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Workbook________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Վիճակագրություն\"/>
    </mc:Choice>
  </mc:AlternateContent>
  <xr:revisionPtr revIDLastSave="0" documentId="8_{C1A82D79-F2EC-4241-AF7A-591BC0518959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Ընդամենը" sheetId="16" r:id="rId1"/>
    <sheet name="Erebuni " sheetId="5" r:id="rId2"/>
    <sheet name="Kentron" sheetId="2" r:id="rId3"/>
    <sheet name="Ajapnyak" sheetId="1" r:id="rId4"/>
    <sheet name="Shengavit" sheetId="6" r:id="rId5"/>
    <sheet name="Avan" sheetId="3" r:id="rId6"/>
    <sheet name="Arabkir" sheetId="4" r:id="rId7"/>
    <sheet name="Malatia" sheetId="7" r:id="rId8"/>
    <sheet name="Kotayq" sheetId="15" r:id="rId9"/>
    <sheet name="Shirak" sheetId="14" r:id="rId10"/>
    <sheet name="Armavir" sheetId="10" r:id="rId11"/>
    <sheet name="Syuniq" sheetId="17" r:id="rId12"/>
    <sheet name="Lori" sheetId="13" r:id="rId13"/>
    <sheet name="Gexarquniq" sheetId="12" r:id="rId14"/>
    <sheet name="Tavush" sheetId="11" r:id="rId15"/>
    <sheet name="Aragacotn" sheetId="9" r:id="rId16"/>
    <sheet name="Ararat" sheetId="8" r:id="rId17"/>
  </sheets>
  <definedNames>
    <definedName name="_xlnm.Print_Area" localSheetId="14">Tavush!$A$1:$AI$1716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9" i="17" l="1"/>
  <c r="F19" i="17"/>
  <c r="G19" i="17"/>
  <c r="H19" i="17"/>
  <c r="I19" i="17"/>
  <c r="J19" i="17"/>
  <c r="K19" i="17"/>
  <c r="L19" i="17"/>
  <c r="M19" i="17"/>
  <c r="N19" i="17"/>
  <c r="O19" i="17"/>
  <c r="P19" i="17"/>
  <c r="Q19" i="17"/>
  <c r="R19" i="17"/>
  <c r="S19" i="17"/>
  <c r="T19" i="17"/>
  <c r="U19" i="17"/>
  <c r="V19" i="17"/>
  <c r="W19" i="17"/>
  <c r="X19" i="17"/>
  <c r="Y19" i="17"/>
  <c r="Z19" i="17"/>
  <c r="AA19" i="17"/>
  <c r="AB19" i="17"/>
  <c r="AC19" i="17"/>
  <c r="AD19" i="17"/>
  <c r="AE19" i="17"/>
  <c r="AF19" i="17"/>
  <c r="AG19" i="17"/>
  <c r="AH19" i="17"/>
  <c r="AJ20" i="17"/>
  <c r="AK20" i="17"/>
  <c r="AL20" i="17"/>
  <c r="AM20" i="17"/>
  <c r="AN20" i="17"/>
  <c r="AO20" i="17"/>
  <c r="AP20" i="17"/>
  <c r="AQ20" i="17"/>
  <c r="AR20" i="17"/>
  <c r="AS20" i="17"/>
  <c r="AT20" i="17"/>
  <c r="AU20" i="17"/>
  <c r="AV20" i="17"/>
  <c r="AW20" i="17"/>
  <c r="AX20" i="17"/>
  <c r="AY20" i="17"/>
  <c r="AJ21" i="17"/>
  <c r="AK21" i="17"/>
  <c r="AL21" i="17"/>
  <c r="AM21" i="17"/>
  <c r="AN21" i="17"/>
  <c r="AO21" i="17"/>
  <c r="AP21" i="17"/>
  <c r="AQ21" i="17"/>
  <c r="AR21" i="17"/>
  <c r="AS21" i="17"/>
  <c r="AT21" i="17"/>
  <c r="AU21" i="17"/>
  <c r="AV21" i="17"/>
  <c r="AW21" i="17"/>
  <c r="AX21" i="17"/>
  <c r="AY21" i="17"/>
  <c r="AJ22" i="17"/>
  <c r="AK22" i="17"/>
  <c r="AL22" i="17"/>
  <c r="AM22" i="17"/>
  <c r="AN22" i="17"/>
  <c r="AO22" i="17"/>
  <c r="AP22" i="17"/>
  <c r="AQ22" i="17"/>
  <c r="AR22" i="17"/>
  <c r="AS22" i="17"/>
  <c r="AT22" i="17"/>
  <c r="AU22" i="17"/>
  <c r="AV22" i="17"/>
  <c r="AW22" i="17"/>
  <c r="AX22" i="17"/>
  <c r="AY22" i="17"/>
  <c r="AJ23" i="17"/>
  <c r="AK23" i="17"/>
  <c r="AL23" i="17"/>
  <c r="AM23" i="17"/>
  <c r="AN23" i="17"/>
  <c r="AO23" i="17"/>
  <c r="AP23" i="17"/>
  <c r="AQ23" i="17"/>
  <c r="AR23" i="17"/>
  <c r="AS23" i="17"/>
  <c r="AT23" i="17"/>
  <c r="AU23" i="17"/>
  <c r="AV23" i="17"/>
  <c r="AW23" i="17"/>
  <c r="AW19" i="17" s="1"/>
  <c r="AX23" i="17"/>
  <c r="AY23" i="17"/>
  <c r="AJ24" i="17"/>
  <c r="AK24" i="17"/>
  <c r="AL24" i="17"/>
  <c r="AM24" i="17"/>
  <c r="AN24" i="17"/>
  <c r="AO24" i="17"/>
  <c r="AP24" i="17"/>
  <c r="AQ24" i="17"/>
  <c r="AR24" i="17"/>
  <c r="AS24" i="17"/>
  <c r="AT24" i="17"/>
  <c r="AU24" i="17"/>
  <c r="AV24" i="17"/>
  <c r="AW24" i="17"/>
  <c r="AX24" i="17"/>
  <c r="AY24" i="17"/>
  <c r="AJ25" i="17"/>
  <c r="AK25" i="17"/>
  <c r="AL25" i="17"/>
  <c r="AM25" i="17"/>
  <c r="AN25" i="17"/>
  <c r="AO25" i="17"/>
  <c r="AP25" i="17"/>
  <c r="AQ25" i="17"/>
  <c r="AR25" i="17"/>
  <c r="AS25" i="17"/>
  <c r="AT25" i="17"/>
  <c r="AU25" i="17"/>
  <c r="AV25" i="17"/>
  <c r="AW25" i="17"/>
  <c r="AX25" i="17"/>
  <c r="AY25" i="17"/>
  <c r="AJ26" i="17"/>
  <c r="AK26" i="17"/>
  <c r="AL26" i="17"/>
  <c r="AM26" i="17"/>
  <c r="AN26" i="17"/>
  <c r="AO26" i="17"/>
  <c r="AP26" i="17"/>
  <c r="AQ26" i="17"/>
  <c r="AR26" i="17"/>
  <c r="AS26" i="17"/>
  <c r="AT26" i="17"/>
  <c r="AU26" i="17"/>
  <c r="AV26" i="17"/>
  <c r="AW26" i="17"/>
  <c r="AX26" i="17"/>
  <c r="AY26" i="17"/>
  <c r="AJ27" i="17"/>
  <c r="AK27" i="17"/>
  <c r="AL27" i="17"/>
  <c r="AM27" i="17"/>
  <c r="AN27" i="17"/>
  <c r="AO27" i="17"/>
  <c r="AP27" i="17"/>
  <c r="AQ27" i="17"/>
  <c r="AR27" i="17"/>
  <c r="AS27" i="17"/>
  <c r="AT27" i="17"/>
  <c r="AU27" i="17"/>
  <c r="AV27" i="17"/>
  <c r="AW27" i="17"/>
  <c r="AX27" i="17"/>
  <c r="AY27" i="17"/>
  <c r="AJ28" i="17"/>
  <c r="AK28" i="17"/>
  <c r="AL28" i="17"/>
  <c r="AM28" i="17"/>
  <c r="AN28" i="17"/>
  <c r="AO28" i="17"/>
  <c r="AP28" i="17"/>
  <c r="AQ28" i="17"/>
  <c r="AR28" i="17"/>
  <c r="AS28" i="17"/>
  <c r="AT28" i="17"/>
  <c r="AU28" i="17"/>
  <c r="AV28" i="17"/>
  <c r="AW28" i="17"/>
  <c r="AX28" i="17"/>
  <c r="AY28" i="17"/>
  <c r="AJ29" i="17"/>
  <c r="AK29" i="17"/>
  <c r="AL29" i="17"/>
  <c r="AM29" i="17"/>
  <c r="AN29" i="17"/>
  <c r="AO29" i="17"/>
  <c r="AP29" i="17"/>
  <c r="AQ29" i="17"/>
  <c r="AR29" i="17"/>
  <c r="AS29" i="17"/>
  <c r="AT29" i="17"/>
  <c r="AU29" i="17"/>
  <c r="AV29" i="17"/>
  <c r="AW29" i="17"/>
  <c r="AX29" i="17"/>
  <c r="AY29" i="17"/>
  <c r="AJ30" i="17"/>
  <c r="AK30" i="17"/>
  <c r="AL30" i="17"/>
  <c r="AM30" i="17"/>
  <c r="AN30" i="17"/>
  <c r="AO30" i="17"/>
  <c r="AP30" i="17"/>
  <c r="AQ30" i="17"/>
  <c r="AR30" i="17"/>
  <c r="AS30" i="17"/>
  <c r="AT30" i="17"/>
  <c r="AU30" i="17"/>
  <c r="AV30" i="17"/>
  <c r="AW30" i="17"/>
  <c r="AX30" i="17"/>
  <c r="AY30" i="17"/>
  <c r="AJ31" i="17"/>
  <c r="AK31" i="17"/>
  <c r="AL31" i="17"/>
  <c r="AM31" i="17"/>
  <c r="AN31" i="17"/>
  <c r="AO31" i="17"/>
  <c r="AP31" i="17"/>
  <c r="AQ31" i="17"/>
  <c r="AR31" i="17"/>
  <c r="AS31" i="17"/>
  <c r="AT31" i="17"/>
  <c r="AU31" i="17"/>
  <c r="AV31" i="17"/>
  <c r="AW31" i="17"/>
  <c r="AX31" i="17"/>
  <c r="AY31" i="17"/>
  <c r="AJ32" i="17"/>
  <c r="AK32" i="17"/>
  <c r="AL32" i="17"/>
  <c r="AM32" i="17"/>
  <c r="AN32" i="17"/>
  <c r="AO32" i="17"/>
  <c r="AP32" i="17"/>
  <c r="AQ32" i="17"/>
  <c r="AR32" i="17"/>
  <c r="AS32" i="17"/>
  <c r="AT32" i="17"/>
  <c r="AU32" i="17"/>
  <c r="AV32" i="17"/>
  <c r="AW32" i="17"/>
  <c r="AX32" i="17"/>
  <c r="AY32" i="17"/>
  <c r="AJ33" i="17"/>
  <c r="AK33" i="17"/>
  <c r="AL33" i="17"/>
  <c r="AM33" i="17"/>
  <c r="AN33" i="17"/>
  <c r="AO33" i="17"/>
  <c r="AP33" i="17"/>
  <c r="AQ33" i="17"/>
  <c r="AR33" i="17"/>
  <c r="AS33" i="17"/>
  <c r="AT33" i="17"/>
  <c r="AU33" i="17"/>
  <c r="AV33" i="17"/>
  <c r="AW33" i="17"/>
  <c r="AX33" i="17"/>
  <c r="AY33" i="17"/>
  <c r="AJ34" i="17"/>
  <c r="AK34" i="17"/>
  <c r="AL34" i="17"/>
  <c r="AM34" i="17"/>
  <c r="AN34" i="17"/>
  <c r="AO34" i="17"/>
  <c r="AP34" i="17"/>
  <c r="AQ34" i="17"/>
  <c r="AR34" i="17"/>
  <c r="AS34" i="17"/>
  <c r="AT34" i="17"/>
  <c r="AU34" i="17"/>
  <c r="AV34" i="17"/>
  <c r="AW34" i="17"/>
  <c r="AX34" i="17"/>
  <c r="AX19" i="17" s="1"/>
  <c r="AY34" i="17"/>
  <c r="AJ35" i="17"/>
  <c r="AK35" i="17"/>
  <c r="AL35" i="17"/>
  <c r="AM35" i="17"/>
  <c r="AN35" i="17"/>
  <c r="AO35" i="17"/>
  <c r="AP35" i="17"/>
  <c r="AQ35" i="17"/>
  <c r="AR35" i="17"/>
  <c r="AS35" i="17"/>
  <c r="AT35" i="17"/>
  <c r="AU35" i="17"/>
  <c r="AV35" i="17"/>
  <c r="AW35" i="17"/>
  <c r="AX35" i="17"/>
  <c r="AY35" i="17"/>
  <c r="AJ36" i="17"/>
  <c r="AK36" i="17"/>
  <c r="AL36" i="17"/>
  <c r="AM36" i="17"/>
  <c r="AN36" i="17"/>
  <c r="AO36" i="17"/>
  <c r="AP36" i="17"/>
  <c r="AQ36" i="17"/>
  <c r="AR36" i="17"/>
  <c r="AS36" i="17"/>
  <c r="AT36" i="17"/>
  <c r="AU36" i="17"/>
  <c r="AV36" i="17"/>
  <c r="AW36" i="17"/>
  <c r="AX36" i="17"/>
  <c r="AY36" i="17"/>
  <c r="AJ37" i="17"/>
  <c r="AK37" i="17"/>
  <c r="AL37" i="17"/>
  <c r="AM37" i="17"/>
  <c r="AN37" i="17"/>
  <c r="AO37" i="17"/>
  <c r="AP37" i="17"/>
  <c r="AQ37" i="17"/>
  <c r="AR37" i="17"/>
  <c r="AS37" i="17"/>
  <c r="AT37" i="17"/>
  <c r="AU37" i="17"/>
  <c r="AV37" i="17"/>
  <c r="AW37" i="17"/>
  <c r="AX37" i="17"/>
  <c r="AY37" i="17"/>
  <c r="AJ38" i="17"/>
  <c r="AK38" i="17"/>
  <c r="AL38" i="17"/>
  <c r="AM38" i="17"/>
  <c r="AN38" i="17"/>
  <c r="AO38" i="17"/>
  <c r="AP38" i="17"/>
  <c r="AQ38" i="17"/>
  <c r="AR38" i="17"/>
  <c r="AS38" i="17"/>
  <c r="AT38" i="17"/>
  <c r="AU38" i="17"/>
  <c r="AV38" i="17"/>
  <c r="AW38" i="17"/>
  <c r="AX38" i="17"/>
  <c r="AY38" i="17"/>
  <c r="E39" i="17"/>
  <c r="F39" i="17"/>
  <c r="G39" i="17"/>
  <c r="H39" i="17"/>
  <c r="I39" i="17"/>
  <c r="J39" i="17"/>
  <c r="K39" i="17"/>
  <c r="L39" i="17"/>
  <c r="M39" i="17"/>
  <c r="N39" i="17"/>
  <c r="O39" i="17"/>
  <c r="P39" i="17"/>
  <c r="Q39" i="17"/>
  <c r="R39" i="17"/>
  <c r="S39" i="17"/>
  <c r="T39" i="17"/>
  <c r="U39" i="17"/>
  <c r="V39" i="17"/>
  <c r="W39" i="17"/>
  <c r="X39" i="17"/>
  <c r="Y39" i="17"/>
  <c r="Z39" i="17"/>
  <c r="AA39" i="17"/>
  <c r="AB39" i="17"/>
  <c r="AC39" i="17"/>
  <c r="AD39" i="17"/>
  <c r="AE39" i="17"/>
  <c r="AF39" i="17"/>
  <c r="AG39" i="17"/>
  <c r="AH39" i="17"/>
  <c r="AJ40" i="17"/>
  <c r="AK40" i="17"/>
  <c r="AL40" i="17"/>
  <c r="AM40" i="17"/>
  <c r="AN40" i="17"/>
  <c r="AO40" i="17"/>
  <c r="AP40" i="17"/>
  <c r="AQ40" i="17"/>
  <c r="AR40" i="17"/>
  <c r="AS40" i="17"/>
  <c r="AT40" i="17"/>
  <c r="AU40" i="17"/>
  <c r="AV40" i="17"/>
  <c r="AW40" i="17"/>
  <c r="AX40" i="17"/>
  <c r="AY40" i="17"/>
  <c r="AJ41" i="17"/>
  <c r="AK41" i="17"/>
  <c r="AL41" i="17"/>
  <c r="AM41" i="17"/>
  <c r="AM39" i="17" s="1"/>
  <c r="AN41" i="17"/>
  <c r="AO41" i="17"/>
  <c r="AP41" i="17"/>
  <c r="AQ41" i="17"/>
  <c r="AR41" i="17"/>
  <c r="AS41" i="17"/>
  <c r="AT41" i="17"/>
  <c r="AU41" i="17"/>
  <c r="AV41" i="17"/>
  <c r="AW41" i="17"/>
  <c r="AX41" i="17"/>
  <c r="AY41" i="17"/>
  <c r="AJ42" i="17"/>
  <c r="AK42" i="17"/>
  <c r="AL42" i="17"/>
  <c r="AM42" i="17"/>
  <c r="AN42" i="17"/>
  <c r="AO42" i="17"/>
  <c r="AP42" i="17"/>
  <c r="AQ42" i="17"/>
  <c r="AR42" i="17"/>
  <c r="AS42" i="17"/>
  <c r="AT42" i="17"/>
  <c r="AU42" i="17"/>
  <c r="AV42" i="17"/>
  <c r="AW42" i="17"/>
  <c r="AX42" i="17"/>
  <c r="AY42" i="17"/>
  <c r="AY39" i="17" s="1"/>
  <c r="AJ43" i="17"/>
  <c r="AJ39" i="17" s="1"/>
  <c r="AK43" i="17"/>
  <c r="AL43" i="17"/>
  <c r="AM43" i="17"/>
  <c r="AN43" i="17"/>
  <c r="AO43" i="17"/>
  <c r="AP43" i="17"/>
  <c r="AQ43" i="17"/>
  <c r="AR43" i="17"/>
  <c r="AS43" i="17"/>
  <c r="AT43" i="17"/>
  <c r="AU43" i="17"/>
  <c r="AV43" i="17"/>
  <c r="AW43" i="17"/>
  <c r="AX43" i="17"/>
  <c r="AY43" i="17"/>
  <c r="AJ44" i="17"/>
  <c r="AK44" i="17"/>
  <c r="AL44" i="17"/>
  <c r="AM44" i="17"/>
  <c r="AN44" i="17"/>
  <c r="AO44" i="17"/>
  <c r="AP44" i="17"/>
  <c r="AQ44" i="17"/>
  <c r="AR44" i="17"/>
  <c r="AS44" i="17"/>
  <c r="AT44" i="17"/>
  <c r="AU44" i="17"/>
  <c r="AV44" i="17"/>
  <c r="AW44" i="17"/>
  <c r="AX44" i="17"/>
  <c r="AY44" i="17"/>
  <c r="AJ45" i="17"/>
  <c r="AK45" i="17"/>
  <c r="AL45" i="17"/>
  <c r="AM45" i="17"/>
  <c r="AN45" i="17"/>
  <c r="AN39" i="17" s="1"/>
  <c r="AO45" i="17"/>
  <c r="AP45" i="17"/>
  <c r="AQ45" i="17"/>
  <c r="AR45" i="17"/>
  <c r="AS45" i="17"/>
  <c r="AT45" i="17"/>
  <c r="AU45" i="17"/>
  <c r="AV45" i="17"/>
  <c r="AW45" i="17"/>
  <c r="AX45" i="17"/>
  <c r="AY45" i="17"/>
  <c r="AJ46" i="17"/>
  <c r="AK46" i="17"/>
  <c r="AL46" i="17"/>
  <c r="AM46" i="17"/>
  <c r="AN46" i="17"/>
  <c r="AO46" i="17"/>
  <c r="AP46" i="17"/>
  <c r="AQ46" i="17"/>
  <c r="AR46" i="17"/>
  <c r="AS46" i="17"/>
  <c r="AT46" i="17"/>
  <c r="AU46" i="17"/>
  <c r="AV46" i="17"/>
  <c r="AW46" i="17"/>
  <c r="AX46" i="17"/>
  <c r="AY46" i="17"/>
  <c r="AJ47" i="17"/>
  <c r="AK47" i="17"/>
  <c r="AL47" i="17"/>
  <c r="AM47" i="17"/>
  <c r="AN47" i="17"/>
  <c r="AO47" i="17"/>
  <c r="AP47" i="17"/>
  <c r="AQ47" i="17"/>
  <c r="AR47" i="17"/>
  <c r="AS47" i="17"/>
  <c r="AT47" i="17"/>
  <c r="AU47" i="17"/>
  <c r="AV47" i="17"/>
  <c r="AW47" i="17"/>
  <c r="AX47" i="17"/>
  <c r="AY47" i="17"/>
  <c r="AJ48" i="17"/>
  <c r="AK48" i="17"/>
  <c r="AL48" i="17"/>
  <c r="AM48" i="17"/>
  <c r="AN48" i="17"/>
  <c r="AO48" i="17"/>
  <c r="AP48" i="17"/>
  <c r="AQ48" i="17"/>
  <c r="AR48" i="17"/>
  <c r="AS48" i="17"/>
  <c r="AT48" i="17"/>
  <c r="AU48" i="17"/>
  <c r="AV48" i="17"/>
  <c r="AW48" i="17"/>
  <c r="AX48" i="17"/>
  <c r="AY48" i="17"/>
  <c r="AJ49" i="17"/>
  <c r="AK49" i="17"/>
  <c r="AL49" i="17"/>
  <c r="AM49" i="17"/>
  <c r="AN49" i="17"/>
  <c r="AO49" i="17"/>
  <c r="AP49" i="17"/>
  <c r="AQ49" i="17"/>
  <c r="AR49" i="17"/>
  <c r="AS49" i="17"/>
  <c r="AT49" i="17"/>
  <c r="AU49" i="17"/>
  <c r="AV49" i="17"/>
  <c r="AW49" i="17"/>
  <c r="AX49" i="17"/>
  <c r="AY49" i="17"/>
  <c r="AJ50" i="17"/>
  <c r="AK50" i="17"/>
  <c r="AL50" i="17"/>
  <c r="AM50" i="17"/>
  <c r="AN50" i="17"/>
  <c r="AO50" i="17"/>
  <c r="AP50" i="17"/>
  <c r="AQ50" i="17"/>
  <c r="AR50" i="17"/>
  <c r="AS50" i="17"/>
  <c r="AT50" i="17"/>
  <c r="AU50" i="17"/>
  <c r="AV50" i="17"/>
  <c r="AW50" i="17"/>
  <c r="AX50" i="17"/>
  <c r="AY50" i="17"/>
  <c r="E51" i="17"/>
  <c r="F51" i="17"/>
  <c r="G51" i="17"/>
  <c r="H51" i="17"/>
  <c r="I51" i="17"/>
  <c r="J51" i="17"/>
  <c r="K51" i="17"/>
  <c r="L51" i="17"/>
  <c r="M51" i="17"/>
  <c r="N51" i="17"/>
  <c r="O51" i="17"/>
  <c r="P51" i="17"/>
  <c r="Q51" i="17"/>
  <c r="R51" i="17"/>
  <c r="S51" i="17"/>
  <c r="T51" i="17"/>
  <c r="U51" i="17"/>
  <c r="V51" i="17"/>
  <c r="W51" i="17"/>
  <c r="X51" i="17"/>
  <c r="Y51" i="17"/>
  <c r="Z51" i="17"/>
  <c r="AA51" i="17"/>
  <c r="AB51" i="17"/>
  <c r="AC51" i="17"/>
  <c r="AD51" i="17"/>
  <c r="AE51" i="17"/>
  <c r="AF51" i="17"/>
  <c r="AG51" i="17"/>
  <c r="AH51" i="17"/>
  <c r="AJ52" i="17"/>
  <c r="AK52" i="17"/>
  <c r="AL52" i="17"/>
  <c r="AM52" i="17"/>
  <c r="AN52" i="17"/>
  <c r="AO52" i="17"/>
  <c r="AP52" i="17"/>
  <c r="AQ52" i="17"/>
  <c r="AQ51" i="17"/>
  <c r="AR52" i="17"/>
  <c r="AR51" i="17"/>
  <c r="AS52" i="17"/>
  <c r="AT52" i="17"/>
  <c r="AU52" i="17"/>
  <c r="AV52" i="17"/>
  <c r="AW52" i="17"/>
  <c r="AX52" i="17"/>
  <c r="AY52" i="17"/>
  <c r="AY51" i="17" s="1"/>
  <c r="AJ53" i="17"/>
  <c r="AK53" i="17"/>
  <c r="AL53" i="17"/>
  <c r="AM53" i="17"/>
  <c r="AN53" i="17"/>
  <c r="AO53" i="17"/>
  <c r="AP53" i="17"/>
  <c r="AQ53" i="17"/>
  <c r="AR53" i="17"/>
  <c r="AS53" i="17"/>
  <c r="AT53" i="17"/>
  <c r="AU53" i="17"/>
  <c r="AV53" i="17"/>
  <c r="AW53" i="17"/>
  <c r="AX53" i="17"/>
  <c r="AY53" i="17"/>
  <c r="AJ54" i="17"/>
  <c r="AK54" i="17"/>
  <c r="AL54" i="17"/>
  <c r="AM54" i="17"/>
  <c r="AN54" i="17"/>
  <c r="AO54" i="17"/>
  <c r="AP54" i="17"/>
  <c r="AQ54" i="17"/>
  <c r="AR54" i="17"/>
  <c r="AS54" i="17"/>
  <c r="AT54" i="17"/>
  <c r="AU54" i="17"/>
  <c r="AV54" i="17"/>
  <c r="AW54" i="17"/>
  <c r="AX54" i="17"/>
  <c r="AY54" i="17"/>
  <c r="AJ55" i="17"/>
  <c r="AK55" i="17"/>
  <c r="AL55" i="17"/>
  <c r="AM55" i="17"/>
  <c r="AN55" i="17"/>
  <c r="AO55" i="17"/>
  <c r="AP55" i="17"/>
  <c r="AQ55" i="17"/>
  <c r="AR55" i="17"/>
  <c r="AS55" i="17"/>
  <c r="AT55" i="17"/>
  <c r="AU55" i="17"/>
  <c r="AV55" i="17"/>
  <c r="AW55" i="17"/>
  <c r="AX55" i="17"/>
  <c r="AY55" i="17"/>
  <c r="AJ56" i="17"/>
  <c r="AK56" i="17"/>
  <c r="AL56" i="17"/>
  <c r="AM56" i="17"/>
  <c r="AN56" i="17"/>
  <c r="AO56" i="17"/>
  <c r="AP56" i="17"/>
  <c r="AQ56" i="17"/>
  <c r="AR56" i="17"/>
  <c r="AS56" i="17"/>
  <c r="AT56" i="17"/>
  <c r="AU56" i="17"/>
  <c r="AV56" i="17"/>
  <c r="AW56" i="17"/>
  <c r="AX56" i="17"/>
  <c r="AY56" i="17"/>
  <c r="AJ57" i="17"/>
  <c r="AK57" i="17"/>
  <c r="AL57" i="17"/>
  <c r="AM57" i="17"/>
  <c r="AN57" i="17"/>
  <c r="AO57" i="17"/>
  <c r="AP57" i="17"/>
  <c r="AQ57" i="17"/>
  <c r="AR57" i="17"/>
  <c r="AS57" i="17"/>
  <c r="AT57" i="17"/>
  <c r="AU57" i="17"/>
  <c r="AV57" i="17"/>
  <c r="AW57" i="17"/>
  <c r="AX57" i="17"/>
  <c r="AY57" i="17"/>
  <c r="AJ58" i="17"/>
  <c r="AK58" i="17"/>
  <c r="AL58" i="17"/>
  <c r="AM58" i="17"/>
  <c r="AN58" i="17"/>
  <c r="AO58" i="17"/>
  <c r="AP58" i="17"/>
  <c r="AQ58" i="17"/>
  <c r="AR58" i="17"/>
  <c r="AS58" i="17"/>
  <c r="AT58" i="17"/>
  <c r="AU58" i="17"/>
  <c r="AV58" i="17"/>
  <c r="AW58" i="17"/>
  <c r="AX58" i="17"/>
  <c r="AY58" i="17"/>
  <c r="E59" i="17"/>
  <c r="F59" i="17"/>
  <c r="G59" i="17"/>
  <c r="H59" i="17"/>
  <c r="I59" i="17"/>
  <c r="J59" i="17"/>
  <c r="K59" i="17"/>
  <c r="L59" i="17"/>
  <c r="M59" i="17"/>
  <c r="N59" i="17"/>
  <c r="O59" i="17"/>
  <c r="P59" i="17"/>
  <c r="Q59" i="17"/>
  <c r="R59" i="17"/>
  <c r="S59" i="17"/>
  <c r="T59" i="17"/>
  <c r="U59" i="17"/>
  <c r="V59" i="17"/>
  <c r="W59" i="17"/>
  <c r="X59" i="17"/>
  <c r="Y59" i="17"/>
  <c r="Z59" i="17"/>
  <c r="AA59" i="17"/>
  <c r="AB59" i="17"/>
  <c r="AC59" i="17"/>
  <c r="AD59" i="17"/>
  <c r="AE59" i="17"/>
  <c r="AF59" i="17"/>
  <c r="AG59" i="17"/>
  <c r="AH59" i="17"/>
  <c r="AJ60" i="17"/>
  <c r="AK60" i="17"/>
  <c r="AK59" i="17" s="1"/>
  <c r="AL60" i="17"/>
  <c r="AL59" i="17"/>
  <c r="AM60" i="17"/>
  <c r="AN60" i="17"/>
  <c r="AO60" i="17"/>
  <c r="AP60" i="17"/>
  <c r="AQ60" i="17"/>
  <c r="AR60" i="17"/>
  <c r="AS60" i="17"/>
  <c r="AT60" i="17"/>
  <c r="AU60" i="17"/>
  <c r="AV60" i="17"/>
  <c r="AW60" i="17"/>
  <c r="AX60" i="17"/>
  <c r="AY60" i="17"/>
  <c r="AJ61" i="17"/>
  <c r="AK61" i="17"/>
  <c r="AL61" i="17"/>
  <c r="AM61" i="17"/>
  <c r="AN61" i="17"/>
  <c r="AO61" i="17"/>
  <c r="AP61" i="17"/>
  <c r="AQ61" i="17"/>
  <c r="AR61" i="17"/>
  <c r="AS61" i="17"/>
  <c r="AT61" i="17"/>
  <c r="AU61" i="17"/>
  <c r="AV61" i="17"/>
  <c r="AW61" i="17"/>
  <c r="AX61" i="17"/>
  <c r="AY61" i="17"/>
  <c r="AJ62" i="17"/>
  <c r="AK62" i="17"/>
  <c r="AL62" i="17"/>
  <c r="AM62" i="17"/>
  <c r="AN62" i="17"/>
  <c r="AO62" i="17"/>
  <c r="AP62" i="17"/>
  <c r="AQ62" i="17"/>
  <c r="AR62" i="17"/>
  <c r="AS62" i="17"/>
  <c r="AT62" i="17"/>
  <c r="AU62" i="17"/>
  <c r="AV62" i="17"/>
  <c r="AW62" i="17"/>
  <c r="AX62" i="17"/>
  <c r="AY62" i="17"/>
  <c r="AJ63" i="17"/>
  <c r="AK63" i="17"/>
  <c r="AL63" i="17"/>
  <c r="AM63" i="17"/>
  <c r="AN63" i="17"/>
  <c r="AO63" i="17"/>
  <c r="AP63" i="17"/>
  <c r="AQ63" i="17"/>
  <c r="AR63" i="17"/>
  <c r="AS63" i="17"/>
  <c r="AT63" i="17"/>
  <c r="AU63" i="17"/>
  <c r="AU59" i="17" s="1"/>
  <c r="AV63" i="17"/>
  <c r="AW63" i="17"/>
  <c r="AX63" i="17"/>
  <c r="AY63" i="17"/>
  <c r="AJ64" i="17"/>
  <c r="AK64" i="17"/>
  <c r="AL64" i="17"/>
  <c r="AM64" i="17"/>
  <c r="AN64" i="17"/>
  <c r="AO64" i="17"/>
  <c r="AP64" i="17"/>
  <c r="AQ64" i="17"/>
  <c r="AR64" i="17"/>
  <c r="AS64" i="17"/>
  <c r="AT64" i="17"/>
  <c r="AU64" i="17"/>
  <c r="AV64" i="17"/>
  <c r="AW64" i="17"/>
  <c r="AX64" i="17"/>
  <c r="AY64" i="17"/>
  <c r="AJ65" i="17"/>
  <c r="AK65" i="17"/>
  <c r="AL65" i="17"/>
  <c r="AM65" i="17"/>
  <c r="AN65" i="17"/>
  <c r="AO65" i="17"/>
  <c r="AP65" i="17"/>
  <c r="AQ65" i="17"/>
  <c r="AR65" i="17"/>
  <c r="AS65" i="17"/>
  <c r="AT65" i="17"/>
  <c r="AT59" i="17" s="1"/>
  <c r="AU65" i="17"/>
  <c r="AV65" i="17"/>
  <c r="AW65" i="17"/>
  <c r="AX65" i="17"/>
  <c r="AY65" i="17"/>
  <c r="AJ66" i="17"/>
  <c r="AK66" i="17"/>
  <c r="AL66" i="17"/>
  <c r="AM66" i="17"/>
  <c r="AN66" i="17"/>
  <c r="AO66" i="17"/>
  <c r="AP66" i="17"/>
  <c r="AQ66" i="17"/>
  <c r="AR66" i="17"/>
  <c r="AS66" i="17"/>
  <c r="AT66" i="17"/>
  <c r="AU66" i="17"/>
  <c r="AV66" i="17"/>
  <c r="AW66" i="17"/>
  <c r="AX66" i="17"/>
  <c r="AY66" i="17"/>
  <c r="AJ67" i="17"/>
  <c r="AK67" i="17"/>
  <c r="AL67" i="17"/>
  <c r="AM67" i="17"/>
  <c r="AN67" i="17"/>
  <c r="AO67" i="17"/>
  <c r="AP67" i="17"/>
  <c r="AQ67" i="17"/>
  <c r="AR67" i="17"/>
  <c r="AS67" i="17"/>
  <c r="AT67" i="17"/>
  <c r="AU67" i="17"/>
  <c r="AV67" i="17"/>
  <c r="AW67" i="17"/>
  <c r="AX67" i="17"/>
  <c r="AY67" i="17"/>
  <c r="AJ68" i="17"/>
  <c r="AK68" i="17"/>
  <c r="AL68" i="17"/>
  <c r="AM68" i="17"/>
  <c r="AN68" i="17"/>
  <c r="AO68" i="17"/>
  <c r="AP68" i="17"/>
  <c r="AQ68" i="17"/>
  <c r="AR68" i="17"/>
  <c r="AS68" i="17"/>
  <c r="AT68" i="17"/>
  <c r="AU68" i="17"/>
  <c r="AV68" i="17"/>
  <c r="AW68" i="17"/>
  <c r="AX68" i="17"/>
  <c r="AY68" i="17"/>
  <c r="AJ69" i="17"/>
  <c r="AK69" i="17"/>
  <c r="AL69" i="17"/>
  <c r="AM69" i="17"/>
  <c r="AN69" i="17"/>
  <c r="AO69" i="17"/>
  <c r="AP69" i="17"/>
  <c r="AQ69" i="17"/>
  <c r="AR69" i="17"/>
  <c r="AS69" i="17"/>
  <c r="AT69" i="17"/>
  <c r="AU69" i="17"/>
  <c r="AV69" i="17"/>
  <c r="AW69" i="17"/>
  <c r="AX69" i="17"/>
  <c r="AY69" i="17"/>
  <c r="AJ70" i="17"/>
  <c r="AK70" i="17"/>
  <c r="AL70" i="17"/>
  <c r="AM70" i="17"/>
  <c r="AN70" i="17"/>
  <c r="AO70" i="17"/>
  <c r="AP70" i="17"/>
  <c r="AQ70" i="17"/>
  <c r="AR70" i="17"/>
  <c r="AS70" i="17"/>
  <c r="AT70" i="17"/>
  <c r="AU70" i="17"/>
  <c r="AV70" i="17"/>
  <c r="AW70" i="17"/>
  <c r="AX70" i="17"/>
  <c r="AY70" i="17"/>
  <c r="AJ71" i="17"/>
  <c r="AK71" i="17"/>
  <c r="AL71" i="17"/>
  <c r="AM71" i="17"/>
  <c r="AN71" i="17"/>
  <c r="AO71" i="17"/>
  <c r="AP71" i="17"/>
  <c r="AQ71" i="17"/>
  <c r="AR71" i="17"/>
  <c r="AS71" i="17"/>
  <c r="AT71" i="17"/>
  <c r="AU71" i="17"/>
  <c r="AV71" i="17"/>
  <c r="AW71" i="17"/>
  <c r="AX71" i="17"/>
  <c r="AY71" i="17"/>
  <c r="AJ72" i="17"/>
  <c r="AK72" i="17"/>
  <c r="AL72" i="17"/>
  <c r="AM72" i="17"/>
  <c r="AN72" i="17"/>
  <c r="AO72" i="17"/>
  <c r="AP72" i="17"/>
  <c r="AQ72" i="17"/>
  <c r="AR72" i="17"/>
  <c r="AS72" i="17"/>
  <c r="AT72" i="17"/>
  <c r="AU72" i="17"/>
  <c r="AV72" i="17"/>
  <c r="AW72" i="17"/>
  <c r="AX72" i="17"/>
  <c r="AY72" i="17"/>
  <c r="E73" i="17"/>
  <c r="F73" i="17"/>
  <c r="G73" i="17"/>
  <c r="H73" i="17"/>
  <c r="I73" i="17"/>
  <c r="J73" i="17"/>
  <c r="K73" i="17"/>
  <c r="L73" i="17"/>
  <c r="M73" i="17"/>
  <c r="N73" i="17"/>
  <c r="O73" i="17"/>
  <c r="P73" i="17"/>
  <c r="Q73" i="17"/>
  <c r="R73" i="17"/>
  <c r="S73" i="17"/>
  <c r="T73" i="17"/>
  <c r="U73" i="17"/>
  <c r="V73" i="17"/>
  <c r="W73" i="17"/>
  <c r="X73" i="17"/>
  <c r="Y73" i="17"/>
  <c r="Z73" i="17"/>
  <c r="AA73" i="17"/>
  <c r="AB73" i="17"/>
  <c r="AC73" i="17"/>
  <c r="AD73" i="17"/>
  <c r="AE73" i="17"/>
  <c r="AF73" i="17"/>
  <c r="AG73" i="17"/>
  <c r="AY73" i="17" s="1"/>
  <c r="AH73" i="17"/>
  <c r="AJ74" i="17"/>
  <c r="AK74" i="17"/>
  <c r="AK73" i="17" s="1"/>
  <c r="AL74" i="17"/>
  <c r="AM74" i="17"/>
  <c r="AN74" i="17"/>
  <c r="AO74" i="17"/>
  <c r="AO73" i="17" s="1"/>
  <c r="AP74" i="17"/>
  <c r="AQ74" i="17"/>
  <c r="AR74" i="17"/>
  <c r="AS74" i="17"/>
  <c r="AS73" i="17" s="1"/>
  <c r="AT74" i="17"/>
  <c r="AU74" i="17"/>
  <c r="AV74" i="17"/>
  <c r="AW74" i="17"/>
  <c r="AX74" i="17"/>
  <c r="AY74" i="17"/>
  <c r="AJ75" i="17"/>
  <c r="AK75" i="17"/>
  <c r="AL75" i="17"/>
  <c r="AM75" i="17"/>
  <c r="AN75" i="17"/>
  <c r="AO75" i="17"/>
  <c r="AP75" i="17"/>
  <c r="AQ75" i="17"/>
  <c r="AR75" i="17"/>
  <c r="AS75" i="17"/>
  <c r="AT75" i="17"/>
  <c r="AU75" i="17"/>
  <c r="AV75" i="17"/>
  <c r="AV73" i="17" s="1"/>
  <c r="AW75" i="17"/>
  <c r="AW73" i="17" s="1"/>
  <c r="AX75" i="17"/>
  <c r="AY75" i="17"/>
  <c r="AJ76" i="17"/>
  <c r="AK76" i="17"/>
  <c r="AL76" i="17"/>
  <c r="AM76" i="17"/>
  <c r="AN76" i="17"/>
  <c r="AO76" i="17"/>
  <c r="AP76" i="17"/>
  <c r="AP73" i="17" s="1"/>
  <c r="AQ76" i="17"/>
  <c r="AR76" i="17"/>
  <c r="AS76" i="17"/>
  <c r="AT76" i="17"/>
  <c r="AU76" i="17"/>
  <c r="AV76" i="17"/>
  <c r="AW76" i="17"/>
  <c r="AX76" i="17"/>
  <c r="AY76" i="17"/>
  <c r="AJ77" i="17"/>
  <c r="AK77" i="17"/>
  <c r="AL77" i="17"/>
  <c r="AM77" i="17"/>
  <c r="AN77" i="17"/>
  <c r="AO77" i="17"/>
  <c r="AP77" i="17"/>
  <c r="AQ77" i="17"/>
  <c r="AR77" i="17"/>
  <c r="AS77" i="17"/>
  <c r="AT77" i="17"/>
  <c r="AU77" i="17"/>
  <c r="AU73" i="17" s="1"/>
  <c r="AV77" i="17"/>
  <c r="AW77" i="17"/>
  <c r="AX77" i="17"/>
  <c r="AY77" i="17"/>
  <c r="AJ78" i="17"/>
  <c r="AK78" i="17"/>
  <c r="AL78" i="17"/>
  <c r="AM78" i="17"/>
  <c r="AN78" i="17"/>
  <c r="AO78" i="17"/>
  <c r="AP78" i="17"/>
  <c r="AQ78" i="17"/>
  <c r="AR78" i="17"/>
  <c r="AS78" i="17"/>
  <c r="AT78" i="17"/>
  <c r="AU78" i="17"/>
  <c r="AV78" i="17"/>
  <c r="AW78" i="17"/>
  <c r="AX78" i="17"/>
  <c r="AY78" i="17"/>
  <c r="AJ79" i="17"/>
  <c r="AK79" i="17"/>
  <c r="AL79" i="17"/>
  <c r="AM79" i="17"/>
  <c r="AN79" i="17"/>
  <c r="AO79" i="17"/>
  <c r="AP79" i="17"/>
  <c r="AQ79" i="17"/>
  <c r="AR79" i="17"/>
  <c r="AS79" i="17"/>
  <c r="AT79" i="17"/>
  <c r="AU79" i="17"/>
  <c r="AV79" i="17"/>
  <c r="AW79" i="17"/>
  <c r="AX79" i="17"/>
  <c r="AY79" i="17"/>
  <c r="E80" i="17"/>
  <c r="F80" i="17"/>
  <c r="G80" i="17"/>
  <c r="H80" i="17"/>
  <c r="I80" i="17"/>
  <c r="J80" i="17"/>
  <c r="K80" i="17"/>
  <c r="L80" i="17"/>
  <c r="M80" i="17"/>
  <c r="N80" i="17"/>
  <c r="O80" i="17"/>
  <c r="P80" i="17"/>
  <c r="P134" i="17" s="1"/>
  <c r="Q80" i="17"/>
  <c r="R80" i="17"/>
  <c r="S80" i="17"/>
  <c r="T80" i="17"/>
  <c r="U80" i="17"/>
  <c r="V80" i="17"/>
  <c r="W80" i="17"/>
  <c r="X80" i="17"/>
  <c r="Y80" i="17"/>
  <c r="Z80" i="17"/>
  <c r="AA80" i="17"/>
  <c r="AB80" i="17"/>
  <c r="AC80" i="17"/>
  <c r="AD80" i="17"/>
  <c r="AE80" i="17"/>
  <c r="AF80" i="17"/>
  <c r="AG80" i="17"/>
  <c r="AH80" i="17"/>
  <c r="AJ81" i="17"/>
  <c r="AK81" i="17"/>
  <c r="AL81" i="17"/>
  <c r="AM81" i="17"/>
  <c r="AN81" i="17"/>
  <c r="AO81" i="17"/>
  <c r="AO80" i="17" s="1"/>
  <c r="AP81" i="17"/>
  <c r="AQ81" i="17"/>
  <c r="AR81" i="17"/>
  <c r="AS81" i="17"/>
  <c r="AT81" i="17"/>
  <c r="AT80" i="17" s="1"/>
  <c r="AU81" i="17"/>
  <c r="AV81" i="17"/>
  <c r="AV80" i="17"/>
  <c r="AW81" i="17"/>
  <c r="AX81" i="17"/>
  <c r="AY81" i="17"/>
  <c r="AJ82" i="17"/>
  <c r="AK82" i="17"/>
  <c r="AL82" i="17"/>
  <c r="AM82" i="17"/>
  <c r="AN82" i="17"/>
  <c r="AO82" i="17"/>
  <c r="AP82" i="17"/>
  <c r="AQ82" i="17"/>
  <c r="AQ80" i="17" s="1"/>
  <c r="AR82" i="17"/>
  <c r="AS82" i="17"/>
  <c r="AT82" i="17"/>
  <c r="AU82" i="17"/>
  <c r="AV82" i="17"/>
  <c r="AW82" i="17"/>
  <c r="AX82" i="17"/>
  <c r="AY82" i="17"/>
  <c r="AJ83" i="17"/>
  <c r="AK83" i="17"/>
  <c r="AL83" i="17"/>
  <c r="AL80" i="17" s="1"/>
  <c r="AM83" i="17"/>
  <c r="AN83" i="17"/>
  <c r="AO83" i="17"/>
  <c r="AP83" i="17"/>
  <c r="AQ83" i="17"/>
  <c r="AR83" i="17"/>
  <c r="AS83" i="17"/>
  <c r="AT83" i="17"/>
  <c r="AU83" i="17"/>
  <c r="AV83" i="17"/>
  <c r="AW83" i="17"/>
  <c r="AW80" i="17"/>
  <c r="AX83" i="17"/>
  <c r="AY83" i="17"/>
  <c r="AY80" i="17" s="1"/>
  <c r="AJ84" i="17"/>
  <c r="AK84" i="17"/>
  <c r="AL84" i="17"/>
  <c r="AM84" i="17"/>
  <c r="AN84" i="17"/>
  <c r="AO84" i="17"/>
  <c r="AP84" i="17"/>
  <c r="AQ84" i="17"/>
  <c r="AR84" i="17"/>
  <c r="AS84" i="17"/>
  <c r="AT84" i="17"/>
  <c r="AU84" i="17"/>
  <c r="AU80" i="17" s="1"/>
  <c r="AV84" i="17"/>
  <c r="AW84" i="17"/>
  <c r="AX84" i="17"/>
  <c r="AY84" i="17"/>
  <c r="AJ85" i="17"/>
  <c r="AK85" i="17"/>
  <c r="AL85" i="17"/>
  <c r="AM85" i="17"/>
  <c r="AN85" i="17"/>
  <c r="AO85" i="17"/>
  <c r="AP85" i="17"/>
  <c r="AQ85" i="17"/>
  <c r="AR85" i="17"/>
  <c r="AS85" i="17"/>
  <c r="AT85" i="17"/>
  <c r="AU85" i="17"/>
  <c r="AV85" i="17"/>
  <c r="AW85" i="17"/>
  <c r="AX85" i="17"/>
  <c r="AY85" i="17"/>
  <c r="AJ86" i="17"/>
  <c r="AK86" i="17"/>
  <c r="AL86" i="17"/>
  <c r="AM86" i="17"/>
  <c r="AN86" i="17"/>
  <c r="AO86" i="17"/>
  <c r="AP86" i="17"/>
  <c r="AQ86" i="17"/>
  <c r="AR86" i="17"/>
  <c r="AS86" i="17"/>
  <c r="AT86" i="17"/>
  <c r="AU86" i="17"/>
  <c r="AV86" i="17"/>
  <c r="AW86" i="17"/>
  <c r="AX86" i="17"/>
  <c r="AY86" i="17"/>
  <c r="E87" i="17"/>
  <c r="F87" i="17"/>
  <c r="G87" i="17"/>
  <c r="H87" i="17"/>
  <c r="I87" i="17"/>
  <c r="J87" i="17"/>
  <c r="K87" i="17"/>
  <c r="L87" i="17"/>
  <c r="M87" i="17"/>
  <c r="N87" i="17"/>
  <c r="O87" i="17"/>
  <c r="P87" i="17"/>
  <c r="Q87" i="17"/>
  <c r="R87" i="17"/>
  <c r="S87" i="17"/>
  <c r="T87" i="17"/>
  <c r="U87" i="17"/>
  <c r="V87" i="17"/>
  <c r="W87" i="17"/>
  <c r="X87" i="17"/>
  <c r="Y87" i="17"/>
  <c r="Z87" i="17"/>
  <c r="AA87" i="17"/>
  <c r="AB87" i="17"/>
  <c r="AC87" i="17"/>
  <c r="AD87" i="17"/>
  <c r="AE87" i="17"/>
  <c r="AF87" i="17"/>
  <c r="AG87" i="17"/>
  <c r="AH87" i="17"/>
  <c r="AI87" i="17"/>
  <c r="AJ88" i="17"/>
  <c r="AJ87" i="17"/>
  <c r="AK88" i="17"/>
  <c r="AL88" i="17"/>
  <c r="AL87" i="17" s="1"/>
  <c r="AM88" i="17"/>
  <c r="AM87" i="17" s="1"/>
  <c r="AN88" i="17"/>
  <c r="AN87" i="17"/>
  <c r="AO88" i="17"/>
  <c r="AO87" i="17"/>
  <c r="AP88" i="17"/>
  <c r="AP87" i="17" s="1"/>
  <c r="AQ88" i="17"/>
  <c r="AQ87" i="17" s="1"/>
  <c r="AR88" i="17"/>
  <c r="AS88" i="17"/>
  <c r="AT88" i="17"/>
  <c r="AT87" i="17" s="1"/>
  <c r="AU88" i="17"/>
  <c r="AU87" i="17" s="1"/>
  <c r="AV88" i="17"/>
  <c r="AV87" i="17" s="1"/>
  <c r="AW88" i="17"/>
  <c r="AW87" i="17" s="1"/>
  <c r="AX88" i="17"/>
  <c r="AX87" i="17"/>
  <c r="AY88" i="17"/>
  <c r="AY87" i="17" s="1"/>
  <c r="AJ89" i="17"/>
  <c r="AK89" i="17"/>
  <c r="AK87" i="17" s="1"/>
  <c r="AL89" i="17"/>
  <c r="AM89" i="17"/>
  <c r="AN89" i="17"/>
  <c r="AO89" i="17"/>
  <c r="AP89" i="17"/>
  <c r="AQ89" i="17"/>
  <c r="AR89" i="17"/>
  <c r="AS89" i="17"/>
  <c r="AT89" i="17"/>
  <c r="AU89" i="17"/>
  <c r="AV89" i="17"/>
  <c r="AW89" i="17"/>
  <c r="AX89" i="17"/>
  <c r="AY89" i="17"/>
  <c r="E90" i="17"/>
  <c r="F90" i="17"/>
  <c r="G90" i="17"/>
  <c r="H90" i="17"/>
  <c r="I90" i="17"/>
  <c r="J90" i="17"/>
  <c r="K90" i="17"/>
  <c r="L90" i="17"/>
  <c r="M90" i="17"/>
  <c r="N90" i="17"/>
  <c r="O90" i="17"/>
  <c r="P90" i="17"/>
  <c r="Q90" i="17"/>
  <c r="R90" i="17"/>
  <c r="S90" i="17"/>
  <c r="T90" i="17"/>
  <c r="U90" i="17"/>
  <c r="V90" i="17"/>
  <c r="W90" i="17"/>
  <c r="X90" i="17"/>
  <c r="Y90" i="17"/>
  <c r="Z90" i="17"/>
  <c r="AA90" i="17"/>
  <c r="AB90" i="17"/>
  <c r="AC90" i="17"/>
  <c r="AD90" i="17"/>
  <c r="AE90" i="17"/>
  <c r="AF90" i="17"/>
  <c r="AG90" i="17"/>
  <c r="AH90" i="17"/>
  <c r="AJ91" i="17"/>
  <c r="AK91" i="17"/>
  <c r="AL91" i="17"/>
  <c r="AM91" i="17"/>
  <c r="AN91" i="17"/>
  <c r="AO91" i="17"/>
  <c r="AP91" i="17"/>
  <c r="AQ91" i="17"/>
  <c r="AQ90" i="17"/>
  <c r="AR91" i="17"/>
  <c r="AS91" i="17"/>
  <c r="AT91" i="17"/>
  <c r="AU91" i="17"/>
  <c r="AV91" i="17"/>
  <c r="AW91" i="17"/>
  <c r="AX91" i="17"/>
  <c r="AY91" i="17"/>
  <c r="AY90" i="17"/>
  <c r="AJ92" i="17"/>
  <c r="AK92" i="17"/>
  <c r="AL92" i="17"/>
  <c r="AM92" i="17"/>
  <c r="AN92" i="17"/>
  <c r="AO92" i="17"/>
  <c r="AP92" i="17"/>
  <c r="AQ92" i="17"/>
  <c r="AR92" i="17"/>
  <c r="AS92" i="17"/>
  <c r="AT92" i="17"/>
  <c r="AU92" i="17"/>
  <c r="AV92" i="17"/>
  <c r="AW92" i="17"/>
  <c r="AX92" i="17"/>
  <c r="AY92" i="17"/>
  <c r="AJ93" i="17"/>
  <c r="AK93" i="17"/>
  <c r="AL93" i="17"/>
  <c r="AM93" i="17"/>
  <c r="AN93" i="17"/>
  <c r="AO93" i="17"/>
  <c r="AP93" i="17"/>
  <c r="AQ93" i="17"/>
  <c r="AR93" i="17"/>
  <c r="AS93" i="17"/>
  <c r="AT93" i="17"/>
  <c r="AU93" i="17"/>
  <c r="AV93" i="17"/>
  <c r="AW93" i="17"/>
  <c r="AX93" i="17"/>
  <c r="AY93" i="17"/>
  <c r="AJ94" i="17"/>
  <c r="AK94" i="17"/>
  <c r="AL94" i="17"/>
  <c r="AM94" i="17"/>
  <c r="AN94" i="17"/>
  <c r="AO94" i="17"/>
  <c r="AP94" i="17"/>
  <c r="AQ94" i="17"/>
  <c r="AR94" i="17"/>
  <c r="AS94" i="17"/>
  <c r="AT94" i="17"/>
  <c r="AU94" i="17"/>
  <c r="AV94" i="17"/>
  <c r="AW94" i="17"/>
  <c r="AX94" i="17"/>
  <c r="AY94" i="17"/>
  <c r="AJ95" i="17"/>
  <c r="AK95" i="17"/>
  <c r="AL95" i="17"/>
  <c r="AM95" i="17"/>
  <c r="AN95" i="17"/>
  <c r="AO95" i="17"/>
  <c r="AP95" i="17"/>
  <c r="AP90" i="17" s="1"/>
  <c r="AQ95" i="17"/>
  <c r="AR95" i="17"/>
  <c r="AS95" i="17"/>
  <c r="AT95" i="17"/>
  <c r="AU95" i="17"/>
  <c r="AV95" i="17"/>
  <c r="AW95" i="17"/>
  <c r="AX95" i="17"/>
  <c r="AY95" i="17"/>
  <c r="AJ96" i="17"/>
  <c r="AK96" i="17"/>
  <c r="AL96" i="17"/>
  <c r="AM96" i="17"/>
  <c r="AN96" i="17"/>
  <c r="AO96" i="17"/>
  <c r="AP96" i="17"/>
  <c r="AQ96" i="17"/>
  <c r="AR96" i="17"/>
  <c r="AS96" i="17"/>
  <c r="AT96" i="17"/>
  <c r="AU96" i="17"/>
  <c r="AV96" i="17"/>
  <c r="AW96" i="17"/>
  <c r="AX96" i="17"/>
  <c r="AY96" i="17"/>
  <c r="AJ97" i="17"/>
  <c r="AK97" i="17"/>
  <c r="AL97" i="17"/>
  <c r="AM97" i="17"/>
  <c r="AN97" i="17"/>
  <c r="AO97" i="17"/>
  <c r="AP97" i="17"/>
  <c r="AQ97" i="17"/>
  <c r="AR97" i="17"/>
  <c r="AS97" i="17"/>
  <c r="AT97" i="17"/>
  <c r="AU97" i="17"/>
  <c r="AV97" i="17"/>
  <c r="AW97" i="17"/>
  <c r="AX97" i="17"/>
  <c r="AY97" i="17"/>
  <c r="AJ98" i="17"/>
  <c r="AK98" i="17"/>
  <c r="AL98" i="17"/>
  <c r="AM98" i="17"/>
  <c r="AN98" i="17"/>
  <c r="AO98" i="17"/>
  <c r="AP98" i="17"/>
  <c r="AQ98" i="17"/>
  <c r="AR98" i="17"/>
  <c r="AS98" i="17"/>
  <c r="AT98" i="17"/>
  <c r="AU98" i="17"/>
  <c r="AV98" i="17"/>
  <c r="AW98" i="17"/>
  <c r="AX98" i="17"/>
  <c r="AY98" i="17"/>
  <c r="AJ99" i="17"/>
  <c r="AK99" i="17"/>
  <c r="AL99" i="17"/>
  <c r="AM99" i="17"/>
  <c r="AN99" i="17"/>
  <c r="AO99" i="17"/>
  <c r="AP99" i="17"/>
  <c r="AQ99" i="17"/>
  <c r="AR99" i="17"/>
  <c r="AS99" i="17"/>
  <c r="AT99" i="17"/>
  <c r="AU99" i="17"/>
  <c r="AV99" i="17"/>
  <c r="AW99" i="17"/>
  <c r="AX99" i="17"/>
  <c r="AY99" i="17"/>
  <c r="AJ100" i="17"/>
  <c r="AK100" i="17"/>
  <c r="AL100" i="17"/>
  <c r="AM100" i="17"/>
  <c r="AN100" i="17"/>
  <c r="AO100" i="17"/>
  <c r="AP100" i="17"/>
  <c r="AQ100" i="17"/>
  <c r="AR100" i="17"/>
  <c r="AS100" i="17"/>
  <c r="AT100" i="17"/>
  <c r="AU100" i="17"/>
  <c r="AV100" i="17"/>
  <c r="AW100" i="17"/>
  <c r="AX100" i="17"/>
  <c r="AY100" i="17"/>
  <c r="AJ101" i="17"/>
  <c r="AK101" i="17"/>
  <c r="AL101" i="17"/>
  <c r="AM101" i="17"/>
  <c r="AN101" i="17"/>
  <c r="AO101" i="17"/>
  <c r="AP101" i="17"/>
  <c r="AQ101" i="17"/>
  <c r="AR101" i="17"/>
  <c r="AS101" i="17"/>
  <c r="AT101" i="17"/>
  <c r="AU101" i="17"/>
  <c r="AV101" i="17"/>
  <c r="AW101" i="17"/>
  <c r="AX101" i="17"/>
  <c r="AY101" i="17"/>
  <c r="AJ102" i="17"/>
  <c r="AK102" i="17"/>
  <c r="AL102" i="17"/>
  <c r="AM102" i="17"/>
  <c r="AN102" i="17"/>
  <c r="AO102" i="17"/>
  <c r="AP102" i="17"/>
  <c r="AQ102" i="17"/>
  <c r="AR102" i="17"/>
  <c r="AS102" i="17"/>
  <c r="AT102" i="17"/>
  <c r="AU102" i="17"/>
  <c r="AV102" i="17"/>
  <c r="AW102" i="17"/>
  <c r="AX102" i="17"/>
  <c r="AY102" i="17"/>
  <c r="AJ103" i="17"/>
  <c r="AK103" i="17"/>
  <c r="AL103" i="17"/>
  <c r="AM103" i="17"/>
  <c r="AN103" i="17"/>
  <c r="AO103" i="17"/>
  <c r="AP103" i="17"/>
  <c r="AQ103" i="17"/>
  <c r="AR103" i="17"/>
  <c r="AS103" i="17"/>
  <c r="AT103" i="17"/>
  <c r="AU103" i="17"/>
  <c r="AV103" i="17"/>
  <c r="AW103" i="17"/>
  <c r="AX103" i="17"/>
  <c r="AY103" i="17"/>
  <c r="AJ104" i="17"/>
  <c r="AK104" i="17"/>
  <c r="AL104" i="17"/>
  <c r="AM104" i="17"/>
  <c r="AN104" i="17"/>
  <c r="AO104" i="17"/>
  <c r="AP104" i="17"/>
  <c r="AQ104" i="17"/>
  <c r="AR104" i="17"/>
  <c r="AS104" i="17"/>
  <c r="AT104" i="17"/>
  <c r="AU104" i="17"/>
  <c r="AV104" i="17"/>
  <c r="AW104" i="17"/>
  <c r="AX104" i="17"/>
  <c r="AY104" i="17"/>
  <c r="AJ105" i="17"/>
  <c r="AK105" i="17"/>
  <c r="AL105" i="17"/>
  <c r="AM105" i="17"/>
  <c r="AN105" i="17"/>
  <c r="AO105" i="17"/>
  <c r="AP105" i="17"/>
  <c r="AQ105" i="17"/>
  <c r="AR105" i="17"/>
  <c r="AS105" i="17"/>
  <c r="AT105" i="17"/>
  <c r="AU105" i="17"/>
  <c r="AV105" i="17"/>
  <c r="AW105" i="17"/>
  <c r="AX105" i="17"/>
  <c r="AY105" i="17"/>
  <c r="AJ106" i="17"/>
  <c r="AK106" i="17"/>
  <c r="AL106" i="17"/>
  <c r="AM106" i="17"/>
  <c r="AN106" i="17"/>
  <c r="AO106" i="17"/>
  <c r="AP106" i="17"/>
  <c r="AQ106" i="17"/>
  <c r="AR106" i="17"/>
  <c r="AS106" i="17"/>
  <c r="AT106" i="17"/>
  <c r="AU106" i="17"/>
  <c r="AV106" i="17"/>
  <c r="AW106" i="17"/>
  <c r="AX106" i="17"/>
  <c r="AY106" i="17"/>
  <c r="AJ107" i="17"/>
  <c r="AK107" i="17"/>
  <c r="AL107" i="17"/>
  <c r="AM107" i="17"/>
  <c r="AN107" i="17"/>
  <c r="AO107" i="17"/>
  <c r="AP107" i="17"/>
  <c r="AQ107" i="17"/>
  <c r="AR107" i="17"/>
  <c r="AS107" i="17"/>
  <c r="AT107" i="17"/>
  <c r="AU107" i="17"/>
  <c r="AV107" i="17"/>
  <c r="AW107" i="17"/>
  <c r="AX107" i="17"/>
  <c r="AY107" i="17"/>
  <c r="AJ108" i="17"/>
  <c r="AK108" i="17"/>
  <c r="AL108" i="17"/>
  <c r="AM108" i="17"/>
  <c r="AN108" i="17"/>
  <c r="AO108" i="17"/>
  <c r="AP108" i="17"/>
  <c r="AQ108" i="17"/>
  <c r="AR108" i="17"/>
  <c r="AS108" i="17"/>
  <c r="AT108" i="17"/>
  <c r="AU108" i="17"/>
  <c r="AV108" i="17"/>
  <c r="AW108" i="17"/>
  <c r="AX108" i="17"/>
  <c r="AY108" i="17"/>
  <c r="AJ109" i="17"/>
  <c r="AK109" i="17"/>
  <c r="AL109" i="17"/>
  <c r="AM109" i="17"/>
  <c r="AN109" i="17"/>
  <c r="AO109" i="17"/>
  <c r="AP109" i="17"/>
  <c r="AQ109" i="17"/>
  <c r="AR109" i="17"/>
  <c r="AS109" i="17"/>
  <c r="AT109" i="17"/>
  <c r="AU109" i="17"/>
  <c r="AV109" i="17"/>
  <c r="AW109" i="17"/>
  <c r="AX109" i="17"/>
  <c r="AY109" i="17"/>
  <c r="AJ110" i="17"/>
  <c r="AK110" i="17"/>
  <c r="AL110" i="17"/>
  <c r="AM110" i="17"/>
  <c r="AN110" i="17"/>
  <c r="AO110" i="17"/>
  <c r="AP110" i="17"/>
  <c r="AQ110" i="17"/>
  <c r="AR110" i="17"/>
  <c r="AS110" i="17"/>
  <c r="AT110" i="17"/>
  <c r="AU110" i="17"/>
  <c r="AV110" i="17"/>
  <c r="AW110" i="17"/>
  <c r="AX110" i="17"/>
  <c r="AY110" i="17"/>
  <c r="AJ111" i="17"/>
  <c r="AK111" i="17"/>
  <c r="AL111" i="17"/>
  <c r="AM111" i="17"/>
  <c r="AN111" i="17"/>
  <c r="AO111" i="17"/>
  <c r="AP111" i="17"/>
  <c r="AQ111" i="17"/>
  <c r="AR111" i="17"/>
  <c r="AS111" i="17"/>
  <c r="AT111" i="17"/>
  <c r="AU111" i="17"/>
  <c r="AV111" i="17"/>
  <c r="AW111" i="17"/>
  <c r="AX111" i="17"/>
  <c r="AY111" i="17"/>
  <c r="E112" i="17"/>
  <c r="F112" i="17"/>
  <c r="G112" i="17"/>
  <c r="H112" i="17"/>
  <c r="I112" i="17"/>
  <c r="J112" i="17"/>
  <c r="K112" i="17"/>
  <c r="L112" i="17"/>
  <c r="M112" i="17"/>
  <c r="N112" i="17"/>
  <c r="O112" i="17"/>
  <c r="P112" i="17"/>
  <c r="Q112" i="17"/>
  <c r="R112" i="17"/>
  <c r="S112" i="17"/>
  <c r="T112" i="17"/>
  <c r="U112" i="17"/>
  <c r="V112" i="17"/>
  <c r="W112" i="17"/>
  <c r="X112" i="17"/>
  <c r="Y112" i="17"/>
  <c r="Z112" i="17"/>
  <c r="AA112" i="17"/>
  <c r="AB112" i="17"/>
  <c r="AC112" i="17"/>
  <c r="AD112" i="17"/>
  <c r="AE112" i="17"/>
  <c r="AF112" i="17"/>
  <c r="AG112" i="17"/>
  <c r="AH112" i="17"/>
  <c r="AJ113" i="17"/>
  <c r="AK113" i="17"/>
  <c r="AL113" i="17"/>
  <c r="AL112" i="17" s="1"/>
  <c r="AM113" i="17"/>
  <c r="AN113" i="17"/>
  <c r="AO113" i="17"/>
  <c r="AO112" i="17" s="1"/>
  <c r="AP113" i="17"/>
  <c r="AQ113" i="17"/>
  <c r="AQ112" i="17" s="1"/>
  <c r="AR113" i="17"/>
  <c r="AS113" i="17"/>
  <c r="AT113" i="17"/>
  <c r="AT112" i="17" s="1"/>
  <c r="AU113" i="17"/>
  <c r="AV113" i="17"/>
  <c r="AW113" i="17"/>
  <c r="AX113" i="17"/>
  <c r="AY113" i="17"/>
  <c r="AJ114" i="17"/>
  <c r="AK114" i="17"/>
  <c r="AL114" i="17"/>
  <c r="AM114" i="17"/>
  <c r="AN114" i="17"/>
  <c r="AO114" i="17"/>
  <c r="AP114" i="17"/>
  <c r="AQ114" i="17"/>
  <c r="AR114" i="17"/>
  <c r="AS114" i="17"/>
  <c r="AS112" i="17" s="1"/>
  <c r="AT114" i="17"/>
  <c r="AU114" i="17"/>
  <c r="AV114" i="17"/>
  <c r="AW114" i="17"/>
  <c r="AX114" i="17"/>
  <c r="AY114" i="17"/>
  <c r="AJ115" i="17"/>
  <c r="AK115" i="17"/>
  <c r="AK112" i="17" s="1"/>
  <c r="AL115" i="17"/>
  <c r="AM115" i="17"/>
  <c r="AN115" i="17"/>
  <c r="AO115" i="17"/>
  <c r="AP115" i="17"/>
  <c r="AQ115" i="17"/>
  <c r="AR115" i="17"/>
  <c r="AS115" i="17"/>
  <c r="AT115" i="17"/>
  <c r="AU115" i="17"/>
  <c r="AV115" i="17"/>
  <c r="AW115" i="17"/>
  <c r="AW112" i="17" s="1"/>
  <c r="AX115" i="17"/>
  <c r="AY115" i="17"/>
  <c r="E116" i="17"/>
  <c r="F116" i="17"/>
  <c r="G116" i="17"/>
  <c r="H116" i="17"/>
  <c r="I116" i="17"/>
  <c r="J116" i="17"/>
  <c r="K116" i="17"/>
  <c r="L116" i="17"/>
  <c r="M116" i="17"/>
  <c r="N116" i="17"/>
  <c r="O116" i="17"/>
  <c r="P116" i="17"/>
  <c r="Q116" i="17"/>
  <c r="R116" i="17"/>
  <c r="S116" i="17"/>
  <c r="T116" i="17"/>
  <c r="U116" i="17"/>
  <c r="V116" i="17"/>
  <c r="W116" i="17"/>
  <c r="X116" i="17"/>
  <c r="Y116" i="17"/>
  <c r="Z116" i="17"/>
  <c r="AA116" i="17"/>
  <c r="AB116" i="17"/>
  <c r="AC116" i="17"/>
  <c r="AD116" i="17"/>
  <c r="AE116" i="17"/>
  <c r="AF116" i="17"/>
  <c r="AG116" i="17"/>
  <c r="AH116" i="17"/>
  <c r="AJ117" i="17"/>
  <c r="AK117" i="17"/>
  <c r="AL117" i="17"/>
  <c r="AM117" i="17"/>
  <c r="AN117" i="17"/>
  <c r="AO117" i="17"/>
  <c r="AO116" i="17" s="1"/>
  <c r="AP117" i="17"/>
  <c r="AQ117" i="17"/>
  <c r="AR117" i="17"/>
  <c r="AS117" i="17"/>
  <c r="AT117" i="17"/>
  <c r="AT116" i="17" s="1"/>
  <c r="AU117" i="17"/>
  <c r="AV117" i="17"/>
  <c r="AW117" i="17"/>
  <c r="AX117" i="17"/>
  <c r="AY117" i="17"/>
  <c r="AJ118" i="17"/>
  <c r="AK118" i="17"/>
  <c r="AL118" i="17"/>
  <c r="AL116" i="17"/>
  <c r="AM118" i="17"/>
  <c r="AN118" i="17"/>
  <c r="AO118" i="17"/>
  <c r="AP118" i="17"/>
  <c r="AQ118" i="17"/>
  <c r="AR118" i="17"/>
  <c r="AS118" i="17"/>
  <c r="AT118" i="17"/>
  <c r="AU118" i="17"/>
  <c r="AV118" i="17"/>
  <c r="AW118" i="17"/>
  <c r="AX118" i="17"/>
  <c r="AY118" i="17"/>
  <c r="AJ119" i="17"/>
  <c r="AK119" i="17"/>
  <c r="AL119" i="17"/>
  <c r="AM119" i="17"/>
  <c r="AN119" i="17"/>
  <c r="AO119" i="17"/>
  <c r="AP119" i="17"/>
  <c r="AQ119" i="17"/>
  <c r="AR119" i="17"/>
  <c r="AS119" i="17"/>
  <c r="AT119" i="17"/>
  <c r="AU119" i="17"/>
  <c r="AV119" i="17"/>
  <c r="AW119" i="17"/>
  <c r="AX119" i="17"/>
  <c r="AY119" i="17"/>
  <c r="AJ120" i="17"/>
  <c r="AK120" i="17"/>
  <c r="AL120" i="17"/>
  <c r="AM120" i="17"/>
  <c r="AN120" i="17"/>
  <c r="AO120" i="17"/>
  <c r="AP120" i="17"/>
  <c r="AQ120" i="17"/>
  <c r="AR120" i="17"/>
  <c r="AS120" i="17"/>
  <c r="AT120" i="17"/>
  <c r="AU120" i="17"/>
  <c r="AV120" i="17"/>
  <c r="AW120" i="17"/>
  <c r="AX120" i="17"/>
  <c r="AY120" i="17"/>
  <c r="AJ121" i="17"/>
  <c r="AK121" i="17"/>
  <c r="AL121" i="17"/>
  <c r="AM121" i="17"/>
  <c r="AM116" i="17" s="1"/>
  <c r="AN121" i="17"/>
  <c r="AO121" i="17"/>
  <c r="AP121" i="17"/>
  <c r="AQ121" i="17"/>
  <c r="AR121" i="17"/>
  <c r="AS121" i="17"/>
  <c r="AT121" i="17"/>
  <c r="AU121" i="17"/>
  <c r="AV121" i="17"/>
  <c r="AW121" i="17"/>
  <c r="AX121" i="17"/>
  <c r="AY121" i="17"/>
  <c r="AJ122" i="17"/>
  <c r="AK122" i="17"/>
  <c r="AL122" i="17"/>
  <c r="AM122" i="17"/>
  <c r="AN122" i="17"/>
  <c r="AO122" i="17"/>
  <c r="AP122" i="17"/>
  <c r="AQ122" i="17"/>
  <c r="AR122" i="17"/>
  <c r="AS122" i="17"/>
  <c r="AT122" i="17"/>
  <c r="AU122" i="17"/>
  <c r="AV122" i="17"/>
  <c r="AW122" i="17"/>
  <c r="AX122" i="17"/>
  <c r="AY122" i="17"/>
  <c r="AJ123" i="17"/>
  <c r="AK123" i="17"/>
  <c r="AL123" i="17"/>
  <c r="AM123" i="17"/>
  <c r="AN123" i="17"/>
  <c r="AO123" i="17"/>
  <c r="AP123" i="17"/>
  <c r="AQ123" i="17"/>
  <c r="AR123" i="17"/>
  <c r="AS123" i="17"/>
  <c r="AT123" i="17"/>
  <c r="AU123" i="17"/>
  <c r="AV123" i="17"/>
  <c r="AW123" i="17"/>
  <c r="AX123" i="17"/>
  <c r="AY123" i="17"/>
  <c r="AJ124" i="17"/>
  <c r="AK124" i="17"/>
  <c r="AL124" i="17"/>
  <c r="AM124" i="17"/>
  <c r="AN124" i="17"/>
  <c r="AO124" i="17"/>
  <c r="AP124" i="17"/>
  <c r="AQ124" i="17"/>
  <c r="AR124" i="17"/>
  <c r="AS124" i="17"/>
  <c r="AT124" i="17"/>
  <c r="AU124" i="17"/>
  <c r="AV124" i="17"/>
  <c r="AW124" i="17"/>
  <c r="AX124" i="17"/>
  <c r="AY124" i="17"/>
  <c r="E125" i="17"/>
  <c r="F125" i="17"/>
  <c r="G125" i="17"/>
  <c r="H125" i="17"/>
  <c r="I125" i="17"/>
  <c r="J125" i="17"/>
  <c r="K125" i="17"/>
  <c r="L125" i="17"/>
  <c r="M125" i="17"/>
  <c r="N125" i="17"/>
  <c r="O125" i="17"/>
  <c r="P125" i="17"/>
  <c r="Q125" i="17"/>
  <c r="R125" i="17"/>
  <c r="S125" i="17"/>
  <c r="T125" i="17"/>
  <c r="U125" i="17"/>
  <c r="V125" i="17"/>
  <c r="W125" i="17"/>
  <c r="X125" i="17"/>
  <c r="Y125" i="17"/>
  <c r="Z125" i="17"/>
  <c r="AA125" i="17"/>
  <c r="AB125" i="17"/>
  <c r="AC125" i="17"/>
  <c r="AD125" i="17"/>
  <c r="AE125" i="17"/>
  <c r="AF125" i="17"/>
  <c r="AG125" i="17"/>
  <c r="AH125" i="17"/>
  <c r="AJ126" i="17"/>
  <c r="AJ125" i="17"/>
  <c r="AK126" i="17"/>
  <c r="AK125" i="17" s="1"/>
  <c r="AL126" i="17"/>
  <c r="AM126" i="17"/>
  <c r="AN126" i="17"/>
  <c r="AN125" i="17" s="1"/>
  <c r="AO126" i="17"/>
  <c r="AP126" i="17"/>
  <c r="AQ126" i="17"/>
  <c r="AR126" i="17"/>
  <c r="AS126" i="17"/>
  <c r="AS125" i="17"/>
  <c r="AT126" i="17"/>
  <c r="AT125" i="17"/>
  <c r="AU126" i="17"/>
  <c r="AU125" i="17" s="1"/>
  <c r="AV126" i="17"/>
  <c r="AW126" i="17"/>
  <c r="AX126" i="17"/>
  <c r="AY126" i="17"/>
  <c r="AJ127" i="17"/>
  <c r="AK127" i="17"/>
  <c r="AL127" i="17"/>
  <c r="AM127" i="17"/>
  <c r="AN127" i="17"/>
  <c r="AO127" i="17"/>
  <c r="AO125" i="17" s="1"/>
  <c r="AP127" i="17"/>
  <c r="AQ127" i="17"/>
  <c r="AR127" i="17"/>
  <c r="AS127" i="17"/>
  <c r="AT127" i="17"/>
  <c r="AU127" i="17"/>
  <c r="AV127" i="17"/>
  <c r="AV125" i="17" s="1"/>
  <c r="AW127" i="17"/>
  <c r="AW125" i="17"/>
  <c r="AX127" i="17"/>
  <c r="AY127" i="17"/>
  <c r="AJ128" i="17"/>
  <c r="AK128" i="17"/>
  <c r="AL128" i="17"/>
  <c r="AM128" i="17"/>
  <c r="AN128" i="17"/>
  <c r="AO128" i="17"/>
  <c r="AP128" i="17"/>
  <c r="AQ128" i="17"/>
  <c r="AR128" i="17"/>
  <c r="AS128" i="17"/>
  <c r="AT128" i="17"/>
  <c r="AU128" i="17"/>
  <c r="AV128" i="17"/>
  <c r="AW128" i="17"/>
  <c r="AX128" i="17"/>
  <c r="AY128" i="17"/>
  <c r="AJ129" i="17"/>
  <c r="AK129" i="17"/>
  <c r="AL129" i="17"/>
  <c r="AM129" i="17"/>
  <c r="AN129" i="17"/>
  <c r="AO129" i="17"/>
  <c r="AP129" i="17"/>
  <c r="AQ129" i="17"/>
  <c r="AR129" i="17"/>
  <c r="AS129" i="17"/>
  <c r="AT129" i="17"/>
  <c r="AU129" i="17"/>
  <c r="AV129" i="17"/>
  <c r="AW129" i="17"/>
  <c r="AX129" i="17"/>
  <c r="AY129" i="17"/>
  <c r="E130" i="17"/>
  <c r="F130" i="17"/>
  <c r="G130" i="17"/>
  <c r="H130" i="17"/>
  <c r="I130" i="17"/>
  <c r="J130" i="17"/>
  <c r="K130" i="17"/>
  <c r="L130" i="17"/>
  <c r="M130" i="17"/>
  <c r="N130" i="17"/>
  <c r="O130" i="17"/>
  <c r="P130" i="17"/>
  <c r="Q130" i="17"/>
  <c r="R130" i="17"/>
  <c r="S130" i="17"/>
  <c r="T130" i="17"/>
  <c r="U130" i="17"/>
  <c r="V130" i="17"/>
  <c r="W130" i="17"/>
  <c r="X130" i="17"/>
  <c r="Y130" i="17"/>
  <c r="Z130" i="17"/>
  <c r="AA130" i="17"/>
  <c r="AB130" i="17"/>
  <c r="AC130" i="17"/>
  <c r="AD130" i="17"/>
  <c r="AE130" i="17"/>
  <c r="AF130" i="17"/>
  <c r="AG130" i="17"/>
  <c r="AH130" i="17"/>
  <c r="AJ131" i="17"/>
  <c r="AK131" i="17"/>
  <c r="AL131" i="17"/>
  <c r="AM131" i="17"/>
  <c r="AM130" i="17" s="1"/>
  <c r="AN131" i="17"/>
  <c r="AO131" i="17"/>
  <c r="AO130" i="17" s="1"/>
  <c r="AP131" i="17"/>
  <c r="AP130" i="17" s="1"/>
  <c r="AQ131" i="17"/>
  <c r="AR131" i="17"/>
  <c r="AS131" i="17"/>
  <c r="AS130" i="17" s="1"/>
  <c r="AT131" i="17"/>
  <c r="AU131" i="17"/>
  <c r="AU130" i="17" s="1"/>
  <c r="AV131" i="17"/>
  <c r="AV130" i="17"/>
  <c r="AW131" i="17"/>
  <c r="AX131" i="17"/>
  <c r="AX130" i="17" s="1"/>
  <c r="AY131" i="17"/>
  <c r="AJ132" i="17"/>
  <c r="AK132" i="17"/>
  <c r="AK130" i="17"/>
  <c r="AL132" i="17"/>
  <c r="AL130" i="17" s="1"/>
  <c r="AM132" i="17"/>
  <c r="AN132" i="17"/>
  <c r="AO132" i="17"/>
  <c r="AP132" i="17"/>
  <c r="AQ132" i="17"/>
  <c r="AQ130" i="17"/>
  <c r="AR132" i="17"/>
  <c r="AR130" i="17"/>
  <c r="AS132" i="17"/>
  <c r="AT132" i="17"/>
  <c r="AT130" i="17" s="1"/>
  <c r="AU132" i="17"/>
  <c r="AV132" i="17"/>
  <c r="AW132" i="17"/>
  <c r="AX132" i="17"/>
  <c r="AY132" i="17"/>
  <c r="AY130" i="17" s="1"/>
  <c r="AJ133" i="17"/>
  <c r="AK133" i="17"/>
  <c r="AL133" i="17"/>
  <c r="AM133" i="17"/>
  <c r="AN133" i="17"/>
  <c r="AO133" i="17"/>
  <c r="AP133" i="17"/>
  <c r="AQ133" i="17"/>
  <c r="AR133" i="17"/>
  <c r="AS133" i="17"/>
  <c r="AT133" i="17"/>
  <c r="AU133" i="17"/>
  <c r="AV133" i="17"/>
  <c r="AW133" i="17"/>
  <c r="AX133" i="17"/>
  <c r="AY133" i="17"/>
  <c r="F20" i="16"/>
  <c r="G20" i="16"/>
  <c r="AK20" i="16" s="1"/>
  <c r="H20" i="16"/>
  <c r="I20" i="16"/>
  <c r="K20" i="16"/>
  <c r="AM20" i="16" s="1"/>
  <c r="L20" i="16"/>
  <c r="M20" i="16"/>
  <c r="O20" i="16"/>
  <c r="P20" i="16"/>
  <c r="Q20" i="16"/>
  <c r="R20" i="16"/>
  <c r="T20" i="16"/>
  <c r="AS20" i="16" s="1"/>
  <c r="U20" i="16"/>
  <c r="V20" i="16"/>
  <c r="W20" i="16"/>
  <c r="Y20" i="16"/>
  <c r="Z20" i="16"/>
  <c r="AA20" i="16"/>
  <c r="AB20" i="16"/>
  <c r="AC20" i="16"/>
  <c r="AD20" i="16"/>
  <c r="AF20" i="16"/>
  <c r="AG20" i="16"/>
  <c r="F21" i="16"/>
  <c r="G21" i="16"/>
  <c r="H21" i="16"/>
  <c r="I21" i="16"/>
  <c r="K21" i="16"/>
  <c r="L21" i="16"/>
  <c r="M21" i="16"/>
  <c r="O21" i="16"/>
  <c r="P21" i="16"/>
  <c r="Q21" i="16"/>
  <c r="R21" i="16"/>
  <c r="T21" i="16"/>
  <c r="U21" i="16"/>
  <c r="V21" i="16"/>
  <c r="W21" i="16"/>
  <c r="Y21" i="16"/>
  <c r="Z21" i="16"/>
  <c r="AA21" i="16"/>
  <c r="AB21" i="16"/>
  <c r="AC21" i="16"/>
  <c r="AD21" i="16"/>
  <c r="AF21" i="16"/>
  <c r="AG21" i="16"/>
  <c r="F22" i="16"/>
  <c r="G22" i="16"/>
  <c r="H22" i="16"/>
  <c r="I22" i="16"/>
  <c r="K22" i="16"/>
  <c r="AM22" i="16" s="1"/>
  <c r="L22" i="16"/>
  <c r="M22" i="16"/>
  <c r="O22" i="16"/>
  <c r="P22" i="16"/>
  <c r="Q22" i="16"/>
  <c r="R22" i="16"/>
  <c r="T22" i="16"/>
  <c r="U22" i="16"/>
  <c r="V22" i="16"/>
  <c r="W22" i="16"/>
  <c r="Y22" i="16"/>
  <c r="Z22" i="16"/>
  <c r="AA22" i="16"/>
  <c r="AB22" i="16"/>
  <c r="AC22" i="16"/>
  <c r="AD22" i="16"/>
  <c r="AW22" i="16" s="1"/>
  <c r="AF22" i="16"/>
  <c r="AY22" i="16"/>
  <c r="AG22" i="16"/>
  <c r="F23" i="16"/>
  <c r="G23" i="16"/>
  <c r="H23" i="16"/>
  <c r="I23" i="16"/>
  <c r="K23" i="16"/>
  <c r="L23" i="16"/>
  <c r="AM23" i="16" s="1"/>
  <c r="M23" i="16"/>
  <c r="O23" i="16"/>
  <c r="P23" i="16"/>
  <c r="Q23" i="16"/>
  <c r="R23" i="16"/>
  <c r="T23" i="16"/>
  <c r="U23" i="16"/>
  <c r="V23" i="16"/>
  <c r="W23" i="16"/>
  <c r="Y23" i="16"/>
  <c r="Z23" i="16"/>
  <c r="AA23" i="16"/>
  <c r="AB23" i="16"/>
  <c r="AC23" i="16"/>
  <c r="AD23" i="16"/>
  <c r="AF23" i="16"/>
  <c r="AG23" i="16"/>
  <c r="F24" i="16"/>
  <c r="G24" i="16"/>
  <c r="H24" i="16"/>
  <c r="I24" i="16"/>
  <c r="K24" i="16"/>
  <c r="L24" i="16"/>
  <c r="M24" i="16"/>
  <c r="O24" i="16"/>
  <c r="P24" i="16"/>
  <c r="Q24" i="16"/>
  <c r="R24" i="16"/>
  <c r="T24" i="16"/>
  <c r="U24" i="16"/>
  <c r="V24" i="16"/>
  <c r="W24" i="16"/>
  <c r="Y24" i="16"/>
  <c r="Z24" i="16"/>
  <c r="AA24" i="16"/>
  <c r="AB24" i="16"/>
  <c r="AC24" i="16"/>
  <c r="AD24" i="16"/>
  <c r="AF24" i="16"/>
  <c r="AG24" i="16"/>
  <c r="F25" i="16"/>
  <c r="G25" i="16"/>
  <c r="H25" i="16"/>
  <c r="I25" i="16"/>
  <c r="K25" i="16"/>
  <c r="L25" i="16"/>
  <c r="M25" i="16"/>
  <c r="O25" i="16"/>
  <c r="P25" i="16"/>
  <c r="Q25" i="16"/>
  <c r="R25" i="16"/>
  <c r="T25" i="16"/>
  <c r="U25" i="16"/>
  <c r="V25" i="16"/>
  <c r="W25" i="16"/>
  <c r="Y25" i="16"/>
  <c r="Z25" i="16"/>
  <c r="AA25" i="16"/>
  <c r="AB25" i="16"/>
  <c r="AC25" i="16"/>
  <c r="AD25" i="16"/>
  <c r="AF25" i="16"/>
  <c r="AG25" i="16"/>
  <c r="F26" i="16"/>
  <c r="G26" i="16"/>
  <c r="H26" i="16"/>
  <c r="I26" i="16"/>
  <c r="K26" i="16"/>
  <c r="L26" i="16"/>
  <c r="M26" i="16"/>
  <c r="O26" i="16"/>
  <c r="P26" i="16"/>
  <c r="Q26" i="16"/>
  <c r="R26" i="16"/>
  <c r="T26" i="16"/>
  <c r="U26" i="16"/>
  <c r="V26" i="16"/>
  <c r="W26" i="16"/>
  <c r="Y26" i="16"/>
  <c r="Z26" i="16"/>
  <c r="AA26" i="16"/>
  <c r="AB26" i="16"/>
  <c r="AC26" i="16"/>
  <c r="AD26" i="16"/>
  <c r="AW26" i="16" s="1"/>
  <c r="AF26" i="16"/>
  <c r="AY26" i="16"/>
  <c r="AG26" i="16"/>
  <c r="F27" i="16"/>
  <c r="G27" i="16"/>
  <c r="H27" i="16"/>
  <c r="I27" i="16"/>
  <c r="K27" i="16"/>
  <c r="L27" i="16"/>
  <c r="AM27" i="16" s="1"/>
  <c r="M27" i="16"/>
  <c r="O27" i="16"/>
  <c r="P27" i="16"/>
  <c r="Q27" i="16"/>
  <c r="R27" i="16"/>
  <c r="T27" i="16"/>
  <c r="U27" i="16"/>
  <c r="V27" i="16"/>
  <c r="W27" i="16"/>
  <c r="Y27" i="16"/>
  <c r="Z27" i="16"/>
  <c r="AA27" i="16"/>
  <c r="AB27" i="16"/>
  <c r="AC27" i="16"/>
  <c r="AD27" i="16"/>
  <c r="AF27" i="16"/>
  <c r="AG27" i="16"/>
  <c r="F28" i="16"/>
  <c r="G28" i="16"/>
  <c r="H28" i="16"/>
  <c r="I28" i="16"/>
  <c r="K28" i="16"/>
  <c r="L28" i="16"/>
  <c r="M28" i="16"/>
  <c r="O28" i="16"/>
  <c r="P28" i="16"/>
  <c r="Q28" i="16"/>
  <c r="R28" i="16"/>
  <c r="T28" i="16"/>
  <c r="U28" i="16"/>
  <c r="AS28" i="16" s="1"/>
  <c r="V28" i="16"/>
  <c r="W28" i="16"/>
  <c r="Y28" i="16"/>
  <c r="Z28" i="16"/>
  <c r="AA28" i="16"/>
  <c r="AB28" i="16"/>
  <c r="AC28" i="16"/>
  <c r="AD28" i="16"/>
  <c r="AF28" i="16"/>
  <c r="AG28" i="16"/>
  <c r="F29" i="16"/>
  <c r="G29" i="16"/>
  <c r="H29" i="16"/>
  <c r="I29" i="16"/>
  <c r="K29" i="16"/>
  <c r="L29" i="16"/>
  <c r="AM29" i="16" s="1"/>
  <c r="M29" i="16"/>
  <c r="O29" i="16"/>
  <c r="P29" i="16"/>
  <c r="Q29" i="16"/>
  <c r="R29" i="16"/>
  <c r="T29" i="16"/>
  <c r="U29" i="16"/>
  <c r="V29" i="16"/>
  <c r="W29" i="16"/>
  <c r="Y29" i="16"/>
  <c r="Z29" i="16"/>
  <c r="AA29" i="16"/>
  <c r="AB29" i="16"/>
  <c r="AC29" i="16"/>
  <c r="AW29" i="16"/>
  <c r="AD29" i="16"/>
  <c r="AF29" i="16"/>
  <c r="AG29" i="16"/>
  <c r="F30" i="16"/>
  <c r="G30" i="16"/>
  <c r="H30" i="16"/>
  <c r="I30" i="16"/>
  <c r="K30" i="16"/>
  <c r="L30" i="16"/>
  <c r="M30" i="16"/>
  <c r="O30" i="16"/>
  <c r="P30" i="16"/>
  <c r="Q30" i="16"/>
  <c r="R30" i="16"/>
  <c r="T30" i="16"/>
  <c r="U30" i="16"/>
  <c r="V30" i="16"/>
  <c r="W30" i="16"/>
  <c r="Y30" i="16"/>
  <c r="Z30" i="16"/>
  <c r="AA30" i="16"/>
  <c r="AB30" i="16"/>
  <c r="AC30" i="16"/>
  <c r="AD30" i="16"/>
  <c r="AF30" i="16"/>
  <c r="AG30" i="16"/>
  <c r="F31" i="16"/>
  <c r="G31" i="16"/>
  <c r="H31" i="16"/>
  <c r="I31" i="16"/>
  <c r="K31" i="16"/>
  <c r="L31" i="16"/>
  <c r="M31" i="16"/>
  <c r="O31" i="16"/>
  <c r="P31" i="16"/>
  <c r="Q31" i="16"/>
  <c r="R31" i="16"/>
  <c r="T31" i="16"/>
  <c r="AS31" i="16" s="1"/>
  <c r="U31" i="16"/>
  <c r="V31" i="16"/>
  <c r="W31" i="16"/>
  <c r="Y31" i="16"/>
  <c r="Z31" i="16"/>
  <c r="AA31" i="16"/>
  <c r="AB31" i="16"/>
  <c r="AC31" i="16"/>
  <c r="AD31" i="16"/>
  <c r="AF31" i="16"/>
  <c r="AY31" i="16" s="1"/>
  <c r="AG31" i="16"/>
  <c r="F32" i="16"/>
  <c r="G32" i="16"/>
  <c r="H32" i="16"/>
  <c r="I32" i="16"/>
  <c r="K32" i="16"/>
  <c r="L32" i="16"/>
  <c r="M32" i="16"/>
  <c r="O32" i="16"/>
  <c r="P32" i="16"/>
  <c r="Q32" i="16"/>
  <c r="R32" i="16"/>
  <c r="T32" i="16"/>
  <c r="AS32" i="16" s="1"/>
  <c r="U32" i="16"/>
  <c r="V32" i="16"/>
  <c r="W32" i="16"/>
  <c r="Y32" i="16"/>
  <c r="Z32" i="16"/>
  <c r="AA32" i="16"/>
  <c r="AB32" i="16"/>
  <c r="AC32" i="16"/>
  <c r="AW32" i="16"/>
  <c r="AD32" i="16"/>
  <c r="AF32" i="16"/>
  <c r="AG32" i="16"/>
  <c r="F33" i="16"/>
  <c r="AK33" i="16" s="1"/>
  <c r="G33" i="16"/>
  <c r="H33" i="16"/>
  <c r="I33" i="16"/>
  <c r="K33" i="16"/>
  <c r="L33" i="16"/>
  <c r="M33" i="16"/>
  <c r="O33" i="16"/>
  <c r="P33" i="16"/>
  <c r="Q33" i="16"/>
  <c r="R33" i="16"/>
  <c r="T33" i="16"/>
  <c r="U33" i="16"/>
  <c r="V33" i="16"/>
  <c r="W33" i="16"/>
  <c r="Y33" i="16"/>
  <c r="Z33" i="16"/>
  <c r="AA33" i="16"/>
  <c r="AB33" i="16"/>
  <c r="AC33" i="16"/>
  <c r="AD33" i="16"/>
  <c r="AF33" i="16"/>
  <c r="AG33" i="16"/>
  <c r="F34" i="16"/>
  <c r="G34" i="16"/>
  <c r="H34" i="16"/>
  <c r="I34" i="16"/>
  <c r="K34" i="16"/>
  <c r="L34" i="16"/>
  <c r="M34" i="16"/>
  <c r="O34" i="16"/>
  <c r="P34" i="16"/>
  <c r="Q34" i="16"/>
  <c r="R34" i="16"/>
  <c r="T34" i="16"/>
  <c r="AS34" i="16" s="1"/>
  <c r="U34" i="16"/>
  <c r="V34" i="16"/>
  <c r="W34" i="16"/>
  <c r="Y34" i="16"/>
  <c r="Z34" i="16"/>
  <c r="AA34" i="16"/>
  <c r="AB34" i="16"/>
  <c r="AC34" i="16"/>
  <c r="AW34" i="16"/>
  <c r="AD34" i="16"/>
  <c r="AF34" i="16"/>
  <c r="AG34" i="16"/>
  <c r="F35" i="16"/>
  <c r="G35" i="16"/>
  <c r="H35" i="16"/>
  <c r="I35" i="16"/>
  <c r="AK35" i="16" s="1"/>
  <c r="K35" i="16"/>
  <c r="AM35" i="16" s="1"/>
  <c r="L35" i="16"/>
  <c r="M35" i="16"/>
  <c r="O35" i="16"/>
  <c r="P35" i="16"/>
  <c r="Q35" i="16"/>
  <c r="R35" i="16"/>
  <c r="T35" i="16"/>
  <c r="U35" i="16"/>
  <c r="AS35" i="16" s="1"/>
  <c r="V35" i="16"/>
  <c r="W35" i="16"/>
  <c r="Y35" i="16"/>
  <c r="Z35" i="16"/>
  <c r="AA35" i="16"/>
  <c r="AB35" i="16"/>
  <c r="AC35" i="16"/>
  <c r="AD35" i="16"/>
  <c r="AF35" i="16"/>
  <c r="AG35" i="16"/>
  <c r="F36" i="16"/>
  <c r="G36" i="16"/>
  <c r="H36" i="16"/>
  <c r="I36" i="16"/>
  <c r="K36" i="16"/>
  <c r="L36" i="16"/>
  <c r="M36" i="16"/>
  <c r="O36" i="16"/>
  <c r="P36" i="16"/>
  <c r="Q36" i="16"/>
  <c r="R36" i="16"/>
  <c r="T36" i="16"/>
  <c r="U36" i="16"/>
  <c r="AS36" i="16" s="1"/>
  <c r="V36" i="16"/>
  <c r="W36" i="16"/>
  <c r="Y36" i="16"/>
  <c r="Z36" i="16"/>
  <c r="AA36" i="16"/>
  <c r="AB36" i="16"/>
  <c r="AC36" i="16"/>
  <c r="AW36" i="16" s="1"/>
  <c r="AD36" i="16"/>
  <c r="AF36" i="16"/>
  <c r="AG36" i="16"/>
  <c r="F37" i="16"/>
  <c r="G37" i="16"/>
  <c r="H37" i="16"/>
  <c r="I37" i="16"/>
  <c r="K37" i="16"/>
  <c r="L37" i="16"/>
  <c r="M37" i="16"/>
  <c r="O37" i="16"/>
  <c r="P37" i="16"/>
  <c r="Q37" i="16"/>
  <c r="R37" i="16"/>
  <c r="T37" i="16"/>
  <c r="U37" i="16"/>
  <c r="V37" i="16"/>
  <c r="W37" i="16"/>
  <c r="Y37" i="16"/>
  <c r="Z37" i="16"/>
  <c r="AA37" i="16"/>
  <c r="AB37" i="16"/>
  <c r="AC37" i="16"/>
  <c r="AW37" i="16" s="1"/>
  <c r="AD37" i="16"/>
  <c r="AF37" i="16"/>
  <c r="AG37" i="16"/>
  <c r="F38" i="16"/>
  <c r="G38" i="16"/>
  <c r="H38" i="16"/>
  <c r="I38" i="16"/>
  <c r="K38" i="16"/>
  <c r="L38" i="16"/>
  <c r="M38" i="16"/>
  <c r="O38" i="16"/>
  <c r="P38" i="16"/>
  <c r="Q38" i="16"/>
  <c r="R38" i="16"/>
  <c r="T38" i="16"/>
  <c r="U38" i="16"/>
  <c r="V38" i="16"/>
  <c r="W38" i="16"/>
  <c r="Y38" i="16"/>
  <c r="Z38" i="16"/>
  <c r="AA38" i="16"/>
  <c r="AB38" i="16"/>
  <c r="AC38" i="16"/>
  <c r="AD38" i="16"/>
  <c r="AF38" i="16"/>
  <c r="AG38" i="16"/>
  <c r="F40" i="16"/>
  <c r="G40" i="16"/>
  <c r="H40" i="16"/>
  <c r="I40" i="16"/>
  <c r="K40" i="16"/>
  <c r="L40" i="16"/>
  <c r="M40" i="16"/>
  <c r="O40" i="16"/>
  <c r="P40" i="16"/>
  <c r="Q40" i="16"/>
  <c r="R40" i="16"/>
  <c r="T40" i="16"/>
  <c r="U40" i="16"/>
  <c r="V40" i="16"/>
  <c r="W40" i="16"/>
  <c r="Y40" i="16"/>
  <c r="Z40" i="16"/>
  <c r="AA40" i="16"/>
  <c r="AB40" i="16"/>
  <c r="AC40" i="16"/>
  <c r="AW40" i="16" s="1"/>
  <c r="AD40" i="16"/>
  <c r="AF40" i="16"/>
  <c r="AG40" i="16"/>
  <c r="F41" i="16"/>
  <c r="G41" i="16"/>
  <c r="H41" i="16"/>
  <c r="I41" i="16"/>
  <c r="K41" i="16"/>
  <c r="L41" i="16"/>
  <c r="M41" i="16"/>
  <c r="O41" i="16"/>
  <c r="P41" i="16"/>
  <c r="Q41" i="16"/>
  <c r="R41" i="16"/>
  <c r="T41" i="16"/>
  <c r="U41" i="16"/>
  <c r="V41" i="16"/>
  <c r="W41" i="16"/>
  <c r="Y41" i="16"/>
  <c r="Z41" i="16"/>
  <c r="AA41" i="16"/>
  <c r="AB41" i="16"/>
  <c r="AC41" i="16"/>
  <c r="AW41" i="16" s="1"/>
  <c r="AD41" i="16"/>
  <c r="AF41" i="16"/>
  <c r="AG41" i="16"/>
  <c r="F42" i="16"/>
  <c r="G42" i="16"/>
  <c r="AN42" i="16"/>
  <c r="H42" i="16"/>
  <c r="I42" i="16"/>
  <c r="K42" i="16"/>
  <c r="L42" i="16"/>
  <c r="AM42" i="16" s="1"/>
  <c r="M42" i="16"/>
  <c r="O42" i="16"/>
  <c r="P42" i="16"/>
  <c r="Q42" i="16"/>
  <c r="R42" i="16"/>
  <c r="T42" i="16"/>
  <c r="U42" i="16"/>
  <c r="V42" i="16"/>
  <c r="W42" i="16"/>
  <c r="Y42" i="16"/>
  <c r="Z42" i="16"/>
  <c r="AA42" i="16"/>
  <c r="AB42" i="16"/>
  <c r="AC42" i="16"/>
  <c r="AW42" i="16" s="1"/>
  <c r="AD42" i="16"/>
  <c r="AF42" i="16"/>
  <c r="AG42" i="16"/>
  <c r="F43" i="16"/>
  <c r="G43" i="16"/>
  <c r="H43" i="16"/>
  <c r="I43" i="16"/>
  <c r="K43" i="16"/>
  <c r="L43" i="16"/>
  <c r="M43" i="16"/>
  <c r="O43" i="16"/>
  <c r="P43" i="16"/>
  <c r="Q43" i="16"/>
  <c r="R43" i="16"/>
  <c r="T43" i="16"/>
  <c r="U43" i="16"/>
  <c r="V43" i="16"/>
  <c r="W43" i="16"/>
  <c r="Y43" i="16"/>
  <c r="Z43" i="16"/>
  <c r="AA43" i="16"/>
  <c r="AB43" i="16"/>
  <c r="AC43" i="16"/>
  <c r="AD43" i="16"/>
  <c r="AF43" i="16"/>
  <c r="AG43" i="16"/>
  <c r="F44" i="16"/>
  <c r="G44" i="16"/>
  <c r="H44" i="16"/>
  <c r="I44" i="16"/>
  <c r="K44" i="16"/>
  <c r="L44" i="16"/>
  <c r="M44" i="16"/>
  <c r="O44" i="16"/>
  <c r="P44" i="16"/>
  <c r="Q44" i="16"/>
  <c r="R44" i="16"/>
  <c r="T44" i="16"/>
  <c r="U44" i="16"/>
  <c r="V44" i="16"/>
  <c r="W44" i="16"/>
  <c r="Y44" i="16"/>
  <c r="Z44" i="16"/>
  <c r="AA44" i="16"/>
  <c r="AB44" i="16"/>
  <c r="AC44" i="16"/>
  <c r="AD44" i="16"/>
  <c r="AW44" i="16" s="1"/>
  <c r="AF44" i="16"/>
  <c r="AG44" i="16"/>
  <c r="AY44" i="16"/>
  <c r="F45" i="16"/>
  <c r="G45" i="16"/>
  <c r="H45" i="16"/>
  <c r="I45" i="16"/>
  <c r="K45" i="16"/>
  <c r="L45" i="16"/>
  <c r="M45" i="16"/>
  <c r="O45" i="16"/>
  <c r="P45" i="16"/>
  <c r="Q45" i="16"/>
  <c r="R45" i="16"/>
  <c r="T45" i="16"/>
  <c r="U45" i="16"/>
  <c r="V45" i="16"/>
  <c r="W45" i="16"/>
  <c r="Y45" i="16"/>
  <c r="Z45" i="16"/>
  <c r="AA45" i="16"/>
  <c r="AB45" i="16"/>
  <c r="AC45" i="16"/>
  <c r="AW45" i="16" s="1"/>
  <c r="AD45" i="16"/>
  <c r="AF45" i="16"/>
  <c r="AG45" i="16"/>
  <c r="AY45" i="16" s="1"/>
  <c r="F46" i="16"/>
  <c r="G46" i="16"/>
  <c r="H46" i="16"/>
  <c r="I46" i="16"/>
  <c r="K46" i="16"/>
  <c r="L46" i="16"/>
  <c r="M46" i="16"/>
  <c r="O46" i="16"/>
  <c r="P46" i="16"/>
  <c r="Q46" i="16"/>
  <c r="R46" i="16"/>
  <c r="T46" i="16"/>
  <c r="U46" i="16"/>
  <c r="V46" i="16"/>
  <c r="W46" i="16"/>
  <c r="Y46" i="16"/>
  <c r="Z46" i="16"/>
  <c r="AA46" i="16"/>
  <c r="AB46" i="16"/>
  <c r="AC46" i="16"/>
  <c r="AW46" i="16" s="1"/>
  <c r="AD46" i="16"/>
  <c r="AF46" i="16"/>
  <c r="AG46" i="16"/>
  <c r="AY46" i="16" s="1"/>
  <c r="F47" i="16"/>
  <c r="G47" i="16"/>
  <c r="H47" i="16"/>
  <c r="I47" i="16"/>
  <c r="K47" i="16"/>
  <c r="L47" i="16"/>
  <c r="M47" i="16"/>
  <c r="O47" i="16"/>
  <c r="P47" i="16"/>
  <c r="Q47" i="16"/>
  <c r="R47" i="16"/>
  <c r="T47" i="16"/>
  <c r="U47" i="16"/>
  <c r="V47" i="16"/>
  <c r="W47" i="16"/>
  <c r="Y47" i="16"/>
  <c r="Z47" i="16"/>
  <c r="AA47" i="16"/>
  <c r="AB47" i="16"/>
  <c r="AC47" i="16"/>
  <c r="AD47" i="16"/>
  <c r="AW47" i="16" s="1"/>
  <c r="AF47" i="16"/>
  <c r="AG47" i="16"/>
  <c r="F48" i="16"/>
  <c r="AN48" i="16"/>
  <c r="G48" i="16"/>
  <c r="H48" i="16"/>
  <c r="I48" i="16"/>
  <c r="K48" i="16"/>
  <c r="L48" i="16"/>
  <c r="M48" i="16"/>
  <c r="O48" i="16"/>
  <c r="P48" i="16"/>
  <c r="Q48" i="16"/>
  <c r="R48" i="16"/>
  <c r="T48" i="16"/>
  <c r="U48" i="16"/>
  <c r="V48" i="16"/>
  <c r="W48" i="16"/>
  <c r="Y48" i="16"/>
  <c r="Z48" i="16"/>
  <c r="AA48" i="16"/>
  <c r="AB48" i="16"/>
  <c r="AC48" i="16"/>
  <c r="AD48" i="16"/>
  <c r="AF48" i="16"/>
  <c r="AG48" i="16"/>
  <c r="F49" i="16"/>
  <c r="G49" i="16"/>
  <c r="H49" i="16"/>
  <c r="I49" i="16"/>
  <c r="K49" i="16"/>
  <c r="L49" i="16"/>
  <c r="M49" i="16"/>
  <c r="O49" i="16"/>
  <c r="P49" i="16"/>
  <c r="Q49" i="16"/>
  <c r="R49" i="16"/>
  <c r="T49" i="16"/>
  <c r="U49" i="16"/>
  <c r="V49" i="16"/>
  <c r="W49" i="16"/>
  <c r="Y49" i="16"/>
  <c r="Z49" i="16"/>
  <c r="AA49" i="16"/>
  <c r="AB49" i="16"/>
  <c r="AC49" i="16"/>
  <c r="AD49" i="16"/>
  <c r="AF49" i="16"/>
  <c r="AG49" i="16"/>
  <c r="F50" i="16"/>
  <c r="AK50" i="16" s="1"/>
  <c r="G50" i="16"/>
  <c r="H50" i="16"/>
  <c r="I50" i="16"/>
  <c r="K50" i="16"/>
  <c r="L50" i="16"/>
  <c r="M50" i="16"/>
  <c r="O50" i="16"/>
  <c r="P50" i="16"/>
  <c r="Q50" i="16"/>
  <c r="R50" i="16"/>
  <c r="T50" i="16"/>
  <c r="U50" i="16"/>
  <c r="V50" i="16"/>
  <c r="W50" i="16"/>
  <c r="Y50" i="16"/>
  <c r="Z50" i="16"/>
  <c r="AA50" i="16"/>
  <c r="AB50" i="16"/>
  <c r="AC50" i="16"/>
  <c r="AD50" i="16"/>
  <c r="AW50" i="16" s="1"/>
  <c r="AF50" i="16"/>
  <c r="AY50" i="16" s="1"/>
  <c r="AG50" i="16"/>
  <c r="F52" i="16"/>
  <c r="G52" i="16"/>
  <c r="H52" i="16"/>
  <c r="I52" i="16"/>
  <c r="K52" i="16"/>
  <c r="L52" i="16"/>
  <c r="M52" i="16"/>
  <c r="O52" i="16"/>
  <c r="P52" i="16"/>
  <c r="Q52" i="16"/>
  <c r="R52" i="16"/>
  <c r="T52" i="16"/>
  <c r="U52" i="16"/>
  <c r="V52" i="16"/>
  <c r="W52" i="16"/>
  <c r="Y52" i="16"/>
  <c r="Z52" i="16"/>
  <c r="AA52" i="16"/>
  <c r="AB52" i="16"/>
  <c r="AC52" i="16"/>
  <c r="AD52" i="16"/>
  <c r="AW52" i="16" s="1"/>
  <c r="AF52" i="16"/>
  <c r="AG52" i="16"/>
  <c r="F53" i="16"/>
  <c r="G53" i="16"/>
  <c r="H53" i="16"/>
  <c r="I53" i="16"/>
  <c r="K53" i="16"/>
  <c r="L53" i="16"/>
  <c r="AM53" i="16" s="1"/>
  <c r="M53" i="16"/>
  <c r="O53" i="16"/>
  <c r="P53" i="16"/>
  <c r="Q53" i="16"/>
  <c r="R53" i="16"/>
  <c r="T53" i="16"/>
  <c r="U53" i="16"/>
  <c r="V53" i="16"/>
  <c r="W53" i="16"/>
  <c r="Y53" i="16"/>
  <c r="Z53" i="16"/>
  <c r="AA53" i="16"/>
  <c r="AB53" i="16"/>
  <c r="AC53" i="16"/>
  <c r="AD53" i="16"/>
  <c r="AF53" i="16"/>
  <c r="AG53" i="16"/>
  <c r="F54" i="16"/>
  <c r="G54" i="16"/>
  <c r="H54" i="16"/>
  <c r="I54" i="16"/>
  <c r="K54" i="16"/>
  <c r="L54" i="16"/>
  <c r="M54" i="16"/>
  <c r="O54" i="16"/>
  <c r="P54" i="16"/>
  <c r="Q54" i="16"/>
  <c r="R54" i="16"/>
  <c r="T54" i="16"/>
  <c r="AS54" i="16"/>
  <c r="U54" i="16"/>
  <c r="V54" i="16"/>
  <c r="W54" i="16"/>
  <c r="Y54" i="16"/>
  <c r="Z54" i="16"/>
  <c r="AA54" i="16"/>
  <c r="AB54" i="16"/>
  <c r="AC54" i="16"/>
  <c r="AD54" i="16"/>
  <c r="AF54" i="16"/>
  <c r="AG54" i="16"/>
  <c r="F55" i="16"/>
  <c r="AN55" i="16" s="1"/>
  <c r="G55" i="16"/>
  <c r="H55" i="16"/>
  <c r="I55" i="16"/>
  <c r="K55" i="16"/>
  <c r="L55" i="16"/>
  <c r="M55" i="16"/>
  <c r="O55" i="16"/>
  <c r="P55" i="16"/>
  <c r="Q55" i="16"/>
  <c r="R55" i="16"/>
  <c r="T55" i="16"/>
  <c r="AS55" i="16" s="1"/>
  <c r="U55" i="16"/>
  <c r="V55" i="16"/>
  <c r="W55" i="16"/>
  <c r="Y55" i="16"/>
  <c r="Z55" i="16"/>
  <c r="AA55" i="16"/>
  <c r="AB55" i="16"/>
  <c r="AC55" i="16"/>
  <c r="AD55" i="16"/>
  <c r="AF55" i="16"/>
  <c r="AG55" i="16"/>
  <c r="F56" i="16"/>
  <c r="G56" i="16"/>
  <c r="H56" i="16"/>
  <c r="I56" i="16"/>
  <c r="K56" i="16"/>
  <c r="AN56" i="16" s="1"/>
  <c r="L56" i="16"/>
  <c r="M56" i="16"/>
  <c r="O56" i="16"/>
  <c r="P56" i="16"/>
  <c r="Q56" i="16"/>
  <c r="R56" i="16"/>
  <c r="T56" i="16"/>
  <c r="U56" i="16"/>
  <c r="V56" i="16"/>
  <c r="AS56" i="16" s="1"/>
  <c r="W56" i="16"/>
  <c r="Y56" i="16"/>
  <c r="Z56" i="16"/>
  <c r="AA56" i="16"/>
  <c r="AB56" i="16"/>
  <c r="AC56" i="16"/>
  <c r="AW56" i="16"/>
  <c r="AD56" i="16"/>
  <c r="AF56" i="16"/>
  <c r="AG56" i="16"/>
  <c r="F57" i="16"/>
  <c r="G57" i="16"/>
  <c r="H57" i="16"/>
  <c r="I57" i="16"/>
  <c r="K57" i="16"/>
  <c r="L57" i="16"/>
  <c r="M57" i="16"/>
  <c r="O57" i="16"/>
  <c r="P57" i="16"/>
  <c r="Q57" i="16"/>
  <c r="R57" i="16"/>
  <c r="T57" i="16"/>
  <c r="U57" i="16"/>
  <c r="V57" i="16"/>
  <c r="W57" i="16"/>
  <c r="Y57" i="16"/>
  <c r="Z57" i="16"/>
  <c r="AA57" i="16"/>
  <c r="AB57" i="16"/>
  <c r="AC57" i="16"/>
  <c r="AW57" i="16"/>
  <c r="AD57" i="16"/>
  <c r="AF57" i="16"/>
  <c r="AG57" i="16"/>
  <c r="F58" i="16"/>
  <c r="G58" i="16"/>
  <c r="H58" i="16"/>
  <c r="I58" i="16"/>
  <c r="K58" i="16"/>
  <c r="L58" i="16"/>
  <c r="AM58" i="16" s="1"/>
  <c r="M58" i="16"/>
  <c r="O58" i="16"/>
  <c r="P58" i="16"/>
  <c r="Q58" i="16"/>
  <c r="R58" i="16"/>
  <c r="T58" i="16"/>
  <c r="U58" i="16"/>
  <c r="V58" i="16"/>
  <c r="W58" i="16"/>
  <c r="Y58" i="16"/>
  <c r="Z58" i="16"/>
  <c r="AA58" i="16"/>
  <c r="AB58" i="16"/>
  <c r="AC58" i="16"/>
  <c r="AD58" i="16"/>
  <c r="AF58" i="16"/>
  <c r="AG58" i="16"/>
  <c r="F60" i="16"/>
  <c r="G60" i="16"/>
  <c r="H60" i="16"/>
  <c r="I60" i="16"/>
  <c r="K60" i="16"/>
  <c r="L60" i="16"/>
  <c r="M60" i="16"/>
  <c r="O60" i="16"/>
  <c r="P60" i="16"/>
  <c r="Q60" i="16"/>
  <c r="R60" i="16"/>
  <c r="T60" i="16"/>
  <c r="U60" i="16"/>
  <c r="V60" i="16"/>
  <c r="W60" i="16"/>
  <c r="Y60" i="16"/>
  <c r="Z60" i="16"/>
  <c r="AA60" i="16"/>
  <c r="AB60" i="16"/>
  <c r="AC60" i="16"/>
  <c r="AD60" i="16"/>
  <c r="AF60" i="16"/>
  <c r="AY60" i="16" s="1"/>
  <c r="AG60" i="16"/>
  <c r="F61" i="16"/>
  <c r="G61" i="16"/>
  <c r="H61" i="16"/>
  <c r="I61" i="16"/>
  <c r="K61" i="16"/>
  <c r="L61" i="16"/>
  <c r="M61" i="16"/>
  <c r="O61" i="16"/>
  <c r="P61" i="16"/>
  <c r="Q61" i="16"/>
  <c r="R61" i="16"/>
  <c r="T61" i="16"/>
  <c r="U61" i="16"/>
  <c r="V61" i="16"/>
  <c r="W61" i="16"/>
  <c r="Y61" i="16"/>
  <c r="Z61" i="16"/>
  <c r="AA61" i="16"/>
  <c r="AB61" i="16"/>
  <c r="AC61" i="16"/>
  <c r="AD61" i="16"/>
  <c r="AF61" i="16"/>
  <c r="AG61" i="16"/>
  <c r="F62" i="16"/>
  <c r="AK62" i="16" s="1"/>
  <c r="G62" i="16"/>
  <c r="H62" i="16"/>
  <c r="I62" i="16"/>
  <c r="K62" i="16"/>
  <c r="L62" i="16"/>
  <c r="M62" i="16"/>
  <c r="O62" i="16"/>
  <c r="P62" i="16"/>
  <c r="Q62" i="16"/>
  <c r="R62" i="16"/>
  <c r="T62" i="16"/>
  <c r="U62" i="16"/>
  <c r="V62" i="16"/>
  <c r="W62" i="16"/>
  <c r="Y62" i="16"/>
  <c r="Z62" i="16"/>
  <c r="AA62" i="16"/>
  <c r="AB62" i="16"/>
  <c r="AC62" i="16"/>
  <c r="AD62" i="16"/>
  <c r="AF62" i="16"/>
  <c r="AY62" i="16" s="1"/>
  <c r="AG62" i="16"/>
  <c r="F63" i="16"/>
  <c r="G63" i="16"/>
  <c r="AN63" i="16" s="1"/>
  <c r="H63" i="16"/>
  <c r="I63" i="16"/>
  <c r="K63" i="16"/>
  <c r="L63" i="16"/>
  <c r="M63" i="16"/>
  <c r="O63" i="16"/>
  <c r="P63" i="16"/>
  <c r="Q63" i="16"/>
  <c r="R63" i="16"/>
  <c r="T63" i="16"/>
  <c r="U63" i="16"/>
  <c r="V63" i="16"/>
  <c r="W63" i="16"/>
  <c r="Y63" i="16"/>
  <c r="Z63" i="16"/>
  <c r="AA63" i="16"/>
  <c r="AB63" i="16"/>
  <c r="AC63" i="16"/>
  <c r="AD63" i="16"/>
  <c r="AF63" i="16"/>
  <c r="AY63" i="16"/>
  <c r="AG63" i="16"/>
  <c r="F64" i="16"/>
  <c r="G64" i="16"/>
  <c r="H64" i="16"/>
  <c r="I64" i="16"/>
  <c r="K64" i="16"/>
  <c r="L64" i="16"/>
  <c r="M64" i="16"/>
  <c r="O64" i="16"/>
  <c r="P64" i="16"/>
  <c r="Q64" i="16"/>
  <c r="R64" i="16"/>
  <c r="T64" i="16"/>
  <c r="U64" i="16"/>
  <c r="V64" i="16"/>
  <c r="W64" i="16"/>
  <c r="Y64" i="16"/>
  <c r="Z64" i="16"/>
  <c r="AA64" i="16"/>
  <c r="AB64" i="16"/>
  <c r="AC64" i="16"/>
  <c r="AD64" i="16"/>
  <c r="AF64" i="16"/>
  <c r="AG64" i="16"/>
  <c r="F65" i="16"/>
  <c r="G65" i="16"/>
  <c r="H65" i="16"/>
  <c r="I65" i="16"/>
  <c r="K65" i="16"/>
  <c r="L65" i="16"/>
  <c r="M65" i="16"/>
  <c r="O65" i="16"/>
  <c r="P65" i="16"/>
  <c r="Q65" i="16"/>
  <c r="R65" i="16"/>
  <c r="T65" i="16"/>
  <c r="U65" i="16"/>
  <c r="V65" i="16"/>
  <c r="W65" i="16"/>
  <c r="Y65" i="16"/>
  <c r="Z65" i="16"/>
  <c r="AA65" i="16"/>
  <c r="AB65" i="16"/>
  <c r="AC65" i="16"/>
  <c r="AW65" i="16"/>
  <c r="AD65" i="16"/>
  <c r="AF65" i="16"/>
  <c r="AY65" i="16"/>
  <c r="AG65" i="16"/>
  <c r="F66" i="16"/>
  <c r="G66" i="16"/>
  <c r="H66" i="16"/>
  <c r="I66" i="16"/>
  <c r="K66" i="16"/>
  <c r="L66" i="16"/>
  <c r="M66" i="16"/>
  <c r="O66" i="16"/>
  <c r="P66" i="16"/>
  <c r="Q66" i="16"/>
  <c r="R66" i="16"/>
  <c r="T66" i="16"/>
  <c r="U66" i="16"/>
  <c r="V66" i="16"/>
  <c r="AS66" i="16" s="1"/>
  <c r="W66" i="16"/>
  <c r="Y66" i="16"/>
  <c r="Z66" i="16"/>
  <c r="AA66" i="16"/>
  <c r="AB66" i="16"/>
  <c r="AC66" i="16"/>
  <c r="AD66" i="16"/>
  <c r="AW66" i="16" s="1"/>
  <c r="AF66" i="16"/>
  <c r="AG66" i="16"/>
  <c r="F67" i="16"/>
  <c r="G67" i="16"/>
  <c r="H67" i="16"/>
  <c r="I67" i="16"/>
  <c r="K67" i="16"/>
  <c r="AM67" i="16" s="1"/>
  <c r="L67" i="16"/>
  <c r="M67" i="16"/>
  <c r="O67" i="16"/>
  <c r="P67" i="16"/>
  <c r="Q67" i="16"/>
  <c r="R67" i="16"/>
  <c r="T67" i="16"/>
  <c r="U67" i="16"/>
  <c r="V67" i="16"/>
  <c r="W67" i="16"/>
  <c r="Y67" i="16"/>
  <c r="Z67" i="16"/>
  <c r="AA67" i="16"/>
  <c r="AB67" i="16"/>
  <c r="AC67" i="16"/>
  <c r="AW67" i="16"/>
  <c r="AD67" i="16"/>
  <c r="AF67" i="16"/>
  <c r="AG67" i="16"/>
  <c r="F68" i="16"/>
  <c r="G68" i="16"/>
  <c r="H68" i="16"/>
  <c r="I68" i="16"/>
  <c r="K68" i="16"/>
  <c r="L68" i="16"/>
  <c r="M68" i="16"/>
  <c r="O68" i="16"/>
  <c r="P68" i="16"/>
  <c r="Q68" i="16"/>
  <c r="R68" i="16"/>
  <c r="T68" i="16"/>
  <c r="U68" i="16"/>
  <c r="V68" i="16"/>
  <c r="W68" i="16"/>
  <c r="Y68" i="16"/>
  <c r="Z68" i="16"/>
  <c r="AA68" i="16"/>
  <c r="AB68" i="16"/>
  <c r="AC68" i="16"/>
  <c r="AD68" i="16"/>
  <c r="AW68" i="16"/>
  <c r="AF68" i="16"/>
  <c r="AG68" i="16"/>
  <c r="AY68" i="16" s="1"/>
  <c r="F69" i="16"/>
  <c r="G69" i="16"/>
  <c r="H69" i="16"/>
  <c r="I69" i="16"/>
  <c r="K69" i="16"/>
  <c r="L69" i="16"/>
  <c r="AM69" i="16" s="1"/>
  <c r="M69" i="16"/>
  <c r="O69" i="16"/>
  <c r="P69" i="16"/>
  <c r="Q69" i="16"/>
  <c r="R69" i="16"/>
  <c r="T69" i="16"/>
  <c r="U69" i="16"/>
  <c r="V69" i="16"/>
  <c r="W69" i="16"/>
  <c r="Y69" i="16"/>
  <c r="Z69" i="16"/>
  <c r="AA69" i="16"/>
  <c r="AB69" i="16"/>
  <c r="AC69" i="16"/>
  <c r="AD69" i="16"/>
  <c r="AW69" i="16" s="1"/>
  <c r="AF69" i="16"/>
  <c r="AG69" i="16"/>
  <c r="F70" i="16"/>
  <c r="AK70" i="16" s="1"/>
  <c r="G70" i="16"/>
  <c r="H70" i="16"/>
  <c r="I70" i="16"/>
  <c r="K70" i="16"/>
  <c r="L70" i="16"/>
  <c r="M70" i="16"/>
  <c r="O70" i="16"/>
  <c r="P70" i="16"/>
  <c r="Q70" i="16"/>
  <c r="R70" i="16"/>
  <c r="T70" i="16"/>
  <c r="AS70" i="16" s="1"/>
  <c r="U70" i="16"/>
  <c r="V70" i="16"/>
  <c r="W70" i="16"/>
  <c r="Y70" i="16"/>
  <c r="Z70" i="16"/>
  <c r="AA70" i="16"/>
  <c r="AB70" i="16"/>
  <c r="AC70" i="16"/>
  <c r="AD70" i="16"/>
  <c r="AF70" i="16"/>
  <c r="AY70" i="16" s="1"/>
  <c r="AG70" i="16"/>
  <c r="F71" i="16"/>
  <c r="G71" i="16"/>
  <c r="AN71" i="16" s="1"/>
  <c r="H71" i="16"/>
  <c r="I71" i="16"/>
  <c r="K71" i="16"/>
  <c r="L71" i="16"/>
  <c r="M71" i="16"/>
  <c r="O71" i="16"/>
  <c r="P71" i="16"/>
  <c r="Q71" i="16"/>
  <c r="R71" i="16"/>
  <c r="T71" i="16"/>
  <c r="U71" i="16"/>
  <c r="V71" i="16"/>
  <c r="W71" i="16"/>
  <c r="Y71" i="16"/>
  <c r="Z71" i="16"/>
  <c r="AA71" i="16"/>
  <c r="AB71" i="16"/>
  <c r="AC71" i="16"/>
  <c r="AD71" i="16"/>
  <c r="AF71" i="16"/>
  <c r="AG71" i="16"/>
  <c r="F72" i="16"/>
  <c r="G72" i="16"/>
  <c r="H72" i="16"/>
  <c r="I72" i="16"/>
  <c r="K72" i="16"/>
  <c r="L72" i="16"/>
  <c r="M72" i="16"/>
  <c r="O72" i="16"/>
  <c r="P72" i="16"/>
  <c r="Q72" i="16"/>
  <c r="R72" i="16"/>
  <c r="T72" i="16"/>
  <c r="U72" i="16"/>
  <c r="V72" i="16"/>
  <c r="W72" i="16"/>
  <c r="Y72" i="16"/>
  <c r="Z72" i="16"/>
  <c r="AA72" i="16"/>
  <c r="AB72" i="16"/>
  <c r="AC72" i="16"/>
  <c r="AD72" i="16"/>
  <c r="AF72" i="16"/>
  <c r="AG72" i="16"/>
  <c r="F74" i="16"/>
  <c r="G74" i="16"/>
  <c r="H74" i="16"/>
  <c r="I74" i="16"/>
  <c r="L74" i="16"/>
  <c r="M74" i="16"/>
  <c r="O74" i="16"/>
  <c r="P74" i="16"/>
  <c r="Q74" i="16"/>
  <c r="R74" i="16"/>
  <c r="T74" i="16"/>
  <c r="AS74" i="16" s="1"/>
  <c r="U74" i="16"/>
  <c r="V74" i="16"/>
  <c r="W74" i="16"/>
  <c r="Y74" i="16"/>
  <c r="Z74" i="16"/>
  <c r="AA74" i="16"/>
  <c r="AB74" i="16"/>
  <c r="AC74" i="16"/>
  <c r="AD74" i="16"/>
  <c r="AF74" i="16"/>
  <c r="AG74" i="16"/>
  <c r="F75" i="16"/>
  <c r="G75" i="16"/>
  <c r="H75" i="16"/>
  <c r="I75" i="16"/>
  <c r="L75" i="16"/>
  <c r="M75" i="16"/>
  <c r="O75" i="16"/>
  <c r="P75" i="16"/>
  <c r="Q75" i="16"/>
  <c r="R75" i="16"/>
  <c r="T75" i="16"/>
  <c r="U75" i="16"/>
  <c r="AS75" i="16" s="1"/>
  <c r="V75" i="16"/>
  <c r="W75" i="16"/>
  <c r="Y75" i="16"/>
  <c r="Z75" i="16"/>
  <c r="AA75" i="16"/>
  <c r="AB75" i="16"/>
  <c r="AC75" i="16"/>
  <c r="AD75" i="16"/>
  <c r="AF75" i="16"/>
  <c r="AG75" i="16"/>
  <c r="F76" i="16"/>
  <c r="G76" i="16"/>
  <c r="H76" i="16"/>
  <c r="I76" i="16"/>
  <c r="L76" i="16"/>
  <c r="M76" i="16"/>
  <c r="O76" i="16"/>
  <c r="P76" i="16"/>
  <c r="Q76" i="16"/>
  <c r="R76" i="16"/>
  <c r="T76" i="16"/>
  <c r="U76" i="16"/>
  <c r="V76" i="16"/>
  <c r="W76" i="16"/>
  <c r="Y76" i="16"/>
  <c r="Z76" i="16"/>
  <c r="AA76" i="16"/>
  <c r="AB76" i="16"/>
  <c r="AC76" i="16"/>
  <c r="AD76" i="16"/>
  <c r="AF76" i="16"/>
  <c r="AG76" i="16"/>
  <c r="F77" i="16"/>
  <c r="G77" i="16"/>
  <c r="H77" i="16"/>
  <c r="I77" i="16"/>
  <c r="L77" i="16"/>
  <c r="M77" i="16"/>
  <c r="O77" i="16"/>
  <c r="P77" i="16"/>
  <c r="Q77" i="16"/>
  <c r="R77" i="16"/>
  <c r="T77" i="16"/>
  <c r="U77" i="16"/>
  <c r="V77" i="16"/>
  <c r="W77" i="16"/>
  <c r="Y77" i="16"/>
  <c r="Z77" i="16"/>
  <c r="AA77" i="16"/>
  <c r="AB77" i="16"/>
  <c r="AC77" i="16"/>
  <c r="AW77" i="16" s="1"/>
  <c r="AD77" i="16"/>
  <c r="AF77" i="16"/>
  <c r="AY77" i="16" s="1"/>
  <c r="AG77" i="16"/>
  <c r="F78" i="16"/>
  <c r="G78" i="16"/>
  <c r="H78" i="16"/>
  <c r="I78" i="16"/>
  <c r="L78" i="16"/>
  <c r="M78" i="16"/>
  <c r="O78" i="16"/>
  <c r="P78" i="16"/>
  <c r="Q78" i="16"/>
  <c r="R78" i="16"/>
  <c r="T78" i="16"/>
  <c r="U78" i="16"/>
  <c r="V78" i="16"/>
  <c r="W78" i="16"/>
  <c r="Y78" i="16"/>
  <c r="Z78" i="16"/>
  <c r="AA78" i="16"/>
  <c r="AB78" i="16"/>
  <c r="AC78" i="16"/>
  <c r="AW78" i="16" s="1"/>
  <c r="AD78" i="16"/>
  <c r="AF78" i="16"/>
  <c r="AY78" i="16" s="1"/>
  <c r="AG78" i="16"/>
  <c r="F79" i="16"/>
  <c r="G79" i="16"/>
  <c r="H79" i="16"/>
  <c r="I79" i="16"/>
  <c r="L79" i="16"/>
  <c r="M79" i="16"/>
  <c r="O79" i="16"/>
  <c r="P79" i="16"/>
  <c r="Q79" i="16"/>
  <c r="R79" i="16"/>
  <c r="T79" i="16"/>
  <c r="AS79" i="16" s="1"/>
  <c r="U79" i="16"/>
  <c r="V79" i="16"/>
  <c r="W79" i="16"/>
  <c r="Y79" i="16"/>
  <c r="Z79" i="16"/>
  <c r="AA79" i="16"/>
  <c r="AB79" i="16"/>
  <c r="AC79" i="16"/>
  <c r="AD79" i="16"/>
  <c r="AW79" i="16" s="1"/>
  <c r="AF79" i="16"/>
  <c r="AG79" i="16"/>
  <c r="E81" i="16"/>
  <c r="AJ81" i="16" s="1"/>
  <c r="F81" i="16"/>
  <c r="G81" i="16"/>
  <c r="H81" i="16"/>
  <c r="I81" i="16"/>
  <c r="L81" i="16"/>
  <c r="M81" i="16"/>
  <c r="O81" i="16"/>
  <c r="P81" i="16"/>
  <c r="Q81" i="16"/>
  <c r="R81" i="16"/>
  <c r="T81" i="16"/>
  <c r="U81" i="16"/>
  <c r="V81" i="16"/>
  <c r="W81" i="16"/>
  <c r="Y81" i="16"/>
  <c r="Z81" i="16"/>
  <c r="AA81" i="16"/>
  <c r="AB81" i="16"/>
  <c r="AC81" i="16"/>
  <c r="AD81" i="16"/>
  <c r="AF81" i="16"/>
  <c r="AG81" i="16"/>
  <c r="F82" i="16"/>
  <c r="AK82" i="16" s="1"/>
  <c r="G82" i="16"/>
  <c r="H82" i="16"/>
  <c r="I82" i="16"/>
  <c r="L82" i="16"/>
  <c r="M82" i="16"/>
  <c r="O82" i="16"/>
  <c r="P82" i="16"/>
  <c r="Q82" i="16"/>
  <c r="R82" i="16"/>
  <c r="T82" i="16"/>
  <c r="AS82" i="16"/>
  <c r="U82" i="16"/>
  <c r="V82" i="16"/>
  <c r="W82" i="16"/>
  <c r="Y82" i="16"/>
  <c r="Z82" i="16"/>
  <c r="AA82" i="16"/>
  <c r="AB82" i="16"/>
  <c r="AC82" i="16"/>
  <c r="AD82" i="16"/>
  <c r="AW82" i="16" s="1"/>
  <c r="AF82" i="16"/>
  <c r="AG82" i="16"/>
  <c r="F83" i="16"/>
  <c r="G83" i="16"/>
  <c r="H83" i="16"/>
  <c r="I83" i="16"/>
  <c r="L83" i="16"/>
  <c r="M83" i="16"/>
  <c r="O83" i="16"/>
  <c r="P83" i="16"/>
  <c r="Q83" i="16"/>
  <c r="R83" i="16"/>
  <c r="T83" i="16"/>
  <c r="U83" i="16"/>
  <c r="V83" i="16"/>
  <c r="W83" i="16"/>
  <c r="Y83" i="16"/>
  <c r="Z83" i="16"/>
  <c r="AA83" i="16"/>
  <c r="AB83" i="16"/>
  <c r="AC83" i="16"/>
  <c r="AD83" i="16"/>
  <c r="AW83" i="16" s="1"/>
  <c r="AF83" i="16"/>
  <c r="AG83" i="16"/>
  <c r="F84" i="16"/>
  <c r="G84" i="16"/>
  <c r="H84" i="16"/>
  <c r="I84" i="16"/>
  <c r="L84" i="16"/>
  <c r="M84" i="16"/>
  <c r="O84" i="16"/>
  <c r="P84" i="16"/>
  <c r="Q84" i="16"/>
  <c r="R84" i="16"/>
  <c r="T84" i="16"/>
  <c r="U84" i="16"/>
  <c r="V84" i="16"/>
  <c r="W84" i="16"/>
  <c r="Y84" i="16"/>
  <c r="Z84" i="16"/>
  <c r="AA84" i="16"/>
  <c r="AB84" i="16"/>
  <c r="AC84" i="16"/>
  <c r="AW84" i="16" s="1"/>
  <c r="AD84" i="16"/>
  <c r="AF84" i="16"/>
  <c r="AG84" i="16"/>
  <c r="F85" i="16"/>
  <c r="AK85" i="16"/>
  <c r="G85" i="16"/>
  <c r="H85" i="16"/>
  <c r="I85" i="16"/>
  <c r="L85" i="16"/>
  <c r="M85" i="16"/>
  <c r="O85" i="16"/>
  <c r="P85" i="16"/>
  <c r="Q85" i="16"/>
  <c r="R85" i="16"/>
  <c r="T85" i="16"/>
  <c r="U85" i="16"/>
  <c r="V85" i="16"/>
  <c r="W85" i="16"/>
  <c r="Y85" i="16"/>
  <c r="Z85" i="16"/>
  <c r="AA85" i="16"/>
  <c r="AB85" i="16"/>
  <c r="AC85" i="16"/>
  <c r="AD85" i="16"/>
  <c r="AW85" i="16"/>
  <c r="AF85" i="16"/>
  <c r="AY85" i="16"/>
  <c r="AG85" i="16"/>
  <c r="F86" i="16"/>
  <c r="G86" i="16"/>
  <c r="H86" i="16"/>
  <c r="I86" i="16"/>
  <c r="L86" i="16"/>
  <c r="M86" i="16"/>
  <c r="O86" i="16"/>
  <c r="P86" i="16"/>
  <c r="Q86" i="16"/>
  <c r="R86" i="16"/>
  <c r="T86" i="16"/>
  <c r="AS86" i="16" s="1"/>
  <c r="U86" i="16"/>
  <c r="V86" i="16"/>
  <c r="W86" i="16"/>
  <c r="Y86" i="16"/>
  <c r="Z86" i="16"/>
  <c r="AA86" i="16"/>
  <c r="AB86" i="16"/>
  <c r="AC86" i="16"/>
  <c r="AD86" i="16"/>
  <c r="AW86" i="16"/>
  <c r="AF86" i="16"/>
  <c r="AG86" i="16"/>
  <c r="F88" i="16"/>
  <c r="G88" i="16"/>
  <c r="H88" i="16"/>
  <c r="I88" i="16"/>
  <c r="L88" i="16"/>
  <c r="M88" i="16"/>
  <c r="O88" i="16"/>
  <c r="P88" i="16"/>
  <c r="Q88" i="16"/>
  <c r="R88" i="16"/>
  <c r="T88" i="16"/>
  <c r="U88" i="16"/>
  <c r="V88" i="16"/>
  <c r="W88" i="16"/>
  <c r="Y88" i="16"/>
  <c r="Z88" i="16"/>
  <c r="AA88" i="16"/>
  <c r="AB88" i="16"/>
  <c r="AC88" i="16"/>
  <c r="AD88" i="16"/>
  <c r="AF88" i="16"/>
  <c r="AG88" i="16"/>
  <c r="F89" i="16"/>
  <c r="AK89" i="16"/>
  <c r="G89" i="16"/>
  <c r="H89" i="16"/>
  <c r="I89" i="16"/>
  <c r="L89" i="16"/>
  <c r="M89" i="16"/>
  <c r="O89" i="16"/>
  <c r="P89" i="16"/>
  <c r="Q89" i="16"/>
  <c r="R89" i="16"/>
  <c r="T89" i="16"/>
  <c r="U89" i="16"/>
  <c r="V89" i="16"/>
  <c r="W89" i="16"/>
  <c r="Y89" i="16"/>
  <c r="Z89" i="16"/>
  <c r="AA89" i="16"/>
  <c r="AB89" i="16"/>
  <c r="AC89" i="16"/>
  <c r="AD89" i="16"/>
  <c r="AF89" i="16"/>
  <c r="AG89" i="16"/>
  <c r="F91" i="16"/>
  <c r="AK91" i="16" s="1"/>
  <c r="G91" i="16"/>
  <c r="H91" i="16"/>
  <c r="I91" i="16"/>
  <c r="K91" i="16"/>
  <c r="L91" i="16"/>
  <c r="M91" i="16"/>
  <c r="O91" i="16"/>
  <c r="P91" i="16"/>
  <c r="Q91" i="16"/>
  <c r="R91" i="16"/>
  <c r="T91" i="16"/>
  <c r="U91" i="16"/>
  <c r="V91" i="16"/>
  <c r="W91" i="16"/>
  <c r="Y91" i="16"/>
  <c r="Z91" i="16"/>
  <c r="AA91" i="16"/>
  <c r="AB91" i="16"/>
  <c r="AC91" i="16"/>
  <c r="AW91" i="16"/>
  <c r="AD91" i="16"/>
  <c r="AF91" i="16"/>
  <c r="AY91" i="16"/>
  <c r="AG91" i="16"/>
  <c r="F92" i="16"/>
  <c r="G92" i="16"/>
  <c r="H92" i="16"/>
  <c r="I92" i="16"/>
  <c r="K92" i="16"/>
  <c r="L92" i="16"/>
  <c r="M92" i="16"/>
  <c r="O92" i="16"/>
  <c r="P92" i="16"/>
  <c r="Q92" i="16"/>
  <c r="R92" i="16"/>
  <c r="T92" i="16"/>
  <c r="U92" i="16"/>
  <c r="V92" i="16"/>
  <c r="W92" i="16"/>
  <c r="Y92" i="16"/>
  <c r="Z92" i="16"/>
  <c r="AA92" i="16"/>
  <c r="AB92" i="16"/>
  <c r="AC92" i="16"/>
  <c r="AW92" i="16" s="1"/>
  <c r="AD92" i="16"/>
  <c r="AF92" i="16"/>
  <c r="AY92" i="16" s="1"/>
  <c r="AG92" i="16"/>
  <c r="F93" i="16"/>
  <c r="G93" i="16"/>
  <c r="H93" i="16"/>
  <c r="I93" i="16"/>
  <c r="K93" i="16"/>
  <c r="L93" i="16"/>
  <c r="M93" i="16"/>
  <c r="O93" i="16"/>
  <c r="P93" i="16"/>
  <c r="Q93" i="16"/>
  <c r="R93" i="16"/>
  <c r="T93" i="16"/>
  <c r="U93" i="16"/>
  <c r="V93" i="16"/>
  <c r="W93" i="16"/>
  <c r="Y93" i="16"/>
  <c r="Z93" i="16"/>
  <c r="AA93" i="16"/>
  <c r="AB93" i="16"/>
  <c r="AC93" i="16"/>
  <c r="AD93" i="16"/>
  <c r="AF93" i="16"/>
  <c r="AG93" i="16"/>
  <c r="F94" i="16"/>
  <c r="AK94" i="16" s="1"/>
  <c r="G94" i="16"/>
  <c r="H94" i="16"/>
  <c r="I94" i="16"/>
  <c r="K94" i="16"/>
  <c r="AM94" i="16" s="1"/>
  <c r="L94" i="16"/>
  <c r="M94" i="16"/>
  <c r="O94" i="16"/>
  <c r="P94" i="16"/>
  <c r="Q94" i="16"/>
  <c r="R94" i="16"/>
  <c r="T94" i="16"/>
  <c r="U94" i="16"/>
  <c r="V94" i="16"/>
  <c r="W94" i="16"/>
  <c r="Y94" i="16"/>
  <c r="Z94" i="16"/>
  <c r="AA94" i="16"/>
  <c r="AB94" i="16"/>
  <c r="AC94" i="16"/>
  <c r="AD94" i="16"/>
  <c r="AF94" i="16"/>
  <c r="AG94" i="16"/>
  <c r="F95" i="16"/>
  <c r="G95" i="16"/>
  <c r="H95" i="16"/>
  <c r="I95" i="16"/>
  <c r="K95" i="16"/>
  <c r="L95" i="16"/>
  <c r="M95" i="16"/>
  <c r="O95" i="16"/>
  <c r="P95" i="16"/>
  <c r="Q95" i="16"/>
  <c r="R95" i="16"/>
  <c r="T95" i="16"/>
  <c r="U95" i="16"/>
  <c r="AS95" i="16" s="1"/>
  <c r="V95" i="16"/>
  <c r="W95" i="16"/>
  <c r="Y95" i="16"/>
  <c r="Z95" i="16"/>
  <c r="AA95" i="16"/>
  <c r="AB95" i="16"/>
  <c r="AC95" i="16"/>
  <c r="AD95" i="16"/>
  <c r="AW95" i="16" s="1"/>
  <c r="AF95" i="16"/>
  <c r="AG95" i="16"/>
  <c r="AY95" i="16"/>
  <c r="F96" i="16"/>
  <c r="G96" i="16"/>
  <c r="H96" i="16"/>
  <c r="I96" i="16"/>
  <c r="K96" i="16"/>
  <c r="L96" i="16"/>
  <c r="M96" i="16"/>
  <c r="O96" i="16"/>
  <c r="P96" i="16"/>
  <c r="Q96" i="16"/>
  <c r="R96" i="16"/>
  <c r="T96" i="16"/>
  <c r="U96" i="16"/>
  <c r="AS96" i="16" s="1"/>
  <c r="V96" i="16"/>
  <c r="W96" i="16"/>
  <c r="Y96" i="16"/>
  <c r="Z96" i="16"/>
  <c r="AA96" i="16"/>
  <c r="AB96" i="16"/>
  <c r="AC96" i="16"/>
  <c r="AW96" i="16" s="1"/>
  <c r="AD96" i="16"/>
  <c r="AF96" i="16"/>
  <c r="AG96" i="16"/>
  <c r="AY96" i="16" s="1"/>
  <c r="F97" i="16"/>
  <c r="G97" i="16"/>
  <c r="AK97" i="16" s="1"/>
  <c r="H97" i="16"/>
  <c r="I97" i="16"/>
  <c r="K97" i="16"/>
  <c r="AM97" i="16" s="1"/>
  <c r="L97" i="16"/>
  <c r="M97" i="16"/>
  <c r="O97" i="16"/>
  <c r="P97" i="16"/>
  <c r="Q97" i="16"/>
  <c r="R97" i="16"/>
  <c r="T97" i="16"/>
  <c r="U97" i="16"/>
  <c r="V97" i="16"/>
  <c r="W97" i="16"/>
  <c r="Y97" i="16"/>
  <c r="Z97" i="16"/>
  <c r="AA97" i="16"/>
  <c r="AB97" i="16"/>
  <c r="AC97" i="16"/>
  <c r="AD97" i="16"/>
  <c r="AW97" i="16" s="1"/>
  <c r="AF97" i="16"/>
  <c r="AG97" i="16"/>
  <c r="AY97" i="16" s="1"/>
  <c r="F98" i="16"/>
  <c r="G98" i="16"/>
  <c r="H98" i="16"/>
  <c r="I98" i="16"/>
  <c r="K98" i="16"/>
  <c r="L98" i="16"/>
  <c r="AM98" i="16" s="1"/>
  <c r="M98" i="16"/>
  <c r="O98" i="16"/>
  <c r="P98" i="16"/>
  <c r="Q98" i="16"/>
  <c r="R98" i="16"/>
  <c r="T98" i="16"/>
  <c r="U98" i="16"/>
  <c r="V98" i="16"/>
  <c r="W98" i="16"/>
  <c r="Y98" i="16"/>
  <c r="Z98" i="16"/>
  <c r="AA98" i="16"/>
  <c r="AB98" i="16"/>
  <c r="AC98" i="16"/>
  <c r="AW98" i="16" s="1"/>
  <c r="AD98" i="16"/>
  <c r="AF98" i="16"/>
  <c r="AY98" i="16"/>
  <c r="AG98" i="16"/>
  <c r="F99" i="16"/>
  <c r="G99" i="16"/>
  <c r="H99" i="16"/>
  <c r="I99" i="16"/>
  <c r="K99" i="16"/>
  <c r="L99" i="16"/>
  <c r="M99" i="16"/>
  <c r="O99" i="16"/>
  <c r="P99" i="16"/>
  <c r="Q99" i="16"/>
  <c r="R99" i="16"/>
  <c r="T99" i="16"/>
  <c r="AS99" i="16"/>
  <c r="U99" i="16"/>
  <c r="V99" i="16"/>
  <c r="W99" i="16"/>
  <c r="Y99" i="16"/>
  <c r="Z99" i="16"/>
  <c r="AA99" i="16"/>
  <c r="AB99" i="16"/>
  <c r="AC99" i="16"/>
  <c r="AD99" i="16"/>
  <c r="AF99" i="16"/>
  <c r="AY99" i="16" s="1"/>
  <c r="AG99" i="16"/>
  <c r="F100" i="16"/>
  <c r="G100" i="16"/>
  <c r="H100" i="16"/>
  <c r="I100" i="16"/>
  <c r="K100" i="16"/>
  <c r="L100" i="16"/>
  <c r="M100" i="16"/>
  <c r="O100" i="16"/>
  <c r="P100" i="16"/>
  <c r="Q100" i="16"/>
  <c r="R100" i="16"/>
  <c r="T100" i="16"/>
  <c r="AS100" i="16"/>
  <c r="U100" i="16"/>
  <c r="V100" i="16"/>
  <c r="W100" i="16"/>
  <c r="Y100" i="16"/>
  <c r="Z100" i="16"/>
  <c r="AA100" i="16"/>
  <c r="AB100" i="16"/>
  <c r="AC100" i="16"/>
  <c r="AW100" i="16"/>
  <c r="AD100" i="16"/>
  <c r="AF100" i="16"/>
  <c r="AG100" i="16"/>
  <c r="F101" i="16"/>
  <c r="AN101" i="16" s="1"/>
  <c r="G101" i="16"/>
  <c r="H101" i="16"/>
  <c r="I101" i="16"/>
  <c r="K101" i="16"/>
  <c r="L101" i="16"/>
  <c r="M101" i="16"/>
  <c r="O101" i="16"/>
  <c r="P101" i="16"/>
  <c r="Q101" i="16"/>
  <c r="R101" i="16"/>
  <c r="T101" i="16"/>
  <c r="U101" i="16"/>
  <c r="V101" i="16"/>
  <c r="W101" i="16"/>
  <c r="Y101" i="16"/>
  <c r="Z101" i="16"/>
  <c r="AA101" i="16"/>
  <c r="AB101" i="16"/>
  <c r="AC101" i="16"/>
  <c r="AD101" i="16"/>
  <c r="AF101" i="16"/>
  <c r="AG101" i="16"/>
  <c r="F102" i="16"/>
  <c r="AK102" i="16" s="1"/>
  <c r="G102" i="16"/>
  <c r="H102" i="16"/>
  <c r="I102" i="16"/>
  <c r="K102" i="16"/>
  <c r="AM102" i="16" s="1"/>
  <c r="L102" i="16"/>
  <c r="M102" i="16"/>
  <c r="O102" i="16"/>
  <c r="P102" i="16"/>
  <c r="Q102" i="16"/>
  <c r="R102" i="16"/>
  <c r="T102" i="16"/>
  <c r="U102" i="16"/>
  <c r="V102" i="16"/>
  <c r="W102" i="16"/>
  <c r="Y102" i="16"/>
  <c r="Z102" i="16"/>
  <c r="AA102" i="16"/>
  <c r="AB102" i="16"/>
  <c r="AC102" i="16"/>
  <c r="AD102" i="16"/>
  <c r="AW102" i="16"/>
  <c r="AF102" i="16"/>
  <c r="AG102" i="16"/>
  <c r="F103" i="16"/>
  <c r="G103" i="16"/>
  <c r="H103" i="16"/>
  <c r="I103" i="16"/>
  <c r="K103" i="16"/>
  <c r="L103" i="16"/>
  <c r="M103" i="16"/>
  <c r="O103" i="16"/>
  <c r="P103" i="16"/>
  <c r="Q103" i="16"/>
  <c r="R103" i="16"/>
  <c r="T103" i="16"/>
  <c r="U103" i="16"/>
  <c r="AS103" i="16" s="1"/>
  <c r="V103" i="16"/>
  <c r="W103" i="16"/>
  <c r="Y103" i="16"/>
  <c r="Z103" i="16"/>
  <c r="AA103" i="16"/>
  <c r="AB103" i="16"/>
  <c r="AC103" i="16"/>
  <c r="AW103" i="16"/>
  <c r="AD103" i="16"/>
  <c r="AF103" i="16"/>
  <c r="AG103" i="16"/>
  <c r="AY103" i="16" s="1"/>
  <c r="F104" i="16"/>
  <c r="G104" i="16"/>
  <c r="H104" i="16"/>
  <c r="I104" i="16"/>
  <c r="K104" i="16"/>
  <c r="L104" i="16"/>
  <c r="M104" i="16"/>
  <c r="O104" i="16"/>
  <c r="P104" i="16"/>
  <c r="Q104" i="16"/>
  <c r="R104" i="16"/>
  <c r="T104" i="16"/>
  <c r="U104" i="16"/>
  <c r="V104" i="16"/>
  <c r="W104" i="16"/>
  <c r="Y104" i="16"/>
  <c r="Z104" i="16"/>
  <c r="AA104" i="16"/>
  <c r="AB104" i="16"/>
  <c r="AC104" i="16"/>
  <c r="AD104" i="16"/>
  <c r="AF104" i="16"/>
  <c r="AG104" i="16"/>
  <c r="AY104" i="16" s="1"/>
  <c r="F105" i="16"/>
  <c r="G105" i="16"/>
  <c r="H105" i="16"/>
  <c r="I105" i="16"/>
  <c r="K105" i="16"/>
  <c r="L105" i="16"/>
  <c r="M105" i="16"/>
  <c r="O105" i="16"/>
  <c r="P105" i="16"/>
  <c r="Q105" i="16"/>
  <c r="R105" i="16"/>
  <c r="T105" i="16"/>
  <c r="U105" i="16"/>
  <c r="AS105" i="16" s="1"/>
  <c r="V105" i="16"/>
  <c r="W105" i="16"/>
  <c r="Y105" i="16"/>
  <c r="Z105" i="16"/>
  <c r="AA105" i="16"/>
  <c r="AB105" i="16"/>
  <c r="AC105" i="16"/>
  <c r="AD105" i="16"/>
  <c r="AF105" i="16"/>
  <c r="AG105" i="16"/>
  <c r="AY105" i="16" s="1"/>
  <c r="F106" i="16"/>
  <c r="G106" i="16"/>
  <c r="H106" i="16"/>
  <c r="AK106" i="16" s="1"/>
  <c r="I106" i="16"/>
  <c r="K106" i="16"/>
  <c r="L106" i="16"/>
  <c r="M106" i="16"/>
  <c r="O106" i="16"/>
  <c r="P106" i="16"/>
  <c r="Q106" i="16"/>
  <c r="R106" i="16"/>
  <c r="T106" i="16"/>
  <c r="U106" i="16"/>
  <c r="V106" i="16"/>
  <c r="W106" i="16"/>
  <c r="Y106" i="16"/>
  <c r="Z106" i="16"/>
  <c r="AA106" i="16"/>
  <c r="AB106" i="16"/>
  <c r="AC106" i="16"/>
  <c r="AD106" i="16"/>
  <c r="AF106" i="16"/>
  <c r="AG106" i="16"/>
  <c r="F107" i="16"/>
  <c r="G107" i="16"/>
  <c r="H107" i="16"/>
  <c r="I107" i="16"/>
  <c r="K107" i="16"/>
  <c r="L107" i="16"/>
  <c r="AM107" i="16" s="1"/>
  <c r="M107" i="16"/>
  <c r="O107" i="16"/>
  <c r="P107" i="16"/>
  <c r="Q107" i="16"/>
  <c r="R107" i="16"/>
  <c r="T107" i="16"/>
  <c r="AS107" i="16" s="1"/>
  <c r="U107" i="16"/>
  <c r="V107" i="16"/>
  <c r="W107" i="16"/>
  <c r="Y107" i="16"/>
  <c r="Z107" i="16"/>
  <c r="AA107" i="16"/>
  <c r="AB107" i="16"/>
  <c r="AC107" i="16"/>
  <c r="AD107" i="16"/>
  <c r="AW107" i="16" s="1"/>
  <c r="AF107" i="16"/>
  <c r="AG107" i="16"/>
  <c r="F108" i="16"/>
  <c r="G108" i="16"/>
  <c r="H108" i="16"/>
  <c r="I108" i="16"/>
  <c r="K108" i="16"/>
  <c r="AM108" i="16" s="1"/>
  <c r="L108" i="16"/>
  <c r="M108" i="16"/>
  <c r="O108" i="16"/>
  <c r="P108" i="16"/>
  <c r="Q108" i="16"/>
  <c r="R108" i="16"/>
  <c r="T108" i="16"/>
  <c r="U108" i="16"/>
  <c r="V108" i="16"/>
  <c r="W108" i="16"/>
  <c r="Y108" i="16"/>
  <c r="Z108" i="16"/>
  <c r="AA108" i="16"/>
  <c r="AB108" i="16"/>
  <c r="AC108" i="16"/>
  <c r="AD108" i="16"/>
  <c r="AW108" i="16"/>
  <c r="AF108" i="16"/>
  <c r="AG108" i="16"/>
  <c r="F109" i="16"/>
  <c r="G109" i="16"/>
  <c r="H109" i="16"/>
  <c r="I109" i="16"/>
  <c r="K109" i="16"/>
  <c r="AM109" i="16" s="1"/>
  <c r="L109" i="16"/>
  <c r="M109" i="16"/>
  <c r="O109" i="16"/>
  <c r="P109" i="16"/>
  <c r="Q109" i="16"/>
  <c r="R109" i="16"/>
  <c r="T109" i="16"/>
  <c r="AS109" i="16" s="1"/>
  <c r="U109" i="16"/>
  <c r="V109" i="16"/>
  <c r="W109" i="16"/>
  <c r="Y109" i="16"/>
  <c r="Z109" i="16"/>
  <c r="AA109" i="16"/>
  <c r="AB109" i="16"/>
  <c r="AC109" i="16"/>
  <c r="AW109" i="16" s="1"/>
  <c r="AD109" i="16"/>
  <c r="AF109" i="16"/>
  <c r="AY109" i="16" s="1"/>
  <c r="AG109" i="16"/>
  <c r="F110" i="16"/>
  <c r="G110" i="16"/>
  <c r="H110" i="16"/>
  <c r="I110" i="16"/>
  <c r="K110" i="16"/>
  <c r="L110" i="16"/>
  <c r="M110" i="16"/>
  <c r="O110" i="16"/>
  <c r="P110" i="16"/>
  <c r="Q110" i="16"/>
  <c r="R110" i="16"/>
  <c r="T110" i="16"/>
  <c r="U110" i="16"/>
  <c r="V110" i="16"/>
  <c r="W110" i="16"/>
  <c r="Y110" i="16"/>
  <c r="Z110" i="16"/>
  <c r="AA110" i="16"/>
  <c r="AB110" i="16"/>
  <c r="AC110" i="16"/>
  <c r="AW110" i="16" s="1"/>
  <c r="AD110" i="16"/>
  <c r="AF110" i="16"/>
  <c r="AY110" i="16"/>
  <c r="AG110" i="16"/>
  <c r="F111" i="16"/>
  <c r="G111" i="16"/>
  <c r="H111" i="16"/>
  <c r="I111" i="16"/>
  <c r="K111" i="16"/>
  <c r="L111" i="16"/>
  <c r="AM111" i="16" s="1"/>
  <c r="M111" i="16"/>
  <c r="O111" i="16"/>
  <c r="P111" i="16"/>
  <c r="Q111" i="16"/>
  <c r="R111" i="16"/>
  <c r="T111" i="16"/>
  <c r="AS111" i="16" s="1"/>
  <c r="U111" i="16"/>
  <c r="V111" i="16"/>
  <c r="W111" i="16"/>
  <c r="Y111" i="16"/>
  <c r="Z111" i="16"/>
  <c r="AA111" i="16"/>
  <c r="AB111" i="16"/>
  <c r="AC111" i="16"/>
  <c r="AD111" i="16"/>
  <c r="AW111" i="16" s="1"/>
  <c r="AF111" i="16"/>
  <c r="AY111" i="16" s="1"/>
  <c r="AG111" i="16"/>
  <c r="F113" i="16"/>
  <c r="G113" i="16"/>
  <c r="H113" i="16"/>
  <c r="I113" i="16"/>
  <c r="L113" i="16"/>
  <c r="M113" i="16"/>
  <c r="O113" i="16"/>
  <c r="P113" i="16"/>
  <c r="Q113" i="16"/>
  <c r="R113" i="16"/>
  <c r="T113" i="16"/>
  <c r="AS113" i="16" s="1"/>
  <c r="U113" i="16"/>
  <c r="V113" i="16"/>
  <c r="W113" i="16"/>
  <c r="Y113" i="16"/>
  <c r="Z113" i="16"/>
  <c r="AA113" i="16"/>
  <c r="AB113" i="16"/>
  <c r="AC113" i="16"/>
  <c r="AD113" i="16"/>
  <c r="AF113" i="16"/>
  <c r="AY113" i="16" s="1"/>
  <c r="AY112" i="16" s="1"/>
  <c r="AG113" i="16"/>
  <c r="F114" i="16"/>
  <c r="G114" i="16"/>
  <c r="H114" i="16"/>
  <c r="I114" i="16"/>
  <c r="L114" i="16"/>
  <c r="M114" i="16"/>
  <c r="O114" i="16"/>
  <c r="P114" i="16"/>
  <c r="Q114" i="16"/>
  <c r="R114" i="16"/>
  <c r="T114" i="16"/>
  <c r="U114" i="16"/>
  <c r="AS114" i="16" s="1"/>
  <c r="V114" i="16"/>
  <c r="W114" i="16"/>
  <c r="Y114" i="16"/>
  <c r="Z114" i="16"/>
  <c r="AA114" i="16"/>
  <c r="AB114" i="16"/>
  <c r="AC114" i="16"/>
  <c r="AD114" i="16"/>
  <c r="AF114" i="16"/>
  <c r="AY114" i="16" s="1"/>
  <c r="AG114" i="16"/>
  <c r="F115" i="16"/>
  <c r="G115" i="16"/>
  <c r="H115" i="16"/>
  <c r="I115" i="16"/>
  <c r="L115" i="16"/>
  <c r="M115" i="16"/>
  <c r="O115" i="16"/>
  <c r="P115" i="16"/>
  <c r="Q115" i="16"/>
  <c r="R115" i="16"/>
  <c r="T115" i="16"/>
  <c r="U115" i="16"/>
  <c r="V115" i="16"/>
  <c r="W115" i="16"/>
  <c r="Y115" i="16"/>
  <c r="Z115" i="16"/>
  <c r="AA115" i="16"/>
  <c r="AB115" i="16"/>
  <c r="AC115" i="16"/>
  <c r="AD115" i="16"/>
  <c r="AF115" i="16"/>
  <c r="AY115" i="16" s="1"/>
  <c r="AG115" i="16"/>
  <c r="F117" i="16"/>
  <c r="G117" i="16"/>
  <c r="H117" i="16"/>
  <c r="I117" i="16"/>
  <c r="K117" i="16"/>
  <c r="M117" i="16"/>
  <c r="O117" i="16"/>
  <c r="P117" i="16"/>
  <c r="Q117" i="16"/>
  <c r="R117" i="16"/>
  <c r="T117" i="16"/>
  <c r="U117" i="16"/>
  <c r="V117" i="16"/>
  <c r="W117" i="16"/>
  <c r="Y117" i="16"/>
  <c r="Z117" i="16"/>
  <c r="AA117" i="16"/>
  <c r="AB117" i="16"/>
  <c r="AC117" i="16"/>
  <c r="AD117" i="16"/>
  <c r="AF117" i="16"/>
  <c r="AY117" i="16"/>
  <c r="AG117" i="16"/>
  <c r="F118" i="16"/>
  <c r="G118" i="16"/>
  <c r="AK118" i="16" s="1"/>
  <c r="H118" i="16"/>
  <c r="I118" i="16"/>
  <c r="K118" i="16"/>
  <c r="L118" i="16"/>
  <c r="M118" i="16"/>
  <c r="O118" i="16"/>
  <c r="P118" i="16"/>
  <c r="Q118" i="16"/>
  <c r="R118" i="16"/>
  <c r="T118" i="16"/>
  <c r="U118" i="16"/>
  <c r="V118" i="16"/>
  <c r="W118" i="16"/>
  <c r="Y118" i="16"/>
  <c r="Z118" i="16"/>
  <c r="AA118" i="16"/>
  <c r="AB118" i="16"/>
  <c r="AC118" i="16"/>
  <c r="AD118" i="16"/>
  <c r="AF118" i="16"/>
  <c r="AY118" i="16" s="1"/>
  <c r="AG118" i="16"/>
  <c r="F119" i="16"/>
  <c r="G119" i="16"/>
  <c r="H119" i="16"/>
  <c r="I119" i="16"/>
  <c r="K119" i="16"/>
  <c r="L119" i="16"/>
  <c r="M119" i="16"/>
  <c r="O119" i="16"/>
  <c r="P119" i="16"/>
  <c r="Q119" i="16"/>
  <c r="R119" i="16"/>
  <c r="T119" i="16"/>
  <c r="U119" i="16"/>
  <c r="V119" i="16"/>
  <c r="W119" i="16"/>
  <c r="Y119" i="16"/>
  <c r="Z119" i="16"/>
  <c r="AA119" i="16"/>
  <c r="AB119" i="16"/>
  <c r="AC119" i="16"/>
  <c r="AD119" i="16"/>
  <c r="AF119" i="16"/>
  <c r="AY119" i="16" s="1"/>
  <c r="AG119" i="16"/>
  <c r="F120" i="16"/>
  <c r="G120" i="16"/>
  <c r="AK120" i="16" s="1"/>
  <c r="H120" i="16"/>
  <c r="I120" i="16"/>
  <c r="K120" i="16"/>
  <c r="L120" i="16"/>
  <c r="M120" i="16"/>
  <c r="O120" i="16"/>
  <c r="P120" i="16"/>
  <c r="Q120" i="16"/>
  <c r="R120" i="16"/>
  <c r="T120" i="16"/>
  <c r="U120" i="16"/>
  <c r="V120" i="16"/>
  <c r="W120" i="16"/>
  <c r="Y120" i="16"/>
  <c r="Z120" i="16"/>
  <c r="AA120" i="16"/>
  <c r="AB120" i="16"/>
  <c r="AC120" i="16"/>
  <c r="AD120" i="16"/>
  <c r="AF120" i="16"/>
  <c r="AG120" i="16"/>
  <c r="AY120" i="16" s="1"/>
  <c r="F121" i="16"/>
  <c r="G121" i="16"/>
  <c r="H121" i="16"/>
  <c r="I121" i="16"/>
  <c r="AK121" i="16" s="1"/>
  <c r="K121" i="16"/>
  <c r="L121" i="16"/>
  <c r="M121" i="16"/>
  <c r="O121" i="16"/>
  <c r="P121" i="16"/>
  <c r="Q121" i="16"/>
  <c r="R121" i="16"/>
  <c r="T121" i="16"/>
  <c r="U121" i="16"/>
  <c r="V121" i="16"/>
  <c r="W121" i="16"/>
  <c r="Y121" i="16"/>
  <c r="Z121" i="16"/>
  <c r="AA121" i="16"/>
  <c r="AB121" i="16"/>
  <c r="AC121" i="16"/>
  <c r="AW121" i="16" s="1"/>
  <c r="AD121" i="16"/>
  <c r="AF121" i="16"/>
  <c r="AG121" i="16"/>
  <c r="F122" i="16"/>
  <c r="G122" i="16"/>
  <c r="H122" i="16"/>
  <c r="I122" i="16"/>
  <c r="K122" i="16"/>
  <c r="L122" i="16"/>
  <c r="M122" i="16"/>
  <c r="O122" i="16"/>
  <c r="P122" i="16"/>
  <c r="Q122" i="16"/>
  <c r="R122" i="16"/>
  <c r="T122" i="16"/>
  <c r="AS122" i="16"/>
  <c r="U122" i="16"/>
  <c r="V122" i="16"/>
  <c r="W122" i="16"/>
  <c r="Y122" i="16"/>
  <c r="Z122" i="16"/>
  <c r="AA122" i="16"/>
  <c r="AB122" i="16"/>
  <c r="AC122" i="16"/>
  <c r="AD122" i="16"/>
  <c r="AF122" i="16"/>
  <c r="AG122" i="16"/>
  <c r="AY122" i="16" s="1"/>
  <c r="F123" i="16"/>
  <c r="G123" i="16"/>
  <c r="H123" i="16"/>
  <c r="I123" i="16"/>
  <c r="K123" i="16"/>
  <c r="AN123" i="16" s="1"/>
  <c r="L123" i="16"/>
  <c r="M123" i="16"/>
  <c r="O123" i="16"/>
  <c r="P123" i="16"/>
  <c r="Q123" i="16"/>
  <c r="R123" i="16"/>
  <c r="T123" i="16"/>
  <c r="U123" i="16"/>
  <c r="V123" i="16"/>
  <c r="W123" i="16"/>
  <c r="Y123" i="16"/>
  <c r="Z123" i="16"/>
  <c r="AA123" i="16"/>
  <c r="AB123" i="16"/>
  <c r="AC123" i="16"/>
  <c r="AD123" i="16"/>
  <c r="AW123" i="16" s="1"/>
  <c r="AF123" i="16"/>
  <c r="AG123" i="16"/>
  <c r="F124" i="16"/>
  <c r="AN124" i="16"/>
  <c r="G124" i="16"/>
  <c r="H124" i="16"/>
  <c r="I124" i="16"/>
  <c r="K124" i="16"/>
  <c r="AM124" i="16" s="1"/>
  <c r="L124" i="16"/>
  <c r="M124" i="16"/>
  <c r="O124" i="16"/>
  <c r="P124" i="16"/>
  <c r="Q124" i="16"/>
  <c r="R124" i="16"/>
  <c r="T124" i="16"/>
  <c r="AS124" i="16" s="1"/>
  <c r="U124" i="16"/>
  <c r="V124" i="16"/>
  <c r="W124" i="16"/>
  <c r="Y124" i="16"/>
  <c r="Z124" i="16"/>
  <c r="AA124" i="16"/>
  <c r="AB124" i="16"/>
  <c r="AC124" i="16"/>
  <c r="AW124" i="16" s="1"/>
  <c r="AD124" i="16"/>
  <c r="AF124" i="16"/>
  <c r="AY124" i="16" s="1"/>
  <c r="AG124" i="16"/>
  <c r="F126" i="16"/>
  <c r="AN126" i="16" s="1"/>
  <c r="G126" i="16"/>
  <c r="H126" i="16"/>
  <c r="I126" i="16"/>
  <c r="K126" i="16"/>
  <c r="L126" i="16"/>
  <c r="M126" i="16"/>
  <c r="O126" i="16"/>
  <c r="P126" i="16"/>
  <c r="Q126" i="16"/>
  <c r="R126" i="16"/>
  <c r="T126" i="16"/>
  <c r="U126" i="16"/>
  <c r="V126" i="16"/>
  <c r="W126" i="16"/>
  <c r="Y126" i="16"/>
  <c r="Z126" i="16"/>
  <c r="AA126" i="16"/>
  <c r="AB126" i="16"/>
  <c r="AC126" i="16"/>
  <c r="AD126" i="16"/>
  <c r="AF126" i="16"/>
  <c r="AG126" i="16"/>
  <c r="F127" i="16"/>
  <c r="G127" i="16"/>
  <c r="H127" i="16"/>
  <c r="I127" i="16"/>
  <c r="K127" i="16"/>
  <c r="L127" i="16"/>
  <c r="AM127" i="16" s="1"/>
  <c r="M127" i="16"/>
  <c r="O127" i="16"/>
  <c r="P127" i="16"/>
  <c r="Q127" i="16"/>
  <c r="R127" i="16"/>
  <c r="T127" i="16"/>
  <c r="U127" i="16"/>
  <c r="V127" i="16"/>
  <c r="W127" i="16"/>
  <c r="Y127" i="16"/>
  <c r="Z127" i="16"/>
  <c r="AA127" i="16"/>
  <c r="AB127" i="16"/>
  <c r="AC127" i="16"/>
  <c r="AD127" i="16"/>
  <c r="AW127" i="16" s="1"/>
  <c r="AF127" i="16"/>
  <c r="AG127" i="16"/>
  <c r="AY127" i="16" s="1"/>
  <c r="F128" i="16"/>
  <c r="AN128" i="16" s="1"/>
  <c r="G128" i="16"/>
  <c r="H128" i="16"/>
  <c r="I128" i="16"/>
  <c r="K128" i="16"/>
  <c r="L128" i="16"/>
  <c r="M128" i="16"/>
  <c r="O128" i="16"/>
  <c r="P128" i="16"/>
  <c r="Q128" i="16"/>
  <c r="R128" i="16"/>
  <c r="T128" i="16"/>
  <c r="AS128" i="16" s="1"/>
  <c r="U128" i="16"/>
  <c r="V128" i="16"/>
  <c r="W128" i="16"/>
  <c r="Y128" i="16"/>
  <c r="Z128" i="16"/>
  <c r="AA128" i="16"/>
  <c r="AB128" i="16"/>
  <c r="AC128" i="16"/>
  <c r="AD128" i="16"/>
  <c r="AW128" i="16" s="1"/>
  <c r="AF128" i="16"/>
  <c r="AG128" i="16"/>
  <c r="F129" i="16"/>
  <c r="G129" i="16"/>
  <c r="AK129" i="16" s="1"/>
  <c r="H129" i="16"/>
  <c r="I129" i="16"/>
  <c r="K129" i="16"/>
  <c r="L129" i="16"/>
  <c r="M129" i="16"/>
  <c r="O129" i="16"/>
  <c r="P129" i="16"/>
  <c r="Q129" i="16"/>
  <c r="R129" i="16"/>
  <c r="T129" i="16"/>
  <c r="U129" i="16"/>
  <c r="V129" i="16"/>
  <c r="W129" i="16"/>
  <c r="Y129" i="16"/>
  <c r="Z129" i="16"/>
  <c r="AA129" i="16"/>
  <c r="AB129" i="16"/>
  <c r="AC129" i="16"/>
  <c r="AD129" i="16"/>
  <c r="AF129" i="16"/>
  <c r="AY129" i="16" s="1"/>
  <c r="AG129" i="16"/>
  <c r="F131" i="16"/>
  <c r="G131" i="16"/>
  <c r="H131" i="16"/>
  <c r="I131" i="16"/>
  <c r="K131" i="16"/>
  <c r="AM131" i="16" s="1"/>
  <c r="L131" i="16"/>
  <c r="M131" i="16"/>
  <c r="O131" i="16"/>
  <c r="P131" i="16"/>
  <c r="Q131" i="16"/>
  <c r="R131" i="16"/>
  <c r="T131" i="16"/>
  <c r="U131" i="16"/>
  <c r="V131" i="16"/>
  <c r="W131" i="16"/>
  <c r="Y131" i="16"/>
  <c r="Z131" i="16"/>
  <c r="AA131" i="16"/>
  <c r="AB131" i="16"/>
  <c r="AC131" i="16"/>
  <c r="AD131" i="16"/>
  <c r="AF131" i="16"/>
  <c r="AG131" i="16"/>
  <c r="AY131" i="16"/>
  <c r="F132" i="16"/>
  <c r="G132" i="16"/>
  <c r="H132" i="16"/>
  <c r="I132" i="16"/>
  <c r="K132" i="16"/>
  <c r="L132" i="16"/>
  <c r="M132" i="16"/>
  <c r="O132" i="16"/>
  <c r="P132" i="16"/>
  <c r="Q132" i="16"/>
  <c r="R132" i="16"/>
  <c r="T132" i="16"/>
  <c r="U132" i="16"/>
  <c r="V132" i="16"/>
  <c r="W132" i="16"/>
  <c r="Y132" i="16"/>
  <c r="Z132" i="16"/>
  <c r="AA132" i="16"/>
  <c r="AB132" i="16"/>
  <c r="AC132" i="16"/>
  <c r="AD132" i="16"/>
  <c r="AF132" i="16"/>
  <c r="AG132" i="16"/>
  <c r="AY132" i="16" s="1"/>
  <c r="F133" i="16"/>
  <c r="G133" i="16"/>
  <c r="H133" i="16"/>
  <c r="I133" i="16"/>
  <c r="K133" i="16"/>
  <c r="AM133" i="16"/>
  <c r="L133" i="16"/>
  <c r="M133" i="16"/>
  <c r="O133" i="16"/>
  <c r="P133" i="16"/>
  <c r="Q133" i="16"/>
  <c r="R133" i="16"/>
  <c r="T133" i="16"/>
  <c r="U133" i="16"/>
  <c r="V133" i="16"/>
  <c r="W133" i="16"/>
  <c r="Y133" i="16"/>
  <c r="Z133" i="16"/>
  <c r="AA133" i="16"/>
  <c r="AB133" i="16"/>
  <c r="AC133" i="16"/>
  <c r="AD133" i="16"/>
  <c r="AW133" i="16" s="1"/>
  <c r="AF133" i="16"/>
  <c r="AY133" i="16" s="1"/>
  <c r="AG133" i="16"/>
  <c r="AI19" i="16"/>
  <c r="AQ119" i="10"/>
  <c r="AR119" i="10"/>
  <c r="AR118" i="10"/>
  <c r="K116" i="10"/>
  <c r="AM117" i="10"/>
  <c r="AO117" i="10"/>
  <c r="AN119" i="10"/>
  <c r="AO119" i="10"/>
  <c r="AO118" i="10"/>
  <c r="AN117" i="10"/>
  <c r="AK117" i="10"/>
  <c r="AJ117" i="10"/>
  <c r="AW27" i="16"/>
  <c r="AM30" i="16"/>
  <c r="AN117" i="14"/>
  <c r="AI87" i="16"/>
  <c r="AN76" i="2"/>
  <c r="AN21" i="2"/>
  <c r="AN22" i="2"/>
  <c r="AN23" i="2"/>
  <c r="AN24" i="2"/>
  <c r="AN25" i="2"/>
  <c r="AN26" i="2"/>
  <c r="AN27" i="2"/>
  <c r="AN28" i="2"/>
  <c r="AN29" i="2"/>
  <c r="AN30" i="2"/>
  <c r="AN31" i="2"/>
  <c r="AN32" i="2"/>
  <c r="AN33" i="2"/>
  <c r="AN34" i="2"/>
  <c r="AN35" i="2"/>
  <c r="AN36" i="2"/>
  <c r="AN37" i="2"/>
  <c r="AN38" i="2"/>
  <c r="AN40" i="2"/>
  <c r="AN41" i="2"/>
  <c r="AN42" i="2"/>
  <c r="AN43" i="2"/>
  <c r="AN44" i="2"/>
  <c r="AN45" i="2"/>
  <c r="AN46" i="2"/>
  <c r="AN47" i="2"/>
  <c r="AN48" i="2"/>
  <c r="AN49" i="2"/>
  <c r="AN50" i="2"/>
  <c r="AN52" i="2"/>
  <c r="AN53" i="2"/>
  <c r="AN54" i="2"/>
  <c r="AN55" i="2"/>
  <c r="AN56" i="2"/>
  <c r="AN57" i="2"/>
  <c r="AN58" i="2"/>
  <c r="AN60" i="2"/>
  <c r="AN61" i="2"/>
  <c r="AN62" i="2"/>
  <c r="AN63" i="2"/>
  <c r="AN64" i="2"/>
  <c r="AN65" i="2"/>
  <c r="AN66" i="2"/>
  <c r="AN67" i="2"/>
  <c r="AN68" i="2"/>
  <c r="AN69" i="2"/>
  <c r="AN70" i="2"/>
  <c r="AN71" i="2"/>
  <c r="AN72" i="2"/>
  <c r="AN74" i="2"/>
  <c r="AN75" i="2"/>
  <c r="AN77" i="2"/>
  <c r="AN78" i="2"/>
  <c r="AN79" i="2"/>
  <c r="AN81" i="2"/>
  <c r="AN82" i="2"/>
  <c r="AN83" i="2"/>
  <c r="AN84" i="2"/>
  <c r="AN85" i="2"/>
  <c r="AN86" i="2"/>
  <c r="AN88" i="2"/>
  <c r="AN89" i="2"/>
  <c r="AN91" i="2"/>
  <c r="AN92" i="2"/>
  <c r="AN93" i="2"/>
  <c r="AN94" i="2"/>
  <c r="AN95" i="2"/>
  <c r="AN96" i="2"/>
  <c r="AN97" i="2"/>
  <c r="AN98" i="2"/>
  <c r="AN99" i="2"/>
  <c r="AN100" i="2"/>
  <c r="AN101" i="2"/>
  <c r="AN102" i="2"/>
  <c r="AN103" i="2"/>
  <c r="AN104" i="2"/>
  <c r="AN105" i="2"/>
  <c r="AN106" i="2"/>
  <c r="AN107" i="2"/>
  <c r="AN108" i="2"/>
  <c r="AN109" i="2"/>
  <c r="AN110" i="2"/>
  <c r="AN111" i="2"/>
  <c r="AN113" i="2"/>
  <c r="AN114" i="2"/>
  <c r="AN115" i="2"/>
  <c r="AN117" i="2"/>
  <c r="AN118" i="2"/>
  <c r="AN119" i="2"/>
  <c r="AN120" i="2"/>
  <c r="AN121" i="2"/>
  <c r="AN122" i="2"/>
  <c r="AN123" i="2"/>
  <c r="AN124" i="2"/>
  <c r="AN126" i="2"/>
  <c r="AN127" i="2"/>
  <c r="AN128" i="2"/>
  <c r="AN129" i="2"/>
  <c r="AN131" i="2"/>
  <c r="AN132" i="2"/>
  <c r="AN133" i="2"/>
  <c r="AN20" i="2"/>
  <c r="AV21" i="2"/>
  <c r="AV22" i="2"/>
  <c r="AV23" i="2"/>
  <c r="AV24" i="2"/>
  <c r="AV25" i="2"/>
  <c r="AV26" i="2"/>
  <c r="AV27" i="2"/>
  <c r="AV28" i="2"/>
  <c r="AV29" i="2"/>
  <c r="AV30" i="2"/>
  <c r="AV31" i="2"/>
  <c r="AV32" i="2"/>
  <c r="AV33" i="2"/>
  <c r="AV34" i="2"/>
  <c r="AV35" i="2"/>
  <c r="AV36" i="2"/>
  <c r="AV37" i="2"/>
  <c r="AV38" i="2"/>
  <c r="AV40" i="2"/>
  <c r="AV41" i="2"/>
  <c r="AV42" i="2"/>
  <c r="AV43" i="2"/>
  <c r="AV44" i="2"/>
  <c r="AV45" i="2"/>
  <c r="AV46" i="2"/>
  <c r="AV47" i="2"/>
  <c r="AV48" i="2"/>
  <c r="AV49" i="2"/>
  <c r="AV50" i="2"/>
  <c r="AV52" i="2"/>
  <c r="AV53" i="2"/>
  <c r="AV54" i="2"/>
  <c r="AV55" i="2"/>
  <c r="AV56" i="2"/>
  <c r="AV57" i="2"/>
  <c r="AV58" i="2"/>
  <c r="AV60" i="2"/>
  <c r="AV61" i="2"/>
  <c r="AV62" i="2"/>
  <c r="AV63" i="2"/>
  <c r="AV64" i="2"/>
  <c r="AV65" i="2"/>
  <c r="AV66" i="2"/>
  <c r="AV67" i="2"/>
  <c r="AV68" i="2"/>
  <c r="AV69" i="2"/>
  <c r="AV70" i="2"/>
  <c r="AV71" i="2"/>
  <c r="AV72" i="2"/>
  <c r="AV74" i="2"/>
  <c r="AV75" i="2"/>
  <c r="AV76" i="2"/>
  <c r="AV77" i="2"/>
  <c r="AV78" i="2"/>
  <c r="AV79" i="2"/>
  <c r="AV81" i="2"/>
  <c r="AV82" i="2"/>
  <c r="AV83" i="2"/>
  <c r="AV84" i="2"/>
  <c r="AV85" i="2"/>
  <c r="AV86" i="2"/>
  <c r="AV88" i="2"/>
  <c r="AV89" i="2"/>
  <c r="AV91" i="2"/>
  <c r="AV92" i="2"/>
  <c r="AV93" i="2"/>
  <c r="AV94" i="2"/>
  <c r="AV95" i="2"/>
  <c r="AV96" i="2"/>
  <c r="AV97" i="2"/>
  <c r="AV98" i="2"/>
  <c r="AV99" i="2"/>
  <c r="AV100" i="2"/>
  <c r="AV101" i="2"/>
  <c r="AV102" i="2"/>
  <c r="AV103" i="2"/>
  <c r="AV104" i="2"/>
  <c r="AV105" i="2"/>
  <c r="AV106" i="2"/>
  <c r="AV107" i="2"/>
  <c r="AV108" i="2"/>
  <c r="AV109" i="2"/>
  <c r="AV110" i="2"/>
  <c r="AV111" i="2"/>
  <c r="AV113" i="2"/>
  <c r="AV114" i="2"/>
  <c r="AV115" i="2"/>
  <c r="AV117" i="2"/>
  <c r="AV118" i="2"/>
  <c r="AV119" i="2"/>
  <c r="AV120" i="2"/>
  <c r="AV121" i="2"/>
  <c r="AV122" i="2"/>
  <c r="AV123" i="2"/>
  <c r="AV124" i="2"/>
  <c r="AV126" i="2"/>
  <c r="AV127" i="2"/>
  <c r="AV128" i="2"/>
  <c r="AV129" i="2"/>
  <c r="AV131" i="2"/>
  <c r="AV132" i="2"/>
  <c r="AV133" i="2"/>
  <c r="AV20" i="2"/>
  <c r="AU21" i="2"/>
  <c r="AU22" i="2"/>
  <c r="AU23" i="2"/>
  <c r="AU24" i="2"/>
  <c r="AU25" i="2"/>
  <c r="AU26" i="2"/>
  <c r="AU27" i="2"/>
  <c r="AU28" i="2"/>
  <c r="AU29" i="2"/>
  <c r="AU30" i="2"/>
  <c r="AU31" i="2"/>
  <c r="AU32" i="2"/>
  <c r="AU33" i="2"/>
  <c r="AU34" i="2"/>
  <c r="AU35" i="2"/>
  <c r="AU36" i="2"/>
  <c r="AU37" i="2"/>
  <c r="AU38" i="2"/>
  <c r="AU40" i="2"/>
  <c r="AU41" i="2"/>
  <c r="AU42" i="2"/>
  <c r="AU43" i="2"/>
  <c r="AU44" i="2"/>
  <c r="AU45" i="2"/>
  <c r="AU46" i="2"/>
  <c r="AU47" i="2"/>
  <c r="AU48" i="2"/>
  <c r="AU49" i="2"/>
  <c r="AU50" i="2"/>
  <c r="AU52" i="2"/>
  <c r="AU53" i="2"/>
  <c r="AU54" i="2"/>
  <c r="AU55" i="2"/>
  <c r="AU56" i="2"/>
  <c r="AU57" i="2"/>
  <c r="AU58" i="2"/>
  <c r="AU60" i="2"/>
  <c r="AU61" i="2"/>
  <c r="AU62" i="2"/>
  <c r="AU63" i="2"/>
  <c r="AU64" i="2"/>
  <c r="AU65" i="2"/>
  <c r="AU66" i="2"/>
  <c r="AU67" i="2"/>
  <c r="AU68" i="2"/>
  <c r="AU69" i="2"/>
  <c r="AU70" i="2"/>
  <c r="AU71" i="2"/>
  <c r="AU72" i="2"/>
  <c r="AU74" i="2"/>
  <c r="AU75" i="2"/>
  <c r="AU76" i="2"/>
  <c r="AU77" i="2"/>
  <c r="AU78" i="2"/>
  <c r="AU79" i="2"/>
  <c r="AU81" i="2"/>
  <c r="AU82" i="2"/>
  <c r="AU83" i="2"/>
  <c r="AU84" i="2"/>
  <c r="AU85" i="2"/>
  <c r="AU86" i="2"/>
  <c r="AU88" i="2"/>
  <c r="AU89" i="2"/>
  <c r="AU91" i="2"/>
  <c r="AU92" i="2"/>
  <c r="AU93" i="2"/>
  <c r="AU94" i="2"/>
  <c r="AU95" i="2"/>
  <c r="AU96" i="2"/>
  <c r="AU97" i="2"/>
  <c r="AU98" i="2"/>
  <c r="AU99" i="2"/>
  <c r="AU100" i="2"/>
  <c r="AU101" i="2"/>
  <c r="AU102" i="2"/>
  <c r="AU103" i="2"/>
  <c r="AU104" i="2"/>
  <c r="AU105" i="2"/>
  <c r="AU106" i="2"/>
  <c r="AU107" i="2"/>
  <c r="AU108" i="2"/>
  <c r="AU109" i="2"/>
  <c r="AU110" i="2"/>
  <c r="AU111" i="2"/>
  <c r="AU113" i="2"/>
  <c r="AU114" i="2"/>
  <c r="AU115" i="2"/>
  <c r="AU117" i="2"/>
  <c r="AU118" i="2"/>
  <c r="AU119" i="2"/>
  <c r="AU120" i="2"/>
  <c r="AU121" i="2"/>
  <c r="AU122" i="2"/>
  <c r="AU123" i="2"/>
  <c r="AU124" i="2"/>
  <c r="AU126" i="2"/>
  <c r="AU127" i="2"/>
  <c r="AU128" i="2"/>
  <c r="AU129" i="2"/>
  <c r="AU131" i="2"/>
  <c r="AU132" i="2"/>
  <c r="AU133" i="2"/>
  <c r="AU20" i="2"/>
  <c r="AT21" i="2"/>
  <c r="AT22" i="2"/>
  <c r="AT23" i="2"/>
  <c r="AT24" i="2"/>
  <c r="AT25" i="2"/>
  <c r="AT26" i="2"/>
  <c r="AT27" i="2"/>
  <c r="AT28" i="2"/>
  <c r="AT29" i="2"/>
  <c r="AT30" i="2"/>
  <c r="AT31" i="2"/>
  <c r="AT32" i="2"/>
  <c r="AT33" i="2"/>
  <c r="AT34" i="2"/>
  <c r="AT35" i="2"/>
  <c r="AT36" i="2"/>
  <c r="AT37" i="2"/>
  <c r="AT38" i="2"/>
  <c r="AT40" i="2"/>
  <c r="AT41" i="2"/>
  <c r="AT42" i="2"/>
  <c r="AT43" i="2"/>
  <c r="AT44" i="2"/>
  <c r="AT45" i="2"/>
  <c r="AT46" i="2"/>
  <c r="AT47" i="2"/>
  <c r="AT48" i="2"/>
  <c r="AT49" i="2"/>
  <c r="AT50" i="2"/>
  <c r="AT52" i="2"/>
  <c r="AT53" i="2"/>
  <c r="AT54" i="2"/>
  <c r="AT55" i="2"/>
  <c r="AT56" i="2"/>
  <c r="AT57" i="2"/>
  <c r="AT58" i="2"/>
  <c r="AT60" i="2"/>
  <c r="AT61" i="2"/>
  <c r="AT62" i="2"/>
  <c r="AT63" i="2"/>
  <c r="AT64" i="2"/>
  <c r="AT65" i="2"/>
  <c r="AT66" i="2"/>
  <c r="AT67" i="2"/>
  <c r="AT68" i="2"/>
  <c r="AT69" i="2"/>
  <c r="AT70" i="2"/>
  <c r="AT71" i="2"/>
  <c r="AT72" i="2"/>
  <c r="AT74" i="2"/>
  <c r="AT75" i="2"/>
  <c r="AT76" i="2"/>
  <c r="AT77" i="2"/>
  <c r="AT78" i="2"/>
  <c r="AT79" i="2"/>
  <c r="AT81" i="2"/>
  <c r="AT82" i="2"/>
  <c r="AT83" i="2"/>
  <c r="AT84" i="2"/>
  <c r="AT85" i="2"/>
  <c r="AT86" i="2"/>
  <c r="AT88" i="2"/>
  <c r="AT89" i="2"/>
  <c r="AT91" i="2"/>
  <c r="AT92" i="2"/>
  <c r="AT93" i="2"/>
  <c r="AT94" i="2"/>
  <c r="AT95" i="2"/>
  <c r="AT96" i="2"/>
  <c r="AT97" i="2"/>
  <c r="AT98" i="2"/>
  <c r="AT99" i="2"/>
  <c r="AT100" i="2"/>
  <c r="AT101" i="2"/>
  <c r="AT102" i="2"/>
  <c r="AT103" i="2"/>
  <c r="AT104" i="2"/>
  <c r="AT105" i="2"/>
  <c r="AT106" i="2"/>
  <c r="AT107" i="2"/>
  <c r="AT108" i="2"/>
  <c r="AT109" i="2"/>
  <c r="AT110" i="2"/>
  <c r="AT111" i="2"/>
  <c r="AT113" i="2"/>
  <c r="AT114" i="2"/>
  <c r="AT115" i="2"/>
  <c r="AT117" i="2"/>
  <c r="AT118" i="2"/>
  <c r="AT119" i="2"/>
  <c r="AT120" i="2"/>
  <c r="AT121" i="2"/>
  <c r="AT122" i="2"/>
  <c r="AT123" i="2"/>
  <c r="AT124" i="2"/>
  <c r="AT126" i="2"/>
  <c r="AT127" i="2"/>
  <c r="AT128" i="2"/>
  <c r="AT129" i="2"/>
  <c r="AT131" i="2"/>
  <c r="AT132" i="2"/>
  <c r="AT133" i="2"/>
  <c r="AT20" i="2"/>
  <c r="AQ21" i="2"/>
  <c r="AQ22" i="2"/>
  <c r="AQ23" i="2"/>
  <c r="AQ24" i="2"/>
  <c r="AQ25" i="2"/>
  <c r="AQ26" i="2"/>
  <c r="AQ27" i="2"/>
  <c r="AQ28" i="2"/>
  <c r="AQ29" i="2"/>
  <c r="AQ30" i="2"/>
  <c r="AQ31" i="2"/>
  <c r="AQ32" i="2"/>
  <c r="AQ33" i="2"/>
  <c r="AQ34" i="2"/>
  <c r="AQ35" i="2"/>
  <c r="AQ36" i="2"/>
  <c r="AQ37" i="2"/>
  <c r="AQ38" i="2"/>
  <c r="AQ40" i="2"/>
  <c r="AQ41" i="2"/>
  <c r="AQ42" i="2"/>
  <c r="AQ43" i="2"/>
  <c r="AQ44" i="2"/>
  <c r="AQ45" i="2"/>
  <c r="AQ46" i="2"/>
  <c r="AQ47" i="2"/>
  <c r="AQ48" i="2"/>
  <c r="AQ49" i="2"/>
  <c r="AQ50" i="2"/>
  <c r="AQ52" i="2"/>
  <c r="AQ53" i="2"/>
  <c r="AQ54" i="2"/>
  <c r="AQ55" i="2"/>
  <c r="AQ56" i="2"/>
  <c r="AQ57" i="2"/>
  <c r="AQ58" i="2"/>
  <c r="AQ60" i="2"/>
  <c r="AQ61" i="2"/>
  <c r="AQ62" i="2"/>
  <c r="AQ63" i="2"/>
  <c r="AQ64" i="2"/>
  <c r="AQ65" i="2"/>
  <c r="AQ66" i="2"/>
  <c r="AQ67" i="2"/>
  <c r="AQ68" i="2"/>
  <c r="AQ69" i="2"/>
  <c r="AQ70" i="2"/>
  <c r="AQ71" i="2"/>
  <c r="AQ72" i="2"/>
  <c r="AQ74" i="2"/>
  <c r="AQ75" i="2"/>
  <c r="AQ76" i="2"/>
  <c r="AQ77" i="2"/>
  <c r="AQ78" i="2"/>
  <c r="AQ79" i="2"/>
  <c r="AQ81" i="2"/>
  <c r="AQ82" i="2"/>
  <c r="AQ83" i="2"/>
  <c r="AQ84" i="2"/>
  <c r="AQ85" i="2"/>
  <c r="AQ86" i="2"/>
  <c r="AQ88" i="2"/>
  <c r="AQ89" i="2"/>
  <c r="AQ91" i="2"/>
  <c r="AQ92" i="2"/>
  <c r="AQ93" i="2"/>
  <c r="AQ94" i="2"/>
  <c r="AQ95" i="2"/>
  <c r="AQ96" i="2"/>
  <c r="AQ97" i="2"/>
  <c r="AQ98" i="2"/>
  <c r="AQ99" i="2"/>
  <c r="AQ100" i="2"/>
  <c r="AQ101" i="2"/>
  <c r="AQ102" i="2"/>
  <c r="AQ103" i="2"/>
  <c r="AQ104" i="2"/>
  <c r="AQ105" i="2"/>
  <c r="AQ106" i="2"/>
  <c r="AQ107" i="2"/>
  <c r="AQ108" i="2"/>
  <c r="AQ109" i="2"/>
  <c r="AQ110" i="2"/>
  <c r="AQ111" i="2"/>
  <c r="AQ113" i="2"/>
  <c r="AQ114" i="2"/>
  <c r="AQ115" i="2"/>
  <c r="AQ117" i="2"/>
  <c r="AQ118" i="2"/>
  <c r="AQ119" i="2"/>
  <c r="AQ120" i="2"/>
  <c r="AQ121" i="2"/>
  <c r="AQ122" i="2"/>
  <c r="AQ123" i="2"/>
  <c r="AQ124" i="2"/>
  <c r="AQ126" i="2"/>
  <c r="AQ127" i="2"/>
  <c r="AQ128" i="2"/>
  <c r="AQ129" i="2"/>
  <c r="AQ131" i="2"/>
  <c r="AQ132" i="2"/>
  <c r="AQ133" i="2"/>
  <c r="AQ20" i="2"/>
  <c r="AP21" i="2"/>
  <c r="AP22" i="2"/>
  <c r="AP23" i="2"/>
  <c r="AP24" i="2"/>
  <c r="AP25" i="2"/>
  <c r="AP26" i="2"/>
  <c r="AP27" i="2"/>
  <c r="AP28" i="2"/>
  <c r="AP29" i="2"/>
  <c r="AP30" i="2"/>
  <c r="AP31" i="2"/>
  <c r="AP32" i="2"/>
  <c r="AP33" i="2"/>
  <c r="AP34" i="2"/>
  <c r="AP35" i="2"/>
  <c r="AP36" i="2"/>
  <c r="AP37" i="2"/>
  <c r="AP38" i="2"/>
  <c r="AP40" i="2"/>
  <c r="AP41" i="2"/>
  <c r="AP42" i="2"/>
  <c r="AP43" i="2"/>
  <c r="AP44" i="2"/>
  <c r="AP45" i="2"/>
  <c r="AP46" i="2"/>
  <c r="AP47" i="2"/>
  <c r="AP48" i="2"/>
  <c r="AP49" i="2"/>
  <c r="AP50" i="2"/>
  <c r="AP52" i="2"/>
  <c r="AP53" i="2"/>
  <c r="AP54" i="2"/>
  <c r="AP55" i="2"/>
  <c r="AP56" i="2"/>
  <c r="AP57" i="2"/>
  <c r="AP58" i="2"/>
  <c r="AP60" i="2"/>
  <c r="AP61" i="2"/>
  <c r="AP62" i="2"/>
  <c r="AP63" i="2"/>
  <c r="AP64" i="2"/>
  <c r="AP65" i="2"/>
  <c r="AP66" i="2"/>
  <c r="AP67" i="2"/>
  <c r="AP68" i="2"/>
  <c r="AP69" i="2"/>
  <c r="AP70" i="2"/>
  <c r="AP71" i="2"/>
  <c r="AP72" i="2"/>
  <c r="AP74" i="2"/>
  <c r="AP75" i="2"/>
  <c r="AP76" i="2"/>
  <c r="AP77" i="2"/>
  <c r="AP78" i="2"/>
  <c r="AP79" i="2"/>
  <c r="AP81" i="2"/>
  <c r="AP82" i="2"/>
  <c r="AP83" i="2"/>
  <c r="AP84" i="2"/>
  <c r="AP85" i="2"/>
  <c r="AP86" i="2"/>
  <c r="AP88" i="2"/>
  <c r="AP89" i="2"/>
  <c r="AP91" i="2"/>
  <c r="AP92" i="2"/>
  <c r="AP93" i="2"/>
  <c r="AP94" i="2"/>
  <c r="AP95" i="2"/>
  <c r="AP96" i="2"/>
  <c r="AP97" i="2"/>
  <c r="AP98" i="2"/>
  <c r="AP99" i="2"/>
  <c r="AP100" i="2"/>
  <c r="AP101" i="2"/>
  <c r="AP102" i="2"/>
  <c r="AP103" i="2"/>
  <c r="AP104" i="2"/>
  <c r="AP105" i="2"/>
  <c r="AP106" i="2"/>
  <c r="AP107" i="2"/>
  <c r="AP108" i="2"/>
  <c r="AP109" i="2"/>
  <c r="AP110" i="2"/>
  <c r="AP111" i="2"/>
  <c r="AP113" i="2"/>
  <c r="AP114" i="2"/>
  <c r="AP115" i="2"/>
  <c r="AP117" i="2"/>
  <c r="AP118" i="2"/>
  <c r="AP119" i="2"/>
  <c r="AP120" i="2"/>
  <c r="AP121" i="2"/>
  <c r="AP122" i="2"/>
  <c r="AP123" i="2"/>
  <c r="AP124" i="2"/>
  <c r="AP126" i="2"/>
  <c r="AP127" i="2"/>
  <c r="AP128" i="2"/>
  <c r="AP129" i="2"/>
  <c r="AP131" i="2"/>
  <c r="AP132" i="2"/>
  <c r="AP133" i="2"/>
  <c r="AP20" i="2"/>
  <c r="AO21" i="2"/>
  <c r="AO22" i="2"/>
  <c r="AO23" i="2"/>
  <c r="AO24" i="2"/>
  <c r="AO25" i="2"/>
  <c r="AO26" i="2"/>
  <c r="AO27" i="2"/>
  <c r="AO28" i="2"/>
  <c r="AO29" i="2"/>
  <c r="AO30" i="2"/>
  <c r="AO31" i="2"/>
  <c r="AO32" i="2"/>
  <c r="AO33" i="2"/>
  <c r="AO34" i="2"/>
  <c r="AO35" i="2"/>
  <c r="AO36" i="2"/>
  <c r="AO37" i="2"/>
  <c r="AO38" i="2"/>
  <c r="AO40" i="2"/>
  <c r="AO41" i="2"/>
  <c r="AO42" i="2"/>
  <c r="AO43" i="2"/>
  <c r="AO44" i="2"/>
  <c r="AO45" i="2"/>
  <c r="AO46" i="2"/>
  <c r="AO47" i="2"/>
  <c r="AO48" i="2"/>
  <c r="AO49" i="2"/>
  <c r="AO50" i="2"/>
  <c r="AO52" i="2"/>
  <c r="AO53" i="2"/>
  <c r="AO54" i="2"/>
  <c r="AO55" i="2"/>
  <c r="AO56" i="2"/>
  <c r="AO57" i="2"/>
  <c r="AO58" i="2"/>
  <c r="AO60" i="2"/>
  <c r="AO61" i="2"/>
  <c r="AO62" i="2"/>
  <c r="AO63" i="2"/>
  <c r="AO64" i="2"/>
  <c r="AO65" i="2"/>
  <c r="AO66" i="2"/>
  <c r="AO67" i="2"/>
  <c r="AO68" i="2"/>
  <c r="AO69" i="2"/>
  <c r="AO70" i="2"/>
  <c r="AO71" i="2"/>
  <c r="AO72" i="2"/>
  <c r="AO74" i="2"/>
  <c r="AO75" i="2"/>
  <c r="AO76" i="2"/>
  <c r="AO77" i="2"/>
  <c r="AO78" i="2"/>
  <c r="AO79" i="2"/>
  <c r="AO81" i="2"/>
  <c r="AO82" i="2"/>
  <c r="AO83" i="2"/>
  <c r="AO84" i="2"/>
  <c r="AO85" i="2"/>
  <c r="AO86" i="2"/>
  <c r="AO88" i="2"/>
  <c r="AO89" i="2"/>
  <c r="AO91" i="2"/>
  <c r="AO92" i="2"/>
  <c r="AO93" i="2"/>
  <c r="AO94" i="2"/>
  <c r="AO95" i="2"/>
  <c r="AO96" i="2"/>
  <c r="AO97" i="2"/>
  <c r="AO98" i="2"/>
  <c r="AO99" i="2"/>
  <c r="AO100" i="2"/>
  <c r="AO101" i="2"/>
  <c r="AO102" i="2"/>
  <c r="AO103" i="2"/>
  <c r="AO104" i="2"/>
  <c r="AO105" i="2"/>
  <c r="AO106" i="2"/>
  <c r="AO107" i="2"/>
  <c r="AO108" i="2"/>
  <c r="AO109" i="2"/>
  <c r="AO110" i="2"/>
  <c r="AO111" i="2"/>
  <c r="AO113" i="2"/>
  <c r="AO114" i="2"/>
  <c r="AO115" i="2"/>
  <c r="AO117" i="2"/>
  <c r="AO118" i="2"/>
  <c r="AO119" i="2"/>
  <c r="AO120" i="2"/>
  <c r="AO121" i="2"/>
  <c r="AO122" i="2"/>
  <c r="AO123" i="2"/>
  <c r="AO124" i="2"/>
  <c r="AO126" i="2"/>
  <c r="AO127" i="2"/>
  <c r="AO128" i="2"/>
  <c r="AO129" i="2"/>
  <c r="AO131" i="2"/>
  <c r="AO132" i="2"/>
  <c r="AO133" i="2"/>
  <c r="AO20" i="2"/>
  <c r="AM21" i="2"/>
  <c r="AM22" i="2"/>
  <c r="AM23" i="2"/>
  <c r="AM24" i="2"/>
  <c r="AM25" i="2"/>
  <c r="AM26" i="2"/>
  <c r="AM27" i="2"/>
  <c r="AM28" i="2"/>
  <c r="AM29" i="2"/>
  <c r="AM30" i="2"/>
  <c r="AM31" i="2"/>
  <c r="AM32" i="2"/>
  <c r="AM33" i="2"/>
  <c r="AM34" i="2"/>
  <c r="AM35" i="2"/>
  <c r="AM36" i="2"/>
  <c r="AM37" i="2"/>
  <c r="AM38" i="2"/>
  <c r="AM40" i="2"/>
  <c r="AM41" i="2"/>
  <c r="AM42" i="2"/>
  <c r="AM43" i="2"/>
  <c r="AM44" i="2"/>
  <c r="AM45" i="2"/>
  <c r="AM46" i="2"/>
  <c r="AM47" i="2"/>
  <c r="AM48" i="2"/>
  <c r="AM49" i="2"/>
  <c r="AM50" i="2"/>
  <c r="AM52" i="2"/>
  <c r="AM53" i="2"/>
  <c r="AM54" i="2"/>
  <c r="AM55" i="2"/>
  <c r="AM56" i="2"/>
  <c r="AM57" i="2"/>
  <c r="AM58" i="2"/>
  <c r="AM60" i="2"/>
  <c r="AM61" i="2"/>
  <c r="AM62" i="2"/>
  <c r="AM63" i="2"/>
  <c r="AM64" i="2"/>
  <c r="AM65" i="2"/>
  <c r="AM66" i="2"/>
  <c r="AM67" i="2"/>
  <c r="AM68" i="2"/>
  <c r="AM69" i="2"/>
  <c r="AM70" i="2"/>
  <c r="AM71" i="2"/>
  <c r="AM72" i="2"/>
  <c r="AM74" i="2"/>
  <c r="AM75" i="2"/>
  <c r="AM76" i="2"/>
  <c r="AM77" i="2"/>
  <c r="AM78" i="2"/>
  <c r="AM79" i="2"/>
  <c r="AM81" i="2"/>
  <c r="AM82" i="2"/>
  <c r="AM83" i="2"/>
  <c r="AM84" i="2"/>
  <c r="AM85" i="2"/>
  <c r="AM86" i="2"/>
  <c r="AM88" i="2"/>
  <c r="AM89" i="2"/>
  <c r="AM91" i="2"/>
  <c r="AM92" i="2"/>
  <c r="AM93" i="2"/>
  <c r="AM94" i="2"/>
  <c r="AM95" i="2"/>
  <c r="AM96" i="2"/>
  <c r="AM97" i="2"/>
  <c r="AM98" i="2"/>
  <c r="AM99" i="2"/>
  <c r="AM100" i="2"/>
  <c r="AM101" i="2"/>
  <c r="AM102" i="2"/>
  <c r="AM103" i="2"/>
  <c r="AM104" i="2"/>
  <c r="AM105" i="2"/>
  <c r="AM106" i="2"/>
  <c r="AM107" i="2"/>
  <c r="AM108" i="2"/>
  <c r="AM109" i="2"/>
  <c r="AM110" i="2"/>
  <c r="AM111" i="2"/>
  <c r="AM113" i="2"/>
  <c r="AM114" i="2"/>
  <c r="AM115" i="2"/>
  <c r="AM117" i="2"/>
  <c r="AM118" i="2"/>
  <c r="AM119" i="2"/>
  <c r="AM120" i="2"/>
  <c r="AM121" i="2"/>
  <c r="AM122" i="2"/>
  <c r="AM123" i="2"/>
  <c r="AM124" i="2"/>
  <c r="AM126" i="2"/>
  <c r="AM127" i="2"/>
  <c r="AM128" i="2"/>
  <c r="AM129" i="2"/>
  <c r="AM131" i="2"/>
  <c r="AM132" i="2"/>
  <c r="AM133" i="2"/>
  <c r="AL21" i="2"/>
  <c r="AL22" i="2"/>
  <c r="AL23" i="2"/>
  <c r="AL24" i="2"/>
  <c r="AL25" i="2"/>
  <c r="AL26" i="2"/>
  <c r="AL27" i="2"/>
  <c r="AL28" i="2"/>
  <c r="AL29" i="2"/>
  <c r="AL30" i="2"/>
  <c r="AL31" i="2"/>
  <c r="AL32" i="2"/>
  <c r="AL33" i="2"/>
  <c r="AL34" i="2"/>
  <c r="AL35" i="2"/>
  <c r="AL36" i="2"/>
  <c r="AL37" i="2"/>
  <c r="AL38" i="2"/>
  <c r="AL40" i="2"/>
  <c r="AL41" i="2"/>
  <c r="AL42" i="2"/>
  <c r="AL43" i="2"/>
  <c r="AL44" i="2"/>
  <c r="AL45" i="2"/>
  <c r="AL46" i="2"/>
  <c r="AL47" i="2"/>
  <c r="AL48" i="2"/>
  <c r="AL49" i="2"/>
  <c r="AL50" i="2"/>
  <c r="AL52" i="2"/>
  <c r="AL53" i="2"/>
  <c r="AL54" i="2"/>
  <c r="AL55" i="2"/>
  <c r="AL56" i="2"/>
  <c r="AL57" i="2"/>
  <c r="AL58" i="2"/>
  <c r="AL60" i="2"/>
  <c r="AL61" i="2"/>
  <c r="AL62" i="2"/>
  <c r="AL63" i="2"/>
  <c r="AL64" i="2"/>
  <c r="AL65" i="2"/>
  <c r="AL66" i="2"/>
  <c r="AL67" i="2"/>
  <c r="AL68" i="2"/>
  <c r="AL69" i="2"/>
  <c r="AL70" i="2"/>
  <c r="AL71" i="2"/>
  <c r="AL72" i="2"/>
  <c r="AL74" i="2"/>
  <c r="AL75" i="2"/>
  <c r="AL76" i="2"/>
  <c r="AL77" i="2"/>
  <c r="AL78" i="2"/>
  <c r="AL79" i="2"/>
  <c r="AL81" i="2"/>
  <c r="AL82" i="2"/>
  <c r="AL83" i="2"/>
  <c r="AL84" i="2"/>
  <c r="AL85" i="2"/>
  <c r="AL86" i="2"/>
  <c r="AL88" i="2"/>
  <c r="AL89" i="2"/>
  <c r="AL91" i="2"/>
  <c r="AL92" i="2"/>
  <c r="AL93" i="2"/>
  <c r="AL94" i="2"/>
  <c r="AL95" i="2"/>
  <c r="AL96" i="2"/>
  <c r="AL97" i="2"/>
  <c r="AL98" i="2"/>
  <c r="AL99" i="2"/>
  <c r="AL100" i="2"/>
  <c r="AL101" i="2"/>
  <c r="AL102" i="2"/>
  <c r="AL103" i="2"/>
  <c r="AL104" i="2"/>
  <c r="AL105" i="2"/>
  <c r="AL106" i="2"/>
  <c r="AL107" i="2"/>
  <c r="AL108" i="2"/>
  <c r="AL109" i="2"/>
  <c r="AL110" i="2"/>
  <c r="AL111" i="2"/>
  <c r="AL113" i="2"/>
  <c r="AL114" i="2"/>
  <c r="AL115" i="2"/>
  <c r="AL117" i="2"/>
  <c r="AL118" i="2"/>
  <c r="AL119" i="2"/>
  <c r="AL120" i="2"/>
  <c r="AL121" i="2"/>
  <c r="AL122" i="2"/>
  <c r="AL123" i="2"/>
  <c r="AL124" i="2"/>
  <c r="AL126" i="2"/>
  <c r="AL127" i="2"/>
  <c r="AL128" i="2"/>
  <c r="AL129" i="2"/>
  <c r="AL131" i="2"/>
  <c r="AL132" i="2"/>
  <c r="AL133" i="2"/>
  <c r="AM20" i="2"/>
  <c r="AL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33" i="2"/>
  <c r="AJ34" i="2"/>
  <c r="AJ35" i="2"/>
  <c r="AJ36" i="2"/>
  <c r="AJ37" i="2"/>
  <c r="AJ38" i="2"/>
  <c r="AJ40" i="2"/>
  <c r="AJ41" i="2"/>
  <c r="AJ42" i="2"/>
  <c r="AJ43" i="2"/>
  <c r="AJ44" i="2"/>
  <c r="AJ45" i="2"/>
  <c r="AJ46" i="2"/>
  <c r="AJ47" i="2"/>
  <c r="AJ48" i="2"/>
  <c r="AJ49" i="2"/>
  <c r="AJ50" i="2"/>
  <c r="AJ52" i="2"/>
  <c r="AJ53" i="2"/>
  <c r="AJ54" i="2"/>
  <c r="AJ55" i="2"/>
  <c r="AJ56" i="2"/>
  <c r="AJ57" i="2"/>
  <c r="AJ58" i="2"/>
  <c r="AJ60" i="2"/>
  <c r="AJ61" i="2"/>
  <c r="AJ62" i="2"/>
  <c r="AJ63" i="2"/>
  <c r="AJ64" i="2"/>
  <c r="AJ65" i="2"/>
  <c r="AJ66" i="2"/>
  <c r="AJ67" i="2"/>
  <c r="AJ68" i="2"/>
  <c r="AJ69" i="2"/>
  <c r="AJ70" i="2"/>
  <c r="AJ71" i="2"/>
  <c r="AJ72" i="2"/>
  <c r="AJ74" i="2"/>
  <c r="AJ75" i="2"/>
  <c r="AJ76" i="2"/>
  <c r="AJ77" i="2"/>
  <c r="AJ78" i="2"/>
  <c r="AJ79" i="2"/>
  <c r="AJ81" i="2"/>
  <c r="AJ82" i="2"/>
  <c r="AJ83" i="2"/>
  <c r="AJ84" i="2"/>
  <c r="AJ85" i="2"/>
  <c r="AJ86" i="2"/>
  <c r="AJ88" i="2"/>
  <c r="AJ89" i="2"/>
  <c r="AJ91" i="2"/>
  <c r="AJ92" i="2"/>
  <c r="AJ93" i="2"/>
  <c r="AJ94" i="2"/>
  <c r="AJ95" i="2"/>
  <c r="AJ96" i="2"/>
  <c r="AJ97" i="2"/>
  <c r="AJ98" i="2"/>
  <c r="AJ99" i="2"/>
  <c r="AJ100" i="2"/>
  <c r="AJ101" i="2"/>
  <c r="AJ102" i="2"/>
  <c r="AJ103" i="2"/>
  <c r="AJ104" i="2"/>
  <c r="AJ105" i="2"/>
  <c r="AJ106" i="2"/>
  <c r="AJ107" i="2"/>
  <c r="AJ108" i="2"/>
  <c r="AJ109" i="2"/>
  <c r="AJ110" i="2"/>
  <c r="AJ111" i="2"/>
  <c r="AJ113" i="2"/>
  <c r="AJ114" i="2"/>
  <c r="AJ115" i="2"/>
  <c r="AJ117" i="2"/>
  <c r="AJ118" i="2"/>
  <c r="AJ119" i="2"/>
  <c r="AJ120" i="2"/>
  <c r="AJ121" i="2"/>
  <c r="AJ122" i="2"/>
  <c r="AJ123" i="2"/>
  <c r="AJ124" i="2"/>
  <c r="AJ126" i="2"/>
  <c r="AJ127" i="2"/>
  <c r="AJ128" i="2"/>
  <c r="AJ129" i="2"/>
  <c r="AJ131" i="2"/>
  <c r="AJ132" i="2"/>
  <c r="AJ133" i="2"/>
  <c r="AK21" i="2"/>
  <c r="AK22" i="2"/>
  <c r="AK23" i="2"/>
  <c r="AK24" i="2"/>
  <c r="AK25" i="2"/>
  <c r="AK26" i="2"/>
  <c r="AK27" i="2"/>
  <c r="AK28" i="2"/>
  <c r="AK29" i="2"/>
  <c r="AK30" i="2"/>
  <c r="AK31" i="2"/>
  <c r="AK32" i="2"/>
  <c r="AK33" i="2"/>
  <c r="AK34" i="2"/>
  <c r="AK35" i="2"/>
  <c r="AK36" i="2"/>
  <c r="AK37" i="2"/>
  <c r="AK38" i="2"/>
  <c r="AK40" i="2"/>
  <c r="AK41" i="2"/>
  <c r="AK42" i="2"/>
  <c r="AK43" i="2"/>
  <c r="AK44" i="2"/>
  <c r="AK45" i="2"/>
  <c r="AK46" i="2"/>
  <c r="AK47" i="2"/>
  <c r="AK48" i="2"/>
  <c r="AK49" i="2"/>
  <c r="AK50" i="2"/>
  <c r="AK52" i="2"/>
  <c r="AK53" i="2"/>
  <c r="AK54" i="2"/>
  <c r="AK55" i="2"/>
  <c r="AK56" i="2"/>
  <c r="AK57" i="2"/>
  <c r="AK58" i="2"/>
  <c r="AK60" i="2"/>
  <c r="AK61" i="2"/>
  <c r="AK62" i="2"/>
  <c r="AK63" i="2"/>
  <c r="AK64" i="2"/>
  <c r="AK65" i="2"/>
  <c r="AK66" i="2"/>
  <c r="AK67" i="2"/>
  <c r="AK68" i="2"/>
  <c r="AK69" i="2"/>
  <c r="AK70" i="2"/>
  <c r="AK71" i="2"/>
  <c r="AK72" i="2"/>
  <c r="AK74" i="2"/>
  <c r="AK75" i="2"/>
  <c r="AK76" i="2"/>
  <c r="AK77" i="2"/>
  <c r="AK78" i="2"/>
  <c r="AK79" i="2"/>
  <c r="AK81" i="2"/>
  <c r="AK82" i="2"/>
  <c r="AK83" i="2"/>
  <c r="AK84" i="2"/>
  <c r="AK85" i="2"/>
  <c r="AK86" i="2"/>
  <c r="AK88" i="2"/>
  <c r="AK89" i="2"/>
  <c r="AK91" i="2"/>
  <c r="AK92" i="2"/>
  <c r="AK93" i="2"/>
  <c r="AK94" i="2"/>
  <c r="AK95" i="2"/>
  <c r="AK96" i="2"/>
  <c r="AK97" i="2"/>
  <c r="AK98" i="2"/>
  <c r="AK99" i="2"/>
  <c r="AK100" i="2"/>
  <c r="AK101" i="2"/>
  <c r="AK102" i="2"/>
  <c r="AK103" i="2"/>
  <c r="AK104" i="2"/>
  <c r="AK105" i="2"/>
  <c r="AK106" i="2"/>
  <c r="AK107" i="2"/>
  <c r="AK108" i="2"/>
  <c r="AK109" i="2"/>
  <c r="AK110" i="2"/>
  <c r="AK111" i="2"/>
  <c r="AK113" i="2"/>
  <c r="AK114" i="2"/>
  <c r="AK115" i="2"/>
  <c r="AK117" i="2"/>
  <c r="AK118" i="2"/>
  <c r="AK119" i="2"/>
  <c r="AK120" i="2"/>
  <c r="AK121" i="2"/>
  <c r="AK122" i="2"/>
  <c r="AK123" i="2"/>
  <c r="AK124" i="2"/>
  <c r="AK126" i="2"/>
  <c r="AK127" i="2"/>
  <c r="AK128" i="2"/>
  <c r="AK129" i="2"/>
  <c r="AK131" i="2"/>
  <c r="AK132" i="2"/>
  <c r="AK133" i="2"/>
  <c r="AK20" i="2"/>
  <c r="AJ20" i="2"/>
  <c r="AR120" i="10"/>
  <c r="AQ120" i="10"/>
  <c r="AS117" i="15"/>
  <c r="AW120" i="6"/>
  <c r="AX76" i="2"/>
  <c r="AX77" i="2"/>
  <c r="AX78" i="2"/>
  <c r="AX79" i="2"/>
  <c r="AX75" i="2"/>
  <c r="AX74" i="2"/>
  <c r="E19" i="15"/>
  <c r="F19" i="15"/>
  <c r="G19" i="15"/>
  <c r="H19" i="15"/>
  <c r="I19" i="15"/>
  <c r="J19" i="15"/>
  <c r="K19" i="15"/>
  <c r="L19" i="15"/>
  <c r="M19" i="15"/>
  <c r="N19" i="15"/>
  <c r="O19" i="15"/>
  <c r="P19" i="15"/>
  <c r="Q19" i="15"/>
  <c r="R19" i="15"/>
  <c r="S19" i="15"/>
  <c r="T19" i="15"/>
  <c r="U19" i="15"/>
  <c r="U134" i="15" s="1"/>
  <c r="V19" i="15"/>
  <c r="W19" i="15"/>
  <c r="X19" i="15"/>
  <c r="Y19" i="15"/>
  <c r="Z19" i="15"/>
  <c r="AA19" i="15"/>
  <c r="AB19" i="15"/>
  <c r="AB134" i="15" s="1"/>
  <c r="AC19" i="15"/>
  <c r="AD19" i="15"/>
  <c r="AE19" i="15"/>
  <c r="AF19" i="15"/>
  <c r="AG19" i="15"/>
  <c r="AH19" i="15"/>
  <c r="AJ20" i="15"/>
  <c r="AK20" i="15"/>
  <c r="AK19" i="15" s="1"/>
  <c r="AL20" i="15"/>
  <c r="AM20" i="15"/>
  <c r="AN20" i="15"/>
  <c r="AO20" i="15"/>
  <c r="AP20" i="15"/>
  <c r="AQ20" i="15"/>
  <c r="AR20" i="15"/>
  <c r="AS20" i="15"/>
  <c r="AT20" i="15"/>
  <c r="AU20" i="15"/>
  <c r="AU19" i="15" s="1"/>
  <c r="AV20" i="15"/>
  <c r="AW20" i="15"/>
  <c r="AX20" i="15"/>
  <c r="AY20" i="15"/>
  <c r="AJ21" i="15"/>
  <c r="AJ19" i="15"/>
  <c r="AK21" i="15"/>
  <c r="AL21" i="15"/>
  <c r="AM21" i="15"/>
  <c r="AN21" i="15"/>
  <c r="AO21" i="15"/>
  <c r="AP21" i="15"/>
  <c r="AQ21" i="15"/>
  <c r="AR21" i="15"/>
  <c r="AS21" i="15"/>
  <c r="AT21" i="15"/>
  <c r="AU21" i="15"/>
  <c r="AV21" i="15"/>
  <c r="AV19" i="15" s="1"/>
  <c r="AW21" i="15"/>
  <c r="AX21" i="15"/>
  <c r="AY21" i="15"/>
  <c r="AJ22" i="15"/>
  <c r="AK22" i="15"/>
  <c r="AL22" i="15"/>
  <c r="AM22" i="15"/>
  <c r="AN22" i="15"/>
  <c r="AO22" i="15"/>
  <c r="AP22" i="15"/>
  <c r="AQ22" i="15"/>
  <c r="AR22" i="15"/>
  <c r="AS22" i="15"/>
  <c r="AT22" i="15"/>
  <c r="AU22" i="15"/>
  <c r="AV22" i="15"/>
  <c r="AW22" i="15"/>
  <c r="AX22" i="15"/>
  <c r="AY22" i="15"/>
  <c r="AJ23" i="15"/>
  <c r="AK23" i="15"/>
  <c r="AL23" i="15"/>
  <c r="AM23" i="15"/>
  <c r="AN23" i="15"/>
  <c r="AO23" i="15"/>
  <c r="AP23" i="15"/>
  <c r="AQ23" i="15"/>
  <c r="AR23" i="15"/>
  <c r="AS23" i="15"/>
  <c r="AT23" i="15"/>
  <c r="AU23" i="15"/>
  <c r="AV23" i="15"/>
  <c r="AW23" i="15"/>
  <c r="AX23" i="15"/>
  <c r="AY23" i="15"/>
  <c r="AJ24" i="15"/>
  <c r="AK24" i="15"/>
  <c r="AL24" i="15"/>
  <c r="AM24" i="15"/>
  <c r="AN24" i="15"/>
  <c r="AO24" i="15"/>
  <c r="AP24" i="15"/>
  <c r="AQ24" i="15"/>
  <c r="AR24" i="15"/>
  <c r="AS24" i="15"/>
  <c r="AT24" i="15"/>
  <c r="AU24" i="15"/>
  <c r="AV24" i="15"/>
  <c r="AW24" i="15"/>
  <c r="AX24" i="15"/>
  <c r="AY24" i="15"/>
  <c r="AJ25" i="15"/>
  <c r="AK25" i="15"/>
  <c r="AL25" i="15"/>
  <c r="AM25" i="15"/>
  <c r="AN25" i="15"/>
  <c r="AO25" i="15"/>
  <c r="AP25" i="15"/>
  <c r="AQ25" i="15"/>
  <c r="AR25" i="15"/>
  <c r="AS25" i="15"/>
  <c r="AT25" i="15"/>
  <c r="AU25" i="15"/>
  <c r="AV25" i="15"/>
  <c r="AW25" i="15"/>
  <c r="AX25" i="15"/>
  <c r="AY25" i="15"/>
  <c r="AJ26" i="15"/>
  <c r="AK26" i="15"/>
  <c r="AL26" i="15"/>
  <c r="AM26" i="15"/>
  <c r="AN26" i="15"/>
  <c r="AO26" i="15"/>
  <c r="AP26" i="15"/>
  <c r="AQ26" i="15"/>
  <c r="AR26" i="15"/>
  <c r="AS26" i="15"/>
  <c r="AT26" i="15"/>
  <c r="AU26" i="15"/>
  <c r="AV26" i="15"/>
  <c r="AW26" i="15"/>
  <c r="AX26" i="15"/>
  <c r="AY26" i="15"/>
  <c r="AJ27" i="15"/>
  <c r="AK27" i="15"/>
  <c r="AL27" i="15"/>
  <c r="AM27" i="15"/>
  <c r="AN27" i="15"/>
  <c r="AO27" i="15"/>
  <c r="AP27" i="15"/>
  <c r="AQ27" i="15"/>
  <c r="AR27" i="15"/>
  <c r="AS27" i="15"/>
  <c r="AT27" i="15"/>
  <c r="AU27" i="15"/>
  <c r="AV27" i="15"/>
  <c r="AW27" i="15"/>
  <c r="AX27" i="15"/>
  <c r="AY27" i="15"/>
  <c r="AJ28" i="15"/>
  <c r="AK28" i="15"/>
  <c r="AL28" i="15"/>
  <c r="AM28" i="15"/>
  <c r="AN28" i="15"/>
  <c r="AO28" i="15"/>
  <c r="AP28" i="15"/>
  <c r="AQ28" i="15"/>
  <c r="AR28" i="15"/>
  <c r="AS28" i="15"/>
  <c r="AT28" i="15"/>
  <c r="AU28" i="15"/>
  <c r="AV28" i="15"/>
  <c r="AW28" i="15"/>
  <c r="AX28" i="15"/>
  <c r="AY28" i="15"/>
  <c r="AJ29" i="15"/>
  <c r="AK29" i="15"/>
  <c r="AL29" i="15"/>
  <c r="AM29" i="15"/>
  <c r="AN29" i="15"/>
  <c r="AO29" i="15"/>
  <c r="AP29" i="15"/>
  <c r="AQ29" i="15"/>
  <c r="AR29" i="15"/>
  <c r="AS29" i="15"/>
  <c r="AT29" i="15"/>
  <c r="AU29" i="15"/>
  <c r="AV29" i="15"/>
  <c r="AW29" i="15"/>
  <c r="AX29" i="15"/>
  <c r="AY29" i="15"/>
  <c r="AJ30" i="15"/>
  <c r="AK30" i="15"/>
  <c r="AL30" i="15"/>
  <c r="AM30" i="15"/>
  <c r="AN30" i="15"/>
  <c r="AO30" i="15"/>
  <c r="AP30" i="15"/>
  <c r="AQ30" i="15"/>
  <c r="AR30" i="15"/>
  <c r="AS30" i="15"/>
  <c r="AT30" i="15"/>
  <c r="AU30" i="15"/>
  <c r="AV30" i="15"/>
  <c r="AW30" i="15"/>
  <c r="AX30" i="15"/>
  <c r="AY30" i="15"/>
  <c r="AJ31" i="15"/>
  <c r="AK31" i="15"/>
  <c r="AL31" i="15"/>
  <c r="AM31" i="15"/>
  <c r="AN31" i="15"/>
  <c r="AO31" i="15"/>
  <c r="AP31" i="15"/>
  <c r="AQ31" i="15"/>
  <c r="AR31" i="15"/>
  <c r="AS31" i="15"/>
  <c r="AT31" i="15"/>
  <c r="AU31" i="15"/>
  <c r="AV31" i="15"/>
  <c r="AW31" i="15"/>
  <c r="AX31" i="15"/>
  <c r="AY31" i="15"/>
  <c r="AJ32" i="15"/>
  <c r="AK32" i="15"/>
  <c r="AL32" i="15"/>
  <c r="AM32" i="15"/>
  <c r="AN32" i="15"/>
  <c r="AO32" i="15"/>
  <c r="AP32" i="15"/>
  <c r="AQ32" i="15"/>
  <c r="AR32" i="15"/>
  <c r="AS32" i="15"/>
  <c r="AT32" i="15"/>
  <c r="AU32" i="15"/>
  <c r="AV32" i="15"/>
  <c r="AW32" i="15"/>
  <c r="AX32" i="15"/>
  <c r="AY32" i="15"/>
  <c r="AJ33" i="15"/>
  <c r="AK33" i="15"/>
  <c r="AL33" i="15"/>
  <c r="AM33" i="15"/>
  <c r="AN33" i="15"/>
  <c r="AO33" i="15"/>
  <c r="AP33" i="15"/>
  <c r="AQ33" i="15"/>
  <c r="AR33" i="15"/>
  <c r="AS33" i="15"/>
  <c r="AT33" i="15"/>
  <c r="AU33" i="15"/>
  <c r="AV33" i="15"/>
  <c r="AW33" i="15"/>
  <c r="AX33" i="15"/>
  <c r="AY33" i="15"/>
  <c r="AJ34" i="15"/>
  <c r="AK34" i="15"/>
  <c r="AL34" i="15"/>
  <c r="AM34" i="15"/>
  <c r="AN34" i="15"/>
  <c r="AO34" i="15"/>
  <c r="AP34" i="15"/>
  <c r="AQ34" i="15"/>
  <c r="AR34" i="15"/>
  <c r="AS34" i="15"/>
  <c r="AT34" i="15"/>
  <c r="AU34" i="15"/>
  <c r="AV34" i="15"/>
  <c r="AW34" i="15"/>
  <c r="AX34" i="15"/>
  <c r="AY34" i="15"/>
  <c r="AJ35" i="15"/>
  <c r="AK35" i="15"/>
  <c r="AL35" i="15"/>
  <c r="AM35" i="15"/>
  <c r="AN35" i="15"/>
  <c r="AO35" i="15"/>
  <c r="AP35" i="15"/>
  <c r="AQ35" i="15"/>
  <c r="AR35" i="15"/>
  <c r="AS35" i="15"/>
  <c r="AT35" i="15"/>
  <c r="AU35" i="15"/>
  <c r="AV35" i="15"/>
  <c r="AW35" i="15"/>
  <c r="AX35" i="15"/>
  <c r="AY35" i="15"/>
  <c r="AJ36" i="15"/>
  <c r="AK36" i="15"/>
  <c r="AL36" i="15"/>
  <c r="AM36" i="15"/>
  <c r="AN36" i="15"/>
  <c r="AO36" i="15"/>
  <c r="AP36" i="15"/>
  <c r="AQ36" i="15"/>
  <c r="AR36" i="15"/>
  <c r="AS36" i="15"/>
  <c r="AT36" i="15"/>
  <c r="AU36" i="15"/>
  <c r="AV36" i="15"/>
  <c r="AW36" i="15"/>
  <c r="AX36" i="15"/>
  <c r="AY36" i="15"/>
  <c r="AJ37" i="15"/>
  <c r="AK37" i="15"/>
  <c r="AL37" i="15"/>
  <c r="AM37" i="15"/>
  <c r="AN37" i="15"/>
  <c r="AO37" i="15"/>
  <c r="AP37" i="15"/>
  <c r="AQ37" i="15"/>
  <c r="AR37" i="15"/>
  <c r="AS37" i="15"/>
  <c r="AT37" i="15"/>
  <c r="AU37" i="15"/>
  <c r="AV37" i="15"/>
  <c r="AW37" i="15"/>
  <c r="AX37" i="15"/>
  <c r="AY37" i="15"/>
  <c r="AJ38" i="15"/>
  <c r="AK38" i="15"/>
  <c r="AL38" i="15"/>
  <c r="AM38" i="15"/>
  <c r="AN38" i="15"/>
  <c r="AO38" i="15"/>
  <c r="AP38" i="15"/>
  <c r="AQ38" i="15"/>
  <c r="AR38" i="15"/>
  <c r="AS38" i="15"/>
  <c r="AT38" i="15"/>
  <c r="AU38" i="15"/>
  <c r="AV38" i="15"/>
  <c r="AW38" i="15"/>
  <c r="AX38" i="15"/>
  <c r="AY38" i="15"/>
  <c r="E39" i="15"/>
  <c r="F39" i="15"/>
  <c r="G39" i="15"/>
  <c r="H39" i="15"/>
  <c r="I39" i="15"/>
  <c r="J39" i="15"/>
  <c r="K39" i="15"/>
  <c r="L39" i="15"/>
  <c r="M39" i="15"/>
  <c r="N39" i="15"/>
  <c r="O39" i="15"/>
  <c r="P39" i="15"/>
  <c r="Q39" i="15"/>
  <c r="R39" i="15"/>
  <c r="S39" i="15"/>
  <c r="T39" i="15"/>
  <c r="U39" i="15"/>
  <c r="V39" i="15"/>
  <c r="W39" i="15"/>
  <c r="X39" i="15"/>
  <c r="Y39" i="15"/>
  <c r="Z39" i="15"/>
  <c r="AA39" i="15"/>
  <c r="AB39" i="15"/>
  <c r="AC39" i="15"/>
  <c r="AD39" i="15"/>
  <c r="AE39" i="15"/>
  <c r="AF39" i="15"/>
  <c r="AG39" i="15"/>
  <c r="AH39" i="15"/>
  <c r="AJ40" i="15"/>
  <c r="AK40" i="15"/>
  <c r="AL40" i="15"/>
  <c r="AL39" i="15" s="1"/>
  <c r="AM40" i="15"/>
  <c r="AN40" i="15"/>
  <c r="AO40" i="15"/>
  <c r="AO39" i="15" s="1"/>
  <c r="AP40" i="15"/>
  <c r="AQ40" i="15"/>
  <c r="AR40" i="15"/>
  <c r="AS40" i="15"/>
  <c r="AT40" i="15"/>
  <c r="AT39" i="15"/>
  <c r="AU40" i="15"/>
  <c r="AV40" i="15"/>
  <c r="AW40" i="15"/>
  <c r="AX40" i="15"/>
  <c r="AX39" i="15" s="1"/>
  <c r="AY40" i="15"/>
  <c r="AJ41" i="15"/>
  <c r="AK41" i="15"/>
  <c r="AL41" i="15"/>
  <c r="AM41" i="15"/>
  <c r="AN41" i="15"/>
  <c r="AO41" i="15"/>
  <c r="AP41" i="15"/>
  <c r="AP39" i="15" s="1"/>
  <c r="AQ41" i="15"/>
  <c r="AR41" i="15"/>
  <c r="AS41" i="15"/>
  <c r="AT41" i="15"/>
  <c r="AU41" i="15"/>
  <c r="AV41" i="15"/>
  <c r="AW41" i="15"/>
  <c r="AX41" i="15"/>
  <c r="AY41" i="15"/>
  <c r="AJ42" i="15"/>
  <c r="AK42" i="15"/>
  <c r="AL42" i="15"/>
  <c r="AM42" i="15"/>
  <c r="AN42" i="15"/>
  <c r="AO42" i="15"/>
  <c r="AP42" i="15"/>
  <c r="AQ42" i="15"/>
  <c r="AR42" i="15"/>
  <c r="AS42" i="15"/>
  <c r="AT42" i="15"/>
  <c r="AU42" i="15"/>
  <c r="AV42" i="15"/>
  <c r="AW42" i="15"/>
  <c r="AW39" i="15" s="1"/>
  <c r="AX42" i="15"/>
  <c r="AY42" i="15"/>
  <c r="AJ43" i="15"/>
  <c r="AK43" i="15"/>
  <c r="AL43" i="15"/>
  <c r="AM43" i="15"/>
  <c r="AN43" i="15"/>
  <c r="AO43" i="15"/>
  <c r="AP43" i="15"/>
  <c r="AQ43" i="15"/>
  <c r="AR43" i="15"/>
  <c r="AS43" i="15"/>
  <c r="AT43" i="15"/>
  <c r="AU43" i="15"/>
  <c r="AV43" i="15"/>
  <c r="AW43" i="15"/>
  <c r="AX43" i="15"/>
  <c r="AY43" i="15"/>
  <c r="AJ44" i="15"/>
  <c r="AK44" i="15"/>
  <c r="AL44" i="15"/>
  <c r="AM44" i="15"/>
  <c r="AN44" i="15"/>
  <c r="AO44" i="15"/>
  <c r="AP44" i="15"/>
  <c r="AQ44" i="15"/>
  <c r="AR44" i="15"/>
  <c r="AS44" i="15"/>
  <c r="AT44" i="15"/>
  <c r="AU44" i="15"/>
  <c r="AV44" i="15"/>
  <c r="AW44" i="15"/>
  <c r="AX44" i="15"/>
  <c r="AY44" i="15"/>
  <c r="AJ45" i="15"/>
  <c r="AK45" i="15"/>
  <c r="AL45" i="15"/>
  <c r="AM45" i="15"/>
  <c r="AN45" i="15"/>
  <c r="AO45" i="15"/>
  <c r="AP45" i="15"/>
  <c r="AQ45" i="15"/>
  <c r="AR45" i="15"/>
  <c r="AS45" i="15"/>
  <c r="AT45" i="15"/>
  <c r="AU45" i="15"/>
  <c r="AV45" i="15"/>
  <c r="AW45" i="15"/>
  <c r="AX45" i="15"/>
  <c r="AY45" i="15"/>
  <c r="AJ46" i="15"/>
  <c r="AK46" i="15"/>
  <c r="AL46" i="15"/>
  <c r="AM46" i="15"/>
  <c r="AN46" i="15"/>
  <c r="AO46" i="15"/>
  <c r="AP46" i="15"/>
  <c r="AQ46" i="15"/>
  <c r="AR46" i="15"/>
  <c r="AS46" i="15"/>
  <c r="AT46" i="15"/>
  <c r="AU46" i="15"/>
  <c r="AV46" i="15"/>
  <c r="AW46" i="15"/>
  <c r="AX46" i="15"/>
  <c r="AY46" i="15"/>
  <c r="AJ47" i="15"/>
  <c r="AK47" i="15"/>
  <c r="AL47" i="15"/>
  <c r="AM47" i="15"/>
  <c r="AN47" i="15"/>
  <c r="AO47" i="15"/>
  <c r="AP47" i="15"/>
  <c r="AQ47" i="15"/>
  <c r="AR47" i="15"/>
  <c r="AS47" i="15"/>
  <c r="AT47" i="15"/>
  <c r="AU47" i="15"/>
  <c r="AV47" i="15"/>
  <c r="AW47" i="15"/>
  <c r="AX47" i="15"/>
  <c r="AY47" i="15"/>
  <c r="AJ48" i="15"/>
  <c r="AK48" i="15"/>
  <c r="AL48" i="15"/>
  <c r="AM48" i="15"/>
  <c r="AN48" i="15"/>
  <c r="AO48" i="15"/>
  <c r="AP48" i="15"/>
  <c r="AQ48" i="15"/>
  <c r="AR48" i="15"/>
  <c r="AS48" i="15"/>
  <c r="AT48" i="15"/>
  <c r="AU48" i="15"/>
  <c r="AV48" i="15"/>
  <c r="AW48" i="15"/>
  <c r="AX48" i="15"/>
  <c r="AY48" i="15"/>
  <c r="AJ49" i="15"/>
  <c r="AK49" i="15"/>
  <c r="AL49" i="15"/>
  <c r="AM49" i="15"/>
  <c r="AM39" i="15"/>
  <c r="AN49" i="15"/>
  <c r="AO49" i="15"/>
  <c r="AP49" i="15"/>
  <c r="AQ49" i="15"/>
  <c r="AR49" i="15"/>
  <c r="AS49" i="15"/>
  <c r="AT49" i="15"/>
  <c r="AU49" i="15"/>
  <c r="AV49" i="15"/>
  <c r="AW49" i="15"/>
  <c r="AX49" i="15"/>
  <c r="AY49" i="15"/>
  <c r="AJ50" i="15"/>
  <c r="AK50" i="15"/>
  <c r="AL50" i="15"/>
  <c r="AM50" i="15"/>
  <c r="AN50" i="15"/>
  <c r="AO50" i="15"/>
  <c r="AP50" i="15"/>
  <c r="AQ50" i="15"/>
  <c r="AR50" i="15"/>
  <c r="AS50" i="15"/>
  <c r="AT50" i="15"/>
  <c r="AU50" i="15"/>
  <c r="AU39" i="15" s="1"/>
  <c r="AV50" i="15"/>
  <c r="AW50" i="15"/>
  <c r="AX50" i="15"/>
  <c r="AY50" i="15"/>
  <c r="E51" i="15"/>
  <c r="F51" i="15"/>
  <c r="G51" i="15"/>
  <c r="H51" i="15"/>
  <c r="I51" i="15"/>
  <c r="J51" i="15"/>
  <c r="K51" i="15"/>
  <c r="L51" i="15"/>
  <c r="M51" i="15"/>
  <c r="N51" i="15"/>
  <c r="O51" i="15"/>
  <c r="P51" i="15"/>
  <c r="Q51" i="15"/>
  <c r="R51" i="15"/>
  <c r="S51" i="15"/>
  <c r="T51" i="15"/>
  <c r="U51" i="15"/>
  <c r="V51" i="15"/>
  <c r="W51" i="15"/>
  <c r="X51" i="15"/>
  <c r="Y51" i="15"/>
  <c r="Z51" i="15"/>
  <c r="AA51" i="15"/>
  <c r="AB51" i="15"/>
  <c r="AC51" i="15"/>
  <c r="AD51" i="15"/>
  <c r="AE51" i="15"/>
  <c r="AF51" i="15"/>
  <c r="AG51" i="15"/>
  <c r="AH51" i="15"/>
  <c r="AJ52" i="15"/>
  <c r="AK52" i="15"/>
  <c r="AK51" i="15" s="1"/>
  <c r="AL52" i="15"/>
  <c r="AM52" i="15"/>
  <c r="AN52" i="15"/>
  <c r="AO52" i="15"/>
  <c r="AP52" i="15"/>
  <c r="AQ52" i="15"/>
  <c r="AR52" i="15"/>
  <c r="AS52" i="15"/>
  <c r="AT52" i="15"/>
  <c r="AU52" i="15"/>
  <c r="AV52" i="15"/>
  <c r="AW52" i="15"/>
  <c r="AW51" i="15" s="1"/>
  <c r="AX52" i="15"/>
  <c r="AY52" i="15"/>
  <c r="AJ53" i="15"/>
  <c r="AK53" i="15"/>
  <c r="AL53" i="15"/>
  <c r="AM53" i="15"/>
  <c r="AN53" i="15"/>
  <c r="AO53" i="15"/>
  <c r="AP53" i="15"/>
  <c r="AQ53" i="15"/>
  <c r="AR53" i="15"/>
  <c r="AS53" i="15"/>
  <c r="AT53" i="15"/>
  <c r="AU53" i="15"/>
  <c r="AV53" i="15"/>
  <c r="AW53" i="15"/>
  <c r="AX53" i="15"/>
  <c r="AX51" i="15" s="1"/>
  <c r="AY53" i="15"/>
  <c r="AJ54" i="15"/>
  <c r="AK54" i="15"/>
  <c r="AL54" i="15"/>
  <c r="AM54" i="15"/>
  <c r="AN54" i="15"/>
  <c r="AO54" i="15"/>
  <c r="AP54" i="15"/>
  <c r="AQ54" i="15"/>
  <c r="AR54" i="15"/>
  <c r="AS54" i="15"/>
  <c r="AT54" i="15"/>
  <c r="AU54" i="15"/>
  <c r="AV54" i="15"/>
  <c r="AW54" i="15"/>
  <c r="AX54" i="15"/>
  <c r="AY54" i="15"/>
  <c r="AJ55" i="15"/>
  <c r="AK55" i="15"/>
  <c r="AL55" i="15"/>
  <c r="AM55" i="15"/>
  <c r="AN55" i="15"/>
  <c r="AO55" i="15"/>
  <c r="AO51" i="15" s="1"/>
  <c r="AP55" i="15"/>
  <c r="AQ55" i="15"/>
  <c r="AR55" i="15"/>
  <c r="AS55" i="15"/>
  <c r="AT55" i="15"/>
  <c r="AU55" i="15"/>
  <c r="AV55" i="15"/>
  <c r="AW55" i="15"/>
  <c r="AX55" i="15"/>
  <c r="AY55" i="15"/>
  <c r="AJ56" i="15"/>
  <c r="AK56" i="15"/>
  <c r="AL56" i="15"/>
  <c r="AM56" i="15"/>
  <c r="AN56" i="15"/>
  <c r="AO56" i="15"/>
  <c r="AP56" i="15"/>
  <c r="AQ56" i="15"/>
  <c r="AR56" i="15"/>
  <c r="AS56" i="15"/>
  <c r="AT56" i="15"/>
  <c r="AU56" i="15"/>
  <c r="AV56" i="15"/>
  <c r="AW56" i="15"/>
  <c r="AX56" i="15"/>
  <c r="AY56" i="15"/>
  <c r="AJ57" i="15"/>
  <c r="AK57" i="15"/>
  <c r="AL57" i="15"/>
  <c r="AM57" i="15"/>
  <c r="AN57" i="15"/>
  <c r="AO57" i="15"/>
  <c r="AP57" i="15"/>
  <c r="AQ57" i="15"/>
  <c r="AR57" i="15"/>
  <c r="AS57" i="15"/>
  <c r="AT57" i="15"/>
  <c r="AU57" i="15"/>
  <c r="AV57" i="15"/>
  <c r="AW57" i="15"/>
  <c r="AX57" i="15"/>
  <c r="AY57" i="15"/>
  <c r="AJ58" i="15"/>
  <c r="AK58" i="15"/>
  <c r="AL58" i="15"/>
  <c r="AM58" i="15"/>
  <c r="AN58" i="15"/>
  <c r="AO58" i="15"/>
  <c r="AP58" i="15"/>
  <c r="AQ58" i="15"/>
  <c r="AR58" i="15"/>
  <c r="AS58" i="15"/>
  <c r="AT58" i="15"/>
  <c r="AU58" i="15"/>
  <c r="AV58" i="15"/>
  <c r="AW58" i="15"/>
  <c r="AX58" i="15"/>
  <c r="AY58" i="15"/>
  <c r="AY51" i="15" s="1"/>
  <c r="E59" i="15"/>
  <c r="F59" i="15"/>
  <c r="G59" i="15"/>
  <c r="H59" i="15"/>
  <c r="I59" i="15"/>
  <c r="J59" i="15"/>
  <c r="K59" i="15"/>
  <c r="L59" i="15"/>
  <c r="M59" i="15"/>
  <c r="N59" i="15"/>
  <c r="O59" i="15"/>
  <c r="P59" i="15"/>
  <c r="Q59" i="15"/>
  <c r="R59" i="15"/>
  <c r="S59" i="15"/>
  <c r="T59" i="15"/>
  <c r="U59" i="15"/>
  <c r="V59" i="15"/>
  <c r="W59" i="15"/>
  <c r="X59" i="15"/>
  <c r="Y59" i="15"/>
  <c r="Z59" i="15"/>
  <c r="AA59" i="15"/>
  <c r="AB59" i="15"/>
  <c r="AC59" i="15"/>
  <c r="AD59" i="15"/>
  <c r="AE59" i="15"/>
  <c r="AF59" i="15"/>
  <c r="AG59" i="15"/>
  <c r="AH59" i="15"/>
  <c r="AJ60" i="15"/>
  <c r="AK60" i="15"/>
  <c r="AL60" i="15"/>
  <c r="AM60" i="15"/>
  <c r="AN60" i="15"/>
  <c r="AO60" i="15"/>
  <c r="AP60" i="15"/>
  <c r="AP59" i="15"/>
  <c r="AQ60" i="15"/>
  <c r="AQ59" i="15" s="1"/>
  <c r="AR60" i="15"/>
  <c r="AR59" i="15" s="1"/>
  <c r="AS60" i="15"/>
  <c r="AT60" i="15"/>
  <c r="AU60" i="15"/>
  <c r="AV60" i="15"/>
  <c r="AW60" i="15"/>
  <c r="AX60" i="15"/>
  <c r="AY60" i="15"/>
  <c r="AJ61" i="15"/>
  <c r="AJ59" i="15" s="1"/>
  <c r="AK61" i="15"/>
  <c r="AL61" i="15"/>
  <c r="AM61" i="15"/>
  <c r="AN61" i="15"/>
  <c r="AO61" i="15"/>
  <c r="AP61" i="15"/>
  <c r="AQ61" i="15"/>
  <c r="AR61" i="15"/>
  <c r="AS61" i="15"/>
  <c r="AT61" i="15"/>
  <c r="AU61" i="15"/>
  <c r="AV61" i="15"/>
  <c r="AW61" i="15"/>
  <c r="AX61" i="15"/>
  <c r="AY61" i="15"/>
  <c r="AJ62" i="15"/>
  <c r="AK62" i="15"/>
  <c r="AL62" i="15"/>
  <c r="AM62" i="15"/>
  <c r="AN62" i="15"/>
  <c r="AO62" i="15"/>
  <c r="AP62" i="15"/>
  <c r="AQ62" i="15"/>
  <c r="AR62" i="15"/>
  <c r="AS62" i="15"/>
  <c r="AT62" i="15"/>
  <c r="AU62" i="15"/>
  <c r="AV62" i="15"/>
  <c r="AW62" i="15"/>
  <c r="AX62" i="15"/>
  <c r="AY62" i="15"/>
  <c r="AY59" i="15" s="1"/>
  <c r="AJ63" i="15"/>
  <c r="AK63" i="15"/>
  <c r="AL63" i="15"/>
  <c r="AM63" i="15"/>
  <c r="AN63" i="15"/>
  <c r="AO63" i="15"/>
  <c r="AP63" i="15"/>
  <c r="AQ63" i="15"/>
  <c r="AR63" i="15"/>
  <c r="AS63" i="15"/>
  <c r="AT63" i="15"/>
  <c r="AU63" i="15"/>
  <c r="AV63" i="15"/>
  <c r="AW63" i="15"/>
  <c r="AX63" i="15"/>
  <c r="AY63" i="15"/>
  <c r="AJ64" i="15"/>
  <c r="AK64" i="15"/>
  <c r="AL64" i="15"/>
  <c r="AM64" i="15"/>
  <c r="AN64" i="15"/>
  <c r="AO64" i="15"/>
  <c r="AP64" i="15"/>
  <c r="AQ64" i="15"/>
  <c r="AR64" i="15"/>
  <c r="AS64" i="15"/>
  <c r="AT64" i="15"/>
  <c r="AU64" i="15"/>
  <c r="AV64" i="15"/>
  <c r="AW64" i="15"/>
  <c r="AX64" i="15"/>
  <c r="AY64" i="15"/>
  <c r="AJ65" i="15"/>
  <c r="AK65" i="15"/>
  <c r="AL65" i="15"/>
  <c r="AM65" i="15"/>
  <c r="AN65" i="15"/>
  <c r="AO65" i="15"/>
  <c r="AP65" i="15"/>
  <c r="AQ65" i="15"/>
  <c r="AR65" i="15"/>
  <c r="AS65" i="15"/>
  <c r="AT65" i="15"/>
  <c r="AU65" i="15"/>
  <c r="AV65" i="15"/>
  <c r="AW65" i="15"/>
  <c r="AX65" i="15"/>
  <c r="AX59" i="15" s="1"/>
  <c r="AY65" i="15"/>
  <c r="AJ66" i="15"/>
  <c r="AK66" i="15"/>
  <c r="AL66" i="15"/>
  <c r="AM66" i="15"/>
  <c r="AN66" i="15"/>
  <c r="AO66" i="15"/>
  <c r="AP66" i="15"/>
  <c r="AQ66" i="15"/>
  <c r="AR66" i="15"/>
  <c r="AS66" i="15"/>
  <c r="AT66" i="15"/>
  <c r="AU66" i="15"/>
  <c r="AV66" i="15"/>
  <c r="AW66" i="15"/>
  <c r="AX66" i="15"/>
  <c r="AY66" i="15"/>
  <c r="AJ67" i="15"/>
  <c r="AK67" i="15"/>
  <c r="AL67" i="15"/>
  <c r="AM67" i="15"/>
  <c r="AN67" i="15"/>
  <c r="AO67" i="15"/>
  <c r="AP67" i="15"/>
  <c r="AQ67" i="15"/>
  <c r="AR67" i="15"/>
  <c r="AS67" i="15"/>
  <c r="AT67" i="15"/>
  <c r="AU67" i="15"/>
  <c r="AV67" i="15"/>
  <c r="AW67" i="15"/>
  <c r="AX67" i="15"/>
  <c r="AY67" i="15"/>
  <c r="AJ68" i="15"/>
  <c r="AK68" i="15"/>
  <c r="AL68" i="15"/>
  <c r="AM68" i="15"/>
  <c r="AN68" i="15"/>
  <c r="AO68" i="15"/>
  <c r="AP68" i="15"/>
  <c r="AQ68" i="15"/>
  <c r="AR68" i="15"/>
  <c r="AS68" i="15"/>
  <c r="AT68" i="15"/>
  <c r="AU68" i="15"/>
  <c r="AV68" i="15"/>
  <c r="AW68" i="15"/>
  <c r="AX68" i="15"/>
  <c r="AY68" i="15"/>
  <c r="AJ69" i="15"/>
  <c r="AK69" i="15"/>
  <c r="AL69" i="15"/>
  <c r="AM69" i="15"/>
  <c r="AN69" i="15"/>
  <c r="AO69" i="15"/>
  <c r="AP69" i="15"/>
  <c r="AQ69" i="15"/>
  <c r="AR69" i="15"/>
  <c r="AS69" i="15"/>
  <c r="AT69" i="15"/>
  <c r="AU69" i="15"/>
  <c r="AV69" i="15"/>
  <c r="AW69" i="15"/>
  <c r="AX69" i="15"/>
  <c r="AY69" i="15"/>
  <c r="AJ70" i="15"/>
  <c r="AK70" i="15"/>
  <c r="AL70" i="15"/>
  <c r="AM70" i="15"/>
  <c r="AN70" i="15"/>
  <c r="AO70" i="15"/>
  <c r="AP70" i="15"/>
  <c r="AQ70" i="15"/>
  <c r="AR70" i="15"/>
  <c r="AS70" i="15"/>
  <c r="AT70" i="15"/>
  <c r="AU70" i="15"/>
  <c r="AV70" i="15"/>
  <c r="AW70" i="15"/>
  <c r="AX70" i="15"/>
  <c r="AY70" i="15"/>
  <c r="AJ71" i="15"/>
  <c r="AK71" i="15"/>
  <c r="AL71" i="15"/>
  <c r="AM71" i="15"/>
  <c r="AN71" i="15"/>
  <c r="AO71" i="15"/>
  <c r="AP71" i="15"/>
  <c r="AQ71" i="15"/>
  <c r="AR71" i="15"/>
  <c r="AS71" i="15"/>
  <c r="AT71" i="15"/>
  <c r="AU71" i="15"/>
  <c r="AV71" i="15"/>
  <c r="AW71" i="15"/>
  <c r="AX71" i="15"/>
  <c r="AY71" i="15"/>
  <c r="AJ72" i="15"/>
  <c r="AK72" i="15"/>
  <c r="AL72" i="15"/>
  <c r="AM72" i="15"/>
  <c r="AN72" i="15"/>
  <c r="AO72" i="15"/>
  <c r="AP72" i="15"/>
  <c r="AQ72" i="15"/>
  <c r="AR72" i="15"/>
  <c r="AS72" i="15"/>
  <c r="AT72" i="15"/>
  <c r="AU72" i="15"/>
  <c r="AV72" i="15"/>
  <c r="AW72" i="15"/>
  <c r="AX72" i="15"/>
  <c r="AY72" i="15"/>
  <c r="E73" i="15"/>
  <c r="F73" i="15"/>
  <c r="G73" i="15"/>
  <c r="H73" i="15"/>
  <c r="I73" i="15"/>
  <c r="J73" i="15"/>
  <c r="K73" i="15"/>
  <c r="L73" i="15"/>
  <c r="M73" i="15"/>
  <c r="N73" i="15"/>
  <c r="O73" i="15"/>
  <c r="P73" i="15"/>
  <c r="Q73" i="15"/>
  <c r="R73" i="15"/>
  <c r="S73" i="15"/>
  <c r="T73" i="15"/>
  <c r="U73" i="15"/>
  <c r="V73" i="15"/>
  <c r="W73" i="15"/>
  <c r="X73" i="15"/>
  <c r="Y73" i="15"/>
  <c r="Z73" i="15"/>
  <c r="AA73" i="15"/>
  <c r="AB73" i="15"/>
  <c r="AC73" i="15"/>
  <c r="AD73" i="15"/>
  <c r="AE73" i="15"/>
  <c r="AF73" i="15"/>
  <c r="AG73" i="15"/>
  <c r="AY73" i="15" s="1"/>
  <c r="AH73" i="15"/>
  <c r="AJ74" i="15"/>
  <c r="AK74" i="15"/>
  <c r="AL74" i="15"/>
  <c r="AM74" i="15"/>
  <c r="AN74" i="15"/>
  <c r="AO74" i="15"/>
  <c r="AP74" i="15"/>
  <c r="AQ74" i="15"/>
  <c r="AR74" i="15"/>
  <c r="AR73" i="15" s="1"/>
  <c r="AS74" i="15"/>
  <c r="AS73" i="15"/>
  <c r="AT74" i="15"/>
  <c r="AU74" i="15"/>
  <c r="AV74" i="15"/>
  <c r="AW74" i="15"/>
  <c r="AX74" i="15"/>
  <c r="AX73" i="15" s="1"/>
  <c r="AY74" i="15"/>
  <c r="AJ75" i="15"/>
  <c r="AK75" i="15"/>
  <c r="AL75" i="15"/>
  <c r="AM75" i="15"/>
  <c r="AN75" i="15"/>
  <c r="AO75" i="15"/>
  <c r="AP75" i="15"/>
  <c r="AQ75" i="15"/>
  <c r="AR75" i="15"/>
  <c r="AS75" i="15"/>
  <c r="AT75" i="15"/>
  <c r="AU75" i="15"/>
  <c r="AV75" i="15"/>
  <c r="AW75" i="15"/>
  <c r="AW73" i="15" s="1"/>
  <c r="AX75" i="15"/>
  <c r="AY75" i="15"/>
  <c r="AJ76" i="15"/>
  <c r="AK76" i="15"/>
  <c r="AL76" i="15"/>
  <c r="AM76" i="15"/>
  <c r="AN76" i="15"/>
  <c r="AO76" i="15"/>
  <c r="AP76" i="15"/>
  <c r="AQ76" i="15"/>
  <c r="AR76" i="15"/>
  <c r="AS76" i="15"/>
  <c r="AT76" i="15"/>
  <c r="AU76" i="15"/>
  <c r="AV76" i="15"/>
  <c r="AW76" i="15"/>
  <c r="AX76" i="15"/>
  <c r="AY76" i="15"/>
  <c r="AJ77" i="15"/>
  <c r="AK77" i="15"/>
  <c r="AL77" i="15"/>
  <c r="AM77" i="15"/>
  <c r="AN77" i="15"/>
  <c r="AO77" i="15"/>
  <c r="AP77" i="15"/>
  <c r="AQ77" i="15"/>
  <c r="AR77" i="15"/>
  <c r="AS77" i="15"/>
  <c r="AT77" i="15"/>
  <c r="AU77" i="15"/>
  <c r="AV77" i="15"/>
  <c r="AW77" i="15"/>
  <c r="AX77" i="15"/>
  <c r="AY77" i="15"/>
  <c r="AJ78" i="15"/>
  <c r="AJ73" i="15" s="1"/>
  <c r="AK78" i="15"/>
  <c r="AL78" i="15"/>
  <c r="AM78" i="15"/>
  <c r="AN78" i="15"/>
  <c r="AO78" i="15"/>
  <c r="AP78" i="15"/>
  <c r="AQ78" i="15"/>
  <c r="AR78" i="15"/>
  <c r="AS78" i="15"/>
  <c r="AT78" i="15"/>
  <c r="AU78" i="15"/>
  <c r="AV78" i="15"/>
  <c r="AW78" i="15"/>
  <c r="AX78" i="15"/>
  <c r="AY78" i="15"/>
  <c r="AJ79" i="15"/>
  <c r="AK79" i="15"/>
  <c r="AL79" i="15"/>
  <c r="AM79" i="15"/>
  <c r="AN79" i="15"/>
  <c r="AO79" i="15"/>
  <c r="AP79" i="15"/>
  <c r="AQ79" i="15"/>
  <c r="AQ73" i="15" s="1"/>
  <c r="AR79" i="15"/>
  <c r="AS79" i="15"/>
  <c r="AT79" i="15"/>
  <c r="AU79" i="15"/>
  <c r="AV79" i="15"/>
  <c r="AW79" i="15"/>
  <c r="AX79" i="15"/>
  <c r="AY79" i="15"/>
  <c r="E80" i="15"/>
  <c r="F80" i="15"/>
  <c r="G80" i="15"/>
  <c r="H80" i="15"/>
  <c r="I80" i="15"/>
  <c r="J80" i="15"/>
  <c r="K80" i="15"/>
  <c r="L80" i="15"/>
  <c r="M80" i="15"/>
  <c r="N80" i="15"/>
  <c r="O80" i="15"/>
  <c r="P80" i="15"/>
  <c r="Q80" i="15"/>
  <c r="R80" i="15"/>
  <c r="S80" i="15"/>
  <c r="T80" i="15"/>
  <c r="U80" i="15"/>
  <c r="V80" i="15"/>
  <c r="W80" i="15"/>
  <c r="X80" i="15"/>
  <c r="Y80" i="15"/>
  <c r="Z80" i="15"/>
  <c r="AA80" i="15"/>
  <c r="AB80" i="15"/>
  <c r="AC80" i="15"/>
  <c r="AD80" i="15"/>
  <c r="AE80" i="15"/>
  <c r="AF80" i="15"/>
  <c r="AG80" i="15"/>
  <c r="AH80" i="15"/>
  <c r="AJ81" i="15"/>
  <c r="AK81" i="15"/>
  <c r="AK80" i="15" s="1"/>
  <c r="AL81" i="15"/>
  <c r="AM81" i="15"/>
  <c r="AN81" i="15"/>
  <c r="AO81" i="15"/>
  <c r="AP81" i="15"/>
  <c r="AP80" i="15" s="1"/>
  <c r="AQ81" i="15"/>
  <c r="AQ80" i="15"/>
  <c r="AR81" i="15"/>
  <c r="AS81" i="15"/>
  <c r="AT81" i="15"/>
  <c r="AU81" i="15"/>
  <c r="AV81" i="15"/>
  <c r="AW81" i="15"/>
  <c r="AX81" i="15"/>
  <c r="AY81" i="15"/>
  <c r="AY80" i="15"/>
  <c r="AJ82" i="15"/>
  <c r="AJ80" i="15"/>
  <c r="AK82" i="15"/>
  <c r="AL82" i="15"/>
  <c r="AM82" i="15"/>
  <c r="AN82" i="15"/>
  <c r="AO82" i="15"/>
  <c r="AO80" i="15" s="1"/>
  <c r="AP82" i="15"/>
  <c r="AQ82" i="15"/>
  <c r="AR82" i="15"/>
  <c r="AS82" i="15"/>
  <c r="AT82" i="15"/>
  <c r="AU82" i="15"/>
  <c r="AV82" i="15"/>
  <c r="AW82" i="15"/>
  <c r="AX82" i="15"/>
  <c r="AY82" i="15"/>
  <c r="AJ83" i="15"/>
  <c r="AK83" i="15"/>
  <c r="AL83" i="15"/>
  <c r="AM83" i="15"/>
  <c r="AN83" i="15"/>
  <c r="AO83" i="15"/>
  <c r="AP83" i="15"/>
  <c r="AQ83" i="15"/>
  <c r="AR83" i="15"/>
  <c r="AS83" i="15"/>
  <c r="AT83" i="15"/>
  <c r="AU83" i="15"/>
  <c r="AV83" i="15"/>
  <c r="AW83" i="15"/>
  <c r="AX83" i="15"/>
  <c r="AY83" i="15"/>
  <c r="AJ84" i="15"/>
  <c r="AK84" i="15"/>
  <c r="AL84" i="15"/>
  <c r="AM84" i="15"/>
  <c r="AN84" i="15"/>
  <c r="AN80" i="15" s="1"/>
  <c r="AO84" i="15"/>
  <c r="AP84" i="15"/>
  <c r="AQ84" i="15"/>
  <c r="AR84" i="15"/>
  <c r="AS84" i="15"/>
  <c r="AT84" i="15"/>
  <c r="AU84" i="15"/>
  <c r="AV84" i="15"/>
  <c r="AW84" i="15"/>
  <c r="AX84" i="15"/>
  <c r="AY84" i="15"/>
  <c r="AJ85" i="15"/>
  <c r="AK85" i="15"/>
  <c r="AL85" i="15"/>
  <c r="AM85" i="15"/>
  <c r="AN85" i="15"/>
  <c r="AO85" i="15"/>
  <c r="AP85" i="15"/>
  <c r="AQ85" i="15"/>
  <c r="AR85" i="15"/>
  <c r="AS85" i="15"/>
  <c r="AT85" i="15"/>
  <c r="AU85" i="15"/>
  <c r="AV85" i="15"/>
  <c r="AW85" i="15"/>
  <c r="AX85" i="15"/>
  <c r="AY85" i="15"/>
  <c r="AJ86" i="15"/>
  <c r="AK86" i="15"/>
  <c r="AL86" i="15"/>
  <c r="AM86" i="15"/>
  <c r="AN86" i="15"/>
  <c r="AO86" i="15"/>
  <c r="AP86" i="15"/>
  <c r="AQ86" i="15"/>
  <c r="AR86" i="15"/>
  <c r="AS86" i="15"/>
  <c r="AT86" i="15"/>
  <c r="AU86" i="15"/>
  <c r="AV86" i="15"/>
  <c r="AW86" i="15"/>
  <c r="AX86" i="15"/>
  <c r="AY86" i="15"/>
  <c r="E87" i="15"/>
  <c r="F87" i="15"/>
  <c r="G87" i="15"/>
  <c r="H87" i="15"/>
  <c r="I87" i="15"/>
  <c r="J87" i="15"/>
  <c r="K87" i="15"/>
  <c r="L87" i="15"/>
  <c r="M87" i="15"/>
  <c r="N87" i="15"/>
  <c r="O87" i="15"/>
  <c r="P87" i="15"/>
  <c r="Q87" i="15"/>
  <c r="R87" i="15"/>
  <c r="S87" i="15"/>
  <c r="T87" i="15"/>
  <c r="U87" i="15"/>
  <c r="V87" i="15"/>
  <c r="W87" i="15"/>
  <c r="X87" i="15"/>
  <c r="Y87" i="15"/>
  <c r="Z87" i="15"/>
  <c r="AA87" i="15"/>
  <c r="AB87" i="15"/>
  <c r="AC87" i="15"/>
  <c r="AD87" i="15"/>
  <c r="AE87" i="15"/>
  <c r="AF87" i="15"/>
  <c r="AG87" i="15"/>
  <c r="AH87" i="15"/>
  <c r="AI87" i="15"/>
  <c r="AJ88" i="15"/>
  <c r="AK88" i="15"/>
  <c r="AK87" i="15" s="1"/>
  <c r="AL88" i="15"/>
  <c r="AM88" i="15"/>
  <c r="AN88" i="15"/>
  <c r="AN87" i="15" s="1"/>
  <c r="AO88" i="15"/>
  <c r="AO87" i="15"/>
  <c r="AP88" i="15"/>
  <c r="AQ88" i="15"/>
  <c r="AR88" i="15"/>
  <c r="AR87" i="15" s="1"/>
  <c r="AS88" i="15"/>
  <c r="AS87" i="15"/>
  <c r="AT88" i="15"/>
  <c r="AU88" i="15"/>
  <c r="AU87" i="15"/>
  <c r="AV88" i="15"/>
  <c r="AV87" i="15" s="1"/>
  <c r="AW88" i="15"/>
  <c r="AX88" i="15"/>
  <c r="AY88" i="15"/>
  <c r="AJ89" i="15"/>
  <c r="AJ87" i="15" s="1"/>
  <c r="AK89" i="15"/>
  <c r="AL89" i="15"/>
  <c r="AM89" i="15"/>
  <c r="AN89" i="15"/>
  <c r="AO89" i="15"/>
  <c r="AP89" i="15"/>
  <c r="AP87" i="15" s="1"/>
  <c r="AQ89" i="15"/>
  <c r="AR89" i="15"/>
  <c r="AS89" i="15"/>
  <c r="AT89" i="15"/>
  <c r="AT87" i="15"/>
  <c r="AU89" i="15"/>
  <c r="AV89" i="15"/>
  <c r="AW89" i="15"/>
  <c r="AX89" i="15"/>
  <c r="AX87" i="15" s="1"/>
  <c r="AY89" i="15"/>
  <c r="AY87" i="15"/>
  <c r="E90" i="15"/>
  <c r="F90" i="15"/>
  <c r="G90" i="15"/>
  <c r="H90" i="15"/>
  <c r="I90" i="15"/>
  <c r="J90" i="15"/>
  <c r="K90" i="15"/>
  <c r="L90" i="15"/>
  <c r="M90" i="15"/>
  <c r="N90" i="15"/>
  <c r="O90" i="15"/>
  <c r="P90" i="15"/>
  <c r="Q90" i="15"/>
  <c r="R90" i="15"/>
  <c r="S90" i="15"/>
  <c r="T90" i="15"/>
  <c r="U90" i="15"/>
  <c r="V90" i="15"/>
  <c r="W90" i="15"/>
  <c r="X90" i="15"/>
  <c r="Y90" i="15"/>
  <c r="Z90" i="15"/>
  <c r="AA90" i="15"/>
  <c r="AB90" i="15"/>
  <c r="AC90" i="15"/>
  <c r="AD90" i="15"/>
  <c r="AE90" i="15"/>
  <c r="AF90" i="15"/>
  <c r="AG90" i="15"/>
  <c r="AH90" i="15"/>
  <c r="AJ91" i="15"/>
  <c r="AK91" i="15"/>
  <c r="AK90" i="15" s="1"/>
  <c r="AL91" i="15"/>
  <c r="AM91" i="15"/>
  <c r="AN91" i="15"/>
  <c r="AO91" i="15"/>
  <c r="AP91" i="15"/>
  <c r="AQ91" i="15"/>
  <c r="AR91" i="15"/>
  <c r="AS91" i="15"/>
  <c r="AT91" i="15"/>
  <c r="AU91" i="15"/>
  <c r="AV91" i="15"/>
  <c r="AW91" i="15"/>
  <c r="AX91" i="15"/>
  <c r="AY91" i="15"/>
  <c r="AJ92" i="15"/>
  <c r="AK92" i="15"/>
  <c r="AL92" i="15"/>
  <c r="AM92" i="15"/>
  <c r="AN92" i="15"/>
  <c r="AO92" i="15"/>
  <c r="AP92" i="15"/>
  <c r="AQ92" i="15"/>
  <c r="AR92" i="15"/>
  <c r="AS92" i="15"/>
  <c r="AS90" i="15" s="1"/>
  <c r="AT92" i="15"/>
  <c r="AU92" i="15"/>
  <c r="AV92" i="15"/>
  <c r="AW92" i="15"/>
  <c r="AX92" i="15"/>
  <c r="AY92" i="15"/>
  <c r="AJ93" i="15"/>
  <c r="AK93" i="15"/>
  <c r="AL93" i="15"/>
  <c r="AM93" i="15"/>
  <c r="AN93" i="15"/>
  <c r="AO93" i="15"/>
  <c r="AP93" i="15"/>
  <c r="AQ93" i="15"/>
  <c r="AR93" i="15"/>
  <c r="AS93" i="15"/>
  <c r="AT93" i="15"/>
  <c r="AU93" i="15"/>
  <c r="AV93" i="15"/>
  <c r="AW93" i="15"/>
  <c r="AX93" i="15"/>
  <c r="AY93" i="15"/>
  <c r="AJ94" i="15"/>
  <c r="AK94" i="15"/>
  <c r="AL94" i="15"/>
  <c r="AM94" i="15"/>
  <c r="AN94" i="15"/>
  <c r="AO94" i="15"/>
  <c r="AP94" i="15"/>
  <c r="AQ94" i="15"/>
  <c r="AR94" i="15"/>
  <c r="AS94" i="15"/>
  <c r="AT94" i="15"/>
  <c r="AU94" i="15"/>
  <c r="AV94" i="15"/>
  <c r="AW94" i="15"/>
  <c r="AX94" i="15"/>
  <c r="AY94" i="15"/>
  <c r="AJ95" i="15"/>
  <c r="AK95" i="15"/>
  <c r="AL95" i="15"/>
  <c r="AM95" i="15"/>
  <c r="AN95" i="15"/>
  <c r="AO95" i="15"/>
  <c r="AP95" i="15"/>
  <c r="AQ95" i="15"/>
  <c r="AR95" i="15"/>
  <c r="AS95" i="15"/>
  <c r="AT95" i="15"/>
  <c r="AU95" i="15"/>
  <c r="AV95" i="15"/>
  <c r="AW95" i="15"/>
  <c r="AX95" i="15"/>
  <c r="AY95" i="15"/>
  <c r="AJ96" i="15"/>
  <c r="AK96" i="15"/>
  <c r="AL96" i="15"/>
  <c r="AM96" i="15"/>
  <c r="AN96" i="15"/>
  <c r="AO96" i="15"/>
  <c r="AP96" i="15"/>
  <c r="AQ96" i="15"/>
  <c r="AR96" i="15"/>
  <c r="AS96" i="15"/>
  <c r="AT96" i="15"/>
  <c r="AU96" i="15"/>
  <c r="AV96" i="15"/>
  <c r="AW96" i="15"/>
  <c r="AX96" i="15"/>
  <c r="AY96" i="15"/>
  <c r="AJ97" i="15"/>
  <c r="AK97" i="15"/>
  <c r="AL97" i="15"/>
  <c r="AM97" i="15"/>
  <c r="AN97" i="15"/>
  <c r="AO97" i="15"/>
  <c r="AP97" i="15"/>
  <c r="AQ97" i="15"/>
  <c r="AR97" i="15"/>
  <c r="AS97" i="15"/>
  <c r="AT97" i="15"/>
  <c r="AU97" i="15"/>
  <c r="AV97" i="15"/>
  <c r="AW97" i="15"/>
  <c r="AX97" i="15"/>
  <c r="AY97" i="15"/>
  <c r="AJ98" i="15"/>
  <c r="AK98" i="15"/>
  <c r="AL98" i="15"/>
  <c r="AM98" i="15"/>
  <c r="AN98" i="15"/>
  <c r="AO98" i="15"/>
  <c r="AP98" i="15"/>
  <c r="AQ98" i="15"/>
  <c r="AR98" i="15"/>
  <c r="AS98" i="15"/>
  <c r="AT98" i="15"/>
  <c r="AU98" i="15"/>
  <c r="AV98" i="15"/>
  <c r="AW98" i="15"/>
  <c r="AX98" i="15"/>
  <c r="AY98" i="15"/>
  <c r="AJ99" i="15"/>
  <c r="AK99" i="15"/>
  <c r="AL99" i="15"/>
  <c r="AM99" i="15"/>
  <c r="AN99" i="15"/>
  <c r="AO99" i="15"/>
  <c r="AP99" i="15"/>
  <c r="AQ99" i="15"/>
  <c r="AR99" i="15"/>
  <c r="AS99" i="15"/>
  <c r="AT99" i="15"/>
  <c r="AU99" i="15"/>
  <c r="AV99" i="15"/>
  <c r="AW99" i="15"/>
  <c r="AX99" i="15"/>
  <c r="AY99" i="15"/>
  <c r="AJ100" i="15"/>
  <c r="AK100" i="15"/>
  <c r="AL100" i="15"/>
  <c r="AM100" i="15"/>
  <c r="AN100" i="15"/>
  <c r="AO100" i="15"/>
  <c r="AP100" i="15"/>
  <c r="AQ100" i="15"/>
  <c r="AR100" i="15"/>
  <c r="AS100" i="15"/>
  <c r="AT100" i="15"/>
  <c r="AU100" i="15"/>
  <c r="AV100" i="15"/>
  <c r="AW100" i="15"/>
  <c r="AX100" i="15"/>
  <c r="AY100" i="15"/>
  <c r="AJ101" i="15"/>
  <c r="AK101" i="15"/>
  <c r="AL101" i="15"/>
  <c r="AM101" i="15"/>
  <c r="AN101" i="15"/>
  <c r="AO101" i="15"/>
  <c r="AP101" i="15"/>
  <c r="AQ101" i="15"/>
  <c r="AR101" i="15"/>
  <c r="AS101" i="15"/>
  <c r="AT101" i="15"/>
  <c r="AU101" i="15"/>
  <c r="AV101" i="15"/>
  <c r="AW101" i="15"/>
  <c r="AX101" i="15"/>
  <c r="AY101" i="15"/>
  <c r="AJ102" i="15"/>
  <c r="AK102" i="15"/>
  <c r="AL102" i="15"/>
  <c r="AM102" i="15"/>
  <c r="AN102" i="15"/>
  <c r="AO102" i="15"/>
  <c r="AP102" i="15"/>
  <c r="AQ102" i="15"/>
  <c r="AR102" i="15"/>
  <c r="AS102" i="15"/>
  <c r="AT102" i="15"/>
  <c r="AU102" i="15"/>
  <c r="AV102" i="15"/>
  <c r="AW102" i="15"/>
  <c r="AX102" i="15"/>
  <c r="AY102" i="15"/>
  <c r="AJ103" i="15"/>
  <c r="AK103" i="15"/>
  <c r="AL103" i="15"/>
  <c r="AM103" i="15"/>
  <c r="AN103" i="15"/>
  <c r="AO103" i="15"/>
  <c r="AP103" i="15"/>
  <c r="AQ103" i="15"/>
  <c r="AR103" i="15"/>
  <c r="AS103" i="15"/>
  <c r="AT103" i="15"/>
  <c r="AU103" i="15"/>
  <c r="AV103" i="15"/>
  <c r="AW103" i="15"/>
  <c r="AX103" i="15"/>
  <c r="AY103" i="15"/>
  <c r="AJ104" i="15"/>
  <c r="AK104" i="15"/>
  <c r="AL104" i="15"/>
  <c r="AM104" i="15"/>
  <c r="AN104" i="15"/>
  <c r="AO104" i="15"/>
  <c r="AP104" i="15"/>
  <c r="AQ104" i="15"/>
  <c r="AR104" i="15"/>
  <c r="AS104" i="15"/>
  <c r="AT104" i="15"/>
  <c r="AU104" i="15"/>
  <c r="AV104" i="15"/>
  <c r="AW104" i="15"/>
  <c r="AX104" i="15"/>
  <c r="AY104" i="15"/>
  <c r="AJ105" i="15"/>
  <c r="AK105" i="15"/>
  <c r="AL105" i="15"/>
  <c r="AM105" i="15"/>
  <c r="AN105" i="15"/>
  <c r="AO105" i="15"/>
  <c r="AP105" i="15"/>
  <c r="AQ105" i="15"/>
  <c r="AR105" i="15"/>
  <c r="AS105" i="15"/>
  <c r="AT105" i="15"/>
  <c r="AU105" i="15"/>
  <c r="AV105" i="15"/>
  <c r="AW105" i="15"/>
  <c r="AX105" i="15"/>
  <c r="AY105" i="15"/>
  <c r="AJ106" i="15"/>
  <c r="AK106" i="15"/>
  <c r="AL106" i="15"/>
  <c r="AM106" i="15"/>
  <c r="AN106" i="15"/>
  <c r="AO106" i="15"/>
  <c r="AP106" i="15"/>
  <c r="AQ106" i="15"/>
  <c r="AR106" i="15"/>
  <c r="AS106" i="15"/>
  <c r="AT106" i="15"/>
  <c r="AU106" i="15"/>
  <c r="AV106" i="15"/>
  <c r="AW106" i="15"/>
  <c r="AX106" i="15"/>
  <c r="AY106" i="15"/>
  <c r="AJ107" i="15"/>
  <c r="AK107" i="15"/>
  <c r="AL107" i="15"/>
  <c r="AM107" i="15"/>
  <c r="AN107" i="15"/>
  <c r="AO107" i="15"/>
  <c r="AP107" i="15"/>
  <c r="AQ107" i="15"/>
  <c r="AR107" i="15"/>
  <c r="AS107" i="15"/>
  <c r="AT107" i="15"/>
  <c r="AU107" i="15"/>
  <c r="AV107" i="15"/>
  <c r="AW107" i="15"/>
  <c r="AX107" i="15"/>
  <c r="AY107" i="15"/>
  <c r="AJ108" i="15"/>
  <c r="AK108" i="15"/>
  <c r="AL108" i="15"/>
  <c r="AM108" i="15"/>
  <c r="AN108" i="15"/>
  <c r="AO108" i="15"/>
  <c r="AP108" i="15"/>
  <c r="AQ108" i="15"/>
  <c r="AR108" i="15"/>
  <c r="AS108" i="15"/>
  <c r="AT108" i="15"/>
  <c r="AU108" i="15"/>
  <c r="AV108" i="15"/>
  <c r="AW108" i="15"/>
  <c r="AX108" i="15"/>
  <c r="AY108" i="15"/>
  <c r="AJ109" i="15"/>
  <c r="AK109" i="15"/>
  <c r="AL109" i="15"/>
  <c r="AM109" i="15"/>
  <c r="AN109" i="15"/>
  <c r="AO109" i="15"/>
  <c r="AP109" i="15"/>
  <c r="AQ109" i="15"/>
  <c r="AR109" i="15"/>
  <c r="AS109" i="15"/>
  <c r="AT109" i="15"/>
  <c r="AU109" i="15"/>
  <c r="AV109" i="15"/>
  <c r="AW109" i="15"/>
  <c r="AX109" i="15"/>
  <c r="AY109" i="15"/>
  <c r="AJ110" i="15"/>
  <c r="AK110" i="15"/>
  <c r="AL110" i="15"/>
  <c r="AM110" i="15"/>
  <c r="AN110" i="15"/>
  <c r="AO110" i="15"/>
  <c r="AP110" i="15"/>
  <c r="AQ110" i="15"/>
  <c r="AR110" i="15"/>
  <c r="AS110" i="15"/>
  <c r="AT110" i="15"/>
  <c r="AU110" i="15"/>
  <c r="AV110" i="15"/>
  <c r="AW110" i="15"/>
  <c r="AX110" i="15"/>
  <c r="AY110" i="15"/>
  <c r="AJ111" i="15"/>
  <c r="AK111" i="15"/>
  <c r="AL111" i="15"/>
  <c r="AM111" i="15"/>
  <c r="AN111" i="15"/>
  <c r="AO111" i="15"/>
  <c r="AP111" i="15"/>
  <c r="AQ111" i="15"/>
  <c r="AR111" i="15"/>
  <c r="AS111" i="15"/>
  <c r="AT111" i="15"/>
  <c r="AU111" i="15"/>
  <c r="AV111" i="15"/>
  <c r="AW111" i="15"/>
  <c r="AX111" i="15"/>
  <c r="AY111" i="15"/>
  <c r="E112" i="15"/>
  <c r="F112" i="15"/>
  <c r="G112" i="15"/>
  <c r="H112" i="15"/>
  <c r="I112" i="15"/>
  <c r="J112" i="15"/>
  <c r="K112" i="15"/>
  <c r="L112" i="15"/>
  <c r="M112" i="15"/>
  <c r="N112" i="15"/>
  <c r="O112" i="15"/>
  <c r="P112" i="15"/>
  <c r="Q112" i="15"/>
  <c r="R112" i="15"/>
  <c r="S112" i="15"/>
  <c r="T112" i="15"/>
  <c r="U112" i="15"/>
  <c r="V112" i="15"/>
  <c r="W112" i="15"/>
  <c r="X112" i="15"/>
  <c r="Y112" i="15"/>
  <c r="Z112" i="15"/>
  <c r="AA112" i="15"/>
  <c r="AB112" i="15"/>
  <c r="AC112" i="15"/>
  <c r="AD112" i="15"/>
  <c r="AE112" i="15"/>
  <c r="AF112" i="15"/>
  <c r="AG112" i="15"/>
  <c r="AH112" i="15"/>
  <c r="AJ113" i="15"/>
  <c r="AJ112" i="15" s="1"/>
  <c r="AK113" i="15"/>
  <c r="AL113" i="15"/>
  <c r="AM113" i="15"/>
  <c r="AN113" i="15"/>
  <c r="AO113" i="15"/>
  <c r="AO112" i="15"/>
  <c r="AP113" i="15"/>
  <c r="AQ113" i="15"/>
  <c r="AR113" i="15"/>
  <c r="AS113" i="15"/>
  <c r="AT113" i="15"/>
  <c r="AU113" i="15"/>
  <c r="AU112" i="15" s="1"/>
  <c r="AV113" i="15"/>
  <c r="AW113" i="15"/>
  <c r="AX113" i="15"/>
  <c r="AY113" i="15"/>
  <c r="AJ114" i="15"/>
  <c r="AK114" i="15"/>
  <c r="AK112" i="15"/>
  <c r="AL114" i="15"/>
  <c r="AM114" i="15"/>
  <c r="AM112" i="15" s="1"/>
  <c r="AN114" i="15"/>
  <c r="AO114" i="15"/>
  <c r="AP114" i="15"/>
  <c r="AQ114" i="15"/>
  <c r="AR114" i="15"/>
  <c r="AS114" i="15"/>
  <c r="AT114" i="15"/>
  <c r="AU114" i="15"/>
  <c r="AV114" i="15"/>
  <c r="AV112" i="15" s="1"/>
  <c r="AW114" i="15"/>
  <c r="AX114" i="15"/>
  <c r="AY114" i="15"/>
  <c r="AY112" i="15" s="1"/>
  <c r="AJ115" i="15"/>
  <c r="AK115" i="15"/>
  <c r="AL115" i="15"/>
  <c r="AM115" i="15"/>
  <c r="AN115" i="15"/>
  <c r="AO115" i="15"/>
  <c r="AP115" i="15"/>
  <c r="AQ115" i="15"/>
  <c r="AR115" i="15"/>
  <c r="AS115" i="15"/>
  <c r="AT115" i="15"/>
  <c r="AU115" i="15"/>
  <c r="AV115" i="15"/>
  <c r="AW115" i="15"/>
  <c r="AX115" i="15"/>
  <c r="AY115" i="15"/>
  <c r="E116" i="15"/>
  <c r="F116" i="15"/>
  <c r="G116" i="15"/>
  <c r="H116" i="15"/>
  <c r="I116" i="15"/>
  <c r="J116" i="15"/>
  <c r="K116" i="15"/>
  <c r="L116" i="15"/>
  <c r="M116" i="15"/>
  <c r="N116" i="15"/>
  <c r="O116" i="15"/>
  <c r="P116" i="15"/>
  <c r="Q116" i="15"/>
  <c r="R116" i="15"/>
  <c r="S116" i="15"/>
  <c r="T116" i="15"/>
  <c r="U116" i="15"/>
  <c r="V116" i="15"/>
  <c r="W116" i="15"/>
  <c r="X116" i="15"/>
  <c r="Y116" i="15"/>
  <c r="Z116" i="15"/>
  <c r="AA116" i="15"/>
  <c r="AB116" i="15"/>
  <c r="AC116" i="15"/>
  <c r="AD116" i="15"/>
  <c r="AE116" i="15"/>
  <c r="AF116" i="15"/>
  <c r="AG116" i="15"/>
  <c r="AH116" i="15"/>
  <c r="AJ117" i="15"/>
  <c r="AK117" i="15"/>
  <c r="AL117" i="15"/>
  <c r="AM117" i="15"/>
  <c r="AN117" i="15"/>
  <c r="AO117" i="15"/>
  <c r="AP117" i="15"/>
  <c r="AQ117" i="15"/>
  <c r="AR117" i="15"/>
  <c r="AT117" i="15"/>
  <c r="AT116" i="15" s="1"/>
  <c r="AU117" i="15"/>
  <c r="AV117" i="15"/>
  <c r="AW117" i="15"/>
  <c r="AX117" i="15"/>
  <c r="AY117" i="15"/>
  <c r="AJ118" i="15"/>
  <c r="AK118" i="15"/>
  <c r="AL118" i="15"/>
  <c r="AM118" i="15"/>
  <c r="AN118" i="15"/>
  <c r="AO118" i="15"/>
  <c r="AP118" i="15"/>
  <c r="AQ118" i="15"/>
  <c r="AR118" i="15"/>
  <c r="AS118" i="15"/>
  <c r="AT118" i="15"/>
  <c r="AU118" i="15"/>
  <c r="AV118" i="15"/>
  <c r="AW118" i="15"/>
  <c r="AX118" i="15"/>
  <c r="AY118" i="15"/>
  <c r="AJ119" i="15"/>
  <c r="AK119" i="15"/>
  <c r="AL119" i="15"/>
  <c r="AM119" i="15"/>
  <c r="AN119" i="15"/>
  <c r="AO119" i="15"/>
  <c r="AP119" i="15"/>
  <c r="AQ119" i="15"/>
  <c r="AR119" i="15"/>
  <c r="AS119" i="15"/>
  <c r="AT119" i="15"/>
  <c r="AU119" i="15"/>
  <c r="AV119" i="15"/>
  <c r="AW119" i="15"/>
  <c r="AX119" i="15"/>
  <c r="AY119" i="15"/>
  <c r="AJ120" i="15"/>
  <c r="AK120" i="15"/>
  <c r="AL120" i="15"/>
  <c r="AM120" i="15"/>
  <c r="AN120" i="15"/>
  <c r="AO120" i="15"/>
  <c r="AP120" i="15"/>
  <c r="AQ120" i="15"/>
  <c r="AR120" i="15"/>
  <c r="AS120" i="15"/>
  <c r="AT120" i="15"/>
  <c r="AU120" i="15"/>
  <c r="AV120" i="15"/>
  <c r="AW120" i="15"/>
  <c r="AX120" i="15"/>
  <c r="AY120" i="15"/>
  <c r="AJ121" i="15"/>
  <c r="AK121" i="15"/>
  <c r="AL121" i="15"/>
  <c r="AM121" i="15"/>
  <c r="AN121" i="15"/>
  <c r="AO121" i="15"/>
  <c r="AP121" i="15"/>
  <c r="AQ121" i="15"/>
  <c r="AR121" i="15"/>
  <c r="AS121" i="15"/>
  <c r="AT121" i="15"/>
  <c r="AU121" i="15"/>
  <c r="AV121" i="15"/>
  <c r="AW121" i="15"/>
  <c r="AX121" i="15"/>
  <c r="AY121" i="15"/>
  <c r="AJ122" i="15"/>
  <c r="AK122" i="15"/>
  <c r="AL122" i="15"/>
  <c r="AM122" i="15"/>
  <c r="AN122" i="15"/>
  <c r="AO122" i="15"/>
  <c r="AP122" i="15"/>
  <c r="AQ122" i="15"/>
  <c r="AR122" i="15"/>
  <c r="AS122" i="15"/>
  <c r="AT122" i="15"/>
  <c r="AU122" i="15"/>
  <c r="AV122" i="15"/>
  <c r="AW122" i="15"/>
  <c r="AX122" i="15"/>
  <c r="AY122" i="15"/>
  <c r="AJ123" i="15"/>
  <c r="AK123" i="15"/>
  <c r="AL123" i="15"/>
  <c r="AM123" i="15"/>
  <c r="AN123" i="15"/>
  <c r="AO123" i="15"/>
  <c r="AP123" i="15"/>
  <c r="AQ123" i="15"/>
  <c r="AR123" i="15"/>
  <c r="AS123" i="15"/>
  <c r="AT123" i="15"/>
  <c r="AU123" i="15"/>
  <c r="AV123" i="15"/>
  <c r="AW123" i="15"/>
  <c r="AX123" i="15"/>
  <c r="AY123" i="15"/>
  <c r="AJ124" i="15"/>
  <c r="AK124" i="15"/>
  <c r="AL124" i="15"/>
  <c r="AM124" i="15"/>
  <c r="AN124" i="15"/>
  <c r="AO124" i="15"/>
  <c r="AP124" i="15"/>
  <c r="AQ124" i="15"/>
  <c r="AR124" i="15"/>
  <c r="AS124" i="15"/>
  <c r="AT124" i="15"/>
  <c r="AU124" i="15"/>
  <c r="AV124" i="15"/>
  <c r="AW124" i="15"/>
  <c r="AX124" i="15"/>
  <c r="AY124" i="15"/>
  <c r="E125" i="15"/>
  <c r="F125" i="15"/>
  <c r="G125" i="15"/>
  <c r="H125" i="15"/>
  <c r="I125" i="15"/>
  <c r="J125" i="15"/>
  <c r="K125" i="15"/>
  <c r="L125" i="15"/>
  <c r="M125" i="15"/>
  <c r="N125" i="15"/>
  <c r="O125" i="15"/>
  <c r="P125" i="15"/>
  <c r="Q125" i="15"/>
  <c r="R125" i="15"/>
  <c r="S125" i="15"/>
  <c r="T125" i="15"/>
  <c r="U125" i="15"/>
  <c r="V125" i="15"/>
  <c r="W125" i="15"/>
  <c r="X125" i="15"/>
  <c r="Y125" i="15"/>
  <c r="Z125" i="15"/>
  <c r="AA125" i="15"/>
  <c r="AB125" i="15"/>
  <c r="AC125" i="15"/>
  <c r="AD125" i="15"/>
  <c r="AE125" i="15"/>
  <c r="AF125" i="15"/>
  <c r="AG125" i="15"/>
  <c r="AH125" i="15"/>
  <c r="AJ126" i="15"/>
  <c r="AK126" i="15"/>
  <c r="AK125" i="15" s="1"/>
  <c r="AL126" i="15"/>
  <c r="AM126" i="15"/>
  <c r="AN126" i="15"/>
  <c r="AO126" i="15"/>
  <c r="AP126" i="15"/>
  <c r="AQ126" i="15"/>
  <c r="AR126" i="15"/>
  <c r="AS126" i="15"/>
  <c r="AS125" i="15" s="1"/>
  <c r="AT126" i="15"/>
  <c r="AT125" i="15" s="1"/>
  <c r="AU126" i="15"/>
  <c r="AV126" i="15"/>
  <c r="AV125" i="15" s="1"/>
  <c r="AW126" i="15"/>
  <c r="AX126" i="15"/>
  <c r="AY126" i="15"/>
  <c r="AJ127" i="15"/>
  <c r="AK127" i="15"/>
  <c r="AL127" i="15"/>
  <c r="AM127" i="15"/>
  <c r="AN127" i="15"/>
  <c r="AO127" i="15"/>
  <c r="AP127" i="15"/>
  <c r="AQ127" i="15"/>
  <c r="AR127" i="15"/>
  <c r="AS127" i="15"/>
  <c r="AT127" i="15"/>
  <c r="AU127" i="15"/>
  <c r="AV127" i="15"/>
  <c r="AW127" i="15"/>
  <c r="AX127" i="15"/>
  <c r="AY127" i="15"/>
  <c r="AJ128" i="15"/>
  <c r="AJ125" i="15" s="1"/>
  <c r="AK128" i="15"/>
  <c r="AL128" i="15"/>
  <c r="AM128" i="15"/>
  <c r="AM125" i="15" s="1"/>
  <c r="AN128" i="15"/>
  <c r="AO128" i="15"/>
  <c r="AP128" i="15"/>
  <c r="AQ128" i="15"/>
  <c r="AR128" i="15"/>
  <c r="AS128" i="15"/>
  <c r="AT128" i="15"/>
  <c r="AU128" i="15"/>
  <c r="AU125" i="15" s="1"/>
  <c r="AV128" i="15"/>
  <c r="AW128" i="15"/>
  <c r="AX128" i="15"/>
  <c r="AY128" i="15"/>
  <c r="AJ129" i="15"/>
  <c r="AK129" i="15"/>
  <c r="AL129" i="15"/>
  <c r="AM129" i="15"/>
  <c r="AN129" i="15"/>
  <c r="AO129" i="15"/>
  <c r="AP129" i="15"/>
  <c r="AQ129" i="15"/>
  <c r="AR129" i="15"/>
  <c r="AS129" i="15"/>
  <c r="AT129" i="15"/>
  <c r="AU129" i="15"/>
  <c r="AV129" i="15"/>
  <c r="AW129" i="15"/>
  <c r="AX129" i="15"/>
  <c r="AY129" i="15"/>
  <c r="E130" i="15"/>
  <c r="F130" i="15"/>
  <c r="G130" i="15"/>
  <c r="H130" i="15"/>
  <c r="I130" i="15"/>
  <c r="J130" i="15"/>
  <c r="K130" i="15"/>
  <c r="L130" i="15"/>
  <c r="M130" i="15"/>
  <c r="N130" i="15"/>
  <c r="O130" i="15"/>
  <c r="P130" i="15"/>
  <c r="Q130" i="15"/>
  <c r="R130" i="15"/>
  <c r="S130" i="15"/>
  <c r="T130" i="15"/>
  <c r="U130" i="15"/>
  <c r="V130" i="15"/>
  <c r="W130" i="15"/>
  <c r="X130" i="15"/>
  <c r="Y130" i="15"/>
  <c r="Z130" i="15"/>
  <c r="AA130" i="15"/>
  <c r="AB130" i="15"/>
  <c r="AC130" i="15"/>
  <c r="AD130" i="15"/>
  <c r="AE130" i="15"/>
  <c r="AF130" i="15"/>
  <c r="AG130" i="15"/>
  <c r="AH130" i="15"/>
  <c r="AJ131" i="15"/>
  <c r="AJ130" i="15" s="1"/>
  <c r="AK131" i="15"/>
  <c r="AK130" i="15" s="1"/>
  <c r="AL131" i="15"/>
  <c r="AM131" i="15"/>
  <c r="AM130" i="15" s="1"/>
  <c r="AN131" i="15"/>
  <c r="AN130" i="15" s="1"/>
  <c r="AO131" i="15"/>
  <c r="AP131" i="15"/>
  <c r="AP130" i="15" s="1"/>
  <c r="AQ131" i="15"/>
  <c r="AR131" i="15"/>
  <c r="AR130" i="15" s="1"/>
  <c r="AS131" i="15"/>
  <c r="AT131" i="15"/>
  <c r="AT130" i="15"/>
  <c r="AU131" i="15"/>
  <c r="AU130" i="15" s="1"/>
  <c r="AV131" i="15"/>
  <c r="AW131" i="15"/>
  <c r="AW130" i="15"/>
  <c r="AX131" i="15"/>
  <c r="AX130" i="15" s="1"/>
  <c r="AY131" i="15"/>
  <c r="AY130" i="15" s="1"/>
  <c r="AJ132" i="15"/>
  <c r="AK132" i="15"/>
  <c r="AL132" i="15"/>
  <c r="AL130" i="15" s="1"/>
  <c r="AM132" i="15"/>
  <c r="AN132" i="15"/>
  <c r="AO132" i="15"/>
  <c r="AO130" i="15"/>
  <c r="AP132" i="15"/>
  <c r="AQ132" i="15"/>
  <c r="AQ130" i="15"/>
  <c r="AR132" i="15"/>
  <c r="AS132" i="15"/>
  <c r="AT132" i="15"/>
  <c r="AU132" i="15"/>
  <c r="AV132" i="15"/>
  <c r="AW132" i="15"/>
  <c r="AX132" i="15"/>
  <c r="AY132" i="15"/>
  <c r="AJ133" i="15"/>
  <c r="AK133" i="15"/>
  <c r="AL133" i="15"/>
  <c r="AM133" i="15"/>
  <c r="AN133" i="15"/>
  <c r="AO133" i="15"/>
  <c r="AP133" i="15"/>
  <c r="AQ133" i="15"/>
  <c r="AR133" i="15"/>
  <c r="AS133" i="15"/>
  <c r="AT133" i="15"/>
  <c r="AU133" i="15"/>
  <c r="AV133" i="15"/>
  <c r="AW133" i="15"/>
  <c r="AX133" i="15"/>
  <c r="AY133" i="15"/>
  <c r="F19" i="14"/>
  <c r="G19" i="14"/>
  <c r="H19" i="14"/>
  <c r="I19" i="14"/>
  <c r="K19" i="14"/>
  <c r="L19" i="14"/>
  <c r="M19" i="14"/>
  <c r="O19" i="14"/>
  <c r="P19" i="14"/>
  <c r="Q19" i="14"/>
  <c r="R19" i="14"/>
  <c r="T19" i="14"/>
  <c r="U19" i="14"/>
  <c r="V19" i="14"/>
  <c r="W19" i="14"/>
  <c r="Y19" i="14"/>
  <c r="Z19" i="14"/>
  <c r="AA19" i="14"/>
  <c r="AB19" i="14"/>
  <c r="AC19" i="14"/>
  <c r="AD19" i="14"/>
  <c r="AF19" i="14"/>
  <c r="AG19" i="14"/>
  <c r="E20" i="14"/>
  <c r="J20" i="14"/>
  <c r="S20" i="14"/>
  <c r="N20" i="14" s="1"/>
  <c r="N20" i="16" s="1"/>
  <c r="S20" i="16"/>
  <c r="AR20" i="16"/>
  <c r="AE20" i="14"/>
  <c r="AE20" i="16"/>
  <c r="AV20" i="16"/>
  <c r="AH20" i="14"/>
  <c r="AX20" i="14" s="1"/>
  <c r="AK20" i="14"/>
  <c r="AM20" i="14"/>
  <c r="AN20" i="14"/>
  <c r="AS20" i="14"/>
  <c r="AV20" i="14"/>
  <c r="AW20" i="14"/>
  <c r="AY20" i="14"/>
  <c r="E21" i="14"/>
  <c r="E21" i="16"/>
  <c r="AJ21" i="16"/>
  <c r="AJ21" i="14"/>
  <c r="J21" i="14"/>
  <c r="AL21" i="14"/>
  <c r="J21" i="16"/>
  <c r="AL21" i="16" s="1"/>
  <c r="S21" i="14"/>
  <c r="S21" i="16" s="1"/>
  <c r="AE21" i="14"/>
  <c r="AE21" i="16"/>
  <c r="AV21" i="16" s="1"/>
  <c r="AH21" i="14"/>
  <c r="AX21" i="14"/>
  <c r="AK21" i="14"/>
  <c r="AM21" i="14"/>
  <c r="AN21" i="14"/>
  <c r="AS21" i="14"/>
  <c r="AW21" i="14"/>
  <c r="AY21" i="14"/>
  <c r="E22" i="14"/>
  <c r="E22" i="16" s="1"/>
  <c r="AJ22" i="16" s="1"/>
  <c r="J22" i="14"/>
  <c r="S22" i="14"/>
  <c r="S22" i="16"/>
  <c r="AR22" i="16"/>
  <c r="AE22" i="14"/>
  <c r="AV22" i="14" s="1"/>
  <c r="AH22" i="14"/>
  <c r="AH22" i="16"/>
  <c r="AX22" i="16" s="1"/>
  <c r="AK22" i="14"/>
  <c r="AM22" i="14"/>
  <c r="AN22" i="14"/>
  <c r="AS22" i="14"/>
  <c r="AW22" i="14"/>
  <c r="AY22" i="14"/>
  <c r="E23" i="14"/>
  <c r="E23" i="16"/>
  <c r="AJ23" i="16" s="1"/>
  <c r="J23" i="14"/>
  <c r="S23" i="14"/>
  <c r="S23" i="16" s="1"/>
  <c r="AE23" i="14"/>
  <c r="AH23" i="14"/>
  <c r="AH23" i="16"/>
  <c r="AX23" i="16"/>
  <c r="AK23" i="14"/>
  <c r="AM23" i="14"/>
  <c r="AN23" i="14"/>
  <c r="AQ23" i="14"/>
  <c r="AS23" i="14"/>
  <c r="AW23" i="14"/>
  <c r="AX23" i="14"/>
  <c r="AY23" i="14"/>
  <c r="E24" i="14"/>
  <c r="E24" i="16" s="1"/>
  <c r="AJ24" i="16"/>
  <c r="J24" i="14"/>
  <c r="J24" i="16"/>
  <c r="AL24" i="16"/>
  <c r="S24" i="14"/>
  <c r="AE24" i="14"/>
  <c r="AV24" i="14" s="1"/>
  <c r="AE24" i="16"/>
  <c r="AV24" i="16" s="1"/>
  <c r="AH24" i="14"/>
  <c r="AH24" i="16" s="1"/>
  <c r="AX24" i="16" s="1"/>
  <c r="AJ24" i="14"/>
  <c r="AK24" i="14"/>
  <c r="AM24" i="14"/>
  <c r="AN24" i="14"/>
  <c r="AQ24" i="14"/>
  <c r="AS24" i="14"/>
  <c r="AW24" i="14"/>
  <c r="AY24" i="14"/>
  <c r="E25" i="14"/>
  <c r="E25" i="16" s="1"/>
  <c r="AJ25" i="16" s="1"/>
  <c r="J25" i="14"/>
  <c r="J25" i="16"/>
  <c r="AL25" i="16"/>
  <c r="AL25" i="14"/>
  <c r="S25" i="14"/>
  <c r="S25" i="16"/>
  <c r="AR25" i="16"/>
  <c r="AE25" i="14"/>
  <c r="AH25" i="14"/>
  <c r="AH25" i="16" s="1"/>
  <c r="AX25" i="16" s="1"/>
  <c r="AK25" i="14"/>
  <c r="AM25" i="14"/>
  <c r="AN25" i="14"/>
  <c r="AS25" i="14"/>
  <c r="AW25" i="14"/>
  <c r="AY25" i="14"/>
  <c r="E26" i="14"/>
  <c r="J26" i="14"/>
  <c r="S26" i="14"/>
  <c r="N26" i="14" s="1"/>
  <c r="N26" i="16" s="1"/>
  <c r="AP26" i="16" s="1"/>
  <c r="S26" i="16"/>
  <c r="AR26" i="16"/>
  <c r="AR26" i="14"/>
  <c r="AE26" i="14"/>
  <c r="AH26" i="14"/>
  <c r="AX26" i="14" s="1"/>
  <c r="AK26" i="14"/>
  <c r="AM26" i="14"/>
  <c r="AN26" i="14"/>
  <c r="AS26" i="14"/>
  <c r="AW26" i="14"/>
  <c r="AY26" i="14"/>
  <c r="E27" i="14"/>
  <c r="J27" i="14"/>
  <c r="J27" i="16"/>
  <c r="AL27" i="16"/>
  <c r="S27" i="14"/>
  <c r="S27" i="16"/>
  <c r="AR27" i="14"/>
  <c r="AE27" i="14"/>
  <c r="AE27" i="16" s="1"/>
  <c r="AV27" i="16"/>
  <c r="AH27" i="14"/>
  <c r="AH27" i="16"/>
  <c r="AX27" i="16"/>
  <c r="AX27" i="14"/>
  <c r="AK27" i="14"/>
  <c r="AM27" i="14"/>
  <c r="AN27" i="14"/>
  <c r="AS27" i="14"/>
  <c r="AW27" i="14"/>
  <c r="AY27" i="14"/>
  <c r="E28" i="14"/>
  <c r="E28" i="16"/>
  <c r="AJ28" i="16" s="1"/>
  <c r="J28" i="14"/>
  <c r="AL28" i="14" s="1"/>
  <c r="J28" i="16"/>
  <c r="AL28" i="16" s="1"/>
  <c r="S28" i="14"/>
  <c r="AR28" i="14"/>
  <c r="AE28" i="14"/>
  <c r="AH28" i="14"/>
  <c r="AJ28" i="14"/>
  <c r="AK28" i="14"/>
  <c r="AM28" i="14"/>
  <c r="AN28" i="14"/>
  <c r="AS28" i="14"/>
  <c r="AW28" i="14"/>
  <c r="AY28" i="14"/>
  <c r="E29" i="14"/>
  <c r="E29" i="16"/>
  <c r="AJ29" i="16" s="1"/>
  <c r="J29" i="14"/>
  <c r="S29" i="14"/>
  <c r="S29" i="16" s="1"/>
  <c r="AR29" i="16" s="1"/>
  <c r="AE29" i="14"/>
  <c r="AE29" i="16" s="1"/>
  <c r="AV29" i="16" s="1"/>
  <c r="AH29" i="14"/>
  <c r="AX29" i="14" s="1"/>
  <c r="AK29" i="14"/>
  <c r="AM29" i="14"/>
  <c r="AN29" i="14"/>
  <c r="AS29" i="14"/>
  <c r="AW29" i="14"/>
  <c r="AY29" i="14"/>
  <c r="E30" i="14"/>
  <c r="E30" i="16"/>
  <c r="AJ30" i="16"/>
  <c r="J30" i="14"/>
  <c r="J30" i="16" s="1"/>
  <c r="AL30" i="16" s="1"/>
  <c r="S30" i="14"/>
  <c r="AE30" i="14"/>
  <c r="AE30" i="16"/>
  <c r="AV30" i="16" s="1"/>
  <c r="AH30" i="14"/>
  <c r="AX30" i="14" s="1"/>
  <c r="AH30" i="16"/>
  <c r="AX30" i="16" s="1"/>
  <c r="AJ30" i="14"/>
  <c r="AK30" i="14"/>
  <c r="AM30" i="14"/>
  <c r="AN30" i="14"/>
  <c r="AS30" i="14"/>
  <c r="AW30" i="14"/>
  <c r="AY30" i="14"/>
  <c r="E31" i="14"/>
  <c r="J31" i="14"/>
  <c r="J31" i="16"/>
  <c r="AL31" i="16" s="1"/>
  <c r="S31" i="14"/>
  <c r="AQ31" i="14"/>
  <c r="S31" i="16"/>
  <c r="AR31" i="16"/>
  <c r="AE31" i="14"/>
  <c r="AE31" i="16" s="1"/>
  <c r="AV31" i="14"/>
  <c r="AV31" i="16"/>
  <c r="AH31" i="14"/>
  <c r="AH31" i="16"/>
  <c r="AX31" i="16" s="1"/>
  <c r="AK31" i="14"/>
  <c r="AM31" i="14"/>
  <c r="AN31" i="14"/>
  <c r="AS31" i="14"/>
  <c r="AW31" i="14"/>
  <c r="AX31" i="14"/>
  <c r="AY31" i="14"/>
  <c r="E32" i="14"/>
  <c r="E32" i="16"/>
  <c r="AJ32" i="16" s="1"/>
  <c r="J32" i="14"/>
  <c r="S32" i="14"/>
  <c r="AR32" i="14"/>
  <c r="S32" i="16"/>
  <c r="AR32" i="16" s="1"/>
  <c r="AE32" i="14"/>
  <c r="AE32" i="16"/>
  <c r="AV32" i="16"/>
  <c r="AH32" i="14"/>
  <c r="AH32" i="16" s="1"/>
  <c r="AX32" i="16"/>
  <c r="AX32" i="14"/>
  <c r="AJ32" i="14"/>
  <c r="AK32" i="14"/>
  <c r="AM32" i="14"/>
  <c r="AN32" i="14"/>
  <c r="AS32" i="14"/>
  <c r="AW32" i="14"/>
  <c r="AY32" i="14"/>
  <c r="E33" i="14"/>
  <c r="E33" i="16"/>
  <c r="AJ33" i="16" s="1"/>
  <c r="J33" i="14"/>
  <c r="J33" i="16"/>
  <c r="AL33" i="16" s="1"/>
  <c r="S33" i="14"/>
  <c r="AQ33" i="14"/>
  <c r="AE33" i="14"/>
  <c r="AH33" i="14"/>
  <c r="AH33" i="16" s="1"/>
  <c r="AX33" i="16" s="1"/>
  <c r="AK33" i="14"/>
  <c r="AL33" i="14"/>
  <c r="AM33" i="14"/>
  <c r="AN33" i="14"/>
  <c r="AS33" i="14"/>
  <c r="AW33" i="14"/>
  <c r="AY33" i="14"/>
  <c r="E34" i="14"/>
  <c r="AJ34" i="14" s="1"/>
  <c r="E34" i="16"/>
  <c r="AJ34" i="16" s="1"/>
  <c r="J34" i="14"/>
  <c r="J34" i="16"/>
  <c r="AL34" i="16"/>
  <c r="S34" i="14"/>
  <c r="N34" i="14"/>
  <c r="AE34" i="14"/>
  <c r="AE34" i="16" s="1"/>
  <c r="AV34" i="16" s="1"/>
  <c r="AH34" i="14"/>
  <c r="AK34" i="14"/>
  <c r="AM34" i="14"/>
  <c r="AN34" i="14"/>
  <c r="AS34" i="14"/>
  <c r="AW34" i="14"/>
  <c r="AY34" i="14"/>
  <c r="E35" i="14"/>
  <c r="E35" i="16"/>
  <c r="AJ35" i="16"/>
  <c r="AJ35" i="14"/>
  <c r="J35" i="14"/>
  <c r="S35" i="14"/>
  <c r="AR35" i="14"/>
  <c r="AE35" i="14"/>
  <c r="AH35" i="14"/>
  <c r="AH35" i="16"/>
  <c r="AX35" i="16" s="1"/>
  <c r="AK35" i="14"/>
  <c r="AM35" i="14"/>
  <c r="AN35" i="14"/>
  <c r="AS35" i="14"/>
  <c r="AW35" i="14"/>
  <c r="AY35" i="14"/>
  <c r="E36" i="14"/>
  <c r="J36" i="14"/>
  <c r="AL36" i="14" s="1"/>
  <c r="J36" i="16"/>
  <c r="AL36" i="16" s="1"/>
  <c r="S36" i="14"/>
  <c r="S36" i="16" s="1"/>
  <c r="AR36" i="16" s="1"/>
  <c r="AE36" i="14"/>
  <c r="AE36" i="16" s="1"/>
  <c r="AV36" i="16" s="1"/>
  <c r="AH36" i="14"/>
  <c r="AH36" i="16" s="1"/>
  <c r="AX36" i="16" s="1"/>
  <c r="AK36" i="14"/>
  <c r="AM36" i="14"/>
  <c r="AN36" i="14"/>
  <c r="AS36" i="14"/>
  <c r="AV36" i="14"/>
  <c r="AW36" i="14"/>
  <c r="AY36" i="14"/>
  <c r="E37" i="14"/>
  <c r="E37" i="16"/>
  <c r="AJ37" i="16" s="1"/>
  <c r="J37" i="14"/>
  <c r="J37" i="16" s="1"/>
  <c r="AL37" i="14"/>
  <c r="AL37" i="16"/>
  <c r="S37" i="14"/>
  <c r="S37" i="16" s="1"/>
  <c r="AR37" i="16"/>
  <c r="AE37" i="14"/>
  <c r="AH37" i="14"/>
  <c r="AH37" i="16"/>
  <c r="AX37" i="16" s="1"/>
  <c r="AK37" i="14"/>
  <c r="AM37" i="14"/>
  <c r="AN37" i="14"/>
  <c r="AS37" i="14"/>
  <c r="AW37" i="14"/>
  <c r="AY37" i="14"/>
  <c r="E38" i="14"/>
  <c r="E38" i="16"/>
  <c r="AJ38" i="16" s="1"/>
  <c r="J38" i="14"/>
  <c r="J38" i="16"/>
  <c r="AL38" i="16" s="1"/>
  <c r="S38" i="14"/>
  <c r="S38" i="16"/>
  <c r="AR38" i="16" s="1"/>
  <c r="AE38" i="14"/>
  <c r="AE38" i="16" s="1"/>
  <c r="AV38" i="16"/>
  <c r="AH38" i="14"/>
  <c r="AH38" i="16" s="1"/>
  <c r="AX38" i="16" s="1"/>
  <c r="AK38" i="14"/>
  <c r="AL38" i="14"/>
  <c r="AM38" i="14"/>
  <c r="AN38" i="14"/>
  <c r="AR38" i="14"/>
  <c r="AS38" i="14"/>
  <c r="AW38" i="14"/>
  <c r="AY38" i="14"/>
  <c r="F39" i="14"/>
  <c r="G39" i="14"/>
  <c r="H39" i="14"/>
  <c r="I39" i="14"/>
  <c r="K39" i="14"/>
  <c r="L39" i="14"/>
  <c r="M39" i="14"/>
  <c r="O39" i="14"/>
  <c r="P39" i="14"/>
  <c r="Q39" i="14"/>
  <c r="R39" i="14"/>
  <c r="T39" i="14"/>
  <c r="U39" i="14"/>
  <c r="V39" i="14"/>
  <c r="W39" i="14"/>
  <c r="Y39" i="14"/>
  <c r="Z39" i="14"/>
  <c r="AA39" i="14"/>
  <c r="AB39" i="14"/>
  <c r="AC39" i="14"/>
  <c r="AD39" i="14"/>
  <c r="AF39" i="14"/>
  <c r="AG39" i="14"/>
  <c r="E40" i="14"/>
  <c r="E40" i="16" s="1"/>
  <c r="AJ40" i="16" s="1"/>
  <c r="J40" i="14"/>
  <c r="S40" i="14"/>
  <c r="N40" i="14" s="1"/>
  <c r="S40" i="16"/>
  <c r="AE40" i="14"/>
  <c r="AV40" i="14"/>
  <c r="AE40" i="16"/>
  <c r="AV40" i="16" s="1"/>
  <c r="AH40" i="14"/>
  <c r="AX40" i="14" s="1"/>
  <c r="AH40" i="16"/>
  <c r="AX40" i="16" s="1"/>
  <c r="AK40" i="14"/>
  <c r="AM40" i="14"/>
  <c r="AN40" i="14"/>
  <c r="AS40" i="14"/>
  <c r="AW40" i="14"/>
  <c r="AY40" i="14"/>
  <c r="E41" i="14"/>
  <c r="E41" i="16" s="1"/>
  <c r="AJ41" i="16"/>
  <c r="J41" i="14"/>
  <c r="J41" i="16" s="1"/>
  <c r="AL41" i="16" s="1"/>
  <c r="S41" i="14"/>
  <c r="N41" i="14" s="1"/>
  <c r="AE41" i="14"/>
  <c r="AE41" i="16"/>
  <c r="AV41" i="16"/>
  <c r="AH41" i="14"/>
  <c r="AH41" i="16" s="1"/>
  <c r="AX41" i="16"/>
  <c r="AK41" i="14"/>
  <c r="AM41" i="14"/>
  <c r="AN41" i="14"/>
  <c r="AS41" i="14"/>
  <c r="AW41" i="14"/>
  <c r="AX41" i="14"/>
  <c r="AY41" i="14"/>
  <c r="E42" i="14"/>
  <c r="E42" i="16"/>
  <c r="AJ42" i="16"/>
  <c r="J42" i="14"/>
  <c r="J42" i="16"/>
  <c r="AL42" i="16" s="1"/>
  <c r="S42" i="14"/>
  <c r="AR42" i="14"/>
  <c r="AE42" i="14"/>
  <c r="AH42" i="14"/>
  <c r="AH42" i="16" s="1"/>
  <c r="AX42" i="16" s="1"/>
  <c r="AK42" i="14"/>
  <c r="AM42" i="14"/>
  <c r="AN42" i="14"/>
  <c r="AS42" i="14"/>
  <c r="AW42" i="14"/>
  <c r="AY42" i="14"/>
  <c r="E43" i="14"/>
  <c r="E43" i="16" s="1"/>
  <c r="AJ43" i="16" s="1"/>
  <c r="J43" i="14"/>
  <c r="J43" i="16"/>
  <c r="AL43" i="16" s="1"/>
  <c r="S43" i="14"/>
  <c r="AR43" i="14" s="1"/>
  <c r="AE43" i="14"/>
  <c r="AE43" i="16"/>
  <c r="AV43" i="16" s="1"/>
  <c r="AH43" i="14"/>
  <c r="AH43" i="16"/>
  <c r="AX43" i="16" s="1"/>
  <c r="AK43" i="14"/>
  <c r="AM43" i="14"/>
  <c r="AN43" i="14"/>
  <c r="AS43" i="14"/>
  <c r="AV43" i="14"/>
  <c r="AW43" i="14"/>
  <c r="AY43" i="14"/>
  <c r="E44" i="14"/>
  <c r="E44" i="16" s="1"/>
  <c r="AJ44" i="16" s="1"/>
  <c r="J44" i="14"/>
  <c r="S44" i="14"/>
  <c r="AE44" i="14"/>
  <c r="AE44" i="16" s="1"/>
  <c r="AV44" i="16" s="1"/>
  <c r="AH44" i="14"/>
  <c r="AH44" i="16" s="1"/>
  <c r="AX44" i="16" s="1"/>
  <c r="AK44" i="14"/>
  <c r="AM44" i="14"/>
  <c r="AN44" i="14"/>
  <c r="AS44" i="14"/>
  <c r="AW44" i="14"/>
  <c r="AY44" i="14"/>
  <c r="E45" i="14"/>
  <c r="E45" i="16" s="1"/>
  <c r="AJ45" i="16" s="1"/>
  <c r="J45" i="14"/>
  <c r="J45" i="16"/>
  <c r="AL45" i="16" s="1"/>
  <c r="S45" i="14"/>
  <c r="N45" i="14"/>
  <c r="AE45" i="14"/>
  <c r="AE45" i="16" s="1"/>
  <c r="AV45" i="16"/>
  <c r="AH45" i="14"/>
  <c r="AH45" i="16" s="1"/>
  <c r="AX45" i="16" s="1"/>
  <c r="AJ45" i="14"/>
  <c r="AK45" i="14"/>
  <c r="AM45" i="14"/>
  <c r="AN45" i="14"/>
  <c r="AS45" i="14"/>
  <c r="AW45" i="14"/>
  <c r="AX45" i="14"/>
  <c r="AY45" i="14"/>
  <c r="E46" i="14"/>
  <c r="E46" i="16"/>
  <c r="AJ46" i="16" s="1"/>
  <c r="J46" i="14"/>
  <c r="J46" i="16"/>
  <c r="AL46" i="16" s="1"/>
  <c r="S46" i="14"/>
  <c r="S46" i="16" s="1"/>
  <c r="AR46" i="16" s="1"/>
  <c r="AE46" i="14"/>
  <c r="AE46" i="16" s="1"/>
  <c r="AV46" i="16" s="1"/>
  <c r="AH46" i="14"/>
  <c r="AH46" i="16"/>
  <c r="AX46" i="16" s="1"/>
  <c r="AK46" i="14"/>
  <c r="AL46" i="14"/>
  <c r="AM46" i="14"/>
  <c r="AN46" i="14"/>
  <c r="AS46" i="14"/>
  <c r="AW46" i="14"/>
  <c r="AX46" i="14"/>
  <c r="AY46" i="14"/>
  <c r="AY39" i="14" s="1"/>
  <c r="E47" i="14"/>
  <c r="J47" i="14"/>
  <c r="J47" i="16"/>
  <c r="AL47" i="16" s="1"/>
  <c r="S47" i="14"/>
  <c r="S47" i="16"/>
  <c r="N47" i="14"/>
  <c r="N47" i="16"/>
  <c r="AP47" i="16"/>
  <c r="AE47" i="14"/>
  <c r="AH47" i="14"/>
  <c r="AX47" i="14" s="1"/>
  <c r="AH47" i="16"/>
  <c r="AX47" i="16" s="1"/>
  <c r="AK47" i="14"/>
  <c r="AM47" i="14"/>
  <c r="AN47" i="14"/>
  <c r="AQ47" i="14"/>
  <c r="AR47" i="14"/>
  <c r="AS47" i="14"/>
  <c r="AW47" i="14"/>
  <c r="AY47" i="14"/>
  <c r="E48" i="14"/>
  <c r="AJ48" i="14" s="1"/>
  <c r="J48" i="14"/>
  <c r="J48" i="16" s="1"/>
  <c r="AL48" i="16" s="1"/>
  <c r="S48" i="14"/>
  <c r="AQ48" i="14"/>
  <c r="S48" i="16"/>
  <c r="AR48" i="16"/>
  <c r="AE48" i="14"/>
  <c r="AH48" i="14"/>
  <c r="AH48" i="16"/>
  <c r="AX48" i="16"/>
  <c r="AK48" i="14"/>
  <c r="AM48" i="14"/>
  <c r="AN48" i="14"/>
  <c r="AS48" i="14"/>
  <c r="AW48" i="14"/>
  <c r="AY48" i="14"/>
  <c r="E49" i="14"/>
  <c r="E49" i="16"/>
  <c r="AJ49" i="16" s="1"/>
  <c r="J49" i="14"/>
  <c r="S49" i="14"/>
  <c r="N49" i="14" s="1"/>
  <c r="S49" i="16"/>
  <c r="AR49" i="16" s="1"/>
  <c r="AR49" i="14"/>
  <c r="AE49" i="14"/>
  <c r="AE49" i="16"/>
  <c r="AV49" i="16"/>
  <c r="AH49" i="14"/>
  <c r="AH49" i="16"/>
  <c r="AX49" i="16"/>
  <c r="AK49" i="14"/>
  <c r="AM49" i="14"/>
  <c r="AN49" i="14"/>
  <c r="AS49" i="14"/>
  <c r="AW49" i="14"/>
  <c r="AY49" i="14"/>
  <c r="E50" i="14"/>
  <c r="E50" i="16"/>
  <c r="AJ50" i="16"/>
  <c r="J50" i="14"/>
  <c r="J50" i="16"/>
  <c r="AL50" i="16"/>
  <c r="S50" i="14"/>
  <c r="S50" i="16"/>
  <c r="AR50" i="16" s="1"/>
  <c r="AE50" i="14"/>
  <c r="AE50" i="16" s="1"/>
  <c r="AV50" i="16"/>
  <c r="AH50" i="14"/>
  <c r="AH50" i="16"/>
  <c r="AX50" i="16"/>
  <c r="AK50" i="14"/>
  <c r="AM50" i="14"/>
  <c r="AN50" i="14"/>
  <c r="AS50" i="14"/>
  <c r="AW50" i="14"/>
  <c r="AY50" i="14"/>
  <c r="F51" i="14"/>
  <c r="G51" i="14"/>
  <c r="H51" i="14"/>
  <c r="I51" i="14"/>
  <c r="K51" i="14"/>
  <c r="L51" i="14"/>
  <c r="M51" i="14"/>
  <c r="O51" i="14"/>
  <c r="P51" i="14"/>
  <c r="Q51" i="14"/>
  <c r="R51" i="14"/>
  <c r="T51" i="14"/>
  <c r="U51" i="14"/>
  <c r="V51" i="14"/>
  <c r="W51" i="14"/>
  <c r="Y51" i="14"/>
  <c r="Z51" i="14"/>
  <c r="AA51" i="14"/>
  <c r="AB51" i="14"/>
  <c r="AC51" i="14"/>
  <c r="AD51" i="14"/>
  <c r="AF51" i="14"/>
  <c r="AG51" i="14"/>
  <c r="E52" i="14"/>
  <c r="E52" i="16" s="1"/>
  <c r="AJ52" i="16" s="1"/>
  <c r="J52" i="14"/>
  <c r="S52" i="14"/>
  <c r="N52" i="14"/>
  <c r="N52" i="16" s="1"/>
  <c r="AU52" i="16" s="1"/>
  <c r="AE52" i="14"/>
  <c r="AH52" i="14"/>
  <c r="AH52" i="16"/>
  <c r="AX52" i="16"/>
  <c r="AK52" i="14"/>
  <c r="AM52" i="14"/>
  <c r="AN52" i="14"/>
  <c r="AS52" i="14"/>
  <c r="AW52" i="14"/>
  <c r="AX52" i="14"/>
  <c r="AY52" i="14"/>
  <c r="E53" i="14"/>
  <c r="J53" i="14"/>
  <c r="J53" i="16"/>
  <c r="AL53" i="16" s="1"/>
  <c r="S53" i="14"/>
  <c r="S53" i="16" s="1"/>
  <c r="AR53" i="16" s="1"/>
  <c r="AE53" i="14"/>
  <c r="AE53" i="16" s="1"/>
  <c r="AV53" i="16" s="1"/>
  <c r="AH53" i="14"/>
  <c r="AH53" i="16" s="1"/>
  <c r="AX53" i="16" s="1"/>
  <c r="AK53" i="14"/>
  <c r="AM53" i="14"/>
  <c r="AN53" i="14"/>
  <c r="AS53" i="14"/>
  <c r="AW53" i="14"/>
  <c r="AY53" i="14"/>
  <c r="E54" i="14"/>
  <c r="E54" i="16" s="1"/>
  <c r="AJ54" i="16" s="1"/>
  <c r="J54" i="14"/>
  <c r="J54" i="16"/>
  <c r="AL54" i="16"/>
  <c r="S54" i="14"/>
  <c r="S54" i="16"/>
  <c r="AR54" i="16"/>
  <c r="N54" i="14"/>
  <c r="N54" i="16" s="1"/>
  <c r="AU54" i="16" s="1"/>
  <c r="AE54" i="14"/>
  <c r="AV54" i="14" s="1"/>
  <c r="AE54" i="16"/>
  <c r="AV54" i="16" s="1"/>
  <c r="AH54" i="14"/>
  <c r="AK54" i="14"/>
  <c r="AM54" i="14"/>
  <c r="AN54" i="14"/>
  <c r="AQ54" i="14"/>
  <c r="AR54" i="14"/>
  <c r="AS54" i="14"/>
  <c r="AW54" i="14"/>
  <c r="AY54" i="14"/>
  <c r="E55" i="14"/>
  <c r="E55" i="16" s="1"/>
  <c r="AJ55" i="16" s="1"/>
  <c r="J55" i="14"/>
  <c r="J55" i="16"/>
  <c r="AL55" i="16" s="1"/>
  <c r="S55" i="14"/>
  <c r="AR55" i="14"/>
  <c r="AE55" i="14"/>
  <c r="AH55" i="14"/>
  <c r="AK55" i="14"/>
  <c r="AL55" i="14"/>
  <c r="AM55" i="14"/>
  <c r="AN55" i="14"/>
  <c r="AQ55" i="14"/>
  <c r="AS55" i="14"/>
  <c r="AW55" i="14"/>
  <c r="AY55" i="14"/>
  <c r="E56" i="14"/>
  <c r="J56" i="14"/>
  <c r="J56" i="16"/>
  <c r="AL56" i="16" s="1"/>
  <c r="S56" i="14"/>
  <c r="N56" i="14" s="1"/>
  <c r="AR56" i="14"/>
  <c r="AE56" i="14"/>
  <c r="AE56" i="16" s="1"/>
  <c r="AV56" i="16" s="1"/>
  <c r="AH56" i="14"/>
  <c r="AH56" i="16"/>
  <c r="AX56" i="16" s="1"/>
  <c r="AK56" i="14"/>
  <c r="AM56" i="14"/>
  <c r="AN56" i="14"/>
  <c r="AS56" i="14"/>
  <c r="AW56" i="14"/>
  <c r="AY56" i="14"/>
  <c r="E57" i="14"/>
  <c r="J57" i="14"/>
  <c r="J57" i="16"/>
  <c r="AL57" i="16" s="1"/>
  <c r="S57" i="14"/>
  <c r="AR57" i="14"/>
  <c r="AE57" i="14"/>
  <c r="AH57" i="14"/>
  <c r="AK57" i="14"/>
  <c r="AL57" i="14"/>
  <c r="AM57" i="14"/>
  <c r="AN57" i="14"/>
  <c r="AS57" i="14"/>
  <c r="AW57" i="14"/>
  <c r="AY57" i="14"/>
  <c r="E58" i="14"/>
  <c r="E58" i="16"/>
  <c r="AJ58" i="16"/>
  <c r="J58" i="14"/>
  <c r="S58" i="14"/>
  <c r="AR58" i="14" s="1"/>
  <c r="AE58" i="14"/>
  <c r="AE58" i="16" s="1"/>
  <c r="AV58" i="16" s="1"/>
  <c r="AH58" i="14"/>
  <c r="AJ58" i="14"/>
  <c r="AK58" i="14"/>
  <c r="AM58" i="14"/>
  <c r="AN58" i="14"/>
  <c r="AS58" i="14"/>
  <c r="AW58" i="14"/>
  <c r="AY58" i="14"/>
  <c r="F59" i="14"/>
  <c r="G59" i="14"/>
  <c r="H59" i="14"/>
  <c r="I59" i="14"/>
  <c r="K59" i="14"/>
  <c r="L59" i="14"/>
  <c r="M59" i="14"/>
  <c r="O59" i="14"/>
  <c r="P59" i="14"/>
  <c r="Q59" i="14"/>
  <c r="R59" i="14"/>
  <c r="T59" i="14"/>
  <c r="U59" i="14"/>
  <c r="V59" i="14"/>
  <c r="W59" i="14"/>
  <c r="Y59" i="14"/>
  <c r="Z59" i="14"/>
  <c r="AA59" i="14"/>
  <c r="AB59" i="14"/>
  <c r="AC59" i="14"/>
  <c r="AD59" i="14"/>
  <c r="AF59" i="14"/>
  <c r="AG59" i="14"/>
  <c r="E60" i="14"/>
  <c r="J60" i="14"/>
  <c r="J60" i="16"/>
  <c r="AL60" i="16" s="1"/>
  <c r="S60" i="14"/>
  <c r="S60" i="16"/>
  <c r="AR60" i="16" s="1"/>
  <c r="AE60" i="14"/>
  <c r="AE60" i="16" s="1"/>
  <c r="AV60" i="16" s="1"/>
  <c r="AH60" i="14"/>
  <c r="AH60" i="16" s="1"/>
  <c r="AX60" i="16" s="1"/>
  <c r="AK60" i="14"/>
  <c r="AL60" i="14"/>
  <c r="AM60" i="14"/>
  <c r="AN60" i="14"/>
  <c r="AS60" i="14"/>
  <c r="AW60" i="14"/>
  <c r="AY60" i="14"/>
  <c r="E61" i="14"/>
  <c r="J61" i="14"/>
  <c r="AL61" i="14" s="1"/>
  <c r="S61" i="14"/>
  <c r="N61" i="14"/>
  <c r="N61" i="16"/>
  <c r="AE61" i="14"/>
  <c r="AH61" i="14"/>
  <c r="AX61" i="14" s="1"/>
  <c r="AH61" i="16"/>
  <c r="AX61" i="16" s="1"/>
  <c r="AK61" i="14"/>
  <c r="AM61" i="14"/>
  <c r="AN61" i="14"/>
  <c r="AS61" i="14"/>
  <c r="AW61" i="14"/>
  <c r="AY61" i="14"/>
  <c r="E62" i="14"/>
  <c r="E62" i="16"/>
  <c r="AJ62" i="16"/>
  <c r="J62" i="14"/>
  <c r="S62" i="14"/>
  <c r="AE62" i="14"/>
  <c r="AV62" i="14"/>
  <c r="AE62" i="16"/>
  <c r="AV62" i="16"/>
  <c r="AH62" i="14"/>
  <c r="AK62" i="14"/>
  <c r="AK59" i="14" s="1"/>
  <c r="AM62" i="14"/>
  <c r="AN62" i="14"/>
  <c r="AS62" i="14"/>
  <c r="AW62" i="14"/>
  <c r="AY62" i="14"/>
  <c r="E63" i="14"/>
  <c r="E63" i="16" s="1"/>
  <c r="AJ63" i="16" s="1"/>
  <c r="AJ63" i="14"/>
  <c r="J63" i="14"/>
  <c r="S63" i="14"/>
  <c r="N63" i="14" s="1"/>
  <c r="AE63" i="14"/>
  <c r="AE63" i="16" s="1"/>
  <c r="AV63" i="16"/>
  <c r="AH63" i="14"/>
  <c r="AX63" i="14" s="1"/>
  <c r="AK63" i="14"/>
  <c r="AM63" i="14"/>
  <c r="AN63" i="14"/>
  <c r="AS63" i="14"/>
  <c r="AW63" i="14"/>
  <c r="AY63" i="14"/>
  <c r="E64" i="14"/>
  <c r="J64" i="14"/>
  <c r="S64" i="14"/>
  <c r="AE64" i="14"/>
  <c r="AE64" i="16" s="1"/>
  <c r="AV64" i="16" s="1"/>
  <c r="AH64" i="14"/>
  <c r="AH64" i="16" s="1"/>
  <c r="AX64" i="16" s="1"/>
  <c r="AK64" i="14"/>
  <c r="AM64" i="14"/>
  <c r="AN64" i="14"/>
  <c r="AS64" i="14"/>
  <c r="AW64" i="14"/>
  <c r="AY64" i="14"/>
  <c r="E65" i="14"/>
  <c r="E65" i="16" s="1"/>
  <c r="AJ65" i="16" s="1"/>
  <c r="J65" i="14"/>
  <c r="J65" i="16" s="1"/>
  <c r="AL65" i="16" s="1"/>
  <c r="S65" i="14"/>
  <c r="AR65" i="14" s="1"/>
  <c r="AE65" i="14"/>
  <c r="AH65" i="14"/>
  <c r="AH65" i="16" s="1"/>
  <c r="AX65" i="16" s="1"/>
  <c r="AK65" i="14"/>
  <c r="AL65" i="14"/>
  <c r="AM65" i="14"/>
  <c r="AN65" i="14"/>
  <c r="AS65" i="14"/>
  <c r="AW65" i="14"/>
  <c r="AY65" i="14"/>
  <c r="E66" i="14"/>
  <c r="J66" i="14"/>
  <c r="S66" i="14"/>
  <c r="S66" i="16" s="1"/>
  <c r="AR66" i="16" s="1"/>
  <c r="AE66" i="14"/>
  <c r="AE66" i="16" s="1"/>
  <c r="AV66" i="16" s="1"/>
  <c r="AH66" i="14"/>
  <c r="AK66" i="14"/>
  <c r="AM66" i="14"/>
  <c r="AN66" i="14"/>
  <c r="AS66" i="14"/>
  <c r="AW66" i="14"/>
  <c r="AY66" i="14"/>
  <c r="E67" i="14"/>
  <c r="E67" i="16"/>
  <c r="AJ67" i="16" s="1"/>
  <c r="J67" i="14"/>
  <c r="J67" i="16"/>
  <c r="AL67" i="16" s="1"/>
  <c r="S67" i="14"/>
  <c r="N67" i="14"/>
  <c r="N67" i="16"/>
  <c r="AP67" i="16"/>
  <c r="X67" i="14"/>
  <c r="AE67" i="14"/>
  <c r="AH67" i="14"/>
  <c r="AJ67" i="14"/>
  <c r="AK67" i="14"/>
  <c r="AM67" i="14"/>
  <c r="AN67" i="14"/>
  <c r="AS67" i="14"/>
  <c r="AW67" i="14"/>
  <c r="AY67" i="14"/>
  <c r="E68" i="14"/>
  <c r="AJ68" i="14" s="1"/>
  <c r="E68" i="16"/>
  <c r="AJ68" i="16" s="1"/>
  <c r="J68" i="14"/>
  <c r="S68" i="14"/>
  <c r="AE68" i="14"/>
  <c r="AH68" i="14"/>
  <c r="AH68" i="16" s="1"/>
  <c r="AX68" i="16" s="1"/>
  <c r="AK68" i="14"/>
  <c r="AM68" i="14"/>
  <c r="AN68" i="14"/>
  <c r="AS68" i="14"/>
  <c r="AW68" i="14"/>
  <c r="AY68" i="14"/>
  <c r="E69" i="14"/>
  <c r="AJ69" i="14" s="1"/>
  <c r="E69" i="16"/>
  <c r="AJ69" i="16"/>
  <c r="J69" i="14"/>
  <c r="J69" i="16" s="1"/>
  <c r="AL69" i="16" s="1"/>
  <c r="S69" i="14"/>
  <c r="AE69" i="14"/>
  <c r="AE69" i="16"/>
  <c r="AV69" i="16" s="1"/>
  <c r="AV69" i="14"/>
  <c r="AH69" i="14"/>
  <c r="AK69" i="14"/>
  <c r="AM69" i="14"/>
  <c r="AN69" i="14"/>
  <c r="AS69" i="14"/>
  <c r="AW69" i="14"/>
  <c r="AY69" i="14"/>
  <c r="E70" i="14"/>
  <c r="AJ70" i="14" s="1"/>
  <c r="J70" i="14"/>
  <c r="AL70" i="14" s="1"/>
  <c r="S70" i="14"/>
  <c r="AQ70" i="14" s="1"/>
  <c r="AE70" i="14"/>
  <c r="AH70" i="14"/>
  <c r="AH70" i="16" s="1"/>
  <c r="AX70" i="16" s="1"/>
  <c r="AK70" i="14"/>
  <c r="AM70" i="14"/>
  <c r="AN70" i="14"/>
  <c r="AS70" i="14"/>
  <c r="AW70" i="14"/>
  <c r="AY70" i="14"/>
  <c r="E71" i="14"/>
  <c r="J71" i="14"/>
  <c r="J71" i="16" s="1"/>
  <c r="AL71" i="16"/>
  <c r="S71" i="14"/>
  <c r="N71" i="14" s="1"/>
  <c r="N71" i="16" s="1"/>
  <c r="AE71" i="14"/>
  <c r="AV71" i="14" s="1"/>
  <c r="AE71" i="16"/>
  <c r="AV71" i="16" s="1"/>
  <c r="AH71" i="14"/>
  <c r="AH71" i="16"/>
  <c r="AX71" i="16" s="1"/>
  <c r="AK71" i="14"/>
  <c r="AM71" i="14"/>
  <c r="AN71" i="14"/>
  <c r="AS71" i="14"/>
  <c r="AW71" i="14"/>
  <c r="AX71" i="14"/>
  <c r="AY71" i="14"/>
  <c r="E72" i="14"/>
  <c r="E72" i="16"/>
  <c r="AJ72" i="16" s="1"/>
  <c r="J72" i="14"/>
  <c r="S72" i="14"/>
  <c r="AR72" i="14"/>
  <c r="AE72" i="14"/>
  <c r="AV72" i="14" s="1"/>
  <c r="AE72" i="16"/>
  <c r="AV72" i="16" s="1"/>
  <c r="AH72" i="14"/>
  <c r="AK72" i="14"/>
  <c r="AM72" i="14"/>
  <c r="AN72" i="14"/>
  <c r="AS72" i="14"/>
  <c r="AW72" i="14"/>
  <c r="AY72" i="14"/>
  <c r="F73" i="14"/>
  <c r="G73" i="14"/>
  <c r="H73" i="14"/>
  <c r="I73" i="14"/>
  <c r="K73" i="14"/>
  <c r="L73" i="14"/>
  <c r="M73" i="14"/>
  <c r="O73" i="14"/>
  <c r="P73" i="14"/>
  <c r="Q73" i="14"/>
  <c r="R73" i="14"/>
  <c r="T73" i="14"/>
  <c r="U73" i="14"/>
  <c r="V73" i="14"/>
  <c r="W73" i="14"/>
  <c r="Y73" i="14"/>
  <c r="Z73" i="14"/>
  <c r="AA73" i="14"/>
  <c r="AB73" i="14"/>
  <c r="AC73" i="14"/>
  <c r="AD73" i="14"/>
  <c r="AF73" i="14"/>
  <c r="AY73" i="14"/>
  <c r="AG73" i="14"/>
  <c r="E74" i="14"/>
  <c r="E74" i="16" s="1"/>
  <c r="AJ74" i="16" s="1"/>
  <c r="J74" i="14"/>
  <c r="AL74" i="14" s="1"/>
  <c r="S74" i="14"/>
  <c r="AR74" i="14" s="1"/>
  <c r="AE74" i="14"/>
  <c r="AH74" i="14"/>
  <c r="AH74" i="16"/>
  <c r="AX74" i="16" s="1"/>
  <c r="AJ74" i="14"/>
  <c r="AK74" i="14"/>
  <c r="AM74" i="14"/>
  <c r="AN74" i="14"/>
  <c r="AS74" i="14"/>
  <c r="AW74" i="14"/>
  <c r="AY74" i="14"/>
  <c r="E75" i="14"/>
  <c r="AJ75" i="14" s="1"/>
  <c r="E75" i="16"/>
  <c r="AJ75" i="16" s="1"/>
  <c r="J75" i="14"/>
  <c r="S75" i="14"/>
  <c r="AE75" i="14"/>
  <c r="AE75" i="16"/>
  <c r="AV75" i="16"/>
  <c r="AH75" i="14"/>
  <c r="AK75" i="14"/>
  <c r="AM75" i="14"/>
  <c r="AN75" i="14"/>
  <c r="AS75" i="14"/>
  <c r="AW75" i="14"/>
  <c r="AY75" i="14"/>
  <c r="E76" i="14"/>
  <c r="E76" i="16" s="1"/>
  <c r="AJ76" i="16"/>
  <c r="J76" i="14"/>
  <c r="S76" i="14"/>
  <c r="N76" i="14" s="1"/>
  <c r="N76" i="16" s="1"/>
  <c r="S76" i="16"/>
  <c r="AR76" i="16" s="1"/>
  <c r="AE76" i="14"/>
  <c r="AH76" i="14"/>
  <c r="AJ76" i="14"/>
  <c r="AK76" i="14"/>
  <c r="AM76" i="14"/>
  <c r="AN76" i="14"/>
  <c r="AQ76" i="14"/>
  <c r="AR76" i="14"/>
  <c r="AS76" i="14"/>
  <c r="AW76" i="14"/>
  <c r="AY76" i="14"/>
  <c r="E77" i="14"/>
  <c r="E77" i="16"/>
  <c r="AJ77" i="16"/>
  <c r="J77" i="14"/>
  <c r="J77" i="16" s="1"/>
  <c r="AL77" i="16" s="1"/>
  <c r="S77" i="14"/>
  <c r="AE77" i="14"/>
  <c r="AV77" i="14" s="1"/>
  <c r="AE77" i="16"/>
  <c r="AV77" i="16" s="1"/>
  <c r="AH77" i="14"/>
  <c r="AH77" i="16"/>
  <c r="AX77" i="16" s="1"/>
  <c r="AJ77" i="14"/>
  <c r="AK77" i="14"/>
  <c r="AM77" i="14"/>
  <c r="AM73" i="14" s="1"/>
  <c r="AN77" i="14"/>
  <c r="AS77" i="14"/>
  <c r="AW77" i="14"/>
  <c r="AY77" i="14"/>
  <c r="E78" i="14"/>
  <c r="J78" i="14"/>
  <c r="AL78" i="14"/>
  <c r="J78" i="16"/>
  <c r="AL78" i="16" s="1"/>
  <c r="S78" i="14"/>
  <c r="AE78" i="14"/>
  <c r="AE78" i="16" s="1"/>
  <c r="AV78" i="16"/>
  <c r="AH78" i="14"/>
  <c r="AH78" i="16"/>
  <c r="AX78" i="16" s="1"/>
  <c r="AK78" i="14"/>
  <c r="AM78" i="14"/>
  <c r="AN78" i="14"/>
  <c r="AS78" i="14"/>
  <c r="AW78" i="14"/>
  <c r="AW73" i="14" s="1"/>
  <c r="AX78" i="14"/>
  <c r="AY78" i="14"/>
  <c r="E79" i="14"/>
  <c r="E79" i="16"/>
  <c r="AJ79" i="16" s="1"/>
  <c r="AJ79" i="14"/>
  <c r="J79" i="14"/>
  <c r="J79" i="16"/>
  <c r="AL79" i="16"/>
  <c r="S79" i="14"/>
  <c r="N79" i="14"/>
  <c r="AE79" i="14"/>
  <c r="AV79" i="14" s="1"/>
  <c r="AH79" i="14"/>
  <c r="AH79" i="16"/>
  <c r="AX79" i="16" s="1"/>
  <c r="AX79" i="14"/>
  <c r="AK79" i="14"/>
  <c r="AM79" i="14"/>
  <c r="AN79" i="14"/>
  <c r="AS79" i="14"/>
  <c r="AW79" i="14"/>
  <c r="AY79" i="14"/>
  <c r="F80" i="14"/>
  <c r="G80" i="14"/>
  <c r="H80" i="14"/>
  <c r="I80" i="14"/>
  <c r="K80" i="14"/>
  <c r="L80" i="14"/>
  <c r="M80" i="14"/>
  <c r="O80" i="14"/>
  <c r="P80" i="14"/>
  <c r="Q80" i="14"/>
  <c r="R80" i="14"/>
  <c r="T80" i="14"/>
  <c r="U80" i="14"/>
  <c r="V80" i="14"/>
  <c r="W80" i="14"/>
  <c r="Y80" i="14"/>
  <c r="Z80" i="14"/>
  <c r="AA80" i="14"/>
  <c r="AB80" i="14"/>
  <c r="AC80" i="14"/>
  <c r="AD80" i="14"/>
  <c r="AF80" i="14"/>
  <c r="AG80" i="14"/>
  <c r="J81" i="14"/>
  <c r="S81" i="14"/>
  <c r="N81" i="14" s="1"/>
  <c r="AU81" i="14" s="1"/>
  <c r="S81" i="16"/>
  <c r="AR81" i="16" s="1"/>
  <c r="AQ81" i="16"/>
  <c r="AE81" i="14"/>
  <c r="AE81" i="16" s="1"/>
  <c r="AV81" i="16" s="1"/>
  <c r="AV81" i="14"/>
  <c r="AH81" i="14"/>
  <c r="AH81" i="16"/>
  <c r="AX81" i="16"/>
  <c r="AJ81" i="14"/>
  <c r="AK81" i="14"/>
  <c r="AK80" i="14"/>
  <c r="AL81" i="14"/>
  <c r="AM81" i="14"/>
  <c r="AN81" i="14"/>
  <c r="AQ81" i="14"/>
  <c r="AR81" i="14"/>
  <c r="AS81" i="14"/>
  <c r="AW81" i="14"/>
  <c r="AW80" i="14" s="1"/>
  <c r="AY81" i="14"/>
  <c r="E82" i="14"/>
  <c r="E82" i="16"/>
  <c r="AJ82" i="16" s="1"/>
  <c r="J82" i="14"/>
  <c r="J82" i="16"/>
  <c r="AL82" i="16" s="1"/>
  <c r="S82" i="14"/>
  <c r="AR82" i="14" s="1"/>
  <c r="S82" i="16"/>
  <c r="AR82" i="16" s="1"/>
  <c r="AE82" i="14"/>
  <c r="AE82" i="16" s="1"/>
  <c r="AV82" i="16" s="1"/>
  <c r="AH82" i="14"/>
  <c r="AH80" i="14" s="1"/>
  <c r="AJ82" i="14"/>
  <c r="AK82" i="14"/>
  <c r="AM82" i="14"/>
  <c r="AN82" i="14"/>
  <c r="AS82" i="14"/>
  <c r="AW82" i="14"/>
  <c r="AY82" i="14"/>
  <c r="E83" i="14"/>
  <c r="J83" i="14"/>
  <c r="S83" i="14"/>
  <c r="AQ83" i="14" s="1"/>
  <c r="AE83" i="14"/>
  <c r="AV83" i="14"/>
  <c r="AH83" i="14"/>
  <c r="AX83" i="14" s="1"/>
  <c r="AK83" i="14"/>
  <c r="AM83" i="14"/>
  <c r="AN83" i="14"/>
  <c r="AS83" i="14"/>
  <c r="AW83" i="14"/>
  <c r="AY83" i="14"/>
  <c r="E84" i="14"/>
  <c r="E84" i="16"/>
  <c r="AJ84" i="16"/>
  <c r="AJ84" i="14"/>
  <c r="J84" i="14"/>
  <c r="J84" i="16" s="1"/>
  <c r="AL84" i="16" s="1"/>
  <c r="S84" i="14"/>
  <c r="AR84" i="14"/>
  <c r="AE84" i="14"/>
  <c r="AV84" i="14" s="1"/>
  <c r="AE84" i="16"/>
  <c r="AV84" i="16" s="1"/>
  <c r="AH84" i="14"/>
  <c r="AH84" i="16"/>
  <c r="AX84" i="16"/>
  <c r="AK84" i="14"/>
  <c r="AM84" i="14"/>
  <c r="AN84" i="14"/>
  <c r="AS84" i="14"/>
  <c r="AW84" i="14"/>
  <c r="AX84" i="14"/>
  <c r="AY84" i="14"/>
  <c r="E85" i="14"/>
  <c r="E85" i="16" s="1"/>
  <c r="AJ85" i="16" s="1"/>
  <c r="J85" i="14"/>
  <c r="AL85" i="14" s="1"/>
  <c r="N85" i="16"/>
  <c r="S85" i="14"/>
  <c r="N85" i="14" s="1"/>
  <c r="AE85" i="14"/>
  <c r="AV85" i="14"/>
  <c r="AH85" i="14"/>
  <c r="AH85" i="16" s="1"/>
  <c r="AX85" i="16" s="1"/>
  <c r="AK85" i="14"/>
  <c r="AM85" i="14"/>
  <c r="AN85" i="14"/>
  <c r="AS85" i="14"/>
  <c r="AW85" i="14"/>
  <c r="AY85" i="14"/>
  <c r="E86" i="14"/>
  <c r="E86" i="16" s="1"/>
  <c r="AJ86" i="16" s="1"/>
  <c r="J86" i="14"/>
  <c r="S86" i="14"/>
  <c r="N86" i="14"/>
  <c r="AE86" i="14"/>
  <c r="AH86" i="14"/>
  <c r="AK86" i="14"/>
  <c r="AM86" i="14"/>
  <c r="AN86" i="14"/>
  <c r="AS86" i="14"/>
  <c r="AW86" i="14"/>
  <c r="AY86" i="14"/>
  <c r="F87" i="14"/>
  <c r="G87" i="14"/>
  <c r="H87" i="14"/>
  <c r="I87" i="14"/>
  <c r="K87" i="14"/>
  <c r="L87" i="14"/>
  <c r="M87" i="14"/>
  <c r="O87" i="14"/>
  <c r="P87" i="14"/>
  <c r="Q87" i="14"/>
  <c r="R87" i="14"/>
  <c r="T87" i="14"/>
  <c r="U87" i="14"/>
  <c r="V87" i="14"/>
  <c r="W87" i="14"/>
  <c r="Y87" i="14"/>
  <c r="Z87" i="14"/>
  <c r="AA87" i="14"/>
  <c r="AB87" i="14"/>
  <c r="AC87" i="14"/>
  <c r="AD87" i="14"/>
  <c r="AF87" i="14"/>
  <c r="AG87" i="14"/>
  <c r="AI87" i="14"/>
  <c r="E88" i="14"/>
  <c r="E88" i="16" s="1"/>
  <c r="AJ88" i="16" s="1"/>
  <c r="J88" i="14"/>
  <c r="AL88" i="14"/>
  <c r="J88" i="16"/>
  <c r="AL88" i="16" s="1"/>
  <c r="S88" i="14"/>
  <c r="N88" i="14" s="1"/>
  <c r="N88" i="16" s="1"/>
  <c r="AP88" i="16" s="1"/>
  <c r="S88" i="16"/>
  <c r="AR88" i="16" s="1"/>
  <c r="AE88" i="14"/>
  <c r="AE88" i="16"/>
  <c r="AV88" i="16" s="1"/>
  <c r="AH88" i="14"/>
  <c r="AH88" i="16" s="1"/>
  <c r="AX88" i="16" s="1"/>
  <c r="AK88" i="14"/>
  <c r="AM88" i="14"/>
  <c r="AM87" i="14" s="1"/>
  <c r="AN88" i="14"/>
  <c r="AN87" i="14"/>
  <c r="AS88" i="14"/>
  <c r="AW88" i="14"/>
  <c r="AW87" i="14" s="1"/>
  <c r="AY88" i="14"/>
  <c r="AY87" i="14" s="1"/>
  <c r="E89" i="14"/>
  <c r="AJ89" i="14" s="1"/>
  <c r="J89" i="14"/>
  <c r="S89" i="14"/>
  <c r="AE89" i="14"/>
  <c r="AH89" i="14"/>
  <c r="AH89" i="16" s="1"/>
  <c r="AX89" i="16" s="1"/>
  <c r="AK89" i="14"/>
  <c r="AK87" i="14" s="1"/>
  <c r="AM89" i="14"/>
  <c r="AN89" i="14"/>
  <c r="AS89" i="14"/>
  <c r="AS87" i="14" s="1"/>
  <c r="AW89" i="14"/>
  <c r="AY89" i="14"/>
  <c r="F90" i="14"/>
  <c r="G90" i="14"/>
  <c r="H90" i="14"/>
  <c r="I90" i="14"/>
  <c r="K90" i="14"/>
  <c r="L90" i="14"/>
  <c r="M90" i="14"/>
  <c r="O90" i="14"/>
  <c r="P90" i="14"/>
  <c r="Q90" i="14"/>
  <c r="R90" i="14"/>
  <c r="T90" i="14"/>
  <c r="U90" i="14"/>
  <c r="V90" i="14"/>
  <c r="W90" i="14"/>
  <c r="Y90" i="14"/>
  <c r="Z90" i="14"/>
  <c r="AA90" i="14"/>
  <c r="AB90" i="14"/>
  <c r="AB134" i="14" s="1"/>
  <c r="AC90" i="14"/>
  <c r="AD90" i="14"/>
  <c r="AF90" i="14"/>
  <c r="AG90" i="14"/>
  <c r="E91" i="14"/>
  <c r="E91" i="16" s="1"/>
  <c r="AJ91" i="16" s="1"/>
  <c r="J91" i="14"/>
  <c r="J91" i="16"/>
  <c r="AL91" i="16" s="1"/>
  <c r="S91" i="14"/>
  <c r="AE91" i="14"/>
  <c r="AH91" i="14"/>
  <c r="AX91" i="14" s="1"/>
  <c r="AK91" i="14"/>
  <c r="AL91" i="14"/>
  <c r="AM91" i="14"/>
  <c r="AN91" i="14"/>
  <c r="AS91" i="14"/>
  <c r="AW91" i="14"/>
  <c r="AY91" i="14"/>
  <c r="E92" i="14"/>
  <c r="J92" i="14"/>
  <c r="AL92" i="14" s="1"/>
  <c r="S92" i="14"/>
  <c r="S92" i="16"/>
  <c r="AR92" i="16"/>
  <c r="AE92" i="14"/>
  <c r="AE92" i="16"/>
  <c r="AV92" i="16"/>
  <c r="AH92" i="14"/>
  <c r="AK92" i="14"/>
  <c r="AM92" i="14"/>
  <c r="AN92" i="14"/>
  <c r="AS92" i="14"/>
  <c r="AV92" i="14"/>
  <c r="AW92" i="14"/>
  <c r="AY92" i="14"/>
  <c r="E93" i="14"/>
  <c r="E93" i="16"/>
  <c r="AJ93" i="16"/>
  <c r="J93" i="14"/>
  <c r="J93" i="16" s="1"/>
  <c r="AL93" i="16" s="1"/>
  <c r="S93" i="14"/>
  <c r="S90" i="14" s="1"/>
  <c r="AR93" i="14"/>
  <c r="AE93" i="14"/>
  <c r="AH93" i="14"/>
  <c r="AH93" i="16"/>
  <c r="AX93" i="16" s="1"/>
  <c r="AJ93" i="14"/>
  <c r="AK93" i="14"/>
  <c r="AM93" i="14"/>
  <c r="AN93" i="14"/>
  <c r="AS93" i="14"/>
  <c r="AW93" i="14"/>
  <c r="AY93" i="14"/>
  <c r="E94" i="14"/>
  <c r="J94" i="14"/>
  <c r="AL94" i="14" s="1"/>
  <c r="J94" i="16"/>
  <c r="AL94" i="16" s="1"/>
  <c r="S94" i="14"/>
  <c r="S94" i="16"/>
  <c r="AR94" i="16" s="1"/>
  <c r="AE94" i="14"/>
  <c r="AH94" i="14"/>
  <c r="AX94" i="14" s="1"/>
  <c r="AK94" i="14"/>
  <c r="AM94" i="14"/>
  <c r="AN94" i="14"/>
  <c r="AS94" i="14"/>
  <c r="AW94" i="14"/>
  <c r="AY94" i="14"/>
  <c r="E95" i="14"/>
  <c r="AJ95" i="14" s="1"/>
  <c r="E95" i="16"/>
  <c r="AJ95" i="16" s="1"/>
  <c r="J95" i="14"/>
  <c r="S95" i="14"/>
  <c r="AR95" i="14"/>
  <c r="N95" i="14"/>
  <c r="AE95" i="14"/>
  <c r="AV95" i="14"/>
  <c r="AH95" i="14"/>
  <c r="AK95" i="14"/>
  <c r="AM95" i="14"/>
  <c r="AN95" i="14"/>
  <c r="AQ95" i="14"/>
  <c r="AS95" i="14"/>
  <c r="AW95" i="14"/>
  <c r="AY95" i="14"/>
  <c r="E96" i="14"/>
  <c r="AJ96" i="14"/>
  <c r="E96" i="16"/>
  <c r="AJ96" i="16" s="1"/>
  <c r="J96" i="14"/>
  <c r="S96" i="14"/>
  <c r="AQ96" i="14"/>
  <c r="AE96" i="14"/>
  <c r="AE96" i="16" s="1"/>
  <c r="AV96" i="16" s="1"/>
  <c r="AH96" i="14"/>
  <c r="AK96" i="14"/>
  <c r="AM96" i="14"/>
  <c r="AN96" i="14"/>
  <c r="AS96" i="14"/>
  <c r="AW96" i="14"/>
  <c r="AY96" i="14"/>
  <c r="E97" i="14"/>
  <c r="E97" i="16"/>
  <c r="AJ97" i="16"/>
  <c r="J97" i="14"/>
  <c r="J97" i="16" s="1"/>
  <c r="AL97" i="16" s="1"/>
  <c r="S97" i="14"/>
  <c r="N97" i="14" s="1"/>
  <c r="N97" i="16" s="1"/>
  <c r="AP97" i="16" s="1"/>
  <c r="AE97" i="14"/>
  <c r="AE97" i="16" s="1"/>
  <c r="AV97" i="16" s="1"/>
  <c r="AH97" i="14"/>
  <c r="AJ97" i="14"/>
  <c r="AK97" i="14"/>
  <c r="AL97" i="14"/>
  <c r="AM97" i="14"/>
  <c r="AN97" i="14"/>
  <c r="AS97" i="14"/>
  <c r="AW97" i="14"/>
  <c r="AY97" i="14"/>
  <c r="E98" i="14"/>
  <c r="J98" i="14"/>
  <c r="J98" i="16"/>
  <c r="AL98" i="16" s="1"/>
  <c r="AL98" i="14"/>
  <c r="S98" i="14"/>
  <c r="AE98" i="14"/>
  <c r="AV98" i="14"/>
  <c r="AH98" i="14"/>
  <c r="AX98" i="14" s="1"/>
  <c r="AK98" i="14"/>
  <c r="AM98" i="14"/>
  <c r="AN98" i="14"/>
  <c r="AS98" i="14"/>
  <c r="AW98" i="14"/>
  <c r="AY98" i="14"/>
  <c r="E99" i="14"/>
  <c r="J99" i="14"/>
  <c r="AL99" i="14" s="1"/>
  <c r="S99" i="14"/>
  <c r="AR99" i="14"/>
  <c r="AE99" i="14"/>
  <c r="AH99" i="14"/>
  <c r="AH99" i="16" s="1"/>
  <c r="AX99" i="16" s="1"/>
  <c r="AK99" i="14"/>
  <c r="AM99" i="14"/>
  <c r="AN99" i="14"/>
  <c r="AS99" i="14"/>
  <c r="AW99" i="14"/>
  <c r="AY99" i="14"/>
  <c r="E100" i="14"/>
  <c r="AJ100" i="14"/>
  <c r="J100" i="14"/>
  <c r="AL100" i="14" s="1"/>
  <c r="J100" i="16"/>
  <c r="AL100" i="16" s="1"/>
  <c r="S100" i="14"/>
  <c r="S100" i="16" s="1"/>
  <c r="AR100" i="16" s="1"/>
  <c r="AR100" i="14"/>
  <c r="AE100" i="14"/>
  <c r="AV100" i="14"/>
  <c r="AH100" i="14"/>
  <c r="AX100" i="14" s="1"/>
  <c r="AH100" i="16"/>
  <c r="AX100" i="16" s="1"/>
  <c r="AK100" i="14"/>
  <c r="AM100" i="14"/>
  <c r="AN100" i="14"/>
  <c r="AS100" i="14"/>
  <c r="AW100" i="14"/>
  <c r="AY100" i="14"/>
  <c r="E101" i="14"/>
  <c r="E101" i="16"/>
  <c r="AJ101" i="16"/>
  <c r="J101" i="14"/>
  <c r="AL101" i="14" s="1"/>
  <c r="S101" i="14"/>
  <c r="N101" i="14" s="1"/>
  <c r="S101" i="16"/>
  <c r="AR101" i="16"/>
  <c r="AR101" i="14"/>
  <c r="AE101" i="14"/>
  <c r="AE101" i="16"/>
  <c r="AV101" i="16" s="1"/>
  <c r="AH101" i="14"/>
  <c r="AH101" i="16" s="1"/>
  <c r="AX101" i="16" s="1"/>
  <c r="AK101" i="14"/>
  <c r="AM101" i="14"/>
  <c r="AN101" i="14"/>
  <c r="AS101" i="14"/>
  <c r="AV101" i="14"/>
  <c r="AW101" i="14"/>
  <c r="AY101" i="14"/>
  <c r="E102" i="14"/>
  <c r="E102" i="16" s="1"/>
  <c r="AJ102" i="16"/>
  <c r="J102" i="14"/>
  <c r="AL102" i="14"/>
  <c r="J102" i="16"/>
  <c r="AL102" i="16" s="1"/>
  <c r="S102" i="14"/>
  <c r="S102" i="16" s="1"/>
  <c r="AR102" i="16" s="1"/>
  <c r="AE102" i="14"/>
  <c r="AE102" i="16" s="1"/>
  <c r="AV102" i="16" s="1"/>
  <c r="AH102" i="14"/>
  <c r="AX102" i="14" s="1"/>
  <c r="AK102" i="14"/>
  <c r="AM102" i="14"/>
  <c r="AN102" i="14"/>
  <c r="AS102" i="14"/>
  <c r="AW102" i="14"/>
  <c r="AY102" i="14"/>
  <c r="E103" i="14"/>
  <c r="E103" i="16"/>
  <c r="AJ103" i="16" s="1"/>
  <c r="J103" i="14"/>
  <c r="S103" i="14"/>
  <c r="S103" i="16" s="1"/>
  <c r="AR103" i="16" s="1"/>
  <c r="AE103" i="14"/>
  <c r="AV103" i="14"/>
  <c r="AH103" i="14"/>
  <c r="AJ103" i="14"/>
  <c r="AK103" i="14"/>
  <c r="AM103" i="14"/>
  <c r="AN103" i="14"/>
  <c r="AS103" i="14"/>
  <c r="AW103" i="14"/>
  <c r="AY103" i="14"/>
  <c r="E104" i="14"/>
  <c r="J104" i="14"/>
  <c r="N104" i="14"/>
  <c r="S104" i="14"/>
  <c r="S104" i="16" s="1"/>
  <c r="AR104" i="16" s="1"/>
  <c r="AE104" i="14"/>
  <c r="AE104" i="16" s="1"/>
  <c r="AV104" i="16" s="1"/>
  <c r="AV104" i="14"/>
  <c r="AH104" i="14"/>
  <c r="AK104" i="14"/>
  <c r="AM104" i="14"/>
  <c r="AN104" i="14"/>
  <c r="AQ104" i="14"/>
  <c r="AR104" i="14"/>
  <c r="AS104" i="14"/>
  <c r="AW104" i="14"/>
  <c r="AY104" i="14"/>
  <c r="E105" i="14"/>
  <c r="E105" i="16"/>
  <c r="AJ105" i="16"/>
  <c r="J105" i="14"/>
  <c r="J105" i="16"/>
  <c r="AL105" i="16" s="1"/>
  <c r="AL105" i="14"/>
  <c r="S105" i="14"/>
  <c r="N105" i="14" s="1"/>
  <c r="N105" i="16" s="1"/>
  <c r="AE105" i="14"/>
  <c r="AE105" i="16" s="1"/>
  <c r="AV105" i="16" s="1"/>
  <c r="AH105" i="14"/>
  <c r="AH105" i="16" s="1"/>
  <c r="AX105" i="16" s="1"/>
  <c r="AJ105" i="14"/>
  <c r="AK105" i="14"/>
  <c r="AM105" i="14"/>
  <c r="AN105" i="14"/>
  <c r="AS105" i="14"/>
  <c r="AW105" i="14"/>
  <c r="AY105" i="14"/>
  <c r="E106" i="14"/>
  <c r="J106" i="14"/>
  <c r="S106" i="14"/>
  <c r="S106" i="16"/>
  <c r="AR106" i="16" s="1"/>
  <c r="AE106" i="14"/>
  <c r="AV106" i="14" s="1"/>
  <c r="AE106" i="16"/>
  <c r="AV106" i="16" s="1"/>
  <c r="AH106" i="14"/>
  <c r="AX106" i="14"/>
  <c r="AK106" i="14"/>
  <c r="AM106" i="14"/>
  <c r="AN106" i="14"/>
  <c r="AQ106" i="14"/>
  <c r="AR106" i="14"/>
  <c r="AS106" i="14"/>
  <c r="AW106" i="14"/>
  <c r="AY106" i="14"/>
  <c r="E107" i="14"/>
  <c r="J107" i="14"/>
  <c r="J107" i="16" s="1"/>
  <c r="AL107" i="16" s="1"/>
  <c r="AL107" i="14"/>
  <c r="S107" i="14"/>
  <c r="AR107" i="14"/>
  <c r="AE107" i="14"/>
  <c r="AE107" i="16"/>
  <c r="AV107" i="16" s="1"/>
  <c r="AH107" i="14"/>
  <c r="AH107" i="16"/>
  <c r="AX107" i="16" s="1"/>
  <c r="AK107" i="14"/>
  <c r="AM107" i="14"/>
  <c r="AN107" i="14"/>
  <c r="AS107" i="14"/>
  <c r="AW107" i="14"/>
  <c r="AX107" i="14"/>
  <c r="AY107" i="14"/>
  <c r="E108" i="14"/>
  <c r="J108" i="14"/>
  <c r="J108" i="16"/>
  <c r="AL108" i="16"/>
  <c r="S108" i="14"/>
  <c r="AE108" i="14"/>
  <c r="AH108" i="14"/>
  <c r="AH108" i="16" s="1"/>
  <c r="AX108" i="16" s="1"/>
  <c r="AK108" i="14"/>
  <c r="AM108" i="14"/>
  <c r="AN108" i="14"/>
  <c r="AS108" i="14"/>
  <c r="AW108" i="14"/>
  <c r="AY108" i="14"/>
  <c r="E109" i="14"/>
  <c r="E109" i="16" s="1"/>
  <c r="AJ109" i="16" s="1"/>
  <c r="J109" i="14"/>
  <c r="J109" i="16" s="1"/>
  <c r="AL109" i="16" s="1"/>
  <c r="N109" i="14"/>
  <c r="N109" i="16"/>
  <c r="S109" i="14"/>
  <c r="S109" i="16"/>
  <c r="AR109" i="16" s="1"/>
  <c r="AR109" i="14"/>
  <c r="AE109" i="14"/>
  <c r="AE109" i="16" s="1"/>
  <c r="AV109" i="16" s="1"/>
  <c r="AH109" i="14"/>
  <c r="AH109" i="16" s="1"/>
  <c r="AX109" i="16" s="1"/>
  <c r="AK109" i="14"/>
  <c r="AM109" i="14"/>
  <c r="AN109" i="14"/>
  <c r="AS109" i="14"/>
  <c r="AW109" i="14"/>
  <c r="AY109" i="14"/>
  <c r="E110" i="14"/>
  <c r="AJ110" i="14"/>
  <c r="J110" i="14"/>
  <c r="J110" i="16" s="1"/>
  <c r="AL110" i="16" s="1"/>
  <c r="S110" i="14"/>
  <c r="S110" i="16" s="1"/>
  <c r="AR110" i="16" s="1"/>
  <c r="AE110" i="14"/>
  <c r="AH110" i="14"/>
  <c r="AX110" i="14" s="1"/>
  <c r="AH110" i="16"/>
  <c r="AX110" i="16" s="1"/>
  <c r="AK110" i="14"/>
  <c r="AL110" i="14"/>
  <c r="AM110" i="14"/>
  <c r="AN110" i="14"/>
  <c r="AS110" i="14"/>
  <c r="AW110" i="14"/>
  <c r="AY110" i="14"/>
  <c r="E111" i="14"/>
  <c r="E111" i="16"/>
  <c r="AJ111" i="16"/>
  <c r="J111" i="14"/>
  <c r="S111" i="14"/>
  <c r="AR111" i="14" s="1"/>
  <c r="AE111" i="14"/>
  <c r="AH111" i="14"/>
  <c r="AH111" i="16" s="1"/>
  <c r="AX111" i="16" s="1"/>
  <c r="AK111" i="14"/>
  <c r="AM111" i="14"/>
  <c r="AN111" i="14"/>
  <c r="AS111" i="14"/>
  <c r="AW111" i="14"/>
  <c r="AX111" i="14"/>
  <c r="AY111" i="14"/>
  <c r="F112" i="14"/>
  <c r="G112" i="14"/>
  <c r="H112" i="14"/>
  <c r="I112" i="14"/>
  <c r="K112" i="14"/>
  <c r="L112" i="14"/>
  <c r="M112" i="14"/>
  <c r="O112" i="14"/>
  <c r="P112" i="14"/>
  <c r="Q112" i="14"/>
  <c r="R112" i="14"/>
  <c r="T112" i="14"/>
  <c r="U112" i="14"/>
  <c r="V112" i="14"/>
  <c r="W112" i="14"/>
  <c r="Y112" i="14"/>
  <c r="Z112" i="14"/>
  <c r="AA112" i="14"/>
  <c r="AB112" i="14"/>
  <c r="AC112" i="14"/>
  <c r="AD112" i="14"/>
  <c r="AF112" i="14"/>
  <c r="AG112" i="14"/>
  <c r="E113" i="14"/>
  <c r="AJ113" i="14" s="1"/>
  <c r="J113" i="14"/>
  <c r="S113" i="14"/>
  <c r="AE113" i="14"/>
  <c r="AV113" i="14" s="1"/>
  <c r="AH113" i="14"/>
  <c r="AK113" i="14"/>
  <c r="AK112" i="14" s="1"/>
  <c r="AL113" i="14"/>
  <c r="AM113" i="14"/>
  <c r="AN113" i="14"/>
  <c r="AN112" i="14" s="1"/>
  <c r="AS113" i="14"/>
  <c r="AW113" i="14"/>
  <c r="AW112" i="14" s="1"/>
  <c r="AY113" i="14"/>
  <c r="E114" i="14"/>
  <c r="E114" i="16"/>
  <c r="AJ114" i="16" s="1"/>
  <c r="AJ114" i="14"/>
  <c r="J114" i="14"/>
  <c r="J114" i="16" s="1"/>
  <c r="AL114" i="16" s="1"/>
  <c r="N114" i="16"/>
  <c r="AP114" i="16" s="1"/>
  <c r="S114" i="14"/>
  <c r="N114" i="14"/>
  <c r="AP114" i="14"/>
  <c r="AE114" i="14"/>
  <c r="AE114" i="16"/>
  <c r="AV114" i="16" s="1"/>
  <c r="AH114" i="14"/>
  <c r="AH112" i="14" s="1"/>
  <c r="AH114" i="16"/>
  <c r="AX114" i="16" s="1"/>
  <c r="AK114" i="14"/>
  <c r="AM114" i="14"/>
  <c r="AN114" i="14"/>
  <c r="AS114" i="14"/>
  <c r="AV114" i="14"/>
  <c r="AW114" i="14"/>
  <c r="AX114" i="14"/>
  <c r="AY114" i="14"/>
  <c r="E115" i="14"/>
  <c r="J115" i="14"/>
  <c r="S115" i="14"/>
  <c r="S115" i="16" s="1"/>
  <c r="AR115" i="16" s="1"/>
  <c r="AE115" i="14"/>
  <c r="AH115" i="14"/>
  <c r="AH115" i="16"/>
  <c r="AX115" i="16" s="1"/>
  <c r="AK115" i="14"/>
  <c r="AM115" i="14"/>
  <c r="AN115" i="14"/>
  <c r="AS115" i="14"/>
  <c r="AW115" i="14"/>
  <c r="AY115" i="14"/>
  <c r="F116" i="14"/>
  <c r="G116" i="14"/>
  <c r="H116" i="14"/>
  <c r="I116" i="14"/>
  <c r="K116" i="14"/>
  <c r="L116" i="14"/>
  <c r="M116" i="14"/>
  <c r="O116" i="14"/>
  <c r="P116" i="14"/>
  <c r="Q116" i="14"/>
  <c r="R116" i="14"/>
  <c r="T116" i="14"/>
  <c r="U116" i="14"/>
  <c r="V116" i="14"/>
  <c r="W116" i="14"/>
  <c r="W134" i="14" s="1"/>
  <c r="Y116" i="14"/>
  <c r="Z116" i="14"/>
  <c r="AA116" i="14"/>
  <c r="AB116" i="14"/>
  <c r="AC116" i="14"/>
  <c r="AD116" i="14"/>
  <c r="AF116" i="14"/>
  <c r="AG116" i="14"/>
  <c r="E117" i="14"/>
  <c r="E117" i="16"/>
  <c r="AJ117" i="16"/>
  <c r="J117" i="14"/>
  <c r="S117" i="14"/>
  <c r="AE117" i="14"/>
  <c r="AV117" i="14"/>
  <c r="AH117" i="14"/>
  <c r="AX117" i="14" s="1"/>
  <c r="AK117" i="14"/>
  <c r="AM117" i="14"/>
  <c r="AS117" i="14"/>
  <c r="AW117" i="14"/>
  <c r="AY117" i="14"/>
  <c r="E118" i="14"/>
  <c r="J118" i="14"/>
  <c r="AL118" i="14"/>
  <c r="S118" i="14"/>
  <c r="S118" i="16" s="1"/>
  <c r="AR118" i="16" s="1"/>
  <c r="N118" i="14"/>
  <c r="X118" i="14" s="1"/>
  <c r="AT118" i="14" s="1"/>
  <c r="AE118" i="14"/>
  <c r="AH118" i="14"/>
  <c r="AK118" i="14"/>
  <c r="AM118" i="14"/>
  <c r="AN118" i="14"/>
  <c r="AQ118" i="14"/>
  <c r="AS118" i="14"/>
  <c r="AW118" i="14"/>
  <c r="AY118" i="14"/>
  <c r="E119" i="14"/>
  <c r="E119" i="16"/>
  <c r="AJ119" i="16"/>
  <c r="J119" i="14"/>
  <c r="J119" i="16"/>
  <c r="AL119" i="16" s="1"/>
  <c r="S119" i="14"/>
  <c r="AE119" i="14"/>
  <c r="AE119" i="16" s="1"/>
  <c r="AV119" i="16" s="1"/>
  <c r="AV119" i="14"/>
  <c r="AH119" i="14"/>
  <c r="AH119" i="16" s="1"/>
  <c r="AX119" i="16" s="1"/>
  <c r="AX119" i="14"/>
  <c r="AK119" i="14"/>
  <c r="AL119" i="14"/>
  <c r="AM119" i="14"/>
  <c r="AN119" i="14"/>
  <c r="AS119" i="14"/>
  <c r="AW119" i="14"/>
  <c r="AY119" i="14"/>
  <c r="E120" i="14"/>
  <c r="J120" i="14"/>
  <c r="AL120" i="14"/>
  <c r="J120" i="16"/>
  <c r="AL120" i="16"/>
  <c r="S120" i="14"/>
  <c r="S120" i="16"/>
  <c r="AR120" i="16" s="1"/>
  <c r="AE120" i="14"/>
  <c r="AH120" i="14"/>
  <c r="AH120" i="16" s="1"/>
  <c r="AX120" i="16" s="1"/>
  <c r="AK120" i="14"/>
  <c r="AM120" i="14"/>
  <c r="AN120" i="14"/>
  <c r="AQ120" i="14"/>
  <c r="AR120" i="14"/>
  <c r="AS120" i="14"/>
  <c r="AW120" i="14"/>
  <c r="AY120" i="14"/>
  <c r="E121" i="14"/>
  <c r="AJ121" i="14"/>
  <c r="E121" i="16"/>
  <c r="AJ121" i="16" s="1"/>
  <c r="J121" i="14"/>
  <c r="S121" i="14"/>
  <c r="AE121" i="14"/>
  <c r="AE121" i="16"/>
  <c r="AV121" i="16"/>
  <c r="AH121" i="14"/>
  <c r="AK121" i="14"/>
  <c r="AM121" i="14"/>
  <c r="AN121" i="14"/>
  <c r="AS121" i="14"/>
  <c r="AW121" i="14"/>
  <c r="AY121" i="14"/>
  <c r="E122" i="14"/>
  <c r="E122" i="16" s="1"/>
  <c r="AJ122" i="16" s="1"/>
  <c r="J122" i="14"/>
  <c r="AL122" i="14" s="1"/>
  <c r="J122" i="16"/>
  <c r="AL122" i="16" s="1"/>
  <c r="S122" i="14"/>
  <c r="N122" i="14" s="1"/>
  <c r="AR122" i="14"/>
  <c r="AE122" i="14"/>
  <c r="AE122" i="16"/>
  <c r="AV122" i="16" s="1"/>
  <c r="AH122" i="14"/>
  <c r="AX122" i="14"/>
  <c r="AH122" i="16"/>
  <c r="AX122" i="16" s="1"/>
  <c r="AK122" i="14"/>
  <c r="AM122" i="14"/>
  <c r="AN122" i="14"/>
  <c r="AS122" i="14"/>
  <c r="AV122" i="14"/>
  <c r="AW122" i="14"/>
  <c r="AY122" i="14"/>
  <c r="E123" i="14"/>
  <c r="E123" i="16"/>
  <c r="AJ123" i="16" s="1"/>
  <c r="J123" i="14"/>
  <c r="S123" i="14"/>
  <c r="N123" i="14"/>
  <c r="N123" i="16"/>
  <c r="AP123" i="16" s="1"/>
  <c r="S123" i="16"/>
  <c r="AR123" i="16"/>
  <c r="AE123" i="14"/>
  <c r="AH123" i="14"/>
  <c r="AH123" i="16"/>
  <c r="AX123" i="16"/>
  <c r="AK123" i="14"/>
  <c r="AM123" i="14"/>
  <c r="AN123" i="14"/>
  <c r="AS123" i="14"/>
  <c r="AW123" i="14"/>
  <c r="AX123" i="14"/>
  <c r="AY123" i="14"/>
  <c r="E124" i="14"/>
  <c r="J124" i="14"/>
  <c r="AL124" i="14" s="1"/>
  <c r="J124" i="16"/>
  <c r="AL124" i="16"/>
  <c r="S124" i="14"/>
  <c r="S124" i="16"/>
  <c r="AR124" i="16" s="1"/>
  <c r="AE124" i="14"/>
  <c r="AE124" i="16"/>
  <c r="AV124" i="16" s="1"/>
  <c r="AH124" i="14"/>
  <c r="AH124" i="16" s="1"/>
  <c r="AX124" i="16" s="1"/>
  <c r="AX124" i="14"/>
  <c r="AK124" i="14"/>
  <c r="AM124" i="14"/>
  <c r="AM116" i="14" s="1"/>
  <c r="AN124" i="14"/>
  <c r="AS124" i="14"/>
  <c r="AW124" i="14"/>
  <c r="AY124" i="14"/>
  <c r="F125" i="14"/>
  <c r="G125" i="14"/>
  <c r="H125" i="14"/>
  <c r="I125" i="14"/>
  <c r="K125" i="14"/>
  <c r="L125" i="14"/>
  <c r="M125" i="14"/>
  <c r="O125" i="14"/>
  <c r="P125" i="14"/>
  <c r="Q125" i="14"/>
  <c r="R125" i="14"/>
  <c r="T125" i="14"/>
  <c r="U125" i="14"/>
  <c r="V125" i="14"/>
  <c r="W125" i="14"/>
  <c r="Y125" i="14"/>
  <c r="Z125" i="14"/>
  <c r="AA125" i="14"/>
  <c r="AB125" i="14"/>
  <c r="AC125" i="14"/>
  <c r="AD125" i="14"/>
  <c r="AF125" i="14"/>
  <c r="AG125" i="14"/>
  <c r="AG134" i="14"/>
  <c r="E126" i="14"/>
  <c r="E126" i="16" s="1"/>
  <c r="AJ126" i="16" s="1"/>
  <c r="J126" i="14"/>
  <c r="AL126" i="14" s="1"/>
  <c r="S126" i="14"/>
  <c r="AR126" i="14" s="1"/>
  <c r="AE126" i="14"/>
  <c r="AE126" i="16" s="1"/>
  <c r="AV126" i="16" s="1"/>
  <c r="AH126" i="14"/>
  <c r="AH126" i="16" s="1"/>
  <c r="AX126" i="16" s="1"/>
  <c r="AJ126" i="14"/>
  <c r="AK126" i="14"/>
  <c r="AM126" i="14"/>
  <c r="AN126" i="14"/>
  <c r="AS126" i="14"/>
  <c r="AW126" i="14"/>
  <c r="AW125" i="14" s="1"/>
  <c r="AY126" i="14"/>
  <c r="AY125" i="14" s="1"/>
  <c r="E127" i="14"/>
  <c r="E127" i="16" s="1"/>
  <c r="AJ127" i="16" s="1"/>
  <c r="AJ127" i="14"/>
  <c r="J127" i="14"/>
  <c r="S127" i="14"/>
  <c r="AE127" i="14"/>
  <c r="AE125" i="14" s="1"/>
  <c r="AH127" i="14"/>
  <c r="AK127" i="14"/>
  <c r="AM127" i="14"/>
  <c r="AN127" i="14"/>
  <c r="AQ127" i="14"/>
  <c r="AR127" i="14"/>
  <c r="AS127" i="14"/>
  <c r="AW127" i="14"/>
  <c r="AY127" i="14"/>
  <c r="E128" i="14"/>
  <c r="J128" i="14"/>
  <c r="S128" i="14"/>
  <c r="AR128" i="14" s="1"/>
  <c r="AE128" i="14"/>
  <c r="AE128" i="16" s="1"/>
  <c r="AV128" i="16" s="1"/>
  <c r="AH128" i="14"/>
  <c r="AK128" i="14"/>
  <c r="AM128" i="14"/>
  <c r="AN128" i="14"/>
  <c r="AN125" i="14" s="1"/>
  <c r="AS128" i="14"/>
  <c r="AW128" i="14"/>
  <c r="AY128" i="14"/>
  <c r="E129" i="14"/>
  <c r="E129" i="16" s="1"/>
  <c r="AJ129" i="16" s="1"/>
  <c r="J129" i="14"/>
  <c r="S129" i="14"/>
  <c r="S129" i="16"/>
  <c r="AQ129" i="16" s="1"/>
  <c r="AE129" i="14"/>
  <c r="AH129" i="14"/>
  <c r="AX129" i="14"/>
  <c r="AH129" i="16"/>
  <c r="AX129" i="16" s="1"/>
  <c r="AK129" i="14"/>
  <c r="AM129" i="14"/>
  <c r="AN129" i="14"/>
  <c r="AS129" i="14"/>
  <c r="AW129" i="14"/>
  <c r="AY129" i="14"/>
  <c r="F130" i="14"/>
  <c r="G130" i="14"/>
  <c r="H130" i="14"/>
  <c r="I130" i="14"/>
  <c r="K130" i="14"/>
  <c r="L130" i="14"/>
  <c r="M130" i="14"/>
  <c r="O130" i="14"/>
  <c r="P130" i="14"/>
  <c r="Q130" i="14"/>
  <c r="R130" i="14"/>
  <c r="T130" i="14"/>
  <c r="U130" i="14"/>
  <c r="V130" i="14"/>
  <c r="W130" i="14"/>
  <c r="Y130" i="14"/>
  <c r="Z130" i="14"/>
  <c r="AA130" i="14"/>
  <c r="AA134" i="14" s="1"/>
  <c r="AB130" i="14"/>
  <c r="AC130" i="14"/>
  <c r="AD130" i="14"/>
  <c r="AF130" i="14"/>
  <c r="AG130" i="14"/>
  <c r="E131" i="14"/>
  <c r="J131" i="14"/>
  <c r="J131" i="16"/>
  <c r="AL131" i="16"/>
  <c r="S131" i="14"/>
  <c r="S131" i="16" s="1"/>
  <c r="AR131" i="16" s="1"/>
  <c r="AE131" i="14"/>
  <c r="AH131" i="14"/>
  <c r="AK131" i="14"/>
  <c r="AL131" i="14"/>
  <c r="AM131" i="14"/>
  <c r="AN131" i="14"/>
  <c r="AN130" i="14" s="1"/>
  <c r="AQ131" i="14"/>
  <c r="AS131" i="14"/>
  <c r="AW131" i="14"/>
  <c r="AY131" i="14"/>
  <c r="E132" i="14"/>
  <c r="AJ132" i="14"/>
  <c r="J132" i="14"/>
  <c r="S132" i="14"/>
  <c r="AR132" i="14" s="1"/>
  <c r="AE132" i="14"/>
  <c r="AV132" i="14"/>
  <c r="AE132" i="16"/>
  <c r="AV132" i="16" s="1"/>
  <c r="AH132" i="14"/>
  <c r="AH132" i="16" s="1"/>
  <c r="AX132" i="16" s="1"/>
  <c r="AK132" i="14"/>
  <c r="AK130" i="14"/>
  <c r="AM132" i="14"/>
  <c r="AN132" i="14"/>
  <c r="AS132" i="14"/>
  <c r="AS130" i="14"/>
  <c r="AW132" i="14"/>
  <c r="AW130" i="14" s="1"/>
  <c r="AY132" i="14"/>
  <c r="E133" i="14"/>
  <c r="E133" i="16"/>
  <c r="AJ133" i="16"/>
  <c r="J133" i="14"/>
  <c r="AL133" i="14" s="1"/>
  <c r="S133" i="14"/>
  <c r="N133" i="14" s="1"/>
  <c r="N133" i="16" s="1"/>
  <c r="S133" i="16"/>
  <c r="AR133" i="16" s="1"/>
  <c r="AE133" i="14"/>
  <c r="AE133" i="16"/>
  <c r="AV133" i="16"/>
  <c r="AV133" i="14"/>
  <c r="AH133" i="14"/>
  <c r="AH133" i="16"/>
  <c r="AX133" i="16" s="1"/>
  <c r="AX133" i="14"/>
  <c r="AJ133" i="14"/>
  <c r="AK133" i="14"/>
  <c r="AM133" i="14"/>
  <c r="AN133" i="14"/>
  <c r="AS133" i="14"/>
  <c r="AW133" i="14"/>
  <c r="AY133" i="14"/>
  <c r="C215" i="14"/>
  <c r="E19" i="13"/>
  <c r="F19" i="13"/>
  <c r="G19" i="13"/>
  <c r="H19" i="13"/>
  <c r="I19" i="13"/>
  <c r="J19" i="13"/>
  <c r="K19" i="13"/>
  <c r="L19" i="13"/>
  <c r="M19" i="13"/>
  <c r="N19" i="13"/>
  <c r="O19" i="13"/>
  <c r="P19" i="13"/>
  <c r="Q19" i="13"/>
  <c r="R19" i="13"/>
  <c r="S19" i="13"/>
  <c r="T19" i="13"/>
  <c r="U19" i="13"/>
  <c r="V19" i="13"/>
  <c r="W19" i="13"/>
  <c r="X19" i="13"/>
  <c r="Y19" i="13"/>
  <c r="Z19" i="13"/>
  <c r="AA19" i="13"/>
  <c r="AB19" i="13"/>
  <c r="AC19" i="13"/>
  <c r="AD19" i="13"/>
  <c r="AE19" i="13"/>
  <c r="AF19" i="13"/>
  <c r="AG19" i="13"/>
  <c r="AH19" i="13"/>
  <c r="AJ20" i="13"/>
  <c r="AJ19" i="13" s="1"/>
  <c r="AK20" i="13"/>
  <c r="AL20" i="13"/>
  <c r="AL19" i="13" s="1"/>
  <c r="AM20" i="13"/>
  <c r="AN20" i="13"/>
  <c r="AO20" i="13"/>
  <c r="AP20" i="13"/>
  <c r="AQ20" i="13"/>
  <c r="AR20" i="13"/>
  <c r="AR19" i="13" s="1"/>
  <c r="AS20" i="13"/>
  <c r="AT20" i="13"/>
  <c r="AU20" i="13"/>
  <c r="AV20" i="13"/>
  <c r="AV19" i="13" s="1"/>
  <c r="AW20" i="13"/>
  <c r="AX20" i="13"/>
  <c r="AY20" i="13"/>
  <c r="AJ21" i="13"/>
  <c r="AK21" i="13"/>
  <c r="AL21" i="13"/>
  <c r="AM21" i="13"/>
  <c r="AN21" i="13"/>
  <c r="AN19" i="13" s="1"/>
  <c r="AO21" i="13"/>
  <c r="AO19" i="13" s="1"/>
  <c r="AP21" i="13"/>
  <c r="AQ21" i="13"/>
  <c r="AR21" i="13"/>
  <c r="AS21" i="13"/>
  <c r="AT21" i="13"/>
  <c r="AT19" i="13" s="1"/>
  <c r="AU21" i="13"/>
  <c r="AV21" i="13"/>
  <c r="AW21" i="13"/>
  <c r="AX21" i="13"/>
  <c r="AY21" i="13"/>
  <c r="AJ22" i="13"/>
  <c r="AK22" i="13"/>
  <c r="AL22" i="13"/>
  <c r="AM22" i="13"/>
  <c r="AN22" i="13"/>
  <c r="AO22" i="13"/>
  <c r="AP22" i="13"/>
  <c r="AQ22" i="13"/>
  <c r="AR22" i="13"/>
  <c r="AS22" i="13"/>
  <c r="AT22" i="13"/>
  <c r="AU22" i="13"/>
  <c r="AU19" i="13" s="1"/>
  <c r="AV22" i="13"/>
  <c r="AW22" i="13"/>
  <c r="AX22" i="13"/>
  <c r="AY22" i="13"/>
  <c r="AJ23" i="13"/>
  <c r="AK23" i="13"/>
  <c r="AL23" i="13"/>
  <c r="AM23" i="13"/>
  <c r="AN23" i="13"/>
  <c r="AO23" i="13"/>
  <c r="AP23" i="13"/>
  <c r="AQ23" i="13"/>
  <c r="AR23" i="13"/>
  <c r="AS23" i="13"/>
  <c r="AT23" i="13"/>
  <c r="AU23" i="13"/>
  <c r="AV23" i="13"/>
  <c r="AW23" i="13"/>
  <c r="AW19" i="13" s="1"/>
  <c r="AX23" i="13"/>
  <c r="AY23" i="13"/>
  <c r="AJ24" i="13"/>
  <c r="AK24" i="13"/>
  <c r="AL24" i="13"/>
  <c r="AM24" i="13"/>
  <c r="AN24" i="13"/>
  <c r="AO24" i="13"/>
  <c r="AP24" i="13"/>
  <c r="AQ24" i="13"/>
  <c r="AR24" i="13"/>
  <c r="AS24" i="13"/>
  <c r="AT24" i="13"/>
  <c r="AU24" i="13"/>
  <c r="AV24" i="13"/>
  <c r="AW24" i="13"/>
  <c r="AX24" i="13"/>
  <c r="AY24" i="13"/>
  <c r="AJ25" i="13"/>
  <c r="AK25" i="13"/>
  <c r="AL25" i="13"/>
  <c r="AM25" i="13"/>
  <c r="AN25" i="13"/>
  <c r="AO25" i="13"/>
  <c r="AP25" i="13"/>
  <c r="AQ25" i="13"/>
  <c r="AR25" i="13"/>
  <c r="AS25" i="13"/>
  <c r="AT25" i="13"/>
  <c r="AU25" i="13"/>
  <c r="AV25" i="13"/>
  <c r="AW25" i="13"/>
  <c r="AX25" i="13"/>
  <c r="AY25" i="13"/>
  <c r="AJ26" i="13"/>
  <c r="AK26" i="13"/>
  <c r="AL26" i="13"/>
  <c r="AM26" i="13"/>
  <c r="AN26" i="13"/>
  <c r="AO26" i="13"/>
  <c r="AP26" i="13"/>
  <c r="AQ26" i="13"/>
  <c r="AR26" i="13"/>
  <c r="AS26" i="13"/>
  <c r="AT26" i="13"/>
  <c r="AU26" i="13"/>
  <c r="AV26" i="13"/>
  <c r="AW26" i="13"/>
  <c r="AX26" i="13"/>
  <c r="AY26" i="13"/>
  <c r="AJ27" i="13"/>
  <c r="AK27" i="13"/>
  <c r="AL27" i="13"/>
  <c r="AM27" i="13"/>
  <c r="AN27" i="13"/>
  <c r="AO27" i="13"/>
  <c r="AP27" i="13"/>
  <c r="AQ27" i="13"/>
  <c r="AR27" i="13"/>
  <c r="AS27" i="13"/>
  <c r="AT27" i="13"/>
  <c r="AU27" i="13"/>
  <c r="AV27" i="13"/>
  <c r="AW27" i="13"/>
  <c r="AX27" i="13"/>
  <c r="AY27" i="13"/>
  <c r="AJ28" i="13"/>
  <c r="AK28" i="13"/>
  <c r="AL28" i="13"/>
  <c r="AM28" i="13"/>
  <c r="AN28" i="13"/>
  <c r="AO28" i="13"/>
  <c r="AP28" i="13"/>
  <c r="AQ28" i="13"/>
  <c r="AR28" i="13"/>
  <c r="AS28" i="13"/>
  <c r="AT28" i="13"/>
  <c r="AU28" i="13"/>
  <c r="AV28" i="13"/>
  <c r="AW28" i="13"/>
  <c r="AX28" i="13"/>
  <c r="AY28" i="13"/>
  <c r="AJ29" i="13"/>
  <c r="AK29" i="13"/>
  <c r="AL29" i="13"/>
  <c r="AM29" i="13"/>
  <c r="AN29" i="13"/>
  <c r="AO29" i="13"/>
  <c r="AP29" i="13"/>
  <c r="AQ29" i="13"/>
  <c r="AR29" i="13"/>
  <c r="AS29" i="13"/>
  <c r="AT29" i="13"/>
  <c r="AU29" i="13"/>
  <c r="AV29" i="13"/>
  <c r="AW29" i="13"/>
  <c r="AX29" i="13"/>
  <c r="AY29" i="13"/>
  <c r="AJ30" i="13"/>
  <c r="AK30" i="13"/>
  <c r="AL30" i="13"/>
  <c r="AM30" i="13"/>
  <c r="AN30" i="13"/>
  <c r="AO30" i="13"/>
  <c r="AP30" i="13"/>
  <c r="AQ30" i="13"/>
  <c r="AR30" i="13"/>
  <c r="AS30" i="13"/>
  <c r="AT30" i="13"/>
  <c r="AU30" i="13"/>
  <c r="AV30" i="13"/>
  <c r="AW30" i="13"/>
  <c r="AX30" i="13"/>
  <c r="AY30" i="13"/>
  <c r="AJ31" i="13"/>
  <c r="AK31" i="13"/>
  <c r="AL31" i="13"/>
  <c r="AM31" i="13"/>
  <c r="AN31" i="13"/>
  <c r="AO31" i="13"/>
  <c r="AP31" i="13"/>
  <c r="AQ31" i="13"/>
  <c r="AR31" i="13"/>
  <c r="AS31" i="13"/>
  <c r="AT31" i="13"/>
  <c r="AU31" i="13"/>
  <c r="AV31" i="13"/>
  <c r="AW31" i="13"/>
  <c r="AX31" i="13"/>
  <c r="AY31" i="13"/>
  <c r="AJ32" i="13"/>
  <c r="AK32" i="13"/>
  <c r="AL32" i="13"/>
  <c r="AM32" i="13"/>
  <c r="AN32" i="13"/>
  <c r="AO32" i="13"/>
  <c r="AP32" i="13"/>
  <c r="AQ32" i="13"/>
  <c r="AR32" i="13"/>
  <c r="AS32" i="13"/>
  <c r="AT32" i="13"/>
  <c r="AU32" i="13"/>
  <c r="AV32" i="13"/>
  <c r="AW32" i="13"/>
  <c r="AX32" i="13"/>
  <c r="AY32" i="13"/>
  <c r="AJ33" i="13"/>
  <c r="AK33" i="13"/>
  <c r="AL33" i="13"/>
  <c r="AM33" i="13"/>
  <c r="AM19" i="13" s="1"/>
  <c r="AN33" i="13"/>
  <c r="AO33" i="13"/>
  <c r="AP33" i="13"/>
  <c r="AQ33" i="13"/>
  <c r="AR33" i="13"/>
  <c r="AS33" i="13"/>
  <c r="AT33" i="13"/>
  <c r="AU33" i="13"/>
  <c r="AV33" i="13"/>
  <c r="AW33" i="13"/>
  <c r="AX33" i="13"/>
  <c r="AY33" i="13"/>
  <c r="AJ34" i="13"/>
  <c r="AK34" i="13"/>
  <c r="AL34" i="13"/>
  <c r="AM34" i="13"/>
  <c r="AN34" i="13"/>
  <c r="AO34" i="13"/>
  <c r="AP34" i="13"/>
  <c r="AQ34" i="13"/>
  <c r="AR34" i="13"/>
  <c r="AS34" i="13"/>
  <c r="AT34" i="13"/>
  <c r="AU34" i="13"/>
  <c r="AV34" i="13"/>
  <c r="AW34" i="13"/>
  <c r="AX34" i="13"/>
  <c r="AY34" i="13"/>
  <c r="AJ35" i="13"/>
  <c r="AK35" i="13"/>
  <c r="AL35" i="13"/>
  <c r="AM35" i="13"/>
  <c r="AN35" i="13"/>
  <c r="AO35" i="13"/>
  <c r="AP35" i="13"/>
  <c r="AQ35" i="13"/>
  <c r="AR35" i="13"/>
  <c r="AS35" i="13"/>
  <c r="AT35" i="13"/>
  <c r="AU35" i="13"/>
  <c r="AV35" i="13"/>
  <c r="AW35" i="13"/>
  <c r="AX35" i="13"/>
  <c r="AY35" i="13"/>
  <c r="AJ36" i="13"/>
  <c r="AK36" i="13"/>
  <c r="AL36" i="13"/>
  <c r="AM36" i="13"/>
  <c r="AN36" i="13"/>
  <c r="AO36" i="13"/>
  <c r="AP36" i="13"/>
  <c r="AQ36" i="13"/>
  <c r="AR36" i="13"/>
  <c r="AS36" i="13"/>
  <c r="AT36" i="13"/>
  <c r="AU36" i="13"/>
  <c r="AV36" i="13"/>
  <c r="AW36" i="13"/>
  <c r="AX36" i="13"/>
  <c r="AY36" i="13"/>
  <c r="AJ37" i="13"/>
  <c r="AK37" i="13"/>
  <c r="AL37" i="13"/>
  <c r="AM37" i="13"/>
  <c r="AN37" i="13"/>
  <c r="AO37" i="13"/>
  <c r="AP37" i="13"/>
  <c r="AQ37" i="13"/>
  <c r="AR37" i="13"/>
  <c r="AS37" i="13"/>
  <c r="AT37" i="13"/>
  <c r="AU37" i="13"/>
  <c r="AV37" i="13"/>
  <c r="AW37" i="13"/>
  <c r="AX37" i="13"/>
  <c r="AY37" i="13"/>
  <c r="AJ38" i="13"/>
  <c r="AK38" i="13"/>
  <c r="AL38" i="13"/>
  <c r="AM38" i="13"/>
  <c r="AN38" i="13"/>
  <c r="AO38" i="13"/>
  <c r="AP38" i="13"/>
  <c r="AQ38" i="13"/>
  <c r="AR38" i="13"/>
  <c r="AS38" i="13"/>
  <c r="AT38" i="13"/>
  <c r="AU38" i="13"/>
  <c r="AV38" i="13"/>
  <c r="AW38" i="13"/>
  <c r="AX38" i="13"/>
  <c r="AY38" i="13"/>
  <c r="E39" i="13"/>
  <c r="F39" i="13"/>
  <c r="G39" i="13"/>
  <c r="H39" i="13"/>
  <c r="I39" i="13"/>
  <c r="J39" i="13"/>
  <c r="K39" i="13"/>
  <c r="L39" i="13"/>
  <c r="M39" i="13"/>
  <c r="N39" i="13"/>
  <c r="O39" i="13"/>
  <c r="P39" i="13"/>
  <c r="Q39" i="13"/>
  <c r="R39" i="13"/>
  <c r="S39" i="13"/>
  <c r="T39" i="13"/>
  <c r="U39" i="13"/>
  <c r="V39" i="13"/>
  <c r="W39" i="13"/>
  <c r="X39" i="13"/>
  <c r="Y39" i="13"/>
  <c r="Z39" i="13"/>
  <c r="AA39" i="13"/>
  <c r="AB39" i="13"/>
  <c r="AC39" i="13"/>
  <c r="AD39" i="13"/>
  <c r="AE39" i="13"/>
  <c r="AF39" i="13"/>
  <c r="AG39" i="13"/>
  <c r="AH39" i="13"/>
  <c r="AJ40" i="13"/>
  <c r="AJ39" i="13" s="1"/>
  <c r="AK40" i="13"/>
  <c r="AL40" i="13"/>
  <c r="AM40" i="13"/>
  <c r="AN40" i="13"/>
  <c r="AO40" i="13"/>
  <c r="AO39" i="13" s="1"/>
  <c r="AP40" i="13"/>
  <c r="AP39" i="13" s="1"/>
  <c r="AQ40" i="13"/>
  <c r="AQ39" i="13"/>
  <c r="AR40" i="13"/>
  <c r="AR39" i="13" s="1"/>
  <c r="AS40" i="13"/>
  <c r="AS39" i="13" s="1"/>
  <c r="AT40" i="13"/>
  <c r="AU40" i="13"/>
  <c r="AV40" i="13"/>
  <c r="AW40" i="13"/>
  <c r="AX40" i="13"/>
  <c r="AX39" i="13" s="1"/>
  <c r="AY40" i="13"/>
  <c r="AY39" i="13" s="1"/>
  <c r="AJ41" i="13"/>
  <c r="AK41" i="13"/>
  <c r="AL41" i="13"/>
  <c r="AL39" i="13"/>
  <c r="AM41" i="13"/>
  <c r="AN41" i="13"/>
  <c r="AO41" i="13"/>
  <c r="AP41" i="13"/>
  <c r="AQ41" i="13"/>
  <c r="AR41" i="13"/>
  <c r="AS41" i="13"/>
  <c r="AT41" i="13"/>
  <c r="AT39" i="13" s="1"/>
  <c r="AU41" i="13"/>
  <c r="AV41" i="13"/>
  <c r="AW41" i="13"/>
  <c r="AX41" i="13"/>
  <c r="AY41" i="13"/>
  <c r="AJ42" i="13"/>
  <c r="AK42" i="13"/>
  <c r="AK39" i="13" s="1"/>
  <c r="AL42" i="13"/>
  <c r="AM42" i="13"/>
  <c r="AN42" i="13"/>
  <c r="AO42" i="13"/>
  <c r="AP42" i="13"/>
  <c r="AQ42" i="13"/>
  <c r="AR42" i="13"/>
  <c r="AS42" i="13"/>
  <c r="AT42" i="13"/>
  <c r="AU42" i="13"/>
  <c r="AV42" i="13"/>
  <c r="AW42" i="13"/>
  <c r="AX42" i="13"/>
  <c r="AY42" i="13"/>
  <c r="AJ43" i="13"/>
  <c r="AK43" i="13"/>
  <c r="AL43" i="13"/>
  <c r="AM43" i="13"/>
  <c r="AN43" i="13"/>
  <c r="AO43" i="13"/>
  <c r="AP43" i="13"/>
  <c r="AQ43" i="13"/>
  <c r="AR43" i="13"/>
  <c r="AS43" i="13"/>
  <c r="AT43" i="13"/>
  <c r="AU43" i="13"/>
  <c r="AV43" i="13"/>
  <c r="AW43" i="13"/>
  <c r="AX43" i="13"/>
  <c r="AY43" i="13"/>
  <c r="AJ44" i="13"/>
  <c r="AK44" i="13"/>
  <c r="AL44" i="13"/>
  <c r="AM44" i="13"/>
  <c r="AN44" i="13"/>
  <c r="AO44" i="13"/>
  <c r="AP44" i="13"/>
  <c r="AQ44" i="13"/>
  <c r="AR44" i="13"/>
  <c r="AS44" i="13"/>
  <c r="AT44" i="13"/>
  <c r="AU44" i="13"/>
  <c r="AV44" i="13"/>
  <c r="AW44" i="13"/>
  <c r="AX44" i="13"/>
  <c r="AY44" i="13"/>
  <c r="AJ45" i="13"/>
  <c r="AK45" i="13"/>
  <c r="AL45" i="13"/>
  <c r="AM45" i="13"/>
  <c r="AN45" i="13"/>
  <c r="AO45" i="13"/>
  <c r="AP45" i="13"/>
  <c r="AQ45" i="13"/>
  <c r="AR45" i="13"/>
  <c r="AS45" i="13"/>
  <c r="AT45" i="13"/>
  <c r="AU45" i="13"/>
  <c r="AV45" i="13"/>
  <c r="AW45" i="13"/>
  <c r="AX45" i="13"/>
  <c r="AY45" i="13"/>
  <c r="AJ46" i="13"/>
  <c r="AK46" i="13"/>
  <c r="AL46" i="13"/>
  <c r="AM46" i="13"/>
  <c r="AN46" i="13"/>
  <c r="AO46" i="13"/>
  <c r="AP46" i="13"/>
  <c r="AQ46" i="13"/>
  <c r="AR46" i="13"/>
  <c r="AS46" i="13"/>
  <c r="AT46" i="13"/>
  <c r="AU46" i="13"/>
  <c r="AV46" i="13"/>
  <c r="AW46" i="13"/>
  <c r="AX46" i="13"/>
  <c r="AY46" i="13"/>
  <c r="AJ47" i="13"/>
  <c r="AK47" i="13"/>
  <c r="AL47" i="13"/>
  <c r="AM47" i="13"/>
  <c r="AN47" i="13"/>
  <c r="AO47" i="13"/>
  <c r="AP47" i="13"/>
  <c r="AQ47" i="13"/>
  <c r="AR47" i="13"/>
  <c r="AS47" i="13"/>
  <c r="AT47" i="13"/>
  <c r="AU47" i="13"/>
  <c r="AV47" i="13"/>
  <c r="AW47" i="13"/>
  <c r="AX47" i="13"/>
  <c r="AY47" i="13"/>
  <c r="AJ48" i="13"/>
  <c r="AK48" i="13"/>
  <c r="AL48" i="13"/>
  <c r="AM48" i="13"/>
  <c r="AN48" i="13"/>
  <c r="AO48" i="13"/>
  <c r="AP48" i="13"/>
  <c r="AQ48" i="13"/>
  <c r="AR48" i="13"/>
  <c r="AS48" i="13"/>
  <c r="AT48" i="13"/>
  <c r="AU48" i="13"/>
  <c r="AV48" i="13"/>
  <c r="AW48" i="13"/>
  <c r="AX48" i="13"/>
  <c r="AY48" i="13"/>
  <c r="AJ49" i="13"/>
  <c r="AK49" i="13"/>
  <c r="AL49" i="13"/>
  <c r="AM49" i="13"/>
  <c r="AN49" i="13"/>
  <c r="AO49" i="13"/>
  <c r="AP49" i="13"/>
  <c r="AQ49" i="13"/>
  <c r="AR49" i="13"/>
  <c r="AS49" i="13"/>
  <c r="AT49" i="13"/>
  <c r="AU49" i="13"/>
  <c r="AV49" i="13"/>
  <c r="AW49" i="13"/>
  <c r="AX49" i="13"/>
  <c r="AY49" i="13"/>
  <c r="AJ50" i="13"/>
  <c r="AK50" i="13"/>
  <c r="AL50" i="13"/>
  <c r="AM50" i="13"/>
  <c r="AN50" i="13"/>
  <c r="AO50" i="13"/>
  <c r="AP50" i="13"/>
  <c r="AQ50" i="13"/>
  <c r="AR50" i="13"/>
  <c r="AS50" i="13"/>
  <c r="AT50" i="13"/>
  <c r="AU50" i="13"/>
  <c r="AV50" i="13"/>
  <c r="AW50" i="13"/>
  <c r="AX50" i="13"/>
  <c r="AY50" i="13"/>
  <c r="E51" i="13"/>
  <c r="F51" i="13"/>
  <c r="G51" i="13"/>
  <c r="H51" i="13"/>
  <c r="I51" i="13"/>
  <c r="J51" i="13"/>
  <c r="K51" i="13"/>
  <c r="L51" i="13"/>
  <c r="M51" i="13"/>
  <c r="N51" i="13"/>
  <c r="O51" i="13"/>
  <c r="P51" i="13"/>
  <c r="Q51" i="13"/>
  <c r="R51" i="13"/>
  <c r="S51" i="13"/>
  <c r="T51" i="13"/>
  <c r="U51" i="13"/>
  <c r="V51" i="13"/>
  <c r="W51" i="13"/>
  <c r="X51" i="13"/>
  <c r="Y51" i="13"/>
  <c r="Z51" i="13"/>
  <c r="AA51" i="13"/>
  <c r="AB51" i="13"/>
  <c r="AC51" i="13"/>
  <c r="AD51" i="13"/>
  <c r="AE51" i="13"/>
  <c r="AF51" i="13"/>
  <c r="AG51" i="13"/>
  <c r="AH51" i="13"/>
  <c r="AJ52" i="13"/>
  <c r="AJ51" i="13" s="1"/>
  <c r="AK52" i="13"/>
  <c r="AK51" i="13" s="1"/>
  <c r="AL52" i="13"/>
  <c r="AM52" i="13"/>
  <c r="AN52" i="13"/>
  <c r="AN51" i="13" s="1"/>
  <c r="AO52" i="13"/>
  <c r="AP52" i="13"/>
  <c r="AQ52" i="13"/>
  <c r="AR52" i="13"/>
  <c r="AR51" i="13" s="1"/>
  <c r="AS52" i="13"/>
  <c r="AS51" i="13" s="1"/>
  <c r="AT52" i="13"/>
  <c r="AU52" i="13"/>
  <c r="AV52" i="13"/>
  <c r="AV51" i="13" s="1"/>
  <c r="AW52" i="13"/>
  <c r="AW51" i="13" s="1"/>
  <c r="AX52" i="13"/>
  <c r="AY52" i="13"/>
  <c r="AY51" i="13" s="1"/>
  <c r="AJ53" i="13"/>
  <c r="AK53" i="13"/>
  <c r="AL53" i="13"/>
  <c r="AM53" i="13"/>
  <c r="AN53" i="13"/>
  <c r="AO53" i="13"/>
  <c r="AP53" i="13"/>
  <c r="AQ53" i="13"/>
  <c r="AQ51" i="13"/>
  <c r="AR53" i="13"/>
  <c r="AS53" i="13"/>
  <c r="AT53" i="13"/>
  <c r="AU53" i="13"/>
  <c r="AV53" i="13"/>
  <c r="AW53" i="13"/>
  <c r="AX53" i="13"/>
  <c r="AX51" i="13" s="1"/>
  <c r="AY53" i="13"/>
  <c r="AJ54" i="13"/>
  <c r="AK54" i="13"/>
  <c r="AL54" i="13"/>
  <c r="AM54" i="13"/>
  <c r="AN54" i="13"/>
  <c r="AO54" i="13"/>
  <c r="AP54" i="13"/>
  <c r="AQ54" i="13"/>
  <c r="AR54" i="13"/>
  <c r="AS54" i="13"/>
  <c r="AT54" i="13"/>
  <c r="AU54" i="13"/>
  <c r="AV54" i="13"/>
  <c r="AW54" i="13"/>
  <c r="AX54" i="13"/>
  <c r="AY54" i="13"/>
  <c r="AJ55" i="13"/>
  <c r="AK55" i="13"/>
  <c r="AL55" i="13"/>
  <c r="AM55" i="13"/>
  <c r="AN55" i="13"/>
  <c r="AO55" i="13"/>
  <c r="AO51" i="13" s="1"/>
  <c r="AP55" i="13"/>
  <c r="AQ55" i="13"/>
  <c r="AR55" i="13"/>
  <c r="AS55" i="13"/>
  <c r="AT55" i="13"/>
  <c r="AU55" i="13"/>
  <c r="AV55" i="13"/>
  <c r="AW55" i="13"/>
  <c r="AX55" i="13"/>
  <c r="AY55" i="13"/>
  <c r="AJ56" i="13"/>
  <c r="AK56" i="13"/>
  <c r="AL56" i="13"/>
  <c r="AM56" i="13"/>
  <c r="AN56" i="13"/>
  <c r="AO56" i="13"/>
  <c r="AP56" i="13"/>
  <c r="AP51" i="13" s="1"/>
  <c r="AQ56" i="13"/>
  <c r="AR56" i="13"/>
  <c r="AS56" i="13"/>
  <c r="AT56" i="13"/>
  <c r="AU56" i="13"/>
  <c r="AV56" i="13"/>
  <c r="AW56" i="13"/>
  <c r="AX56" i="13"/>
  <c r="AY56" i="13"/>
  <c r="AJ57" i="13"/>
  <c r="AK57" i="13"/>
  <c r="AL57" i="13"/>
  <c r="AM57" i="13"/>
  <c r="AN57" i="13"/>
  <c r="AO57" i="13"/>
  <c r="AP57" i="13"/>
  <c r="AQ57" i="13"/>
  <c r="AR57" i="13"/>
  <c r="AS57" i="13"/>
  <c r="AT57" i="13"/>
  <c r="AU57" i="13"/>
  <c r="AV57" i="13"/>
  <c r="AW57" i="13"/>
  <c r="AX57" i="13"/>
  <c r="AY57" i="13"/>
  <c r="AJ58" i="13"/>
  <c r="AK58" i="13"/>
  <c r="AL58" i="13"/>
  <c r="AM58" i="13"/>
  <c r="AN58" i="13"/>
  <c r="AO58" i="13"/>
  <c r="AP58" i="13"/>
  <c r="AQ58" i="13"/>
  <c r="AR58" i="13"/>
  <c r="AS58" i="13"/>
  <c r="AT58" i="13"/>
  <c r="AU58" i="13"/>
  <c r="AV58" i="13"/>
  <c r="AW58" i="13"/>
  <c r="AX58" i="13"/>
  <c r="AY58" i="13"/>
  <c r="E59" i="13"/>
  <c r="F59" i="13"/>
  <c r="F134" i="13" s="1"/>
  <c r="G59" i="13"/>
  <c r="H59" i="13"/>
  <c r="H134" i="13" s="1"/>
  <c r="I59" i="13"/>
  <c r="J59" i="13"/>
  <c r="K59" i="13"/>
  <c r="L59" i="13"/>
  <c r="M59" i="13"/>
  <c r="N59" i="13"/>
  <c r="N134" i="13" s="1"/>
  <c r="O59" i="13"/>
  <c r="P59" i="13"/>
  <c r="Q59" i="13"/>
  <c r="Q134" i="13" s="1"/>
  <c r="R59" i="13"/>
  <c r="S59" i="13"/>
  <c r="T59" i="13"/>
  <c r="U59" i="13"/>
  <c r="V59" i="13"/>
  <c r="W59" i="13"/>
  <c r="X59" i="13"/>
  <c r="Y59" i="13"/>
  <c r="Z59" i="13"/>
  <c r="AA59" i="13"/>
  <c r="AB59" i="13"/>
  <c r="AC59" i="13"/>
  <c r="AC134" i="13" s="1"/>
  <c r="AD59" i="13"/>
  <c r="AE59" i="13"/>
  <c r="AF59" i="13"/>
  <c r="AG59" i="13"/>
  <c r="AH59" i="13"/>
  <c r="AJ60" i="13"/>
  <c r="AK60" i="13"/>
  <c r="AL60" i="13"/>
  <c r="AM60" i="13"/>
  <c r="AM59" i="13" s="1"/>
  <c r="AN60" i="13"/>
  <c r="AO60" i="13"/>
  <c r="AP60" i="13"/>
  <c r="AQ60" i="13"/>
  <c r="AR60" i="13"/>
  <c r="AS60" i="13"/>
  <c r="AT60" i="13"/>
  <c r="AU60" i="13"/>
  <c r="AU59" i="13" s="1"/>
  <c r="AV60" i="13"/>
  <c r="AV59" i="13" s="1"/>
  <c r="AW60" i="13"/>
  <c r="AW59" i="13" s="1"/>
  <c r="AX60" i="13"/>
  <c r="AY60" i="13"/>
  <c r="AJ61" i="13"/>
  <c r="AK61" i="13"/>
  <c r="AL61" i="13"/>
  <c r="AM61" i="13"/>
  <c r="AN61" i="13"/>
  <c r="AN59" i="13" s="1"/>
  <c r="AO61" i="13"/>
  <c r="AP61" i="13"/>
  <c r="AQ61" i="13"/>
  <c r="AR61" i="13"/>
  <c r="AS61" i="13"/>
  <c r="AS59" i="13"/>
  <c r="AT61" i="13"/>
  <c r="AU61" i="13"/>
  <c r="AV61" i="13"/>
  <c r="AW61" i="13"/>
  <c r="AX61" i="13"/>
  <c r="AX59" i="13" s="1"/>
  <c r="AY61" i="13"/>
  <c r="AJ62" i="13"/>
  <c r="AK62" i="13"/>
  <c r="AL62" i="13"/>
  <c r="AM62" i="13"/>
  <c r="AN62" i="13"/>
  <c r="AO62" i="13"/>
  <c r="AP62" i="13"/>
  <c r="AQ62" i="13"/>
  <c r="AR62" i="13"/>
  <c r="AS62" i="13"/>
  <c r="AT62" i="13"/>
  <c r="AU62" i="13"/>
  <c r="AV62" i="13"/>
  <c r="AW62" i="13"/>
  <c r="AX62" i="13"/>
  <c r="AY62" i="13"/>
  <c r="AJ63" i="13"/>
  <c r="AK63" i="13"/>
  <c r="AL63" i="13"/>
  <c r="AM63" i="13"/>
  <c r="AN63" i="13"/>
  <c r="AO63" i="13"/>
  <c r="AO59" i="13" s="1"/>
  <c r="AP63" i="13"/>
  <c r="AQ63" i="13"/>
  <c r="AR63" i="13"/>
  <c r="AS63" i="13"/>
  <c r="AT63" i="13"/>
  <c r="AU63" i="13"/>
  <c r="AV63" i="13"/>
  <c r="AW63" i="13"/>
  <c r="AX63" i="13"/>
  <c r="AY63" i="13"/>
  <c r="AJ64" i="13"/>
  <c r="AK64" i="13"/>
  <c r="AL64" i="13"/>
  <c r="AM64" i="13"/>
  <c r="AN64" i="13"/>
  <c r="AO64" i="13"/>
  <c r="AP64" i="13"/>
  <c r="AQ64" i="13"/>
  <c r="AR64" i="13"/>
  <c r="AS64" i="13"/>
  <c r="AT64" i="13"/>
  <c r="AU64" i="13"/>
  <c r="AV64" i="13"/>
  <c r="AW64" i="13"/>
  <c r="AX64" i="13"/>
  <c r="AY64" i="13"/>
  <c r="AJ65" i="13"/>
  <c r="AK65" i="13"/>
  <c r="AL65" i="13"/>
  <c r="AM65" i="13"/>
  <c r="AN65" i="13"/>
  <c r="AO65" i="13"/>
  <c r="AP65" i="13"/>
  <c r="AQ65" i="13"/>
  <c r="AR65" i="13"/>
  <c r="AS65" i="13"/>
  <c r="AT65" i="13"/>
  <c r="AU65" i="13"/>
  <c r="AV65" i="13"/>
  <c r="AW65" i="13"/>
  <c r="AX65" i="13"/>
  <c r="AY65" i="13"/>
  <c r="AJ66" i="13"/>
  <c r="AK66" i="13"/>
  <c r="AL66" i="13"/>
  <c r="AM66" i="13"/>
  <c r="AN66" i="13"/>
  <c r="AO66" i="13"/>
  <c r="AP66" i="13"/>
  <c r="AQ66" i="13"/>
  <c r="AR66" i="13"/>
  <c r="AS66" i="13"/>
  <c r="AT66" i="13"/>
  <c r="AU66" i="13"/>
  <c r="AV66" i="13"/>
  <c r="AW66" i="13"/>
  <c r="AX66" i="13"/>
  <c r="AY66" i="13"/>
  <c r="AJ67" i="13"/>
  <c r="AK67" i="13"/>
  <c r="AL67" i="13"/>
  <c r="AM67" i="13"/>
  <c r="AN67" i="13"/>
  <c r="AO67" i="13"/>
  <c r="AP67" i="13"/>
  <c r="AQ67" i="13"/>
  <c r="AR67" i="13"/>
  <c r="AS67" i="13"/>
  <c r="AT67" i="13"/>
  <c r="AU67" i="13"/>
  <c r="AV67" i="13"/>
  <c r="AW67" i="13"/>
  <c r="AX67" i="13"/>
  <c r="AY67" i="13"/>
  <c r="AJ68" i="13"/>
  <c r="AK68" i="13"/>
  <c r="AL68" i="13"/>
  <c r="AM68" i="13"/>
  <c r="AN68" i="13"/>
  <c r="AO68" i="13"/>
  <c r="AP68" i="13"/>
  <c r="AQ68" i="13"/>
  <c r="AR68" i="13"/>
  <c r="AS68" i="13"/>
  <c r="AT68" i="13"/>
  <c r="AU68" i="13"/>
  <c r="AV68" i="13"/>
  <c r="AW68" i="13"/>
  <c r="AX68" i="13"/>
  <c r="AY68" i="13"/>
  <c r="AJ69" i="13"/>
  <c r="AK69" i="13"/>
  <c r="AL69" i="13"/>
  <c r="AM69" i="13"/>
  <c r="AN69" i="13"/>
  <c r="AO69" i="13"/>
  <c r="AP69" i="13"/>
  <c r="AQ69" i="13"/>
  <c r="AR69" i="13"/>
  <c r="AS69" i="13"/>
  <c r="AT69" i="13"/>
  <c r="AU69" i="13"/>
  <c r="AV69" i="13"/>
  <c r="AW69" i="13"/>
  <c r="AX69" i="13"/>
  <c r="AY69" i="13"/>
  <c r="AJ70" i="13"/>
  <c r="AK70" i="13"/>
  <c r="AL70" i="13"/>
  <c r="AM70" i="13"/>
  <c r="AN70" i="13"/>
  <c r="AO70" i="13"/>
  <c r="AP70" i="13"/>
  <c r="AQ70" i="13"/>
  <c r="AR70" i="13"/>
  <c r="AS70" i="13"/>
  <c r="AT70" i="13"/>
  <c r="AU70" i="13"/>
  <c r="AV70" i="13"/>
  <c r="AW70" i="13"/>
  <c r="AX70" i="13"/>
  <c r="AY70" i="13"/>
  <c r="AJ71" i="13"/>
  <c r="AK71" i="13"/>
  <c r="AL71" i="13"/>
  <c r="AM71" i="13"/>
  <c r="AN71" i="13"/>
  <c r="AO71" i="13"/>
  <c r="AP71" i="13"/>
  <c r="AQ71" i="13"/>
  <c r="AR71" i="13"/>
  <c r="AS71" i="13"/>
  <c r="AT71" i="13"/>
  <c r="AU71" i="13"/>
  <c r="AV71" i="13"/>
  <c r="AW71" i="13"/>
  <c r="AX71" i="13"/>
  <c r="AY71" i="13"/>
  <c r="AJ72" i="13"/>
  <c r="AK72" i="13"/>
  <c r="AL72" i="13"/>
  <c r="AM72" i="13"/>
  <c r="AN72" i="13"/>
  <c r="AO72" i="13"/>
  <c r="AP72" i="13"/>
  <c r="AQ72" i="13"/>
  <c r="AR72" i="13"/>
  <c r="AS72" i="13"/>
  <c r="AT72" i="13"/>
  <c r="AU72" i="13"/>
  <c r="AV72" i="13"/>
  <c r="AW72" i="13"/>
  <c r="AX72" i="13"/>
  <c r="AY72" i="13"/>
  <c r="E73" i="13"/>
  <c r="F73" i="13"/>
  <c r="G73" i="13"/>
  <c r="H73" i="13"/>
  <c r="I73" i="13"/>
  <c r="J73" i="13"/>
  <c r="L73" i="13"/>
  <c r="M73" i="13"/>
  <c r="N73" i="13"/>
  <c r="O73" i="13"/>
  <c r="P73" i="13"/>
  <c r="Q73" i="13"/>
  <c r="R73" i="13"/>
  <c r="S73" i="13"/>
  <c r="T73" i="13"/>
  <c r="U73" i="13"/>
  <c r="V73" i="13"/>
  <c r="V134" i="13" s="1"/>
  <c r="W73" i="13"/>
  <c r="X73" i="13"/>
  <c r="Y73" i="13"/>
  <c r="Z73" i="13"/>
  <c r="AA73" i="13"/>
  <c r="AB73" i="13"/>
  <c r="AC73" i="13"/>
  <c r="AD73" i="13"/>
  <c r="AE73" i="13"/>
  <c r="AF73" i="13"/>
  <c r="AY73" i="13" s="1"/>
  <c r="AG73" i="13"/>
  <c r="AH73" i="13"/>
  <c r="K74" i="13"/>
  <c r="AM74" i="13" s="1"/>
  <c r="AJ74" i="13"/>
  <c r="AK74" i="13"/>
  <c r="AK73" i="13" s="1"/>
  <c r="AL74" i="13"/>
  <c r="AO74" i="13"/>
  <c r="AO73" i="13" s="1"/>
  <c r="AP74" i="13"/>
  <c r="AP73" i="13" s="1"/>
  <c r="AQ74" i="13"/>
  <c r="AR74" i="13"/>
  <c r="AS74" i="13"/>
  <c r="AT74" i="13"/>
  <c r="AT73" i="13" s="1"/>
  <c r="AU74" i="13"/>
  <c r="AU73" i="13"/>
  <c r="AV74" i="13"/>
  <c r="AW74" i="13"/>
  <c r="AX74" i="13"/>
  <c r="AX73" i="13" s="1"/>
  <c r="AY74" i="13"/>
  <c r="K75" i="13"/>
  <c r="AM75" i="13" s="1"/>
  <c r="AJ75" i="13"/>
  <c r="AK75" i="13"/>
  <c r="AL75" i="13"/>
  <c r="AL73" i="13"/>
  <c r="AO75" i="13"/>
  <c r="AP75" i="13"/>
  <c r="AQ75" i="13"/>
  <c r="AQ73" i="13" s="1"/>
  <c r="AR75" i="13"/>
  <c r="AS75" i="13"/>
  <c r="AT75" i="13"/>
  <c r="AU75" i="13"/>
  <c r="AV75" i="13"/>
  <c r="AV73" i="13" s="1"/>
  <c r="AW75" i="13"/>
  <c r="AX75" i="13"/>
  <c r="AY75" i="13"/>
  <c r="K76" i="13"/>
  <c r="AN76" i="13"/>
  <c r="AJ76" i="13"/>
  <c r="AK76" i="13"/>
  <c r="AL76" i="13"/>
  <c r="AO76" i="13"/>
  <c r="AP76" i="13"/>
  <c r="AQ76" i="13"/>
  <c r="AR76" i="13"/>
  <c r="AS76" i="13"/>
  <c r="AT76" i="13"/>
  <c r="AU76" i="13"/>
  <c r="AV76" i="13"/>
  <c r="AW76" i="13"/>
  <c r="AX76" i="13"/>
  <c r="AY76" i="13"/>
  <c r="K77" i="13"/>
  <c r="AJ77" i="13"/>
  <c r="AJ73" i="13" s="1"/>
  <c r="AK77" i="13"/>
  <c r="AL77" i="13"/>
  <c r="AO77" i="13"/>
  <c r="AP77" i="13"/>
  <c r="AQ77" i="13"/>
  <c r="AR77" i="13"/>
  <c r="AS77" i="13"/>
  <c r="AS73" i="13" s="1"/>
  <c r="AT77" i="13"/>
  <c r="AU77" i="13"/>
  <c r="AV77" i="13"/>
  <c r="AW77" i="13"/>
  <c r="AX77" i="13"/>
  <c r="AY77" i="13"/>
  <c r="K78" i="13"/>
  <c r="K78" i="16"/>
  <c r="AJ78" i="13"/>
  <c r="AK78" i="13"/>
  <c r="AL78" i="13"/>
  <c r="AO78" i="13"/>
  <c r="AP78" i="13"/>
  <c r="AQ78" i="13"/>
  <c r="AR78" i="13"/>
  <c r="AS78" i="13"/>
  <c r="AT78" i="13"/>
  <c r="AU78" i="13"/>
  <c r="AV78" i="13"/>
  <c r="AW78" i="13"/>
  <c r="AW73" i="13" s="1"/>
  <c r="AX78" i="13"/>
  <c r="AY78" i="13"/>
  <c r="K79" i="13"/>
  <c r="K79" i="16"/>
  <c r="AM79" i="16" s="1"/>
  <c r="AJ79" i="13"/>
  <c r="AK79" i="13"/>
  <c r="AL79" i="13"/>
  <c r="AO79" i="13"/>
  <c r="AP79" i="13"/>
  <c r="AQ79" i="13"/>
  <c r="AR79" i="13"/>
  <c r="AS79" i="13"/>
  <c r="AT79" i="13"/>
  <c r="AU79" i="13"/>
  <c r="AV79" i="13"/>
  <c r="AW79" i="13"/>
  <c r="AX79" i="13"/>
  <c r="AY79" i="13"/>
  <c r="E80" i="13"/>
  <c r="F80" i="13"/>
  <c r="G80" i="13"/>
  <c r="H80" i="13"/>
  <c r="I80" i="13"/>
  <c r="J80" i="13"/>
  <c r="L80" i="13"/>
  <c r="M80" i="13"/>
  <c r="N80" i="13"/>
  <c r="O80" i="13"/>
  <c r="P80" i="13"/>
  <c r="Q80" i="13"/>
  <c r="R80" i="13"/>
  <c r="S80" i="13"/>
  <c r="T80" i="13"/>
  <c r="U80" i="13"/>
  <c r="V80" i="13"/>
  <c r="W80" i="13"/>
  <c r="X80" i="13"/>
  <c r="Y80" i="13"/>
  <c r="Z80" i="13"/>
  <c r="AA80" i="13"/>
  <c r="AB80" i="13"/>
  <c r="AC80" i="13"/>
  <c r="AD80" i="13"/>
  <c r="AE80" i="13"/>
  <c r="AF80" i="13"/>
  <c r="AG80" i="13"/>
  <c r="AH80" i="13"/>
  <c r="K81" i="13"/>
  <c r="AM81" i="13"/>
  <c r="AJ81" i="13"/>
  <c r="AK81" i="13"/>
  <c r="AL81" i="13"/>
  <c r="AO81" i="13"/>
  <c r="AP81" i="13"/>
  <c r="AP80" i="13" s="1"/>
  <c r="AQ81" i="13"/>
  <c r="AR81" i="13"/>
  <c r="AS81" i="13"/>
  <c r="AT81" i="13"/>
  <c r="AU81" i="13"/>
  <c r="AU80" i="13" s="1"/>
  <c r="AV81" i="13"/>
  <c r="AW81" i="13"/>
  <c r="AX81" i="13"/>
  <c r="AY81" i="13"/>
  <c r="AY80" i="13" s="1"/>
  <c r="K82" i="13"/>
  <c r="K82" i="16"/>
  <c r="AM82" i="16" s="1"/>
  <c r="AJ82" i="13"/>
  <c r="AK82" i="13"/>
  <c r="AL82" i="13"/>
  <c r="AO82" i="13"/>
  <c r="AP82" i="13"/>
  <c r="AQ82" i="13"/>
  <c r="AR82" i="13"/>
  <c r="AR80" i="13" s="1"/>
  <c r="AS82" i="13"/>
  <c r="AS80" i="13" s="1"/>
  <c r="AT82" i="13"/>
  <c r="AU82" i="13"/>
  <c r="AV82" i="13"/>
  <c r="AV80" i="13"/>
  <c r="AW82" i="13"/>
  <c r="AX82" i="13"/>
  <c r="AY82" i="13"/>
  <c r="K83" i="13"/>
  <c r="K83" i="16"/>
  <c r="AM83" i="16" s="1"/>
  <c r="AJ83" i="13"/>
  <c r="AK83" i="13"/>
  <c r="AL83" i="13"/>
  <c r="AO83" i="13"/>
  <c r="AP83" i="13"/>
  <c r="AQ83" i="13"/>
  <c r="AQ80" i="13" s="1"/>
  <c r="AR83" i="13"/>
  <c r="AS83" i="13"/>
  <c r="AT83" i="13"/>
  <c r="AU83" i="13"/>
  <c r="AV83" i="13"/>
  <c r="AW83" i="13"/>
  <c r="AX83" i="13"/>
  <c r="AX80" i="13" s="1"/>
  <c r="AY83" i="13"/>
  <c r="K84" i="13"/>
  <c r="AN84" i="13"/>
  <c r="AJ84" i="13"/>
  <c r="AK84" i="13"/>
  <c r="AL84" i="13"/>
  <c r="AO84" i="13"/>
  <c r="AP84" i="13"/>
  <c r="AQ84" i="13"/>
  <c r="AR84" i="13"/>
  <c r="AS84" i="13"/>
  <c r="AT84" i="13"/>
  <c r="AU84" i="13"/>
  <c r="AV84" i="13"/>
  <c r="AW84" i="13"/>
  <c r="AX84" i="13"/>
  <c r="AY84" i="13"/>
  <c r="K85" i="13"/>
  <c r="AM85" i="13" s="1"/>
  <c r="AJ85" i="13"/>
  <c r="AK85" i="13"/>
  <c r="AL85" i="13"/>
  <c r="AO85" i="13"/>
  <c r="AP85" i="13"/>
  <c r="AQ85" i="13"/>
  <c r="AR85" i="13"/>
  <c r="AS85" i="13"/>
  <c r="AT85" i="13"/>
  <c r="AU85" i="13"/>
  <c r="AV85" i="13"/>
  <c r="AW85" i="13"/>
  <c r="AX85" i="13"/>
  <c r="AY85" i="13"/>
  <c r="K86" i="13"/>
  <c r="K86" i="16" s="1"/>
  <c r="AN86" i="13"/>
  <c r="AJ86" i="13"/>
  <c r="AK86" i="13"/>
  <c r="AL86" i="13"/>
  <c r="AO86" i="13"/>
  <c r="AO80" i="13" s="1"/>
  <c r="AP86" i="13"/>
  <c r="AQ86" i="13"/>
  <c r="AR86" i="13"/>
  <c r="AS86" i="13"/>
  <c r="AT86" i="13"/>
  <c r="AU86" i="13"/>
  <c r="AV86" i="13"/>
  <c r="AW86" i="13"/>
  <c r="AX86" i="13"/>
  <c r="AY86" i="13"/>
  <c r="E87" i="13"/>
  <c r="F87" i="13"/>
  <c r="G87" i="13"/>
  <c r="H87" i="13"/>
  <c r="I87" i="13"/>
  <c r="J87" i="13"/>
  <c r="L87" i="13"/>
  <c r="M87" i="13"/>
  <c r="N87" i="13"/>
  <c r="O87" i="13"/>
  <c r="P87" i="13"/>
  <c r="Q87" i="13"/>
  <c r="R87" i="13"/>
  <c r="S87" i="13"/>
  <c r="T87" i="13"/>
  <c r="U87" i="13"/>
  <c r="V87" i="13"/>
  <c r="W87" i="13"/>
  <c r="X87" i="13"/>
  <c r="Y87" i="13"/>
  <c r="Z87" i="13"/>
  <c r="AA87" i="13"/>
  <c r="AB87" i="13"/>
  <c r="AC87" i="13"/>
  <c r="AD87" i="13"/>
  <c r="AE87" i="13"/>
  <c r="AF87" i="13"/>
  <c r="AG87" i="13"/>
  <c r="AH87" i="13"/>
  <c r="AI87" i="13"/>
  <c r="K88" i="13"/>
  <c r="K88" i="16" s="1"/>
  <c r="AJ88" i="13"/>
  <c r="AJ87" i="13" s="1"/>
  <c r="AK88" i="13"/>
  <c r="AK87" i="13" s="1"/>
  <c r="AL88" i="13"/>
  <c r="AO88" i="13"/>
  <c r="AO87" i="13" s="1"/>
  <c r="AP88" i="13"/>
  <c r="AP87" i="13"/>
  <c r="AQ88" i="13"/>
  <c r="AR88" i="13"/>
  <c r="AR87" i="13"/>
  <c r="AS88" i="13"/>
  <c r="AS87" i="13" s="1"/>
  <c r="AT88" i="13"/>
  <c r="AT87" i="13" s="1"/>
  <c r="AU88" i="13"/>
  <c r="AV88" i="13"/>
  <c r="AW88" i="13"/>
  <c r="AW87" i="13" s="1"/>
  <c r="AX88" i="13"/>
  <c r="AX87" i="13" s="1"/>
  <c r="AY88" i="13"/>
  <c r="K89" i="13"/>
  <c r="K89" i="16" s="1"/>
  <c r="AM89" i="16" s="1"/>
  <c r="K87" i="13"/>
  <c r="AJ89" i="13"/>
  <c r="AK89" i="13"/>
  <c r="AL89" i="13"/>
  <c r="AL87" i="13" s="1"/>
  <c r="AO89" i="13"/>
  <c r="AP89" i="13"/>
  <c r="AQ89" i="13"/>
  <c r="AQ87" i="13"/>
  <c r="AR89" i="13"/>
  <c r="AS89" i="13"/>
  <c r="AT89" i="13"/>
  <c r="AU89" i="13"/>
  <c r="AU87" i="13"/>
  <c r="AV89" i="13"/>
  <c r="AV87" i="13" s="1"/>
  <c r="AW89" i="13"/>
  <c r="AX89" i="13"/>
  <c r="AY89" i="13"/>
  <c r="AY87" i="13"/>
  <c r="E90" i="13"/>
  <c r="F90" i="13"/>
  <c r="G90" i="13"/>
  <c r="H90" i="13"/>
  <c r="I90" i="13"/>
  <c r="J90" i="13"/>
  <c r="K90" i="13"/>
  <c r="L90" i="13"/>
  <c r="M90" i="13"/>
  <c r="N90" i="13"/>
  <c r="O90" i="13"/>
  <c r="P90" i="13"/>
  <c r="Q90" i="13"/>
  <c r="R90" i="13"/>
  <c r="S90" i="13"/>
  <c r="T90" i="13"/>
  <c r="U90" i="13"/>
  <c r="V90" i="13"/>
  <c r="W90" i="13"/>
  <c r="X90" i="13"/>
  <c r="Y90" i="13"/>
  <c r="Z90" i="13"/>
  <c r="AA90" i="13"/>
  <c r="AB90" i="13"/>
  <c r="AC90" i="13"/>
  <c r="AD90" i="13"/>
  <c r="AE90" i="13"/>
  <c r="AF90" i="13"/>
  <c r="AG90" i="13"/>
  <c r="AH90" i="13"/>
  <c r="AJ91" i="13"/>
  <c r="AJ90" i="13"/>
  <c r="AK91" i="13"/>
  <c r="AL91" i="13"/>
  <c r="AM91" i="13"/>
  <c r="AN91" i="13"/>
  <c r="AO91" i="13"/>
  <c r="AP91" i="13"/>
  <c r="AQ91" i="13"/>
  <c r="AR91" i="13"/>
  <c r="AS91" i="13"/>
  <c r="AT91" i="13"/>
  <c r="AU91" i="13"/>
  <c r="AV91" i="13"/>
  <c r="AW91" i="13"/>
  <c r="AX91" i="13"/>
  <c r="AY91" i="13"/>
  <c r="AJ92" i="13"/>
  <c r="AK92" i="13"/>
  <c r="AL92" i="13"/>
  <c r="AM92" i="13"/>
  <c r="AN92" i="13"/>
  <c r="AO92" i="13"/>
  <c r="AP92" i="13"/>
  <c r="AQ92" i="13"/>
  <c r="AQ90" i="13" s="1"/>
  <c r="AR92" i="13"/>
  <c r="AS92" i="13"/>
  <c r="AT92" i="13"/>
  <c r="AU92" i="13"/>
  <c r="AV92" i="13"/>
  <c r="AW92" i="13"/>
  <c r="AX92" i="13"/>
  <c r="AY92" i="13"/>
  <c r="AJ93" i="13"/>
  <c r="AK93" i="13"/>
  <c r="AL93" i="13"/>
  <c r="AM93" i="13"/>
  <c r="AN93" i="13"/>
  <c r="AN90" i="13" s="1"/>
  <c r="AO93" i="13"/>
  <c r="AP93" i="13"/>
  <c r="AQ93" i="13"/>
  <c r="AR93" i="13"/>
  <c r="AS93" i="13"/>
  <c r="AT93" i="13"/>
  <c r="AU93" i="13"/>
  <c r="AV93" i="13"/>
  <c r="AW93" i="13"/>
  <c r="AX93" i="13"/>
  <c r="AY93" i="13"/>
  <c r="AJ94" i="13"/>
  <c r="AK94" i="13"/>
  <c r="AL94" i="13"/>
  <c r="AM94" i="13"/>
  <c r="AN94" i="13"/>
  <c r="AO94" i="13"/>
  <c r="AP94" i="13"/>
  <c r="AQ94" i="13"/>
  <c r="AR94" i="13"/>
  <c r="AS94" i="13"/>
  <c r="AT94" i="13"/>
  <c r="AU94" i="13"/>
  <c r="AV94" i="13"/>
  <c r="AW94" i="13"/>
  <c r="AX94" i="13"/>
  <c r="AY94" i="13"/>
  <c r="AY90" i="13" s="1"/>
  <c r="AJ95" i="13"/>
  <c r="AK95" i="13"/>
  <c r="AL95" i="13"/>
  <c r="AM95" i="13"/>
  <c r="AN95" i="13"/>
  <c r="AO95" i="13"/>
  <c r="AP95" i="13"/>
  <c r="AQ95" i="13"/>
  <c r="AR95" i="13"/>
  <c r="AS95" i="13"/>
  <c r="AT95" i="13"/>
  <c r="AU95" i="13"/>
  <c r="AV95" i="13"/>
  <c r="AW95" i="13"/>
  <c r="AX95" i="13"/>
  <c r="AY95" i="13"/>
  <c r="AJ96" i="13"/>
  <c r="AK96" i="13"/>
  <c r="AL96" i="13"/>
  <c r="AM96" i="13"/>
  <c r="AN96" i="13"/>
  <c r="AO96" i="13"/>
  <c r="AP96" i="13"/>
  <c r="AQ96" i="13"/>
  <c r="AR96" i="13"/>
  <c r="AS96" i="13"/>
  <c r="AT96" i="13"/>
  <c r="AU96" i="13"/>
  <c r="AV96" i="13"/>
  <c r="AW96" i="13"/>
  <c r="AX96" i="13"/>
  <c r="AY96" i="13"/>
  <c r="AJ97" i="13"/>
  <c r="AK97" i="13"/>
  <c r="AL97" i="13"/>
  <c r="AL90" i="13" s="1"/>
  <c r="AM97" i="13"/>
  <c r="AN97" i="13"/>
  <c r="AO97" i="13"/>
  <c r="AP97" i="13"/>
  <c r="AQ97" i="13"/>
  <c r="AR97" i="13"/>
  <c r="AS97" i="13"/>
  <c r="AT97" i="13"/>
  <c r="AU97" i="13"/>
  <c r="AV97" i="13"/>
  <c r="AW97" i="13"/>
  <c r="AX97" i="13"/>
  <c r="AY97" i="13"/>
  <c r="AJ98" i="13"/>
  <c r="AK98" i="13"/>
  <c r="AL98" i="13"/>
  <c r="AM98" i="13"/>
  <c r="AN98" i="13"/>
  <c r="AO98" i="13"/>
  <c r="AP98" i="13"/>
  <c r="AQ98" i="13"/>
  <c r="AR98" i="13"/>
  <c r="AS98" i="13"/>
  <c r="AT98" i="13"/>
  <c r="AU98" i="13"/>
  <c r="AV98" i="13"/>
  <c r="AW98" i="13"/>
  <c r="AX98" i="13"/>
  <c r="AY98" i="13"/>
  <c r="AJ99" i="13"/>
  <c r="AK99" i="13"/>
  <c r="AL99" i="13"/>
  <c r="AM99" i="13"/>
  <c r="AN99" i="13"/>
  <c r="AO99" i="13"/>
  <c r="AP99" i="13"/>
  <c r="AQ99" i="13"/>
  <c r="AR99" i="13"/>
  <c r="AS99" i="13"/>
  <c r="AT99" i="13"/>
  <c r="AU99" i="13"/>
  <c r="AV99" i="13"/>
  <c r="AW99" i="13"/>
  <c r="AX99" i="13"/>
  <c r="AY99" i="13"/>
  <c r="AJ100" i="13"/>
  <c r="AK100" i="13"/>
  <c r="AL100" i="13"/>
  <c r="AM100" i="13"/>
  <c r="AN100" i="13"/>
  <c r="AO100" i="13"/>
  <c r="AP100" i="13"/>
  <c r="AQ100" i="13"/>
  <c r="AR100" i="13"/>
  <c r="AS100" i="13"/>
  <c r="AT100" i="13"/>
  <c r="AU100" i="13"/>
  <c r="AV100" i="13"/>
  <c r="AW100" i="13"/>
  <c r="AX100" i="13"/>
  <c r="AY100" i="13"/>
  <c r="AJ101" i="13"/>
  <c r="AK101" i="13"/>
  <c r="AL101" i="13"/>
  <c r="AM101" i="13"/>
  <c r="AN101" i="13"/>
  <c r="AO101" i="13"/>
  <c r="AP101" i="13"/>
  <c r="AQ101" i="13"/>
  <c r="AR101" i="13"/>
  <c r="AS101" i="13"/>
  <c r="AS90" i="13" s="1"/>
  <c r="AT101" i="13"/>
  <c r="AU101" i="13"/>
  <c r="AV101" i="13"/>
  <c r="AW101" i="13"/>
  <c r="AX101" i="13"/>
  <c r="AY101" i="13"/>
  <c r="AJ102" i="13"/>
  <c r="AK102" i="13"/>
  <c r="AL102" i="13"/>
  <c r="AM102" i="13"/>
  <c r="AN102" i="13"/>
  <c r="AO102" i="13"/>
  <c r="AP102" i="13"/>
  <c r="AQ102" i="13"/>
  <c r="AR102" i="13"/>
  <c r="AS102" i="13"/>
  <c r="AT102" i="13"/>
  <c r="AU102" i="13"/>
  <c r="AV102" i="13"/>
  <c r="AW102" i="13"/>
  <c r="AX102" i="13"/>
  <c r="AY102" i="13"/>
  <c r="AJ103" i="13"/>
  <c r="AK103" i="13"/>
  <c r="AL103" i="13"/>
  <c r="AM103" i="13"/>
  <c r="AN103" i="13"/>
  <c r="AO103" i="13"/>
  <c r="AP103" i="13"/>
  <c r="AQ103" i="13"/>
  <c r="AR103" i="13"/>
  <c r="AS103" i="13"/>
  <c r="AT103" i="13"/>
  <c r="AU103" i="13"/>
  <c r="AV103" i="13"/>
  <c r="AW103" i="13"/>
  <c r="AX103" i="13"/>
  <c r="AY103" i="13"/>
  <c r="AJ104" i="13"/>
  <c r="AK104" i="13"/>
  <c r="AL104" i="13"/>
  <c r="AM104" i="13"/>
  <c r="AN104" i="13"/>
  <c r="AO104" i="13"/>
  <c r="AP104" i="13"/>
  <c r="AQ104" i="13"/>
  <c r="AR104" i="13"/>
  <c r="AS104" i="13"/>
  <c r="AT104" i="13"/>
  <c r="AU104" i="13"/>
  <c r="AV104" i="13"/>
  <c r="AW104" i="13"/>
  <c r="AX104" i="13"/>
  <c r="AY104" i="13"/>
  <c r="AJ105" i="13"/>
  <c r="AK105" i="13"/>
  <c r="AL105" i="13"/>
  <c r="AM105" i="13"/>
  <c r="AN105" i="13"/>
  <c r="AO105" i="13"/>
  <c r="AP105" i="13"/>
  <c r="AQ105" i="13"/>
  <c r="AR105" i="13"/>
  <c r="AS105" i="13"/>
  <c r="AT105" i="13"/>
  <c r="AU105" i="13"/>
  <c r="AV105" i="13"/>
  <c r="AW105" i="13"/>
  <c r="AX105" i="13"/>
  <c r="AY105" i="13"/>
  <c r="AJ106" i="13"/>
  <c r="AK106" i="13"/>
  <c r="AL106" i="13"/>
  <c r="AM106" i="13"/>
  <c r="AN106" i="13"/>
  <c r="AO106" i="13"/>
  <c r="AP106" i="13"/>
  <c r="AQ106" i="13"/>
  <c r="AR106" i="13"/>
  <c r="AS106" i="13"/>
  <c r="AT106" i="13"/>
  <c r="AU106" i="13"/>
  <c r="AV106" i="13"/>
  <c r="AW106" i="13"/>
  <c r="AX106" i="13"/>
  <c r="AY106" i="13"/>
  <c r="AJ107" i="13"/>
  <c r="AK107" i="13"/>
  <c r="AL107" i="13"/>
  <c r="AM107" i="13"/>
  <c r="AN107" i="13"/>
  <c r="AO107" i="13"/>
  <c r="AP107" i="13"/>
  <c r="AQ107" i="13"/>
  <c r="AR107" i="13"/>
  <c r="AS107" i="13"/>
  <c r="AT107" i="13"/>
  <c r="AU107" i="13"/>
  <c r="AV107" i="13"/>
  <c r="AW107" i="13"/>
  <c r="AX107" i="13"/>
  <c r="AY107" i="13"/>
  <c r="AJ108" i="13"/>
  <c r="AK108" i="13"/>
  <c r="AL108" i="13"/>
  <c r="AM108" i="13"/>
  <c r="AN108" i="13"/>
  <c r="AO108" i="13"/>
  <c r="AP108" i="13"/>
  <c r="AQ108" i="13"/>
  <c r="AR108" i="13"/>
  <c r="AS108" i="13"/>
  <c r="AT108" i="13"/>
  <c r="AU108" i="13"/>
  <c r="AV108" i="13"/>
  <c r="AW108" i="13"/>
  <c r="AX108" i="13"/>
  <c r="AY108" i="13"/>
  <c r="AJ109" i="13"/>
  <c r="AK109" i="13"/>
  <c r="AL109" i="13"/>
  <c r="AM109" i="13"/>
  <c r="AN109" i="13"/>
  <c r="AO109" i="13"/>
  <c r="AP109" i="13"/>
  <c r="AQ109" i="13"/>
  <c r="AR109" i="13"/>
  <c r="AS109" i="13"/>
  <c r="AT109" i="13"/>
  <c r="AU109" i="13"/>
  <c r="AV109" i="13"/>
  <c r="AW109" i="13"/>
  <c r="AX109" i="13"/>
  <c r="AY109" i="13"/>
  <c r="AJ110" i="13"/>
  <c r="AK110" i="13"/>
  <c r="AL110" i="13"/>
  <c r="AM110" i="13"/>
  <c r="AN110" i="13"/>
  <c r="AO110" i="13"/>
  <c r="AP110" i="13"/>
  <c r="AQ110" i="13"/>
  <c r="AR110" i="13"/>
  <c r="AS110" i="13"/>
  <c r="AT110" i="13"/>
  <c r="AU110" i="13"/>
  <c r="AV110" i="13"/>
  <c r="AW110" i="13"/>
  <c r="AX110" i="13"/>
  <c r="AY110" i="13"/>
  <c r="AJ111" i="13"/>
  <c r="AK111" i="13"/>
  <c r="AL111" i="13"/>
  <c r="AM111" i="13"/>
  <c r="AN111" i="13"/>
  <c r="AO111" i="13"/>
  <c r="AP111" i="13"/>
  <c r="AQ111" i="13"/>
  <c r="AR111" i="13"/>
  <c r="AS111" i="13"/>
  <c r="AT111" i="13"/>
  <c r="AU111" i="13"/>
  <c r="AV111" i="13"/>
  <c r="AW111" i="13"/>
  <c r="AX111" i="13"/>
  <c r="AY111" i="13"/>
  <c r="E112" i="13"/>
  <c r="F112" i="13"/>
  <c r="G112" i="13"/>
  <c r="H112" i="13"/>
  <c r="I112" i="13"/>
  <c r="J112" i="13"/>
  <c r="L112" i="13"/>
  <c r="M112" i="13"/>
  <c r="N112" i="13"/>
  <c r="O112" i="13"/>
  <c r="P112" i="13"/>
  <c r="Q112" i="13"/>
  <c r="R112" i="13"/>
  <c r="S112" i="13"/>
  <c r="T112" i="13"/>
  <c r="U112" i="13"/>
  <c r="V112" i="13"/>
  <c r="W112" i="13"/>
  <c r="X112" i="13"/>
  <c r="Y112" i="13"/>
  <c r="Z112" i="13"/>
  <c r="AA112" i="13"/>
  <c r="AB112" i="13"/>
  <c r="AC112" i="13"/>
  <c r="AD112" i="13"/>
  <c r="AE112" i="13"/>
  <c r="AF112" i="13"/>
  <c r="AG112" i="13"/>
  <c r="AH112" i="13"/>
  <c r="K113" i="13"/>
  <c r="K113" i="16"/>
  <c r="AJ113" i="13"/>
  <c r="AJ112" i="13" s="1"/>
  <c r="AK113" i="13"/>
  <c r="AL113" i="13"/>
  <c r="AL112" i="13" s="1"/>
  <c r="AM113" i="13"/>
  <c r="AO113" i="13"/>
  <c r="AO112" i="13"/>
  <c r="AP113" i="13"/>
  <c r="AQ113" i="13"/>
  <c r="AQ112" i="13" s="1"/>
  <c r="AR113" i="13"/>
  <c r="AS113" i="13"/>
  <c r="AS112" i="13"/>
  <c r="AT113" i="13"/>
  <c r="AU113" i="13"/>
  <c r="AV113" i="13"/>
  <c r="AV112" i="13" s="1"/>
  <c r="AW113" i="13"/>
  <c r="AX113" i="13"/>
  <c r="AY113" i="13"/>
  <c r="K114" i="13"/>
  <c r="AN114" i="13" s="1"/>
  <c r="AJ114" i="13"/>
  <c r="AK114" i="13"/>
  <c r="AL114" i="13"/>
  <c r="AO114" i="13"/>
  <c r="AP114" i="13"/>
  <c r="AQ114" i="13"/>
  <c r="AR114" i="13"/>
  <c r="AS114" i="13"/>
  <c r="AT114" i="13"/>
  <c r="AU114" i="13"/>
  <c r="AU112" i="13" s="1"/>
  <c r="AV114" i="13"/>
  <c r="AW114" i="13"/>
  <c r="AX114" i="13"/>
  <c r="AY114" i="13"/>
  <c r="K115" i="13"/>
  <c r="AJ115" i="13"/>
  <c r="AK115" i="13"/>
  <c r="AL115" i="13"/>
  <c r="AO115" i="13"/>
  <c r="AP115" i="13"/>
  <c r="AQ115" i="13"/>
  <c r="AR115" i="13"/>
  <c r="AS115" i="13"/>
  <c r="AT115" i="13"/>
  <c r="AT112" i="13"/>
  <c r="AU115" i="13"/>
  <c r="AV115" i="13"/>
  <c r="AW115" i="13"/>
  <c r="AX115" i="13"/>
  <c r="AY115" i="13"/>
  <c r="E116" i="13"/>
  <c r="F116" i="13"/>
  <c r="G116" i="13"/>
  <c r="H116" i="13"/>
  <c r="I116" i="13"/>
  <c r="J116" i="13"/>
  <c r="K116" i="13"/>
  <c r="M116" i="13"/>
  <c r="N116" i="13"/>
  <c r="O116" i="13"/>
  <c r="P116" i="13"/>
  <c r="Q116" i="13"/>
  <c r="R116" i="13"/>
  <c r="S116" i="13"/>
  <c r="T116" i="13"/>
  <c r="U116" i="13"/>
  <c r="V116" i="13"/>
  <c r="W116" i="13"/>
  <c r="X116" i="13"/>
  <c r="Y116" i="13"/>
  <c r="Z116" i="13"/>
  <c r="AA116" i="13"/>
  <c r="AB116" i="13"/>
  <c r="AC116" i="13"/>
  <c r="AD116" i="13"/>
  <c r="AE116" i="13"/>
  <c r="AF116" i="13"/>
  <c r="AG116" i="13"/>
  <c r="AG134" i="13" s="1"/>
  <c r="AH116" i="13"/>
  <c r="L117" i="13"/>
  <c r="L117" i="16"/>
  <c r="AJ117" i="13"/>
  <c r="AJ116" i="13" s="1"/>
  <c r="AK117" i="13"/>
  <c r="AL117" i="13"/>
  <c r="AM117" i="13"/>
  <c r="AN117" i="13"/>
  <c r="AO117" i="13"/>
  <c r="AP117" i="13"/>
  <c r="AQ117" i="13"/>
  <c r="AQ116" i="13" s="1"/>
  <c r="AR117" i="13"/>
  <c r="AR116" i="13" s="1"/>
  <c r="AS117" i="13"/>
  <c r="AT117" i="13"/>
  <c r="AU117" i="13"/>
  <c r="AV117" i="13"/>
  <c r="AW117" i="13"/>
  <c r="AX117" i="13"/>
  <c r="AY117" i="13"/>
  <c r="AJ118" i="13"/>
  <c r="AK118" i="13"/>
  <c r="AL118" i="13"/>
  <c r="AM118" i="13"/>
  <c r="AN118" i="13"/>
  <c r="AN116" i="13" s="1"/>
  <c r="AO118" i="13"/>
  <c r="AP118" i="13"/>
  <c r="AQ118" i="13"/>
  <c r="AR118" i="13"/>
  <c r="AS118" i="13"/>
  <c r="AT118" i="13"/>
  <c r="AU118" i="13"/>
  <c r="AV118" i="13"/>
  <c r="AW118" i="13"/>
  <c r="AW116" i="13" s="1"/>
  <c r="AX118" i="13"/>
  <c r="AY118" i="13"/>
  <c r="AJ119" i="13"/>
  <c r="AK119" i="13"/>
  <c r="AL119" i="13"/>
  <c r="AM119" i="13"/>
  <c r="AN119" i="13"/>
  <c r="AO119" i="13"/>
  <c r="AP119" i="13"/>
  <c r="AQ119" i="13"/>
  <c r="AR119" i="13"/>
  <c r="AS119" i="13"/>
  <c r="AT119" i="13"/>
  <c r="AU119" i="13"/>
  <c r="AV119" i="13"/>
  <c r="AV116" i="13"/>
  <c r="AW119" i="13"/>
  <c r="AX119" i="13"/>
  <c r="AY119" i="13"/>
  <c r="AY116" i="13" s="1"/>
  <c r="AJ120" i="13"/>
  <c r="AK120" i="13"/>
  <c r="AL120" i="13"/>
  <c r="AM120" i="13"/>
  <c r="AN120" i="13"/>
  <c r="AO120" i="13"/>
  <c r="AP120" i="13"/>
  <c r="AQ120" i="13"/>
  <c r="AR120" i="13"/>
  <c r="AS120" i="13"/>
  <c r="AT120" i="13"/>
  <c r="AU120" i="13"/>
  <c r="AU116" i="13" s="1"/>
  <c r="AV120" i="13"/>
  <c r="AW120" i="13"/>
  <c r="AX120" i="13"/>
  <c r="AY120" i="13"/>
  <c r="AJ121" i="13"/>
  <c r="AK121" i="13"/>
  <c r="AL121" i="13"/>
  <c r="AM121" i="13"/>
  <c r="AN121" i="13"/>
  <c r="AO121" i="13"/>
  <c r="AP121" i="13"/>
  <c r="AQ121" i="13"/>
  <c r="AR121" i="13"/>
  <c r="AS121" i="13"/>
  <c r="AT121" i="13"/>
  <c r="AU121" i="13"/>
  <c r="AV121" i="13"/>
  <c r="AW121" i="13"/>
  <c r="AX121" i="13"/>
  <c r="AY121" i="13"/>
  <c r="AJ122" i="13"/>
  <c r="AK122" i="13"/>
  <c r="AL122" i="13"/>
  <c r="AM122" i="13"/>
  <c r="AN122" i="13"/>
  <c r="AO122" i="13"/>
  <c r="AP122" i="13"/>
  <c r="AP116" i="13" s="1"/>
  <c r="AQ122" i="13"/>
  <c r="AR122" i="13"/>
  <c r="AS122" i="13"/>
  <c r="AT122" i="13"/>
  <c r="AU122" i="13"/>
  <c r="AV122" i="13"/>
  <c r="AW122" i="13"/>
  <c r="AX122" i="13"/>
  <c r="AY122" i="13"/>
  <c r="AJ123" i="13"/>
  <c r="AK123" i="13"/>
  <c r="AL123" i="13"/>
  <c r="AM123" i="13"/>
  <c r="AN123" i="13"/>
  <c r="AO123" i="13"/>
  <c r="AP123" i="13"/>
  <c r="AQ123" i="13"/>
  <c r="AR123" i="13"/>
  <c r="AS123" i="13"/>
  <c r="AT123" i="13"/>
  <c r="AT116" i="13" s="1"/>
  <c r="AU123" i="13"/>
  <c r="AV123" i="13"/>
  <c r="AW123" i="13"/>
  <c r="AX123" i="13"/>
  <c r="AY123" i="13"/>
  <c r="AJ124" i="13"/>
  <c r="AK124" i="13"/>
  <c r="AL124" i="13"/>
  <c r="AM124" i="13"/>
  <c r="AN124" i="13"/>
  <c r="AO124" i="13"/>
  <c r="AP124" i="13"/>
  <c r="AQ124" i="13"/>
  <c r="AR124" i="13"/>
  <c r="AS124" i="13"/>
  <c r="AT124" i="13"/>
  <c r="AU124" i="13"/>
  <c r="AV124" i="13"/>
  <c r="AW124" i="13"/>
  <c r="AX124" i="13"/>
  <c r="AY124" i="13"/>
  <c r="E125" i="13"/>
  <c r="F125" i="13"/>
  <c r="G125" i="13"/>
  <c r="H125" i="13"/>
  <c r="I125" i="13"/>
  <c r="J125" i="13"/>
  <c r="K125" i="13"/>
  <c r="L125" i="13"/>
  <c r="M125" i="13"/>
  <c r="N125" i="13"/>
  <c r="O125" i="13"/>
  <c r="P125" i="13"/>
  <c r="Q125" i="13"/>
  <c r="R125" i="13"/>
  <c r="S125" i="13"/>
  <c r="T125" i="13"/>
  <c r="U125" i="13"/>
  <c r="V125" i="13"/>
  <c r="W125" i="13"/>
  <c r="X125" i="13"/>
  <c r="Y125" i="13"/>
  <c r="Z125" i="13"/>
  <c r="AA125" i="13"/>
  <c r="AB125" i="13"/>
  <c r="AC125" i="13"/>
  <c r="AD125" i="13"/>
  <c r="AE125" i="13"/>
  <c r="AF125" i="13"/>
  <c r="AG125" i="13"/>
  <c r="AH125" i="13"/>
  <c r="AJ126" i="13"/>
  <c r="AK126" i="13"/>
  <c r="AK125" i="13" s="1"/>
  <c r="AL126" i="13"/>
  <c r="AM126" i="13"/>
  <c r="AN126" i="13"/>
  <c r="AO126" i="13"/>
  <c r="AP126" i="13"/>
  <c r="AQ126" i="13"/>
  <c r="AQ125" i="13" s="1"/>
  <c r="AR126" i="13"/>
  <c r="AS126" i="13"/>
  <c r="AS125" i="13"/>
  <c r="AT126" i="13"/>
  <c r="AU126" i="13"/>
  <c r="AV126" i="13"/>
  <c r="AW126" i="13"/>
  <c r="AW125" i="13" s="1"/>
  <c r="AX126" i="13"/>
  <c r="AX125" i="13"/>
  <c r="AY126" i="13"/>
  <c r="AJ127" i="13"/>
  <c r="AJ125" i="13"/>
  <c r="AK127" i="13"/>
  <c r="AL127" i="13"/>
  <c r="AM127" i="13"/>
  <c r="AN127" i="13"/>
  <c r="AO127" i="13"/>
  <c r="AP127" i="13"/>
  <c r="AQ127" i="13"/>
  <c r="AR127" i="13"/>
  <c r="AS127" i="13"/>
  <c r="AT127" i="13"/>
  <c r="AU127" i="13"/>
  <c r="AV127" i="13"/>
  <c r="AW127" i="13"/>
  <c r="AX127" i="13"/>
  <c r="AY127" i="13"/>
  <c r="AY125" i="13" s="1"/>
  <c r="AJ128" i="13"/>
  <c r="AK128" i="13"/>
  <c r="AL128" i="13"/>
  <c r="AM128" i="13"/>
  <c r="AN128" i="13"/>
  <c r="AO128" i="13"/>
  <c r="AP128" i="13"/>
  <c r="AQ128" i="13"/>
  <c r="AR128" i="13"/>
  <c r="AR125" i="13" s="1"/>
  <c r="AS128" i="13"/>
  <c r="AT128" i="13"/>
  <c r="AU128" i="13"/>
  <c r="AV128" i="13"/>
  <c r="AW128" i="13"/>
  <c r="AX128" i="13"/>
  <c r="AY128" i="13"/>
  <c r="AJ129" i="13"/>
  <c r="AK129" i="13"/>
  <c r="AL129" i="13"/>
  <c r="AM129" i="13"/>
  <c r="AM125" i="13" s="1"/>
  <c r="AN129" i="13"/>
  <c r="AO129" i="13"/>
  <c r="AP129" i="13"/>
  <c r="AQ129" i="13"/>
  <c r="AR129" i="13"/>
  <c r="AS129" i="13"/>
  <c r="AT129" i="13"/>
  <c r="AU129" i="13"/>
  <c r="AU125" i="13" s="1"/>
  <c r="AV129" i="13"/>
  <c r="AV125" i="13" s="1"/>
  <c r="AW129" i="13"/>
  <c r="AX129" i="13"/>
  <c r="AY129" i="13"/>
  <c r="E130" i="13"/>
  <c r="F130" i="13"/>
  <c r="G130" i="13"/>
  <c r="H130" i="13"/>
  <c r="I130" i="13"/>
  <c r="J130" i="13"/>
  <c r="K130" i="13"/>
  <c r="L130" i="13"/>
  <c r="M130" i="13"/>
  <c r="N130" i="13"/>
  <c r="O130" i="13"/>
  <c r="P130" i="13"/>
  <c r="Q130" i="13"/>
  <c r="R130" i="13"/>
  <c r="S130" i="13"/>
  <c r="T130" i="13"/>
  <c r="U130" i="13"/>
  <c r="V130" i="13"/>
  <c r="W130" i="13"/>
  <c r="X130" i="13"/>
  <c r="Y130" i="13"/>
  <c r="Z130" i="13"/>
  <c r="AA130" i="13"/>
  <c r="AB130" i="13"/>
  <c r="AC130" i="13"/>
  <c r="AD130" i="13"/>
  <c r="AE130" i="13"/>
  <c r="AF130" i="13"/>
  <c r="AG130" i="13"/>
  <c r="AH130" i="13"/>
  <c r="AJ131" i="13"/>
  <c r="AJ130" i="13"/>
  <c r="AK131" i="13"/>
  <c r="AK130" i="13"/>
  <c r="AL131" i="13"/>
  <c r="AM131" i="13"/>
  <c r="AM130" i="13" s="1"/>
  <c r="AN131" i="13"/>
  <c r="AO131" i="13"/>
  <c r="AO130" i="13" s="1"/>
  <c r="AP131" i="13"/>
  <c r="AQ131" i="13"/>
  <c r="AQ130" i="13"/>
  <c r="AR131" i="13"/>
  <c r="AS131" i="13"/>
  <c r="AS130" i="13" s="1"/>
  <c r="AT131" i="13"/>
  <c r="AU131" i="13"/>
  <c r="AU130" i="13" s="1"/>
  <c r="AV131" i="13"/>
  <c r="AV130" i="13"/>
  <c r="AW131" i="13"/>
  <c r="AW130" i="13"/>
  <c r="AX131" i="13"/>
  <c r="AY131" i="13"/>
  <c r="AY130" i="13" s="1"/>
  <c r="AJ132" i="13"/>
  <c r="AK132" i="13"/>
  <c r="AL132" i="13"/>
  <c r="AL130" i="13" s="1"/>
  <c r="AM132" i="13"/>
  <c r="AN132" i="13"/>
  <c r="AN130" i="13" s="1"/>
  <c r="AO132" i="13"/>
  <c r="AP132" i="13"/>
  <c r="AP130" i="13"/>
  <c r="AQ132" i="13"/>
  <c r="AR132" i="13"/>
  <c r="AR130" i="13" s="1"/>
  <c r="AS132" i="13"/>
  <c r="AT132" i="13"/>
  <c r="AT130" i="13"/>
  <c r="AU132" i="13"/>
  <c r="AV132" i="13"/>
  <c r="AW132" i="13"/>
  <c r="AX132" i="13"/>
  <c r="AY132" i="13"/>
  <c r="AJ133" i="13"/>
  <c r="AK133" i="13"/>
  <c r="AL133" i="13"/>
  <c r="AM133" i="13"/>
  <c r="AN133" i="13"/>
  <c r="AO133" i="13"/>
  <c r="AP133" i="13"/>
  <c r="AQ133" i="13"/>
  <c r="AR133" i="13"/>
  <c r="AS133" i="13"/>
  <c r="AT133" i="13"/>
  <c r="AU133" i="13"/>
  <c r="AV133" i="13"/>
  <c r="AW133" i="13"/>
  <c r="AX133" i="13"/>
  <c r="AY133" i="13"/>
  <c r="E19" i="12"/>
  <c r="F19" i="12"/>
  <c r="G19" i="12"/>
  <c r="H19" i="12"/>
  <c r="I19" i="12"/>
  <c r="J19" i="12"/>
  <c r="K19" i="12"/>
  <c r="L19" i="12"/>
  <c r="M19" i="12"/>
  <c r="N19" i="12"/>
  <c r="O19" i="12"/>
  <c r="P19" i="12"/>
  <c r="Q19" i="12"/>
  <c r="R19" i="12"/>
  <c r="S19" i="12"/>
  <c r="T19" i="12"/>
  <c r="U19" i="12"/>
  <c r="V19" i="12"/>
  <c r="W19" i="12"/>
  <c r="X19" i="12"/>
  <c r="Y19" i="12"/>
  <c r="Z19" i="12"/>
  <c r="AA19" i="12"/>
  <c r="AB19" i="12"/>
  <c r="AC19" i="12"/>
  <c r="AD19" i="12"/>
  <c r="AE19" i="12"/>
  <c r="AF19" i="12"/>
  <c r="AG19" i="12"/>
  <c r="AH19" i="12"/>
  <c r="AJ20" i="12"/>
  <c r="AK20" i="12"/>
  <c r="AL20" i="12"/>
  <c r="AM20" i="12"/>
  <c r="AN20" i="12"/>
  <c r="AN19" i="12"/>
  <c r="AO20" i="12"/>
  <c r="AP20" i="12"/>
  <c r="AQ20" i="12"/>
  <c r="AR20" i="12"/>
  <c r="AR19" i="12" s="1"/>
  <c r="AS20" i="12"/>
  <c r="AT20" i="12"/>
  <c r="AU20" i="12"/>
  <c r="AV20" i="12"/>
  <c r="AV19" i="12" s="1"/>
  <c r="AW20" i="12"/>
  <c r="AX20" i="12"/>
  <c r="AY20" i="12"/>
  <c r="AJ21" i="12"/>
  <c r="AJ19" i="12" s="1"/>
  <c r="AK21" i="12"/>
  <c r="AK19" i="12" s="1"/>
  <c r="AL21" i="12"/>
  <c r="AM21" i="12"/>
  <c r="AN21" i="12"/>
  <c r="AO21" i="12"/>
  <c r="AO19" i="12" s="1"/>
  <c r="AP21" i="12"/>
  <c r="AQ21" i="12"/>
  <c r="AR21" i="12"/>
  <c r="AS21" i="12"/>
  <c r="AT21" i="12"/>
  <c r="AU21" i="12"/>
  <c r="AV21" i="12"/>
  <c r="AW21" i="12"/>
  <c r="AX21" i="12"/>
  <c r="AY21" i="12"/>
  <c r="AJ22" i="12"/>
  <c r="AK22" i="12"/>
  <c r="AL22" i="12"/>
  <c r="AM22" i="12"/>
  <c r="AN22" i="12"/>
  <c r="AO22" i="12"/>
  <c r="AP22" i="12"/>
  <c r="AQ22" i="12"/>
  <c r="AR22" i="12"/>
  <c r="AS22" i="12"/>
  <c r="AT22" i="12"/>
  <c r="AU22" i="12"/>
  <c r="AV22" i="12"/>
  <c r="AW22" i="12"/>
  <c r="AW19" i="12" s="1"/>
  <c r="AX22" i="12"/>
  <c r="AY22" i="12"/>
  <c r="AJ23" i="12"/>
  <c r="AK23" i="12"/>
  <c r="AL23" i="12"/>
  <c r="AM23" i="12"/>
  <c r="AN23" i="12"/>
  <c r="AO23" i="12"/>
  <c r="AP23" i="12"/>
  <c r="AQ23" i="12"/>
  <c r="AR23" i="12"/>
  <c r="AS23" i="12"/>
  <c r="AT23" i="12"/>
  <c r="AU23" i="12"/>
  <c r="AV23" i="12"/>
  <c r="AW23" i="12"/>
  <c r="AX23" i="12"/>
  <c r="AY23" i="12"/>
  <c r="AJ24" i="12"/>
  <c r="AK24" i="12"/>
  <c r="AL24" i="12"/>
  <c r="AM24" i="12"/>
  <c r="AN24" i="12"/>
  <c r="AO24" i="12"/>
  <c r="AP24" i="12"/>
  <c r="AQ24" i="12"/>
  <c r="AR24" i="12"/>
  <c r="AS24" i="12"/>
  <c r="AT24" i="12"/>
  <c r="AU24" i="12"/>
  <c r="AV24" i="12"/>
  <c r="AW24" i="12"/>
  <c r="AX24" i="12"/>
  <c r="AY24" i="12"/>
  <c r="AJ25" i="12"/>
  <c r="AK25" i="12"/>
  <c r="AL25" i="12"/>
  <c r="AM25" i="12"/>
  <c r="AN25" i="12"/>
  <c r="AO25" i="12"/>
  <c r="AP25" i="12"/>
  <c r="AQ25" i="12"/>
  <c r="AR25" i="12"/>
  <c r="AS25" i="12"/>
  <c r="AT25" i="12"/>
  <c r="AU25" i="12"/>
  <c r="AV25" i="12"/>
  <c r="AW25" i="12"/>
  <c r="AX25" i="12"/>
  <c r="AY25" i="12"/>
  <c r="AJ26" i="12"/>
  <c r="AK26" i="12"/>
  <c r="AL26" i="12"/>
  <c r="AM26" i="12"/>
  <c r="AN26" i="12"/>
  <c r="AO26" i="12"/>
  <c r="AP26" i="12"/>
  <c r="AQ26" i="12"/>
  <c r="AR26" i="12"/>
  <c r="AS26" i="12"/>
  <c r="AT26" i="12"/>
  <c r="AU26" i="12"/>
  <c r="AV26" i="12"/>
  <c r="AW26" i="12"/>
  <c r="AX26" i="12"/>
  <c r="AY26" i="12"/>
  <c r="AJ27" i="12"/>
  <c r="AK27" i="12"/>
  <c r="AL27" i="12"/>
  <c r="AM27" i="12"/>
  <c r="AN27" i="12"/>
  <c r="AO27" i="12"/>
  <c r="AP27" i="12"/>
  <c r="AQ27" i="12"/>
  <c r="AR27" i="12"/>
  <c r="AS27" i="12"/>
  <c r="AT27" i="12"/>
  <c r="AU27" i="12"/>
  <c r="AV27" i="12"/>
  <c r="AW27" i="12"/>
  <c r="AX27" i="12"/>
  <c r="AY27" i="12"/>
  <c r="AJ28" i="12"/>
  <c r="AK28" i="12"/>
  <c r="AL28" i="12"/>
  <c r="AM28" i="12"/>
  <c r="AN28" i="12"/>
  <c r="AO28" i="12"/>
  <c r="AP28" i="12"/>
  <c r="AQ28" i="12"/>
  <c r="AR28" i="12"/>
  <c r="AS28" i="12"/>
  <c r="AT28" i="12"/>
  <c r="AU28" i="12"/>
  <c r="AV28" i="12"/>
  <c r="AW28" i="12"/>
  <c r="AX28" i="12"/>
  <c r="AY28" i="12"/>
  <c r="AJ29" i="12"/>
  <c r="AK29" i="12"/>
  <c r="AL29" i="12"/>
  <c r="AM29" i="12"/>
  <c r="AN29" i="12"/>
  <c r="AO29" i="12"/>
  <c r="AP29" i="12"/>
  <c r="AQ29" i="12"/>
  <c r="AR29" i="12"/>
  <c r="AS29" i="12"/>
  <c r="AT29" i="12"/>
  <c r="AU29" i="12"/>
  <c r="AV29" i="12"/>
  <c r="AW29" i="12"/>
  <c r="AX29" i="12"/>
  <c r="AY29" i="12"/>
  <c r="AJ30" i="12"/>
  <c r="AK30" i="12"/>
  <c r="AL30" i="12"/>
  <c r="AM30" i="12"/>
  <c r="AN30" i="12"/>
  <c r="AO30" i="12"/>
  <c r="AP30" i="12"/>
  <c r="AQ30" i="12"/>
  <c r="AR30" i="12"/>
  <c r="AS30" i="12"/>
  <c r="AT30" i="12"/>
  <c r="AU30" i="12"/>
  <c r="AV30" i="12"/>
  <c r="AW30" i="12"/>
  <c r="AX30" i="12"/>
  <c r="AY30" i="12"/>
  <c r="AJ31" i="12"/>
  <c r="AK31" i="12"/>
  <c r="AL31" i="12"/>
  <c r="AM31" i="12"/>
  <c r="AN31" i="12"/>
  <c r="AO31" i="12"/>
  <c r="AP31" i="12"/>
  <c r="AQ31" i="12"/>
  <c r="AR31" i="12"/>
  <c r="AS31" i="12"/>
  <c r="AT31" i="12"/>
  <c r="AU31" i="12"/>
  <c r="AV31" i="12"/>
  <c r="AW31" i="12"/>
  <c r="AX31" i="12"/>
  <c r="AY31" i="12"/>
  <c r="AJ32" i="12"/>
  <c r="AK32" i="12"/>
  <c r="AL32" i="12"/>
  <c r="AM32" i="12"/>
  <c r="AN32" i="12"/>
  <c r="AO32" i="12"/>
  <c r="AP32" i="12"/>
  <c r="AQ32" i="12"/>
  <c r="AR32" i="12"/>
  <c r="AS32" i="12"/>
  <c r="AT32" i="12"/>
  <c r="AU32" i="12"/>
  <c r="AV32" i="12"/>
  <c r="AW32" i="12"/>
  <c r="AX32" i="12"/>
  <c r="AY32" i="12"/>
  <c r="AJ33" i="12"/>
  <c r="AK33" i="12"/>
  <c r="AL33" i="12"/>
  <c r="AM33" i="12"/>
  <c r="AN33" i="12"/>
  <c r="AO33" i="12"/>
  <c r="AP33" i="12"/>
  <c r="AQ33" i="12"/>
  <c r="AR33" i="12"/>
  <c r="AS33" i="12"/>
  <c r="AT33" i="12"/>
  <c r="AU33" i="12"/>
  <c r="AV33" i="12"/>
  <c r="AW33" i="12"/>
  <c r="AX33" i="12"/>
  <c r="AY33" i="12"/>
  <c r="AJ34" i="12"/>
  <c r="AK34" i="12"/>
  <c r="AL34" i="12"/>
  <c r="AM34" i="12"/>
  <c r="AN34" i="12"/>
  <c r="AO34" i="12"/>
  <c r="AP34" i="12"/>
  <c r="AQ34" i="12"/>
  <c r="AR34" i="12"/>
  <c r="AS34" i="12"/>
  <c r="AT34" i="12"/>
  <c r="AU34" i="12"/>
  <c r="AV34" i="12"/>
  <c r="AW34" i="12"/>
  <c r="AX34" i="12"/>
  <c r="AY34" i="12"/>
  <c r="AJ35" i="12"/>
  <c r="AK35" i="12"/>
  <c r="AL35" i="12"/>
  <c r="AM35" i="12"/>
  <c r="AN35" i="12"/>
  <c r="AO35" i="12"/>
  <c r="AP35" i="12"/>
  <c r="AQ35" i="12"/>
  <c r="AR35" i="12"/>
  <c r="AS35" i="12"/>
  <c r="AT35" i="12"/>
  <c r="AU35" i="12"/>
  <c r="AV35" i="12"/>
  <c r="AW35" i="12"/>
  <c r="AX35" i="12"/>
  <c r="AY35" i="12"/>
  <c r="AJ36" i="12"/>
  <c r="AK36" i="12"/>
  <c r="AL36" i="12"/>
  <c r="AM36" i="12"/>
  <c r="AN36" i="12"/>
  <c r="AO36" i="12"/>
  <c r="AP36" i="12"/>
  <c r="AQ36" i="12"/>
  <c r="AR36" i="12"/>
  <c r="AS36" i="12"/>
  <c r="AT36" i="12"/>
  <c r="AU36" i="12"/>
  <c r="AV36" i="12"/>
  <c r="AW36" i="12"/>
  <c r="AX36" i="12"/>
  <c r="AY36" i="12"/>
  <c r="AJ37" i="12"/>
  <c r="AK37" i="12"/>
  <c r="AL37" i="12"/>
  <c r="AM37" i="12"/>
  <c r="AN37" i="12"/>
  <c r="AO37" i="12"/>
  <c r="AP37" i="12"/>
  <c r="AQ37" i="12"/>
  <c r="AR37" i="12"/>
  <c r="AS37" i="12"/>
  <c r="AT37" i="12"/>
  <c r="AU37" i="12"/>
  <c r="AV37" i="12"/>
  <c r="AW37" i="12"/>
  <c r="AX37" i="12"/>
  <c r="AY37" i="12"/>
  <c r="AJ38" i="12"/>
  <c r="AK38" i="12"/>
  <c r="AL38" i="12"/>
  <c r="AM38" i="12"/>
  <c r="AN38" i="12"/>
  <c r="AO38" i="12"/>
  <c r="AP38" i="12"/>
  <c r="AQ38" i="12"/>
  <c r="AR38" i="12"/>
  <c r="AS38" i="12"/>
  <c r="AS19" i="12" s="1"/>
  <c r="AT38" i="12"/>
  <c r="AU38" i="12"/>
  <c r="AV38" i="12"/>
  <c r="AW38" i="12"/>
  <c r="AX38" i="12"/>
  <c r="AY38" i="12"/>
  <c r="E39" i="12"/>
  <c r="F39" i="12"/>
  <c r="G39" i="12"/>
  <c r="H39" i="12"/>
  <c r="I39" i="12"/>
  <c r="J39" i="12"/>
  <c r="K39" i="12"/>
  <c r="L39" i="12"/>
  <c r="M39" i="12"/>
  <c r="N39" i="12"/>
  <c r="O39" i="12"/>
  <c r="P39" i="12"/>
  <c r="Q39" i="12"/>
  <c r="R39" i="12"/>
  <c r="S39" i="12"/>
  <c r="T39" i="12"/>
  <c r="U39" i="12"/>
  <c r="V39" i="12"/>
  <c r="W39" i="12"/>
  <c r="X39" i="12"/>
  <c r="Y39" i="12"/>
  <c r="Z39" i="12"/>
  <c r="AA39" i="12"/>
  <c r="AB39" i="12"/>
  <c r="AC39" i="12"/>
  <c r="AD39" i="12"/>
  <c r="AE39" i="12"/>
  <c r="AF39" i="12"/>
  <c r="AG39" i="12"/>
  <c r="AH39" i="12"/>
  <c r="AJ40" i="12"/>
  <c r="AK40" i="12"/>
  <c r="AL40" i="12"/>
  <c r="AM40" i="12"/>
  <c r="AN40" i="12"/>
  <c r="AN39" i="12"/>
  <c r="AO40" i="12"/>
  <c r="AP40" i="12"/>
  <c r="AQ40" i="12"/>
  <c r="AR40" i="12"/>
  <c r="AS40" i="12"/>
  <c r="AT40" i="12"/>
  <c r="AU40" i="12"/>
  <c r="AV40" i="12"/>
  <c r="AV39" i="12"/>
  <c r="AW40" i="12"/>
  <c r="AX40" i="12"/>
  <c r="AY40" i="12"/>
  <c r="AJ41" i="12"/>
  <c r="AK41" i="12"/>
  <c r="AL41" i="12"/>
  <c r="AM41" i="12"/>
  <c r="AM39" i="12" s="1"/>
  <c r="AN41" i="12"/>
  <c r="AO41" i="12"/>
  <c r="AP41" i="12"/>
  <c r="AQ41" i="12"/>
  <c r="AR41" i="12"/>
  <c r="AS41" i="12"/>
  <c r="AT41" i="12"/>
  <c r="AU41" i="12"/>
  <c r="AU39" i="12" s="1"/>
  <c r="AV41" i="12"/>
  <c r="AW41" i="12"/>
  <c r="AX41" i="12"/>
  <c r="AY41" i="12"/>
  <c r="AJ42" i="12"/>
  <c r="AK42" i="12"/>
  <c r="AL42" i="12"/>
  <c r="AM42" i="12"/>
  <c r="AN42" i="12"/>
  <c r="AO42" i="12"/>
  <c r="AP42" i="12"/>
  <c r="AQ42" i="12"/>
  <c r="AR42" i="12"/>
  <c r="AR39" i="12" s="1"/>
  <c r="AS42" i="12"/>
  <c r="AT42" i="12"/>
  <c r="AU42" i="12"/>
  <c r="AV42" i="12"/>
  <c r="AW42" i="12"/>
  <c r="AX42" i="12"/>
  <c r="AY42" i="12"/>
  <c r="AJ43" i="12"/>
  <c r="AK43" i="12"/>
  <c r="AL43" i="12"/>
  <c r="AL39" i="12" s="1"/>
  <c r="AM43" i="12"/>
  <c r="AN43" i="12"/>
  <c r="AO43" i="12"/>
  <c r="AP43" i="12"/>
  <c r="AQ43" i="12"/>
  <c r="AR43" i="12"/>
  <c r="AS43" i="12"/>
  <c r="AT43" i="12"/>
  <c r="AU43" i="12"/>
  <c r="AV43" i="12"/>
  <c r="AW43" i="12"/>
  <c r="AX43" i="12"/>
  <c r="AY43" i="12"/>
  <c r="AJ44" i="12"/>
  <c r="AK44" i="12"/>
  <c r="AL44" i="12"/>
  <c r="AM44" i="12"/>
  <c r="AN44" i="12"/>
  <c r="AO44" i="12"/>
  <c r="AP44" i="12"/>
  <c r="AQ44" i="12"/>
  <c r="AR44" i="12"/>
  <c r="AS44" i="12"/>
  <c r="AT44" i="12"/>
  <c r="AT39" i="12" s="1"/>
  <c r="AU44" i="12"/>
  <c r="AV44" i="12"/>
  <c r="AW44" i="12"/>
  <c r="AX44" i="12"/>
  <c r="AY44" i="12"/>
  <c r="AJ45" i="12"/>
  <c r="AK45" i="12"/>
  <c r="AL45" i="12"/>
  <c r="AM45" i="12"/>
  <c r="AN45" i="12"/>
  <c r="AO45" i="12"/>
  <c r="AP45" i="12"/>
  <c r="AQ45" i="12"/>
  <c r="AR45" i="12"/>
  <c r="AS45" i="12"/>
  <c r="AT45" i="12"/>
  <c r="AU45" i="12"/>
  <c r="AV45" i="12"/>
  <c r="AW45" i="12"/>
  <c r="AX45" i="12"/>
  <c r="AY45" i="12"/>
  <c r="AJ46" i="12"/>
  <c r="AK46" i="12"/>
  <c r="AL46" i="12"/>
  <c r="AM46" i="12"/>
  <c r="AN46" i="12"/>
  <c r="AO46" i="12"/>
  <c r="AP46" i="12"/>
  <c r="AQ46" i="12"/>
  <c r="AR46" i="12"/>
  <c r="AS46" i="12"/>
  <c r="AT46" i="12"/>
  <c r="AU46" i="12"/>
  <c r="AV46" i="12"/>
  <c r="AW46" i="12"/>
  <c r="AX46" i="12"/>
  <c r="AY46" i="12"/>
  <c r="AJ47" i="12"/>
  <c r="AK47" i="12"/>
  <c r="AL47" i="12"/>
  <c r="AM47" i="12"/>
  <c r="AN47" i="12"/>
  <c r="AO47" i="12"/>
  <c r="AP47" i="12"/>
  <c r="AQ47" i="12"/>
  <c r="AR47" i="12"/>
  <c r="AS47" i="12"/>
  <c r="AT47" i="12"/>
  <c r="AU47" i="12"/>
  <c r="AV47" i="12"/>
  <c r="AW47" i="12"/>
  <c r="AX47" i="12"/>
  <c r="AY47" i="12"/>
  <c r="AJ48" i="12"/>
  <c r="AK48" i="12"/>
  <c r="AL48" i="12"/>
  <c r="AM48" i="12"/>
  <c r="AN48" i="12"/>
  <c r="AO48" i="12"/>
  <c r="AP48" i="12"/>
  <c r="AQ48" i="12"/>
  <c r="AR48" i="12"/>
  <c r="AS48" i="12"/>
  <c r="AT48" i="12"/>
  <c r="AU48" i="12"/>
  <c r="AV48" i="12"/>
  <c r="AW48" i="12"/>
  <c r="AX48" i="12"/>
  <c r="AY48" i="12"/>
  <c r="AJ49" i="12"/>
  <c r="AK49" i="12"/>
  <c r="AL49" i="12"/>
  <c r="AM49" i="12"/>
  <c r="AN49" i="12"/>
  <c r="AO49" i="12"/>
  <c r="AP49" i="12"/>
  <c r="AQ49" i="12"/>
  <c r="AR49" i="12"/>
  <c r="AS49" i="12"/>
  <c r="AT49" i="12"/>
  <c r="AU49" i="12"/>
  <c r="AV49" i="12"/>
  <c r="AW49" i="12"/>
  <c r="AX49" i="12"/>
  <c r="AY49" i="12"/>
  <c r="AJ50" i="12"/>
  <c r="AK50" i="12"/>
  <c r="AL50" i="12"/>
  <c r="AM50" i="12"/>
  <c r="AN50" i="12"/>
  <c r="AO50" i="12"/>
  <c r="AP50" i="12"/>
  <c r="AQ50" i="12"/>
  <c r="AR50" i="12"/>
  <c r="AS50" i="12"/>
  <c r="AT50" i="12"/>
  <c r="AU50" i="12"/>
  <c r="AV50" i="12"/>
  <c r="AW50" i="12"/>
  <c r="AX50" i="12"/>
  <c r="AY50" i="12"/>
  <c r="E51" i="12"/>
  <c r="F51" i="12"/>
  <c r="G51" i="12"/>
  <c r="H51" i="12"/>
  <c r="I51" i="12"/>
  <c r="J51" i="12"/>
  <c r="K51" i="12"/>
  <c r="L51" i="12"/>
  <c r="M51" i="12"/>
  <c r="N51" i="12"/>
  <c r="O51" i="12"/>
  <c r="P51" i="12"/>
  <c r="Q51" i="12"/>
  <c r="R51" i="12"/>
  <c r="S51" i="12"/>
  <c r="T51" i="12"/>
  <c r="U51" i="12"/>
  <c r="V51" i="12"/>
  <c r="W51" i="12"/>
  <c r="X51" i="12"/>
  <c r="Y51" i="12"/>
  <c r="Z51" i="12"/>
  <c r="AA51" i="12"/>
  <c r="AB51" i="12"/>
  <c r="AC51" i="12"/>
  <c r="AD51" i="12"/>
  <c r="AE51" i="12"/>
  <c r="AF51" i="12"/>
  <c r="AG51" i="12"/>
  <c r="AH51" i="12"/>
  <c r="AJ52" i="12"/>
  <c r="AK52" i="12"/>
  <c r="AL52" i="12"/>
  <c r="AM52" i="12"/>
  <c r="AM51" i="12" s="1"/>
  <c r="AN52" i="12"/>
  <c r="AO52" i="12"/>
  <c r="AP52" i="12"/>
  <c r="AQ52" i="12"/>
  <c r="AQ51" i="12" s="1"/>
  <c r="AR52" i="12"/>
  <c r="AS52" i="12"/>
  <c r="AT52" i="12"/>
  <c r="AT51" i="12" s="1"/>
  <c r="AU52" i="12"/>
  <c r="AV52" i="12"/>
  <c r="AW52" i="12"/>
  <c r="AX52" i="12"/>
  <c r="AY52" i="12"/>
  <c r="AJ53" i="12"/>
  <c r="AK53" i="12"/>
  <c r="AL53" i="12"/>
  <c r="AM53" i="12"/>
  <c r="AN53" i="12"/>
  <c r="AO53" i="12"/>
  <c r="AP53" i="12"/>
  <c r="AQ53" i="12"/>
  <c r="AR53" i="12"/>
  <c r="AS53" i="12"/>
  <c r="AT53" i="12"/>
  <c r="AU53" i="12"/>
  <c r="AV53" i="12"/>
  <c r="AW53" i="12"/>
  <c r="AX53" i="12"/>
  <c r="AY53" i="12"/>
  <c r="AJ54" i="12"/>
  <c r="AK54" i="12"/>
  <c r="AL54" i="12"/>
  <c r="AM54" i="12"/>
  <c r="AN54" i="12"/>
  <c r="AO54" i="12"/>
  <c r="AP54" i="12"/>
  <c r="AP51" i="12" s="1"/>
  <c r="AQ54" i="12"/>
  <c r="AR54" i="12"/>
  <c r="AR51" i="12" s="1"/>
  <c r="AS54" i="12"/>
  <c r="AT54" i="12"/>
  <c r="AU54" i="12"/>
  <c r="AV54" i="12"/>
  <c r="AW54" i="12"/>
  <c r="AX54" i="12"/>
  <c r="AY54" i="12"/>
  <c r="AJ55" i="12"/>
  <c r="AK55" i="12"/>
  <c r="AL55" i="12"/>
  <c r="AL51" i="12" s="1"/>
  <c r="AM55" i="12"/>
  <c r="AN55" i="12"/>
  <c r="AO55" i="12"/>
  <c r="AP55" i="12"/>
  <c r="AQ55" i="12"/>
  <c r="AR55" i="12"/>
  <c r="AS55" i="12"/>
  <c r="AT55" i="12"/>
  <c r="AU55" i="12"/>
  <c r="AV55" i="12"/>
  <c r="AW55" i="12"/>
  <c r="AX55" i="12"/>
  <c r="AY55" i="12"/>
  <c r="AY51" i="12" s="1"/>
  <c r="AJ56" i="12"/>
  <c r="AJ51" i="12" s="1"/>
  <c r="AK56" i="12"/>
  <c r="AL56" i="12"/>
  <c r="AM56" i="12"/>
  <c r="AN56" i="12"/>
  <c r="AO56" i="12"/>
  <c r="AP56" i="12"/>
  <c r="AQ56" i="12"/>
  <c r="AR56" i="12"/>
  <c r="AS56" i="12"/>
  <c r="AT56" i="12"/>
  <c r="AU56" i="12"/>
  <c r="AV56" i="12"/>
  <c r="AW56" i="12"/>
  <c r="AX56" i="12"/>
  <c r="AY56" i="12"/>
  <c r="AJ57" i="12"/>
  <c r="AK57" i="12"/>
  <c r="AL57" i="12"/>
  <c r="AM57" i="12"/>
  <c r="AN57" i="12"/>
  <c r="AO57" i="12"/>
  <c r="AP57" i="12"/>
  <c r="AQ57" i="12"/>
  <c r="AR57" i="12"/>
  <c r="AS57" i="12"/>
  <c r="AT57" i="12"/>
  <c r="AU57" i="12"/>
  <c r="AV57" i="12"/>
  <c r="AW57" i="12"/>
  <c r="AX57" i="12"/>
  <c r="AY57" i="12"/>
  <c r="AJ58" i="12"/>
  <c r="AK58" i="12"/>
  <c r="AL58" i="12"/>
  <c r="AM58" i="12"/>
  <c r="AN58" i="12"/>
  <c r="AO58" i="12"/>
  <c r="AP58" i="12"/>
  <c r="AQ58" i="12"/>
  <c r="AR58" i="12"/>
  <c r="AS58" i="12"/>
  <c r="AT58" i="12"/>
  <c r="AU58" i="12"/>
  <c r="AV58" i="12"/>
  <c r="AW58" i="12"/>
  <c r="AX58" i="12"/>
  <c r="AY58" i="12"/>
  <c r="E59" i="12"/>
  <c r="F59" i="12"/>
  <c r="G59" i="12"/>
  <c r="H59" i="12"/>
  <c r="I59" i="12"/>
  <c r="J59" i="12"/>
  <c r="K59" i="12"/>
  <c r="L59" i="12"/>
  <c r="M59" i="12"/>
  <c r="N59" i="12"/>
  <c r="O59" i="12"/>
  <c r="P59" i="12"/>
  <c r="Q59" i="12"/>
  <c r="R59" i="12"/>
  <c r="S59" i="12"/>
  <c r="T59" i="12"/>
  <c r="U59" i="12"/>
  <c r="V59" i="12"/>
  <c r="W59" i="12"/>
  <c r="X59" i="12"/>
  <c r="Y59" i="12"/>
  <c r="Z59" i="12"/>
  <c r="AA59" i="12"/>
  <c r="AB59" i="12"/>
  <c r="AC59" i="12"/>
  <c r="AD59" i="12"/>
  <c r="AE59" i="12"/>
  <c r="AF59" i="12"/>
  <c r="AG59" i="12"/>
  <c r="AH59" i="12"/>
  <c r="AJ60" i="12"/>
  <c r="AK60" i="12"/>
  <c r="AK59" i="12"/>
  <c r="AL60" i="12"/>
  <c r="AM60" i="12"/>
  <c r="AM59" i="12" s="1"/>
  <c r="AN60" i="12"/>
  <c r="AO60" i="12"/>
  <c r="AP60" i="12"/>
  <c r="AQ60" i="12"/>
  <c r="AR60" i="12"/>
  <c r="AS60" i="12"/>
  <c r="AT60" i="12"/>
  <c r="AU60" i="12"/>
  <c r="AV60" i="12"/>
  <c r="AW60" i="12"/>
  <c r="AX60" i="12"/>
  <c r="AX59" i="12" s="1"/>
  <c r="AY60" i="12"/>
  <c r="AY59" i="12" s="1"/>
  <c r="AJ61" i="12"/>
  <c r="AK61" i="12"/>
  <c r="AL61" i="12"/>
  <c r="AM61" i="12"/>
  <c r="AN61" i="12"/>
  <c r="AO61" i="12"/>
  <c r="AP61" i="12"/>
  <c r="AQ61" i="12"/>
  <c r="AR61" i="12"/>
  <c r="AS61" i="12"/>
  <c r="AT61" i="12"/>
  <c r="AU61" i="12"/>
  <c r="AV61" i="12"/>
  <c r="AW61" i="12"/>
  <c r="AX61" i="12"/>
  <c r="AY61" i="12"/>
  <c r="AJ62" i="12"/>
  <c r="AK62" i="12"/>
  <c r="AL62" i="12"/>
  <c r="AL59" i="12" s="1"/>
  <c r="AM62" i="12"/>
  <c r="AN62" i="12"/>
  <c r="AO62" i="12"/>
  <c r="AP62" i="12"/>
  <c r="AQ62" i="12"/>
  <c r="AR62" i="12"/>
  <c r="AS62" i="12"/>
  <c r="AT62" i="12"/>
  <c r="AT59" i="12" s="1"/>
  <c r="AU62" i="12"/>
  <c r="AV62" i="12"/>
  <c r="AW62" i="12"/>
  <c r="AX62" i="12"/>
  <c r="AY62" i="12"/>
  <c r="AJ63" i="12"/>
  <c r="AK63" i="12"/>
  <c r="AL63" i="12"/>
  <c r="AM63" i="12"/>
  <c r="AN63" i="12"/>
  <c r="AO63" i="12"/>
  <c r="AP63" i="12"/>
  <c r="AQ63" i="12"/>
  <c r="AR63" i="12"/>
  <c r="AS63" i="12"/>
  <c r="AS59" i="12" s="1"/>
  <c r="AT63" i="12"/>
  <c r="AU63" i="12"/>
  <c r="AV63" i="12"/>
  <c r="AW63" i="12"/>
  <c r="AX63" i="12"/>
  <c r="AY63" i="12"/>
  <c r="AJ64" i="12"/>
  <c r="AK64" i="12"/>
  <c r="AL64" i="12"/>
  <c r="AM64" i="12"/>
  <c r="AN64" i="12"/>
  <c r="AO64" i="12"/>
  <c r="AP64" i="12"/>
  <c r="AQ64" i="12"/>
  <c r="AR64" i="12"/>
  <c r="AS64" i="12"/>
  <c r="AT64" i="12"/>
  <c r="AU64" i="12"/>
  <c r="AV64" i="12"/>
  <c r="AW64" i="12"/>
  <c r="AX64" i="12"/>
  <c r="AY64" i="12"/>
  <c r="AJ65" i="12"/>
  <c r="AK65" i="12"/>
  <c r="AL65" i="12"/>
  <c r="AM65" i="12"/>
  <c r="AN65" i="12"/>
  <c r="AO65" i="12"/>
  <c r="AP65" i="12"/>
  <c r="AQ65" i="12"/>
  <c r="AR65" i="12"/>
  <c r="AS65" i="12"/>
  <c r="AT65" i="12"/>
  <c r="AU65" i="12"/>
  <c r="AV65" i="12"/>
  <c r="AW65" i="12"/>
  <c r="AX65" i="12"/>
  <c r="AY65" i="12"/>
  <c r="AJ66" i="12"/>
  <c r="AK66" i="12"/>
  <c r="AL66" i="12"/>
  <c r="AM66" i="12"/>
  <c r="AN66" i="12"/>
  <c r="AO66" i="12"/>
  <c r="AP66" i="12"/>
  <c r="AQ66" i="12"/>
  <c r="AR66" i="12"/>
  <c r="AS66" i="12"/>
  <c r="AT66" i="12"/>
  <c r="AU66" i="12"/>
  <c r="AV66" i="12"/>
  <c r="AW66" i="12"/>
  <c r="AX66" i="12"/>
  <c r="AY66" i="12"/>
  <c r="AJ67" i="12"/>
  <c r="AK67" i="12"/>
  <c r="AL67" i="12"/>
  <c r="AM67" i="12"/>
  <c r="AN67" i="12"/>
  <c r="AO67" i="12"/>
  <c r="AP67" i="12"/>
  <c r="AQ67" i="12"/>
  <c r="AR67" i="12"/>
  <c r="AS67" i="12"/>
  <c r="AT67" i="12"/>
  <c r="AU67" i="12"/>
  <c r="AV67" i="12"/>
  <c r="AW67" i="12"/>
  <c r="AX67" i="12"/>
  <c r="AY67" i="12"/>
  <c r="AJ68" i="12"/>
  <c r="AK68" i="12"/>
  <c r="AL68" i="12"/>
  <c r="AM68" i="12"/>
  <c r="AN68" i="12"/>
  <c r="AO68" i="12"/>
  <c r="AP68" i="12"/>
  <c r="AQ68" i="12"/>
  <c r="AR68" i="12"/>
  <c r="AS68" i="12"/>
  <c r="AT68" i="12"/>
  <c r="AU68" i="12"/>
  <c r="AV68" i="12"/>
  <c r="AW68" i="12"/>
  <c r="AX68" i="12"/>
  <c r="AY68" i="12"/>
  <c r="AJ69" i="12"/>
  <c r="AK69" i="12"/>
  <c r="AL69" i="12"/>
  <c r="AM69" i="12"/>
  <c r="AN69" i="12"/>
  <c r="AO69" i="12"/>
  <c r="AP69" i="12"/>
  <c r="AQ69" i="12"/>
  <c r="AR69" i="12"/>
  <c r="AS69" i="12"/>
  <c r="AT69" i="12"/>
  <c r="AU69" i="12"/>
  <c r="AV69" i="12"/>
  <c r="AW69" i="12"/>
  <c r="AX69" i="12"/>
  <c r="AY69" i="12"/>
  <c r="AJ70" i="12"/>
  <c r="AK70" i="12"/>
  <c r="AL70" i="12"/>
  <c r="AM70" i="12"/>
  <c r="AN70" i="12"/>
  <c r="AO70" i="12"/>
  <c r="AP70" i="12"/>
  <c r="AQ70" i="12"/>
  <c r="AR70" i="12"/>
  <c r="AS70" i="12"/>
  <c r="AT70" i="12"/>
  <c r="AU70" i="12"/>
  <c r="AV70" i="12"/>
  <c r="AW70" i="12"/>
  <c r="AX70" i="12"/>
  <c r="AY70" i="12"/>
  <c r="AJ71" i="12"/>
  <c r="AK71" i="12"/>
  <c r="AL71" i="12"/>
  <c r="AM71" i="12"/>
  <c r="AN71" i="12"/>
  <c r="AO71" i="12"/>
  <c r="AP71" i="12"/>
  <c r="AQ71" i="12"/>
  <c r="AR71" i="12"/>
  <c r="AS71" i="12"/>
  <c r="AT71" i="12"/>
  <c r="AU71" i="12"/>
  <c r="AV71" i="12"/>
  <c r="AW71" i="12"/>
  <c r="AX71" i="12"/>
  <c r="AY71" i="12"/>
  <c r="AJ72" i="12"/>
  <c r="AK72" i="12"/>
  <c r="AL72" i="12"/>
  <c r="AM72" i="12"/>
  <c r="AN72" i="12"/>
  <c r="AO72" i="12"/>
  <c r="AP72" i="12"/>
  <c r="AQ72" i="12"/>
  <c r="AR72" i="12"/>
  <c r="AS72" i="12"/>
  <c r="AT72" i="12"/>
  <c r="AU72" i="12"/>
  <c r="AV72" i="12"/>
  <c r="AW72" i="12"/>
  <c r="AX72" i="12"/>
  <c r="AY72" i="12"/>
  <c r="E73" i="12"/>
  <c r="F73" i="12"/>
  <c r="G73" i="12"/>
  <c r="H73" i="12"/>
  <c r="I73" i="12"/>
  <c r="J73" i="12"/>
  <c r="K73" i="12"/>
  <c r="L73" i="12"/>
  <c r="M73" i="12"/>
  <c r="N73" i="12"/>
  <c r="O73" i="12"/>
  <c r="P73" i="12"/>
  <c r="Q73" i="12"/>
  <c r="R73" i="12"/>
  <c r="S73" i="12"/>
  <c r="T73" i="12"/>
  <c r="U73" i="12"/>
  <c r="V73" i="12"/>
  <c r="W73" i="12"/>
  <c r="X73" i="12"/>
  <c r="Y73" i="12"/>
  <c r="Z73" i="12"/>
  <c r="AA73" i="12"/>
  <c r="AB73" i="12"/>
  <c r="AC73" i="12"/>
  <c r="AD73" i="12"/>
  <c r="AE73" i="12"/>
  <c r="AF73" i="12"/>
  <c r="AY73" i="12"/>
  <c r="AG73" i="12"/>
  <c r="AH73" i="12"/>
  <c r="AJ74" i="12"/>
  <c r="AK74" i="12"/>
  <c r="AL74" i="12"/>
  <c r="AM74" i="12"/>
  <c r="AM73" i="12" s="1"/>
  <c r="AN74" i="12"/>
  <c r="AO74" i="12"/>
  <c r="AP74" i="12"/>
  <c r="AP73" i="12" s="1"/>
  <c r="AQ74" i="12"/>
  <c r="AR74" i="12"/>
  <c r="AS74" i="12"/>
  <c r="AT74" i="12"/>
  <c r="AU74" i="12"/>
  <c r="AU73" i="12" s="1"/>
  <c r="AV74" i="12"/>
  <c r="AW74" i="12"/>
  <c r="AW73" i="12" s="1"/>
  <c r="AX74" i="12"/>
  <c r="AY74" i="12"/>
  <c r="AJ75" i="12"/>
  <c r="AK75" i="12"/>
  <c r="AL75" i="12"/>
  <c r="AM75" i="12"/>
  <c r="AN75" i="12"/>
  <c r="AO75" i="12"/>
  <c r="AO73" i="12"/>
  <c r="AP75" i="12"/>
  <c r="AQ75" i="12"/>
  <c r="AR75" i="12"/>
  <c r="AS75" i="12"/>
  <c r="AT75" i="12"/>
  <c r="AU75" i="12"/>
  <c r="AV75" i="12"/>
  <c r="AW75" i="12"/>
  <c r="AX75" i="12"/>
  <c r="AY75" i="12"/>
  <c r="AJ76" i="12"/>
  <c r="AJ73" i="12" s="1"/>
  <c r="AK76" i="12"/>
  <c r="AL76" i="12"/>
  <c r="AM76" i="12"/>
  <c r="AN76" i="12"/>
  <c r="AO76" i="12"/>
  <c r="AP76" i="12"/>
  <c r="AQ76" i="12"/>
  <c r="AR76" i="12"/>
  <c r="AS76" i="12"/>
  <c r="AT76" i="12"/>
  <c r="AU76" i="12"/>
  <c r="AV76" i="12"/>
  <c r="AV73" i="12" s="1"/>
  <c r="AW76" i="12"/>
  <c r="AX76" i="12"/>
  <c r="AY76" i="12"/>
  <c r="AJ77" i="12"/>
  <c r="AK77" i="12"/>
  <c r="AL77" i="12"/>
  <c r="AM77" i="12"/>
  <c r="AN77" i="12"/>
  <c r="AO77" i="12"/>
  <c r="AP77" i="12"/>
  <c r="AQ77" i="12"/>
  <c r="AR77" i="12"/>
  <c r="AR73" i="12" s="1"/>
  <c r="AS77" i="12"/>
  <c r="AT77" i="12"/>
  <c r="AU77" i="12"/>
  <c r="AV77" i="12"/>
  <c r="AW77" i="12"/>
  <c r="AX77" i="12"/>
  <c r="AY77" i="12"/>
  <c r="AJ78" i="12"/>
  <c r="AK78" i="12"/>
  <c r="AL78" i="12"/>
  <c r="AM78" i="12"/>
  <c r="AN78" i="12"/>
  <c r="AO78" i="12"/>
  <c r="AP78" i="12"/>
  <c r="AQ78" i="12"/>
  <c r="AR78" i="12"/>
  <c r="AS78" i="12"/>
  <c r="AT78" i="12"/>
  <c r="AU78" i="12"/>
  <c r="AV78" i="12"/>
  <c r="AW78" i="12"/>
  <c r="AX78" i="12"/>
  <c r="AY78" i="12"/>
  <c r="AJ79" i="12"/>
  <c r="AK79" i="12"/>
  <c r="AL79" i="12"/>
  <c r="AM79" i="12"/>
  <c r="AN79" i="12"/>
  <c r="AO79" i="12"/>
  <c r="AP79" i="12"/>
  <c r="AQ79" i="12"/>
  <c r="AR79" i="12"/>
  <c r="AS79" i="12"/>
  <c r="AT79" i="12"/>
  <c r="AU79" i="12"/>
  <c r="AV79" i="12"/>
  <c r="AW79" i="12"/>
  <c r="AX79" i="12"/>
  <c r="AY79" i="12"/>
  <c r="E80" i="12"/>
  <c r="F80" i="12"/>
  <c r="G80" i="12"/>
  <c r="H80" i="12"/>
  <c r="I80" i="12"/>
  <c r="J80" i="12"/>
  <c r="K80" i="12"/>
  <c r="L80" i="12"/>
  <c r="M80" i="12"/>
  <c r="N80" i="12"/>
  <c r="O80" i="12"/>
  <c r="P80" i="12"/>
  <c r="Q80" i="12"/>
  <c r="R80" i="12"/>
  <c r="S80" i="12"/>
  <c r="T80" i="12"/>
  <c r="U80" i="12"/>
  <c r="V80" i="12"/>
  <c r="W80" i="12"/>
  <c r="X80" i="12"/>
  <c r="Y80" i="12"/>
  <c r="Z80" i="12"/>
  <c r="AA80" i="12"/>
  <c r="AB80" i="12"/>
  <c r="AC80" i="12"/>
  <c r="AD80" i="12"/>
  <c r="AE80" i="12"/>
  <c r="AF80" i="12"/>
  <c r="AG80" i="12"/>
  <c r="AH80" i="12"/>
  <c r="AJ81" i="12"/>
  <c r="AJ80" i="12" s="1"/>
  <c r="AK81" i="12"/>
  <c r="AL81" i="12"/>
  <c r="AM81" i="12"/>
  <c r="AN81" i="12"/>
  <c r="AO81" i="12"/>
  <c r="AP81" i="12"/>
  <c r="AQ81" i="12"/>
  <c r="AQ80" i="12" s="1"/>
  <c r="AR81" i="12"/>
  <c r="AR80" i="12"/>
  <c r="AS81" i="12"/>
  <c r="AT81" i="12"/>
  <c r="AT80" i="12" s="1"/>
  <c r="AU81" i="12"/>
  <c r="AV81" i="12"/>
  <c r="AV80" i="12" s="1"/>
  <c r="AW81" i="12"/>
  <c r="AX81" i="12"/>
  <c r="AY81" i="12"/>
  <c r="AY80" i="12" s="1"/>
  <c r="AJ82" i="12"/>
  <c r="AK82" i="12"/>
  <c r="AK80" i="12"/>
  <c r="AL82" i="12"/>
  <c r="AM82" i="12"/>
  <c r="AN82" i="12"/>
  <c r="AO82" i="12"/>
  <c r="AP82" i="12"/>
  <c r="AQ82" i="12"/>
  <c r="AR82" i="12"/>
  <c r="AS82" i="12"/>
  <c r="AT82" i="12"/>
  <c r="AU82" i="12"/>
  <c r="AV82" i="12"/>
  <c r="AW82" i="12"/>
  <c r="AW80" i="12" s="1"/>
  <c r="AX82" i="12"/>
  <c r="AY82" i="12"/>
  <c r="AJ83" i="12"/>
  <c r="AK83" i="12"/>
  <c r="AL83" i="12"/>
  <c r="AM83" i="12"/>
  <c r="AN83" i="12"/>
  <c r="AO83" i="12"/>
  <c r="AP83" i="12"/>
  <c r="AQ83" i="12"/>
  <c r="AR83" i="12"/>
  <c r="AS83" i="12"/>
  <c r="AT83" i="12"/>
  <c r="AU83" i="12"/>
  <c r="AV83" i="12"/>
  <c r="AW83" i="12"/>
  <c r="AX83" i="12"/>
  <c r="AY83" i="12"/>
  <c r="AJ84" i="12"/>
  <c r="AK84" i="12"/>
  <c r="AL84" i="12"/>
  <c r="AM84" i="12"/>
  <c r="AN84" i="12"/>
  <c r="AO84" i="12"/>
  <c r="AP84" i="12"/>
  <c r="AQ84" i="12"/>
  <c r="AR84" i="12"/>
  <c r="AS84" i="12"/>
  <c r="AT84" i="12"/>
  <c r="AU84" i="12"/>
  <c r="AV84" i="12"/>
  <c r="AW84" i="12"/>
  <c r="AX84" i="12"/>
  <c r="AY84" i="12"/>
  <c r="AJ85" i="12"/>
  <c r="AK85" i="12"/>
  <c r="AL85" i="12"/>
  <c r="AM85" i="12"/>
  <c r="AN85" i="12"/>
  <c r="AO85" i="12"/>
  <c r="AO80" i="12" s="1"/>
  <c r="AP85" i="12"/>
  <c r="AQ85" i="12"/>
  <c r="AR85" i="12"/>
  <c r="AS85" i="12"/>
  <c r="AT85" i="12"/>
  <c r="AU85" i="12"/>
  <c r="AU80" i="12"/>
  <c r="AV85" i="12"/>
  <c r="AW85" i="12"/>
  <c r="AX85" i="12"/>
  <c r="AY85" i="12"/>
  <c r="AJ86" i="12"/>
  <c r="AK86" i="12"/>
  <c r="AL86" i="12"/>
  <c r="AM86" i="12"/>
  <c r="AN86" i="12"/>
  <c r="AO86" i="12"/>
  <c r="AP86" i="12"/>
  <c r="AQ86" i="12"/>
  <c r="AR86" i="12"/>
  <c r="AS86" i="12"/>
  <c r="AT86" i="12"/>
  <c r="AU86" i="12"/>
  <c r="AV86" i="12"/>
  <c r="AW86" i="12"/>
  <c r="AX86" i="12"/>
  <c r="AY86" i="12"/>
  <c r="E87" i="12"/>
  <c r="F87" i="12"/>
  <c r="G87" i="12"/>
  <c r="H87" i="12"/>
  <c r="I87" i="12"/>
  <c r="J87" i="12"/>
  <c r="K87" i="12"/>
  <c r="L87" i="12"/>
  <c r="M87" i="12"/>
  <c r="N87" i="12"/>
  <c r="O87" i="12"/>
  <c r="P87" i="12"/>
  <c r="Q87" i="12"/>
  <c r="R87" i="12"/>
  <c r="S87" i="12"/>
  <c r="T87" i="12"/>
  <c r="U87" i="12"/>
  <c r="V87" i="12"/>
  <c r="W87" i="12"/>
  <c r="X87" i="12"/>
  <c r="Y87" i="12"/>
  <c r="Z87" i="12"/>
  <c r="AA87" i="12"/>
  <c r="AB87" i="12"/>
  <c r="AC87" i="12"/>
  <c r="AD87" i="12"/>
  <c r="AE87" i="12"/>
  <c r="AF87" i="12"/>
  <c r="AG87" i="12"/>
  <c r="AH87" i="12"/>
  <c r="AI87" i="12"/>
  <c r="AJ88" i="12"/>
  <c r="AK88" i="12"/>
  <c r="AL88" i="12"/>
  <c r="AM88" i="12"/>
  <c r="AN88" i="12"/>
  <c r="AN87" i="12"/>
  <c r="AO88" i="12"/>
  <c r="AO87" i="12" s="1"/>
  <c r="AP88" i="12"/>
  <c r="AP87" i="12" s="1"/>
  <c r="AQ88" i="12"/>
  <c r="AR88" i="12"/>
  <c r="AR87" i="12" s="1"/>
  <c r="AS88" i="12"/>
  <c r="AT88" i="12"/>
  <c r="AU88" i="12"/>
  <c r="AU87" i="12"/>
  <c r="AV88" i="12"/>
  <c r="AV87" i="12"/>
  <c r="AW88" i="12"/>
  <c r="AW87" i="12" s="1"/>
  <c r="AX88" i="12"/>
  <c r="AX87" i="12" s="1"/>
  <c r="AY88" i="12"/>
  <c r="AY87" i="12"/>
  <c r="AJ89" i="12"/>
  <c r="AK89" i="12"/>
  <c r="AK87" i="12" s="1"/>
  <c r="AL89" i="12"/>
  <c r="AL87" i="12"/>
  <c r="AM89" i="12"/>
  <c r="AM87" i="12" s="1"/>
  <c r="AN89" i="12"/>
  <c r="AO89" i="12"/>
  <c r="AP89" i="12"/>
  <c r="AQ89" i="12"/>
  <c r="AQ87" i="12" s="1"/>
  <c r="AR89" i="12"/>
  <c r="AS89" i="12"/>
  <c r="AS87" i="12" s="1"/>
  <c r="AT89" i="12"/>
  <c r="AT87" i="12"/>
  <c r="AU89" i="12"/>
  <c r="AV89" i="12"/>
  <c r="AW89" i="12"/>
  <c r="AX89" i="12"/>
  <c r="AY89" i="12"/>
  <c r="E90" i="12"/>
  <c r="F90" i="12"/>
  <c r="G90" i="12"/>
  <c r="H90" i="12"/>
  <c r="I90" i="12"/>
  <c r="J90" i="12"/>
  <c r="K90" i="12"/>
  <c r="L90" i="12"/>
  <c r="M90" i="12"/>
  <c r="N90" i="12"/>
  <c r="O90" i="12"/>
  <c r="P90" i="12"/>
  <c r="Q90" i="12"/>
  <c r="R90" i="12"/>
  <c r="S90" i="12"/>
  <c r="T90" i="12"/>
  <c r="U90" i="12"/>
  <c r="V90" i="12"/>
  <c r="W90" i="12"/>
  <c r="X90" i="12"/>
  <c r="Y90" i="12"/>
  <c r="Z90" i="12"/>
  <c r="AA90" i="12"/>
  <c r="AB90" i="12"/>
  <c r="AC90" i="12"/>
  <c r="AD90" i="12"/>
  <c r="AE90" i="12"/>
  <c r="AF90" i="12"/>
  <c r="AG90" i="12"/>
  <c r="AH90" i="12"/>
  <c r="AJ91" i="12"/>
  <c r="AK91" i="12"/>
  <c r="AL91" i="12"/>
  <c r="AM91" i="12"/>
  <c r="AN91" i="12"/>
  <c r="AO91" i="12"/>
  <c r="AP91" i="12"/>
  <c r="AP90" i="12" s="1"/>
  <c r="AQ91" i="12"/>
  <c r="AR91" i="12"/>
  <c r="AS91" i="12"/>
  <c r="AT91" i="12"/>
  <c r="AU91" i="12"/>
  <c r="AV91" i="12"/>
  <c r="AW91" i="12"/>
  <c r="AX91" i="12"/>
  <c r="AY91" i="12"/>
  <c r="AY90" i="12" s="1"/>
  <c r="AJ92" i="12"/>
  <c r="AK92" i="12"/>
  <c r="AL92" i="12"/>
  <c r="AL90" i="12" s="1"/>
  <c r="AM92" i="12"/>
  <c r="AN92" i="12"/>
  <c r="AO92" i="12"/>
  <c r="AP92" i="12"/>
  <c r="AQ92" i="12"/>
  <c r="AR92" i="12"/>
  <c r="AS92" i="12"/>
  <c r="AT92" i="12"/>
  <c r="AU92" i="12"/>
  <c r="AV92" i="12"/>
  <c r="AW92" i="12"/>
  <c r="AX92" i="12"/>
  <c r="AX90" i="12" s="1"/>
  <c r="AY92" i="12"/>
  <c r="AJ93" i="12"/>
  <c r="AK93" i="12"/>
  <c r="AL93" i="12"/>
  <c r="AM93" i="12"/>
  <c r="AN93" i="12"/>
  <c r="AO93" i="12"/>
  <c r="AP93" i="12"/>
  <c r="AQ93" i="12"/>
  <c r="AR93" i="12"/>
  <c r="AS93" i="12"/>
  <c r="AT93" i="12"/>
  <c r="AU93" i="12"/>
  <c r="AV93" i="12"/>
  <c r="AW93" i="12"/>
  <c r="AX93" i="12"/>
  <c r="AY93" i="12"/>
  <c r="AJ94" i="12"/>
  <c r="AK94" i="12"/>
  <c r="AL94" i="12"/>
  <c r="AM94" i="12"/>
  <c r="AN94" i="12"/>
  <c r="AO94" i="12"/>
  <c r="AP94" i="12"/>
  <c r="AQ94" i="12"/>
  <c r="AR94" i="12"/>
  <c r="AS94" i="12"/>
  <c r="AT94" i="12"/>
  <c r="AU94" i="12"/>
  <c r="AV94" i="12"/>
  <c r="AW94" i="12"/>
  <c r="AX94" i="12"/>
  <c r="AY94" i="12"/>
  <c r="AJ95" i="12"/>
  <c r="AK95" i="12"/>
  <c r="AL95" i="12"/>
  <c r="AM95" i="12"/>
  <c r="AN95" i="12"/>
  <c r="AO95" i="12"/>
  <c r="AP95" i="12"/>
  <c r="AQ95" i="12"/>
  <c r="AR95" i="12"/>
  <c r="AS95" i="12"/>
  <c r="AT95" i="12"/>
  <c r="AU95" i="12"/>
  <c r="AV95" i="12"/>
  <c r="AW95" i="12"/>
  <c r="AX95" i="12"/>
  <c r="AY95" i="12"/>
  <c r="AJ96" i="12"/>
  <c r="AK96" i="12"/>
  <c r="AL96" i="12"/>
  <c r="AM96" i="12"/>
  <c r="AN96" i="12"/>
  <c r="AO96" i="12"/>
  <c r="AP96" i="12"/>
  <c r="AQ96" i="12"/>
  <c r="AR96" i="12"/>
  <c r="AS96" i="12"/>
  <c r="AT96" i="12"/>
  <c r="AU96" i="12"/>
  <c r="AV96" i="12"/>
  <c r="AW96" i="12"/>
  <c r="AX96" i="12"/>
  <c r="AY96" i="12"/>
  <c r="AJ97" i="12"/>
  <c r="AK97" i="12"/>
  <c r="AL97" i="12"/>
  <c r="AM97" i="12"/>
  <c r="AN97" i="12"/>
  <c r="AO97" i="12"/>
  <c r="AP97" i="12"/>
  <c r="AQ97" i="12"/>
  <c r="AR97" i="12"/>
  <c r="AS97" i="12"/>
  <c r="AT97" i="12"/>
  <c r="AU97" i="12"/>
  <c r="AV97" i="12"/>
  <c r="AW97" i="12"/>
  <c r="AX97" i="12"/>
  <c r="AY97" i="12"/>
  <c r="AJ98" i="12"/>
  <c r="AK98" i="12"/>
  <c r="AL98" i="12"/>
  <c r="AM98" i="12"/>
  <c r="AN98" i="12"/>
  <c r="AO98" i="12"/>
  <c r="AP98" i="12"/>
  <c r="AQ98" i="12"/>
  <c r="AR98" i="12"/>
  <c r="AS98" i="12"/>
  <c r="AT98" i="12"/>
  <c r="AU98" i="12"/>
  <c r="AV98" i="12"/>
  <c r="AW98" i="12"/>
  <c r="AX98" i="12"/>
  <c r="AY98" i="12"/>
  <c r="AJ99" i="12"/>
  <c r="AK99" i="12"/>
  <c r="AL99" i="12"/>
  <c r="AM99" i="12"/>
  <c r="AN99" i="12"/>
  <c r="AO99" i="12"/>
  <c r="AP99" i="12"/>
  <c r="AQ99" i="12"/>
  <c r="AR99" i="12"/>
  <c r="AS99" i="12"/>
  <c r="AT99" i="12"/>
  <c r="AU99" i="12"/>
  <c r="AV99" i="12"/>
  <c r="AW99" i="12"/>
  <c r="AX99" i="12"/>
  <c r="AY99" i="12"/>
  <c r="AJ100" i="12"/>
  <c r="AK100" i="12"/>
  <c r="AL100" i="12"/>
  <c r="AM100" i="12"/>
  <c r="AN100" i="12"/>
  <c r="AO100" i="12"/>
  <c r="AP100" i="12"/>
  <c r="AQ100" i="12"/>
  <c r="AR100" i="12"/>
  <c r="AS100" i="12"/>
  <c r="AT100" i="12"/>
  <c r="AU100" i="12"/>
  <c r="AV100" i="12"/>
  <c r="AW100" i="12"/>
  <c r="AX100" i="12"/>
  <c r="AY100" i="12"/>
  <c r="AJ101" i="12"/>
  <c r="AK101" i="12"/>
  <c r="AL101" i="12"/>
  <c r="AM101" i="12"/>
  <c r="AN101" i="12"/>
  <c r="AO101" i="12"/>
  <c r="AP101" i="12"/>
  <c r="AQ101" i="12"/>
  <c r="AR101" i="12"/>
  <c r="AS101" i="12"/>
  <c r="AT101" i="12"/>
  <c r="AU101" i="12"/>
  <c r="AV101" i="12"/>
  <c r="AW101" i="12"/>
  <c r="AX101" i="12"/>
  <c r="AY101" i="12"/>
  <c r="AJ102" i="12"/>
  <c r="AK102" i="12"/>
  <c r="AL102" i="12"/>
  <c r="AM102" i="12"/>
  <c r="AN102" i="12"/>
  <c r="AO102" i="12"/>
  <c r="AP102" i="12"/>
  <c r="AQ102" i="12"/>
  <c r="AR102" i="12"/>
  <c r="AS102" i="12"/>
  <c r="AT102" i="12"/>
  <c r="AU102" i="12"/>
  <c r="AV102" i="12"/>
  <c r="AW102" i="12"/>
  <c r="AX102" i="12"/>
  <c r="AY102" i="12"/>
  <c r="AJ103" i="12"/>
  <c r="AK103" i="12"/>
  <c r="AL103" i="12"/>
  <c r="AM103" i="12"/>
  <c r="AN103" i="12"/>
  <c r="AO103" i="12"/>
  <c r="AP103" i="12"/>
  <c r="AQ103" i="12"/>
  <c r="AR103" i="12"/>
  <c r="AS103" i="12"/>
  <c r="AT103" i="12"/>
  <c r="AU103" i="12"/>
  <c r="AV103" i="12"/>
  <c r="AW103" i="12"/>
  <c r="AX103" i="12"/>
  <c r="AY103" i="12"/>
  <c r="AJ104" i="12"/>
  <c r="AK104" i="12"/>
  <c r="AL104" i="12"/>
  <c r="AM104" i="12"/>
  <c r="AN104" i="12"/>
  <c r="AO104" i="12"/>
  <c r="AP104" i="12"/>
  <c r="AQ104" i="12"/>
  <c r="AR104" i="12"/>
  <c r="AS104" i="12"/>
  <c r="AT104" i="12"/>
  <c r="AU104" i="12"/>
  <c r="AV104" i="12"/>
  <c r="AW104" i="12"/>
  <c r="AX104" i="12"/>
  <c r="AY104" i="12"/>
  <c r="AJ105" i="12"/>
  <c r="AK105" i="12"/>
  <c r="AL105" i="12"/>
  <c r="AM105" i="12"/>
  <c r="AN105" i="12"/>
  <c r="AO105" i="12"/>
  <c r="AP105" i="12"/>
  <c r="AQ105" i="12"/>
  <c r="AR105" i="12"/>
  <c r="AS105" i="12"/>
  <c r="AT105" i="12"/>
  <c r="AU105" i="12"/>
  <c r="AV105" i="12"/>
  <c r="AW105" i="12"/>
  <c r="AX105" i="12"/>
  <c r="AY105" i="12"/>
  <c r="AJ106" i="12"/>
  <c r="AK106" i="12"/>
  <c r="AL106" i="12"/>
  <c r="AM106" i="12"/>
  <c r="AN106" i="12"/>
  <c r="AO106" i="12"/>
  <c r="AP106" i="12"/>
  <c r="AQ106" i="12"/>
  <c r="AR106" i="12"/>
  <c r="AS106" i="12"/>
  <c r="AT106" i="12"/>
  <c r="AU106" i="12"/>
  <c r="AV106" i="12"/>
  <c r="AW106" i="12"/>
  <c r="AX106" i="12"/>
  <c r="AY106" i="12"/>
  <c r="AJ107" i="12"/>
  <c r="AK107" i="12"/>
  <c r="AL107" i="12"/>
  <c r="AM107" i="12"/>
  <c r="AN107" i="12"/>
  <c r="AO107" i="12"/>
  <c r="AP107" i="12"/>
  <c r="AQ107" i="12"/>
  <c r="AR107" i="12"/>
  <c r="AS107" i="12"/>
  <c r="AT107" i="12"/>
  <c r="AU107" i="12"/>
  <c r="AV107" i="12"/>
  <c r="AW107" i="12"/>
  <c r="AX107" i="12"/>
  <c r="AY107" i="12"/>
  <c r="AJ108" i="12"/>
  <c r="AK108" i="12"/>
  <c r="AL108" i="12"/>
  <c r="AM108" i="12"/>
  <c r="AN108" i="12"/>
  <c r="AO108" i="12"/>
  <c r="AP108" i="12"/>
  <c r="AQ108" i="12"/>
  <c r="AR108" i="12"/>
  <c r="AS108" i="12"/>
  <c r="AT108" i="12"/>
  <c r="AU108" i="12"/>
  <c r="AV108" i="12"/>
  <c r="AW108" i="12"/>
  <c r="AX108" i="12"/>
  <c r="AY108" i="12"/>
  <c r="AJ109" i="12"/>
  <c r="AK109" i="12"/>
  <c r="AL109" i="12"/>
  <c r="AM109" i="12"/>
  <c r="AN109" i="12"/>
  <c r="AO109" i="12"/>
  <c r="AP109" i="12"/>
  <c r="AQ109" i="12"/>
  <c r="AR109" i="12"/>
  <c r="AS109" i="12"/>
  <c r="AT109" i="12"/>
  <c r="AU109" i="12"/>
  <c r="AV109" i="12"/>
  <c r="AW109" i="12"/>
  <c r="AX109" i="12"/>
  <c r="AY109" i="12"/>
  <c r="AJ110" i="12"/>
  <c r="AK110" i="12"/>
  <c r="AL110" i="12"/>
  <c r="AM110" i="12"/>
  <c r="AN110" i="12"/>
  <c r="AO110" i="12"/>
  <c r="AP110" i="12"/>
  <c r="AQ110" i="12"/>
  <c r="AR110" i="12"/>
  <c r="AS110" i="12"/>
  <c r="AT110" i="12"/>
  <c r="AU110" i="12"/>
  <c r="AV110" i="12"/>
  <c r="AW110" i="12"/>
  <c r="AX110" i="12"/>
  <c r="AY110" i="12"/>
  <c r="AJ111" i="12"/>
  <c r="AK111" i="12"/>
  <c r="AL111" i="12"/>
  <c r="AM111" i="12"/>
  <c r="AN111" i="12"/>
  <c r="AO111" i="12"/>
  <c r="AP111" i="12"/>
  <c r="AQ111" i="12"/>
  <c r="AR111" i="12"/>
  <c r="AS111" i="12"/>
  <c r="AT111" i="12"/>
  <c r="AU111" i="12"/>
  <c r="AV111" i="12"/>
  <c r="AW111" i="12"/>
  <c r="AX111" i="12"/>
  <c r="AY111" i="12"/>
  <c r="E112" i="12"/>
  <c r="F112" i="12"/>
  <c r="G112" i="12"/>
  <c r="H112" i="12"/>
  <c r="I112" i="12"/>
  <c r="J112" i="12"/>
  <c r="K112" i="12"/>
  <c r="L112" i="12"/>
  <c r="M112" i="12"/>
  <c r="N112" i="12"/>
  <c r="O112" i="12"/>
  <c r="P112" i="12"/>
  <c r="Q112" i="12"/>
  <c r="R112" i="12"/>
  <c r="S112" i="12"/>
  <c r="T112" i="12"/>
  <c r="U112" i="12"/>
  <c r="V112" i="12"/>
  <c r="W112" i="12"/>
  <c r="X112" i="12"/>
  <c r="Y112" i="12"/>
  <c r="Z112" i="12"/>
  <c r="AA112" i="12"/>
  <c r="AB112" i="12"/>
  <c r="AC112" i="12"/>
  <c r="AD112" i="12"/>
  <c r="AE112" i="12"/>
  <c r="AF112" i="12"/>
  <c r="AG112" i="12"/>
  <c r="AH112" i="12"/>
  <c r="AJ113" i="12"/>
  <c r="AJ112" i="12" s="1"/>
  <c r="AK113" i="12"/>
  <c r="AK112" i="12" s="1"/>
  <c r="AL113" i="12"/>
  <c r="AM113" i="12"/>
  <c r="AN113" i="12"/>
  <c r="AN112" i="12" s="1"/>
  <c r="AO113" i="12"/>
  <c r="AP113" i="12"/>
  <c r="AQ113" i="12"/>
  <c r="AQ112" i="12" s="1"/>
  <c r="AR113" i="12"/>
  <c r="AS113" i="12"/>
  <c r="AS112" i="12" s="1"/>
  <c r="AT113" i="12"/>
  <c r="AU113" i="12"/>
  <c r="AV113" i="12"/>
  <c r="AV112" i="12" s="1"/>
  <c r="AW113" i="12"/>
  <c r="AX113" i="12"/>
  <c r="AX112" i="12" s="1"/>
  <c r="AY113" i="12"/>
  <c r="AY112" i="12"/>
  <c r="AJ114" i="12"/>
  <c r="AK114" i="12"/>
  <c r="AL114" i="12"/>
  <c r="AM114" i="12"/>
  <c r="AM112" i="12" s="1"/>
  <c r="AN114" i="12"/>
  <c r="AO114" i="12"/>
  <c r="AP114" i="12"/>
  <c r="AP112" i="12"/>
  <c r="AQ114" i="12"/>
  <c r="AR114" i="12"/>
  <c r="AS114" i="12"/>
  <c r="AT114" i="12"/>
  <c r="AU114" i="12"/>
  <c r="AU112" i="12" s="1"/>
  <c r="AV114" i="12"/>
  <c r="AW114" i="12"/>
  <c r="AX114" i="12"/>
  <c r="AY114" i="12"/>
  <c r="AJ115" i="12"/>
  <c r="AK115" i="12"/>
  <c r="AL115" i="12"/>
  <c r="AM115" i="12"/>
  <c r="AN115" i="12"/>
  <c r="AO115" i="12"/>
  <c r="AP115" i="12"/>
  <c r="AQ115" i="12"/>
  <c r="AR115" i="12"/>
  <c r="AS115" i="12"/>
  <c r="AT115" i="12"/>
  <c r="AT112" i="12"/>
  <c r="AU115" i="12"/>
  <c r="AV115" i="12"/>
  <c r="AW115" i="12"/>
  <c r="AX115" i="12"/>
  <c r="AY115" i="12"/>
  <c r="E116" i="12"/>
  <c r="F116" i="12"/>
  <c r="G116" i="12"/>
  <c r="H116" i="12"/>
  <c r="I116" i="12"/>
  <c r="J116" i="12"/>
  <c r="K116" i="12"/>
  <c r="L116" i="12"/>
  <c r="M116" i="12"/>
  <c r="N116" i="12"/>
  <c r="O116" i="12"/>
  <c r="P116" i="12"/>
  <c r="Q116" i="12"/>
  <c r="R116" i="12"/>
  <c r="S116" i="12"/>
  <c r="T116" i="12"/>
  <c r="U116" i="12"/>
  <c r="V116" i="12"/>
  <c r="W116" i="12"/>
  <c r="X116" i="12"/>
  <c r="Y116" i="12"/>
  <c r="Z116" i="12"/>
  <c r="AA116" i="12"/>
  <c r="AB116" i="12"/>
  <c r="AC116" i="12"/>
  <c r="AD116" i="12"/>
  <c r="AE116" i="12"/>
  <c r="AF116" i="12"/>
  <c r="AG116" i="12"/>
  <c r="AH116" i="12"/>
  <c r="AJ117" i="12"/>
  <c r="AK117" i="12"/>
  <c r="AL117" i="12"/>
  <c r="AM117" i="12"/>
  <c r="AN117" i="12"/>
  <c r="AO117" i="12"/>
  <c r="AO116" i="12" s="1"/>
  <c r="AP117" i="12"/>
  <c r="AQ117" i="12"/>
  <c r="AR117" i="12"/>
  <c r="AR116" i="12" s="1"/>
  <c r="AS117" i="12"/>
  <c r="AT117" i="12"/>
  <c r="AU117" i="12"/>
  <c r="AV117" i="12"/>
  <c r="AV116" i="12" s="1"/>
  <c r="AW117" i="12"/>
  <c r="AW116" i="12" s="1"/>
  <c r="AX117" i="12"/>
  <c r="AY117" i="12"/>
  <c r="AJ118" i="12"/>
  <c r="AK118" i="12"/>
  <c r="AL118" i="12"/>
  <c r="AM118" i="12"/>
  <c r="AN118" i="12"/>
  <c r="AO118" i="12"/>
  <c r="AP118" i="12"/>
  <c r="AQ118" i="12"/>
  <c r="AR118" i="12"/>
  <c r="AS118" i="12"/>
  <c r="AS116" i="12"/>
  <c r="AT118" i="12"/>
  <c r="AU118" i="12"/>
  <c r="AU116" i="12" s="1"/>
  <c r="AV118" i="12"/>
  <c r="AW118" i="12"/>
  <c r="AX118" i="12"/>
  <c r="AY118" i="12"/>
  <c r="AJ119" i="12"/>
  <c r="AK119" i="12"/>
  <c r="AL119" i="12"/>
  <c r="AM119" i="12"/>
  <c r="AM116" i="12" s="1"/>
  <c r="AN119" i="12"/>
  <c r="AO119" i="12"/>
  <c r="AP119" i="12"/>
  <c r="AQ119" i="12"/>
  <c r="AR119" i="12"/>
  <c r="AS119" i="12"/>
  <c r="AT119" i="12"/>
  <c r="AU119" i="12"/>
  <c r="AV119" i="12"/>
  <c r="AW119" i="12"/>
  <c r="AX119" i="12"/>
  <c r="AY119" i="12"/>
  <c r="AJ120" i="12"/>
  <c r="AK120" i="12"/>
  <c r="AK116" i="12" s="1"/>
  <c r="AL120" i="12"/>
  <c r="AM120" i="12"/>
  <c r="AN120" i="12"/>
  <c r="AO120" i="12"/>
  <c r="AP120" i="12"/>
  <c r="AQ120" i="12"/>
  <c r="AR120" i="12"/>
  <c r="AS120" i="12"/>
  <c r="AT120" i="12"/>
  <c r="AU120" i="12"/>
  <c r="AV120" i="12"/>
  <c r="AW120" i="12"/>
  <c r="AX120" i="12"/>
  <c r="AY120" i="12"/>
  <c r="AJ121" i="12"/>
  <c r="AK121" i="12"/>
  <c r="AL121" i="12"/>
  <c r="AM121" i="12"/>
  <c r="AN121" i="12"/>
  <c r="AO121" i="12"/>
  <c r="AP121" i="12"/>
  <c r="AQ121" i="12"/>
  <c r="AQ116" i="12" s="1"/>
  <c r="AR121" i="12"/>
  <c r="AS121" i="12"/>
  <c r="AT121" i="12"/>
  <c r="AU121" i="12"/>
  <c r="AV121" i="12"/>
  <c r="AW121" i="12"/>
  <c r="AX121" i="12"/>
  <c r="AY121" i="12"/>
  <c r="AJ122" i="12"/>
  <c r="AK122" i="12"/>
  <c r="AL122" i="12"/>
  <c r="AM122" i="12"/>
  <c r="AN122" i="12"/>
  <c r="AO122" i="12"/>
  <c r="AP122" i="12"/>
  <c r="AQ122" i="12"/>
  <c r="AR122" i="12"/>
  <c r="AS122" i="12"/>
  <c r="AT122" i="12"/>
  <c r="AU122" i="12"/>
  <c r="AV122" i="12"/>
  <c r="AW122" i="12"/>
  <c r="AX122" i="12"/>
  <c r="AX116" i="12" s="1"/>
  <c r="AY122" i="12"/>
  <c r="AJ123" i="12"/>
  <c r="AK123" i="12"/>
  <c r="AL123" i="12"/>
  <c r="AM123" i="12"/>
  <c r="AN123" i="12"/>
  <c r="AO123" i="12"/>
  <c r="AP123" i="12"/>
  <c r="AQ123" i="12"/>
  <c r="AR123" i="12"/>
  <c r="AS123" i="12"/>
  <c r="AT123" i="12"/>
  <c r="AU123" i="12"/>
  <c r="AV123" i="12"/>
  <c r="AW123" i="12"/>
  <c r="AX123" i="12"/>
  <c r="AY123" i="12"/>
  <c r="AJ124" i="12"/>
  <c r="AK124" i="12"/>
  <c r="AL124" i="12"/>
  <c r="AM124" i="12"/>
  <c r="AN124" i="12"/>
  <c r="AO124" i="12"/>
  <c r="AP124" i="12"/>
  <c r="AQ124" i="12"/>
  <c r="AR124" i="12"/>
  <c r="AS124" i="12"/>
  <c r="AT124" i="12"/>
  <c r="AU124" i="12"/>
  <c r="AV124" i="12"/>
  <c r="AW124" i="12"/>
  <c r="AX124" i="12"/>
  <c r="AY124" i="12"/>
  <c r="E125" i="12"/>
  <c r="F125" i="12"/>
  <c r="G125" i="12"/>
  <c r="H125" i="12"/>
  <c r="I125" i="12"/>
  <c r="J125" i="12"/>
  <c r="K125" i="12"/>
  <c r="L125" i="12"/>
  <c r="M125" i="12"/>
  <c r="N125" i="12"/>
  <c r="O125" i="12"/>
  <c r="P125" i="12"/>
  <c r="Q125" i="12"/>
  <c r="R125" i="12"/>
  <c r="S125" i="12"/>
  <c r="T125" i="12"/>
  <c r="U125" i="12"/>
  <c r="V125" i="12"/>
  <c r="W125" i="12"/>
  <c r="X125" i="12"/>
  <c r="Y125" i="12"/>
  <c r="Z125" i="12"/>
  <c r="AA125" i="12"/>
  <c r="AB125" i="12"/>
  <c r="AC125" i="12"/>
  <c r="AD125" i="12"/>
  <c r="AE125" i="12"/>
  <c r="AF125" i="12"/>
  <c r="AG125" i="12"/>
  <c r="AH125" i="12"/>
  <c r="AJ126" i="12"/>
  <c r="AK126" i="12"/>
  <c r="AL126" i="12"/>
  <c r="AM126" i="12"/>
  <c r="AM125" i="12" s="1"/>
  <c r="AN126" i="12"/>
  <c r="AO126" i="12"/>
  <c r="AP126" i="12"/>
  <c r="AP125" i="12" s="1"/>
  <c r="AQ126" i="12"/>
  <c r="AR126" i="12"/>
  <c r="AS126" i="12"/>
  <c r="AT126" i="12"/>
  <c r="AU126" i="12"/>
  <c r="AU125" i="12" s="1"/>
  <c r="AV126" i="12"/>
  <c r="AV125" i="12" s="1"/>
  <c r="AW126" i="12"/>
  <c r="AX126" i="12"/>
  <c r="AX125" i="12"/>
  <c r="AY126" i="12"/>
  <c r="AJ127" i="12"/>
  <c r="AK127" i="12"/>
  <c r="AK125" i="12" s="1"/>
  <c r="AL127" i="12"/>
  <c r="AM127" i="12"/>
  <c r="AN127" i="12"/>
  <c r="AO127" i="12"/>
  <c r="AO125" i="12" s="1"/>
  <c r="AP127" i="12"/>
  <c r="AQ127" i="12"/>
  <c r="AR127" i="12"/>
  <c r="AR125" i="12"/>
  <c r="AS127" i="12"/>
  <c r="AT127" i="12"/>
  <c r="AU127" i="12"/>
  <c r="AV127" i="12"/>
  <c r="AW127" i="12"/>
  <c r="AX127" i="12"/>
  <c r="AY127" i="12"/>
  <c r="AJ128" i="12"/>
  <c r="AK128" i="12"/>
  <c r="AL128" i="12"/>
  <c r="AM128" i="12"/>
  <c r="AN128" i="12"/>
  <c r="AN125" i="12" s="1"/>
  <c r="AO128" i="12"/>
  <c r="AP128" i="12"/>
  <c r="AQ128" i="12"/>
  <c r="AR128" i="12"/>
  <c r="AS128" i="12"/>
  <c r="AT128" i="12"/>
  <c r="AU128" i="12"/>
  <c r="AV128" i="12"/>
  <c r="AW128" i="12"/>
  <c r="AW125" i="12" s="1"/>
  <c r="AX128" i="12"/>
  <c r="AY128" i="12"/>
  <c r="AJ129" i="12"/>
  <c r="AK129" i="12"/>
  <c r="AL129" i="12"/>
  <c r="AM129" i="12"/>
  <c r="AN129" i="12"/>
  <c r="AO129" i="12"/>
  <c r="AP129" i="12"/>
  <c r="AQ129" i="12"/>
  <c r="AR129" i="12"/>
  <c r="AS129" i="12"/>
  <c r="AS125" i="12" s="1"/>
  <c r="AT129" i="12"/>
  <c r="AU129" i="12"/>
  <c r="AV129" i="12"/>
  <c r="AW129" i="12"/>
  <c r="AX129" i="12"/>
  <c r="AY129" i="12"/>
  <c r="E130" i="12"/>
  <c r="F130" i="12"/>
  <c r="G130" i="12"/>
  <c r="H130" i="12"/>
  <c r="I130" i="12"/>
  <c r="J130" i="12"/>
  <c r="K130" i="12"/>
  <c r="L130" i="12"/>
  <c r="M130" i="12"/>
  <c r="N130" i="12"/>
  <c r="O130" i="12"/>
  <c r="P130" i="12"/>
  <c r="Q130" i="12"/>
  <c r="R130" i="12"/>
  <c r="S130" i="12"/>
  <c r="T130" i="12"/>
  <c r="U130" i="12"/>
  <c r="V130" i="12"/>
  <c r="W130" i="12"/>
  <c r="X130" i="12"/>
  <c r="Y130" i="12"/>
  <c r="Z130" i="12"/>
  <c r="AA130" i="12"/>
  <c r="AB130" i="12"/>
  <c r="AC130" i="12"/>
  <c r="AD130" i="12"/>
  <c r="AE130" i="12"/>
  <c r="AF130" i="12"/>
  <c r="AG130" i="12"/>
  <c r="AH130" i="12"/>
  <c r="AJ131" i="12"/>
  <c r="AJ130" i="12"/>
  <c r="AK131" i="12"/>
  <c r="AK130" i="12" s="1"/>
  <c r="AL131" i="12"/>
  <c r="AL130" i="12" s="1"/>
  <c r="AM131" i="12"/>
  <c r="AM130" i="12" s="1"/>
  <c r="AN131" i="12"/>
  <c r="AO131" i="12"/>
  <c r="AP131" i="12"/>
  <c r="AP130" i="12"/>
  <c r="AQ131" i="12"/>
  <c r="AQ130" i="12"/>
  <c r="AR131" i="12"/>
  <c r="AS131" i="12"/>
  <c r="AS130" i="12"/>
  <c r="AT131" i="12"/>
  <c r="AU131" i="12"/>
  <c r="AU130" i="12" s="1"/>
  <c r="AV131" i="12"/>
  <c r="AW131" i="12"/>
  <c r="AW130" i="12"/>
  <c r="AX131" i="12"/>
  <c r="AX130" i="12" s="1"/>
  <c r="AY131" i="12"/>
  <c r="AY130" i="12" s="1"/>
  <c r="AJ132" i="12"/>
  <c r="AK132" i="12"/>
  <c r="AL132" i="12"/>
  <c r="AM132" i="12"/>
  <c r="AN132" i="12"/>
  <c r="AN130" i="12" s="1"/>
  <c r="AO132" i="12"/>
  <c r="AO130" i="12"/>
  <c r="AP132" i="12"/>
  <c r="AQ132" i="12"/>
  <c r="AR132" i="12"/>
  <c r="AR130" i="12" s="1"/>
  <c r="AS132" i="12"/>
  <c r="AT132" i="12"/>
  <c r="AT130" i="12" s="1"/>
  <c r="AU132" i="12"/>
  <c r="AV132" i="12"/>
  <c r="AV130" i="12"/>
  <c r="AW132" i="12"/>
  <c r="AX132" i="12"/>
  <c r="AY132" i="12"/>
  <c r="AJ133" i="12"/>
  <c r="AK133" i="12"/>
  <c r="AL133" i="12"/>
  <c r="AM133" i="12"/>
  <c r="AN133" i="12"/>
  <c r="AO133" i="12"/>
  <c r="AP133" i="12"/>
  <c r="AQ133" i="12"/>
  <c r="AR133" i="12"/>
  <c r="AS133" i="12"/>
  <c r="AT133" i="12"/>
  <c r="AU133" i="12"/>
  <c r="AV133" i="12"/>
  <c r="AW133" i="12"/>
  <c r="AX133" i="12"/>
  <c r="AY133" i="12"/>
  <c r="E19" i="11"/>
  <c r="F19" i="11"/>
  <c r="G19" i="11"/>
  <c r="H19" i="11"/>
  <c r="I19" i="11"/>
  <c r="J19" i="11"/>
  <c r="K19" i="11"/>
  <c r="L19" i="11"/>
  <c r="M19" i="11"/>
  <c r="N19" i="11"/>
  <c r="O19" i="11"/>
  <c r="P19" i="11"/>
  <c r="Q19" i="11"/>
  <c r="R19" i="11"/>
  <c r="S19" i="11"/>
  <c r="T19" i="11"/>
  <c r="U19" i="11"/>
  <c r="V19" i="11"/>
  <c r="W19" i="11"/>
  <c r="X19" i="11"/>
  <c r="Y19" i="11"/>
  <c r="Z19" i="11"/>
  <c r="AA19" i="11"/>
  <c r="AB19" i="11"/>
  <c r="AC19" i="11"/>
  <c r="AD19" i="11"/>
  <c r="AE19" i="11"/>
  <c r="AF19" i="11"/>
  <c r="AG19" i="11"/>
  <c r="AH19" i="11"/>
  <c r="AJ20" i="11"/>
  <c r="AK20" i="11"/>
  <c r="AL20" i="11"/>
  <c r="AM20" i="11"/>
  <c r="AN20" i="11"/>
  <c r="AO20" i="11"/>
  <c r="AP20" i="11"/>
  <c r="AQ20" i="11"/>
  <c r="AR20" i="11"/>
  <c r="AS20" i="11"/>
  <c r="AT20" i="11"/>
  <c r="AU20" i="11"/>
  <c r="AV20" i="11"/>
  <c r="AW20" i="11"/>
  <c r="AX20" i="11"/>
  <c r="AY20" i="11"/>
  <c r="AJ21" i="11"/>
  <c r="AK21" i="11"/>
  <c r="AL21" i="11"/>
  <c r="AM21" i="11"/>
  <c r="AN21" i="11"/>
  <c r="AO21" i="11"/>
  <c r="AP21" i="11"/>
  <c r="AQ21" i="11"/>
  <c r="AR21" i="11"/>
  <c r="AS21" i="11"/>
  <c r="AT21" i="11"/>
  <c r="AU21" i="11"/>
  <c r="AV21" i="11"/>
  <c r="AW21" i="11"/>
  <c r="AX21" i="11"/>
  <c r="AY21" i="11"/>
  <c r="AJ22" i="11"/>
  <c r="AK22" i="11"/>
  <c r="AL22" i="11"/>
  <c r="AM22" i="11"/>
  <c r="AN22" i="11"/>
  <c r="AO22" i="11"/>
  <c r="AP22" i="11"/>
  <c r="AQ22" i="11"/>
  <c r="AR22" i="11"/>
  <c r="AS22" i="11"/>
  <c r="AT22" i="11"/>
  <c r="AU22" i="11"/>
  <c r="AV22" i="11"/>
  <c r="AW22" i="11"/>
  <c r="AX22" i="11"/>
  <c r="AY22" i="11"/>
  <c r="AJ23" i="11"/>
  <c r="AK23" i="11"/>
  <c r="AL23" i="11"/>
  <c r="AM23" i="11"/>
  <c r="AN23" i="11"/>
  <c r="AO23" i="11"/>
  <c r="AP23" i="11"/>
  <c r="AQ23" i="11"/>
  <c r="AR23" i="11"/>
  <c r="AS23" i="11"/>
  <c r="AT23" i="11"/>
  <c r="AU23" i="11"/>
  <c r="AV23" i="11"/>
  <c r="AW23" i="11"/>
  <c r="AX23" i="11"/>
  <c r="AY23" i="11"/>
  <c r="AJ24" i="11"/>
  <c r="AK24" i="11"/>
  <c r="AL24" i="11"/>
  <c r="AM24" i="11"/>
  <c r="AN24" i="11"/>
  <c r="AO24" i="11"/>
  <c r="AP24" i="11"/>
  <c r="AQ24" i="11"/>
  <c r="AR24" i="11"/>
  <c r="AS24" i="11"/>
  <c r="AT24" i="11"/>
  <c r="AU24" i="11"/>
  <c r="AV24" i="11"/>
  <c r="AW24" i="11"/>
  <c r="AX24" i="11"/>
  <c r="AY24" i="11"/>
  <c r="AJ25" i="11"/>
  <c r="AK25" i="11"/>
  <c r="AL25" i="11"/>
  <c r="AM25" i="11"/>
  <c r="AN25" i="11"/>
  <c r="AO25" i="11"/>
  <c r="AP25" i="11"/>
  <c r="AQ25" i="11"/>
  <c r="AR25" i="11"/>
  <c r="AS25" i="11"/>
  <c r="AT25" i="11"/>
  <c r="AU25" i="11"/>
  <c r="AV25" i="11"/>
  <c r="AW25" i="11"/>
  <c r="AX25" i="11"/>
  <c r="AY25" i="11"/>
  <c r="AJ26" i="11"/>
  <c r="AK26" i="11"/>
  <c r="AL26" i="11"/>
  <c r="AM26" i="11"/>
  <c r="AN26" i="11"/>
  <c r="AO26" i="11"/>
  <c r="AP26" i="11"/>
  <c r="AQ26" i="11"/>
  <c r="AR26" i="11"/>
  <c r="AS26" i="11"/>
  <c r="AT26" i="11"/>
  <c r="AU26" i="11"/>
  <c r="AV26" i="11"/>
  <c r="AW26" i="11"/>
  <c r="AX26" i="11"/>
  <c r="AY26" i="11"/>
  <c r="AJ27" i="11"/>
  <c r="AK27" i="11"/>
  <c r="AL27" i="11"/>
  <c r="AM27" i="11"/>
  <c r="AN27" i="11"/>
  <c r="AO27" i="11"/>
  <c r="AP27" i="11"/>
  <c r="AQ27" i="11"/>
  <c r="AR27" i="11"/>
  <c r="AS27" i="11"/>
  <c r="AT27" i="11"/>
  <c r="AU27" i="11"/>
  <c r="AV27" i="11"/>
  <c r="AW27" i="11"/>
  <c r="AX27" i="11"/>
  <c r="AY27" i="11"/>
  <c r="AJ28" i="11"/>
  <c r="AK28" i="11"/>
  <c r="AL28" i="11"/>
  <c r="AM28" i="11"/>
  <c r="AN28" i="11"/>
  <c r="AO28" i="11"/>
  <c r="AP28" i="11"/>
  <c r="AQ28" i="11"/>
  <c r="AR28" i="11"/>
  <c r="AS28" i="11"/>
  <c r="AT28" i="11"/>
  <c r="AU28" i="11"/>
  <c r="AV28" i="11"/>
  <c r="AW28" i="11"/>
  <c r="AX28" i="11"/>
  <c r="AY28" i="11"/>
  <c r="AJ29" i="11"/>
  <c r="AK29" i="11"/>
  <c r="AL29" i="11"/>
  <c r="AM29" i="11"/>
  <c r="AN29" i="11"/>
  <c r="AO29" i="11"/>
  <c r="AP29" i="11"/>
  <c r="AQ29" i="11"/>
  <c r="AR29" i="11"/>
  <c r="AS29" i="11"/>
  <c r="AT29" i="11"/>
  <c r="AU29" i="11"/>
  <c r="AV29" i="11"/>
  <c r="AW29" i="11"/>
  <c r="AX29" i="11"/>
  <c r="AY29" i="11"/>
  <c r="AJ30" i="11"/>
  <c r="AK30" i="11"/>
  <c r="AL30" i="11"/>
  <c r="AM30" i="11"/>
  <c r="AN30" i="11"/>
  <c r="AO30" i="11"/>
  <c r="AP30" i="11"/>
  <c r="AQ30" i="11"/>
  <c r="AR30" i="11"/>
  <c r="AS30" i="11"/>
  <c r="AT30" i="11"/>
  <c r="AU30" i="11"/>
  <c r="AV30" i="11"/>
  <c r="AW30" i="11"/>
  <c r="AX30" i="11"/>
  <c r="AY30" i="11"/>
  <c r="AJ31" i="11"/>
  <c r="AK31" i="11"/>
  <c r="AL31" i="11"/>
  <c r="AM31" i="11"/>
  <c r="AN31" i="11"/>
  <c r="AO31" i="11"/>
  <c r="AP31" i="11"/>
  <c r="AQ31" i="11"/>
  <c r="AR31" i="11"/>
  <c r="AS31" i="11"/>
  <c r="AT31" i="11"/>
  <c r="AU31" i="11"/>
  <c r="AV31" i="11"/>
  <c r="AW31" i="11"/>
  <c r="AX31" i="11"/>
  <c r="AY31" i="11"/>
  <c r="AJ32" i="11"/>
  <c r="AK32" i="11"/>
  <c r="AL32" i="11"/>
  <c r="AM32" i="11"/>
  <c r="AN32" i="11"/>
  <c r="AO32" i="11"/>
  <c r="AP32" i="11"/>
  <c r="AQ32" i="11"/>
  <c r="AR32" i="11"/>
  <c r="AS32" i="11"/>
  <c r="AT32" i="11"/>
  <c r="AU32" i="11"/>
  <c r="AV32" i="11"/>
  <c r="AW32" i="11"/>
  <c r="AX32" i="11"/>
  <c r="AY32" i="11"/>
  <c r="AJ33" i="11"/>
  <c r="AK33" i="11"/>
  <c r="AL33" i="11"/>
  <c r="AM33" i="11"/>
  <c r="AN33" i="11"/>
  <c r="AO33" i="11"/>
  <c r="AP33" i="11"/>
  <c r="AQ33" i="11"/>
  <c r="AR33" i="11"/>
  <c r="AS33" i="11"/>
  <c r="AT33" i="11"/>
  <c r="AU33" i="11"/>
  <c r="AV33" i="11"/>
  <c r="AW33" i="11"/>
  <c r="AX33" i="11"/>
  <c r="AY33" i="11"/>
  <c r="AJ34" i="11"/>
  <c r="AK34" i="11"/>
  <c r="AL34" i="11"/>
  <c r="AM34" i="11"/>
  <c r="AN34" i="11"/>
  <c r="AO34" i="11"/>
  <c r="AP34" i="11"/>
  <c r="AQ34" i="11"/>
  <c r="AR34" i="11"/>
  <c r="AS34" i="11"/>
  <c r="AT34" i="11"/>
  <c r="AU34" i="11"/>
  <c r="AV34" i="11"/>
  <c r="AW34" i="11"/>
  <c r="AX34" i="11"/>
  <c r="AY34" i="11"/>
  <c r="AJ35" i="11"/>
  <c r="AK35" i="11"/>
  <c r="AL35" i="11"/>
  <c r="AM35" i="11"/>
  <c r="AN35" i="11"/>
  <c r="AO35" i="11"/>
  <c r="AP35" i="11"/>
  <c r="AQ35" i="11"/>
  <c r="AR35" i="11"/>
  <c r="AS35" i="11"/>
  <c r="AT35" i="11"/>
  <c r="AU35" i="11"/>
  <c r="AV35" i="11"/>
  <c r="AW35" i="11"/>
  <c r="AX35" i="11"/>
  <c r="AY35" i="11"/>
  <c r="AJ36" i="11"/>
  <c r="AK36" i="11"/>
  <c r="AL36" i="11"/>
  <c r="AM36" i="11"/>
  <c r="AN36" i="11"/>
  <c r="AO36" i="11"/>
  <c r="AP36" i="11"/>
  <c r="AQ36" i="11"/>
  <c r="AR36" i="11"/>
  <c r="AS36" i="11"/>
  <c r="AT36" i="11"/>
  <c r="AU36" i="11"/>
  <c r="AV36" i="11"/>
  <c r="AW36" i="11"/>
  <c r="AX36" i="11"/>
  <c r="AY36" i="11"/>
  <c r="AJ37" i="11"/>
  <c r="AK37" i="11"/>
  <c r="AL37" i="11"/>
  <c r="AM37" i="11"/>
  <c r="AN37" i="11"/>
  <c r="AO37" i="11"/>
  <c r="AP37" i="11"/>
  <c r="AQ37" i="11"/>
  <c r="AR37" i="11"/>
  <c r="AS37" i="11"/>
  <c r="AT37" i="11"/>
  <c r="AU37" i="11"/>
  <c r="AV37" i="11"/>
  <c r="AW37" i="11"/>
  <c r="AX37" i="11"/>
  <c r="AY37" i="11"/>
  <c r="AJ38" i="11"/>
  <c r="AK38" i="11"/>
  <c r="AL38" i="11"/>
  <c r="AM38" i="11"/>
  <c r="AN38" i="11"/>
  <c r="AO38" i="11"/>
  <c r="AP38" i="11"/>
  <c r="AQ38" i="11"/>
  <c r="AR38" i="11"/>
  <c r="AS38" i="11"/>
  <c r="AT38" i="11"/>
  <c r="AU38" i="11"/>
  <c r="AV38" i="11"/>
  <c r="AW38" i="11"/>
  <c r="AX38" i="11"/>
  <c r="AY38" i="11"/>
  <c r="E39" i="11"/>
  <c r="F39" i="11"/>
  <c r="G39" i="11"/>
  <c r="H39" i="11"/>
  <c r="I39" i="11"/>
  <c r="J39" i="11"/>
  <c r="K39" i="11"/>
  <c r="L39" i="11"/>
  <c r="M39" i="11"/>
  <c r="N39" i="11"/>
  <c r="O39" i="11"/>
  <c r="P39" i="11"/>
  <c r="Q39" i="11"/>
  <c r="R39" i="11"/>
  <c r="S39" i="11"/>
  <c r="T39" i="11"/>
  <c r="U39" i="11"/>
  <c r="V39" i="11"/>
  <c r="W39" i="11"/>
  <c r="X39" i="11"/>
  <c r="Y39" i="11"/>
  <c r="Z39" i="11"/>
  <c r="Z134" i="11" s="1"/>
  <c r="AA39" i="11"/>
  <c r="AA134" i="11" s="1"/>
  <c r="AB39" i="11"/>
  <c r="AC39" i="11"/>
  <c r="AD39" i="11"/>
  <c r="AE39" i="11"/>
  <c r="AF39" i="11"/>
  <c r="AG39" i="11"/>
  <c r="AH39" i="11"/>
  <c r="AJ40" i="11"/>
  <c r="AK40" i="11"/>
  <c r="AL40" i="11"/>
  <c r="AM40" i="11"/>
  <c r="AN40" i="11"/>
  <c r="AO40" i="11"/>
  <c r="AP40" i="11"/>
  <c r="AQ40" i="11"/>
  <c r="AR40" i="11"/>
  <c r="AS40" i="11"/>
  <c r="AT40" i="11"/>
  <c r="AU40" i="11"/>
  <c r="AV40" i="11"/>
  <c r="AW40" i="11"/>
  <c r="AX40" i="11"/>
  <c r="AY40" i="11"/>
  <c r="AJ41" i="11"/>
  <c r="AK41" i="11"/>
  <c r="AL41" i="11"/>
  <c r="AM41" i="11"/>
  <c r="AN41" i="11"/>
  <c r="AO41" i="11"/>
  <c r="AP41" i="11"/>
  <c r="AQ41" i="11"/>
  <c r="AR41" i="11"/>
  <c r="AS41" i="11"/>
  <c r="AT41" i="11"/>
  <c r="AU41" i="11"/>
  <c r="AV41" i="11"/>
  <c r="AW41" i="11"/>
  <c r="AX41" i="11"/>
  <c r="AY41" i="11"/>
  <c r="AJ42" i="11"/>
  <c r="AK42" i="11"/>
  <c r="AL42" i="11"/>
  <c r="AM42" i="11"/>
  <c r="AN42" i="11"/>
  <c r="AO42" i="11"/>
  <c r="AP42" i="11"/>
  <c r="AQ42" i="11"/>
  <c r="AR42" i="11"/>
  <c r="AS42" i="11"/>
  <c r="AT42" i="11"/>
  <c r="AU42" i="11"/>
  <c r="AV42" i="11"/>
  <c r="AW42" i="11"/>
  <c r="AX42" i="11"/>
  <c r="AY42" i="11"/>
  <c r="AJ43" i="11"/>
  <c r="AK43" i="11"/>
  <c r="AL43" i="11"/>
  <c r="AM43" i="11"/>
  <c r="AN43" i="11"/>
  <c r="AO43" i="11"/>
  <c r="AP43" i="11"/>
  <c r="AQ43" i="11"/>
  <c r="AR43" i="11"/>
  <c r="AS43" i="11"/>
  <c r="AT43" i="11"/>
  <c r="AU43" i="11"/>
  <c r="AV43" i="11"/>
  <c r="AW43" i="11"/>
  <c r="AX43" i="11"/>
  <c r="AY43" i="11"/>
  <c r="AJ44" i="11"/>
  <c r="AK44" i="11"/>
  <c r="AL44" i="11"/>
  <c r="AM44" i="11"/>
  <c r="AN44" i="11"/>
  <c r="AO44" i="11"/>
  <c r="AP44" i="11"/>
  <c r="AQ44" i="11"/>
  <c r="AR44" i="11"/>
  <c r="AS44" i="11"/>
  <c r="AT44" i="11"/>
  <c r="AU44" i="11"/>
  <c r="AV44" i="11"/>
  <c r="AW44" i="11"/>
  <c r="AX44" i="11"/>
  <c r="AY44" i="11"/>
  <c r="AJ45" i="11"/>
  <c r="AK45" i="11"/>
  <c r="AL45" i="11"/>
  <c r="AM45" i="11"/>
  <c r="AN45" i="11"/>
  <c r="AO45" i="11"/>
  <c r="AP45" i="11"/>
  <c r="AQ45" i="11"/>
  <c r="AR45" i="11"/>
  <c r="AS45" i="11"/>
  <c r="AT45" i="11"/>
  <c r="AU45" i="11"/>
  <c r="AV45" i="11"/>
  <c r="AW45" i="11"/>
  <c r="AX45" i="11"/>
  <c r="AY45" i="11"/>
  <c r="AJ46" i="11"/>
  <c r="AK46" i="11"/>
  <c r="AL46" i="11"/>
  <c r="AM46" i="11"/>
  <c r="AN46" i="11"/>
  <c r="AO46" i="11"/>
  <c r="AP46" i="11"/>
  <c r="AQ46" i="11"/>
  <c r="AR46" i="11"/>
  <c r="AS46" i="11"/>
  <c r="AT46" i="11"/>
  <c r="AU46" i="11"/>
  <c r="AV46" i="11"/>
  <c r="AW46" i="11"/>
  <c r="AX46" i="11"/>
  <c r="AY46" i="11"/>
  <c r="AJ47" i="11"/>
  <c r="AK47" i="11"/>
  <c r="AL47" i="11"/>
  <c r="AM47" i="11"/>
  <c r="AN47" i="11"/>
  <c r="AO47" i="11"/>
  <c r="AP47" i="11"/>
  <c r="AQ47" i="11"/>
  <c r="AR47" i="11"/>
  <c r="AS47" i="11"/>
  <c r="AT47" i="11"/>
  <c r="AU47" i="11"/>
  <c r="AV47" i="11"/>
  <c r="AW47" i="11"/>
  <c r="AX47" i="11"/>
  <c r="AY47" i="11"/>
  <c r="AJ48" i="11"/>
  <c r="AK48" i="11"/>
  <c r="AL48" i="11"/>
  <c r="AM48" i="11"/>
  <c r="AN48" i="11"/>
  <c r="AO48" i="11"/>
  <c r="AP48" i="11"/>
  <c r="AQ48" i="11"/>
  <c r="AR48" i="11"/>
  <c r="AS48" i="11"/>
  <c r="AT48" i="11"/>
  <c r="AU48" i="11"/>
  <c r="AV48" i="11"/>
  <c r="AW48" i="11"/>
  <c r="AX48" i="11"/>
  <c r="AY48" i="11"/>
  <c r="AJ49" i="11"/>
  <c r="AK49" i="11"/>
  <c r="AL49" i="11"/>
  <c r="AM49" i="11"/>
  <c r="AN49" i="11"/>
  <c r="AO49" i="11"/>
  <c r="AP49" i="11"/>
  <c r="AQ49" i="11"/>
  <c r="AR49" i="11"/>
  <c r="AS49" i="11"/>
  <c r="AT49" i="11"/>
  <c r="AU49" i="11"/>
  <c r="AV49" i="11"/>
  <c r="AW49" i="11"/>
  <c r="AX49" i="11"/>
  <c r="AY49" i="11"/>
  <c r="AJ50" i="11"/>
  <c r="AK50" i="11"/>
  <c r="AL50" i="11"/>
  <c r="AM50" i="11"/>
  <c r="AN50" i="11"/>
  <c r="AO50" i="11"/>
  <c r="AP50" i="11"/>
  <c r="AQ50" i="11"/>
  <c r="AR50" i="11"/>
  <c r="AS50" i="11"/>
  <c r="AT50" i="11"/>
  <c r="AU50" i="11"/>
  <c r="AV50" i="11"/>
  <c r="AW50" i="11"/>
  <c r="AX50" i="11"/>
  <c r="AY50" i="11"/>
  <c r="E51" i="11"/>
  <c r="F51" i="11"/>
  <c r="G51" i="11"/>
  <c r="H51" i="11"/>
  <c r="I51" i="11"/>
  <c r="J51" i="11"/>
  <c r="K51" i="11"/>
  <c r="L51" i="11"/>
  <c r="M51" i="11"/>
  <c r="N51" i="11"/>
  <c r="O51" i="11"/>
  <c r="P51" i="11"/>
  <c r="Q51" i="11"/>
  <c r="R51" i="11"/>
  <c r="S51" i="11"/>
  <c r="T51" i="11"/>
  <c r="U51" i="11"/>
  <c r="V51" i="11"/>
  <c r="W51" i="11"/>
  <c r="W134" i="11" s="1"/>
  <c r="X51" i="11"/>
  <c r="Y51" i="11"/>
  <c r="Z51" i="11"/>
  <c r="AA51" i="11"/>
  <c r="AB51" i="11"/>
  <c r="AC51" i="11"/>
  <c r="AD51" i="11"/>
  <c r="AE51" i="11"/>
  <c r="AF51" i="11"/>
  <c r="AG51" i="11"/>
  <c r="AH51" i="11"/>
  <c r="AJ52" i="11"/>
  <c r="AK52" i="11"/>
  <c r="AL52" i="11"/>
  <c r="AM52" i="11"/>
  <c r="AN52" i="11"/>
  <c r="AO52" i="11"/>
  <c r="AP52" i="11"/>
  <c r="AQ52" i="11"/>
  <c r="AR52" i="11"/>
  <c r="AS52" i="11"/>
  <c r="AT52" i="11"/>
  <c r="AU52" i="11"/>
  <c r="AV52" i="11"/>
  <c r="AW52" i="11"/>
  <c r="AX52" i="11"/>
  <c r="AY52" i="11"/>
  <c r="AJ53" i="11"/>
  <c r="AK53" i="11"/>
  <c r="AL53" i="11"/>
  <c r="AM53" i="11"/>
  <c r="AN53" i="11"/>
  <c r="AO53" i="11"/>
  <c r="AP53" i="11"/>
  <c r="AQ53" i="11"/>
  <c r="AR53" i="11"/>
  <c r="AS53" i="11"/>
  <c r="AT53" i="11"/>
  <c r="AU53" i="11"/>
  <c r="AV53" i="11"/>
  <c r="AW53" i="11"/>
  <c r="AX53" i="11"/>
  <c r="AY53" i="11"/>
  <c r="AJ54" i="11"/>
  <c r="AK54" i="11"/>
  <c r="AL54" i="11"/>
  <c r="AM54" i="11"/>
  <c r="AN54" i="11"/>
  <c r="AO54" i="11"/>
  <c r="AP54" i="11"/>
  <c r="AQ54" i="11"/>
  <c r="AR54" i="11"/>
  <c r="AS54" i="11"/>
  <c r="AT54" i="11"/>
  <c r="AU54" i="11"/>
  <c r="AV54" i="11"/>
  <c r="AW54" i="11"/>
  <c r="AX54" i="11"/>
  <c r="AY54" i="11"/>
  <c r="AJ55" i="11"/>
  <c r="AK55" i="11"/>
  <c r="AL55" i="11"/>
  <c r="AM55" i="11"/>
  <c r="AN55" i="11"/>
  <c r="AO55" i="11"/>
  <c r="AP55" i="11"/>
  <c r="AQ55" i="11"/>
  <c r="AR55" i="11"/>
  <c r="AS55" i="11"/>
  <c r="AT55" i="11"/>
  <c r="AU55" i="11"/>
  <c r="AV55" i="11"/>
  <c r="AW55" i="11"/>
  <c r="AX55" i="11"/>
  <c r="AY55" i="11"/>
  <c r="AJ56" i="11"/>
  <c r="AK56" i="11"/>
  <c r="AL56" i="11"/>
  <c r="AM56" i="11"/>
  <c r="AN56" i="11"/>
  <c r="AO56" i="11"/>
  <c r="AP56" i="11"/>
  <c r="AQ56" i="11"/>
  <c r="AR56" i="11"/>
  <c r="AS56" i="11"/>
  <c r="AT56" i="11"/>
  <c r="AU56" i="11"/>
  <c r="AV56" i="11"/>
  <c r="AW56" i="11"/>
  <c r="AX56" i="11"/>
  <c r="AY56" i="11"/>
  <c r="AJ57" i="11"/>
  <c r="AK57" i="11"/>
  <c r="AL57" i="11"/>
  <c r="AM57" i="11"/>
  <c r="AN57" i="11"/>
  <c r="AO57" i="11"/>
  <c r="AP57" i="11"/>
  <c r="AQ57" i="11"/>
  <c r="AR57" i="11"/>
  <c r="AS57" i="11"/>
  <c r="AT57" i="11"/>
  <c r="AU57" i="11"/>
  <c r="AV57" i="11"/>
  <c r="AW57" i="11"/>
  <c r="AX57" i="11"/>
  <c r="AY57" i="11"/>
  <c r="AJ58" i="11"/>
  <c r="AK58" i="11"/>
  <c r="AL58" i="11"/>
  <c r="AM58" i="11"/>
  <c r="AN58" i="11"/>
  <c r="AO58" i="11"/>
  <c r="AP58" i="11"/>
  <c r="AQ58" i="11"/>
  <c r="AR58" i="11"/>
  <c r="AS58" i="11"/>
  <c r="AT58" i="11"/>
  <c r="AU58" i="11"/>
  <c r="AV58" i="11"/>
  <c r="AW58" i="11"/>
  <c r="AX58" i="11"/>
  <c r="AY58" i="11"/>
  <c r="E59" i="11"/>
  <c r="F59" i="11"/>
  <c r="G59" i="11"/>
  <c r="H59" i="11"/>
  <c r="I59" i="11"/>
  <c r="J59" i="11"/>
  <c r="K59" i="11"/>
  <c r="L59" i="11"/>
  <c r="M59" i="11"/>
  <c r="N59" i="11"/>
  <c r="O59" i="11"/>
  <c r="O134" i="11" s="1"/>
  <c r="P59" i="11"/>
  <c r="Q59" i="11"/>
  <c r="R59" i="11"/>
  <c r="S59" i="11"/>
  <c r="T59" i="11"/>
  <c r="U59" i="11"/>
  <c r="V59" i="11"/>
  <c r="W59" i="11"/>
  <c r="X59" i="11"/>
  <c r="Y59" i="11"/>
  <c r="Z59" i="11"/>
  <c r="AA59" i="11"/>
  <c r="AB59" i="11"/>
  <c r="AC59" i="11"/>
  <c r="AD59" i="11"/>
  <c r="AE59" i="11"/>
  <c r="AF59" i="11"/>
  <c r="AG59" i="11"/>
  <c r="AH59" i="11"/>
  <c r="AJ60" i="11"/>
  <c r="AJ59" i="11"/>
  <c r="AK60" i="11"/>
  <c r="AL60" i="11"/>
  <c r="AM60" i="11"/>
  <c r="AN60" i="11"/>
  <c r="AO60" i="11"/>
  <c r="AP60" i="11"/>
  <c r="AQ60" i="11"/>
  <c r="AR60" i="11"/>
  <c r="AS60" i="11"/>
  <c r="AT60" i="11"/>
  <c r="AT59" i="11" s="1"/>
  <c r="AU60" i="11"/>
  <c r="AV60" i="11"/>
  <c r="AW60" i="11"/>
  <c r="AX60" i="11"/>
  <c r="AY60" i="11"/>
  <c r="AJ61" i="11"/>
  <c r="AK61" i="11"/>
  <c r="AL61" i="11"/>
  <c r="AM61" i="11"/>
  <c r="AN61" i="11"/>
  <c r="AO61" i="11"/>
  <c r="AP61" i="11"/>
  <c r="AQ61" i="11"/>
  <c r="AR61" i="11"/>
  <c r="AS61" i="11"/>
  <c r="AT61" i="11"/>
  <c r="AU61" i="11"/>
  <c r="AV61" i="11"/>
  <c r="AW61" i="11"/>
  <c r="AX61" i="11"/>
  <c r="AY61" i="11"/>
  <c r="AJ62" i="11"/>
  <c r="AK62" i="11"/>
  <c r="AL62" i="11"/>
  <c r="AM62" i="11"/>
  <c r="AN62" i="11"/>
  <c r="AO62" i="11"/>
  <c r="AP62" i="11"/>
  <c r="AQ62" i="11"/>
  <c r="AR62" i="11"/>
  <c r="AS62" i="11"/>
  <c r="AT62" i="11"/>
  <c r="AU62" i="11"/>
  <c r="AV62" i="11"/>
  <c r="AW62" i="11"/>
  <c r="AX62" i="11"/>
  <c r="AY62" i="11"/>
  <c r="AJ63" i="11"/>
  <c r="AK63" i="11"/>
  <c r="AL63" i="11"/>
  <c r="AM63" i="11"/>
  <c r="AN63" i="11"/>
  <c r="AO63" i="11"/>
  <c r="AP63" i="11"/>
  <c r="AQ63" i="11"/>
  <c r="AR63" i="11"/>
  <c r="AS63" i="11"/>
  <c r="AT63" i="11"/>
  <c r="AU63" i="11"/>
  <c r="AV63" i="11"/>
  <c r="AW63" i="11"/>
  <c r="AX63" i="11"/>
  <c r="AY63" i="11"/>
  <c r="AJ64" i="11"/>
  <c r="AK64" i="11"/>
  <c r="AL64" i="11"/>
  <c r="AM64" i="11"/>
  <c r="AN64" i="11"/>
  <c r="AO64" i="11"/>
  <c r="AP64" i="11"/>
  <c r="AQ64" i="11"/>
  <c r="AR64" i="11"/>
  <c r="AS64" i="11"/>
  <c r="AT64" i="11"/>
  <c r="AU64" i="11"/>
  <c r="AV64" i="11"/>
  <c r="AW64" i="11"/>
  <c r="AX64" i="11"/>
  <c r="AY64" i="11"/>
  <c r="AJ65" i="11"/>
  <c r="AK65" i="11"/>
  <c r="AL65" i="11"/>
  <c r="AM65" i="11"/>
  <c r="AN65" i="11"/>
  <c r="AO65" i="11"/>
  <c r="AP65" i="11"/>
  <c r="AQ65" i="11"/>
  <c r="AR65" i="11"/>
  <c r="AS65" i="11"/>
  <c r="AT65" i="11"/>
  <c r="AU65" i="11"/>
  <c r="AV65" i="11"/>
  <c r="AW65" i="11"/>
  <c r="AX65" i="11"/>
  <c r="AY65" i="11"/>
  <c r="AJ66" i="11"/>
  <c r="AK66" i="11"/>
  <c r="AL66" i="11"/>
  <c r="AM66" i="11"/>
  <c r="AN66" i="11"/>
  <c r="AO66" i="11"/>
  <c r="AP66" i="11"/>
  <c r="AQ66" i="11"/>
  <c r="AR66" i="11"/>
  <c r="AS66" i="11"/>
  <c r="AT66" i="11"/>
  <c r="AU66" i="11"/>
  <c r="AV66" i="11"/>
  <c r="AW66" i="11"/>
  <c r="AX66" i="11"/>
  <c r="AY66" i="11"/>
  <c r="AJ67" i="11"/>
  <c r="AK67" i="11"/>
  <c r="AL67" i="11"/>
  <c r="AM67" i="11"/>
  <c r="AN67" i="11"/>
  <c r="AO67" i="11"/>
  <c r="AP67" i="11"/>
  <c r="AQ67" i="11"/>
  <c r="AR67" i="11"/>
  <c r="AS67" i="11"/>
  <c r="AT67" i="11"/>
  <c r="AU67" i="11"/>
  <c r="AV67" i="11"/>
  <c r="AW67" i="11"/>
  <c r="AX67" i="11"/>
  <c r="AY67" i="11"/>
  <c r="AJ68" i="11"/>
  <c r="AK68" i="11"/>
  <c r="AL68" i="11"/>
  <c r="AM68" i="11"/>
  <c r="AN68" i="11"/>
  <c r="AO68" i="11"/>
  <c r="AP68" i="11"/>
  <c r="AQ68" i="11"/>
  <c r="AR68" i="11"/>
  <c r="AS68" i="11"/>
  <c r="AT68" i="11"/>
  <c r="AU68" i="11"/>
  <c r="AV68" i="11"/>
  <c r="AW68" i="11"/>
  <c r="AX68" i="11"/>
  <c r="AY68" i="11"/>
  <c r="AJ69" i="11"/>
  <c r="AK69" i="11"/>
  <c r="AL69" i="11"/>
  <c r="AM69" i="11"/>
  <c r="AN69" i="11"/>
  <c r="AO69" i="11"/>
  <c r="AP69" i="11"/>
  <c r="AQ69" i="11"/>
  <c r="AR69" i="11"/>
  <c r="AS69" i="11"/>
  <c r="AT69" i="11"/>
  <c r="AU69" i="11"/>
  <c r="AV69" i="11"/>
  <c r="AW69" i="11"/>
  <c r="AX69" i="11"/>
  <c r="AY69" i="11"/>
  <c r="AJ70" i="11"/>
  <c r="AK70" i="11"/>
  <c r="AL70" i="11"/>
  <c r="AM70" i="11"/>
  <c r="AN70" i="11"/>
  <c r="AO70" i="11"/>
  <c r="AP70" i="11"/>
  <c r="AQ70" i="11"/>
  <c r="AR70" i="11"/>
  <c r="AS70" i="11"/>
  <c r="AT70" i="11"/>
  <c r="AU70" i="11"/>
  <c r="AV70" i="11"/>
  <c r="AW70" i="11"/>
  <c r="AX70" i="11"/>
  <c r="AY70" i="11"/>
  <c r="AJ71" i="11"/>
  <c r="AK71" i="11"/>
  <c r="AL71" i="11"/>
  <c r="AM71" i="11"/>
  <c r="AN71" i="11"/>
  <c r="AO71" i="11"/>
  <c r="AP71" i="11"/>
  <c r="AQ71" i="11"/>
  <c r="AR71" i="11"/>
  <c r="AS71" i="11"/>
  <c r="AT71" i="11"/>
  <c r="AU71" i="11"/>
  <c r="AV71" i="11"/>
  <c r="AW71" i="11"/>
  <c r="AX71" i="11"/>
  <c r="AY71" i="11"/>
  <c r="AJ72" i="11"/>
  <c r="AK72" i="11"/>
  <c r="AL72" i="11"/>
  <c r="AM72" i="11"/>
  <c r="AN72" i="11"/>
  <c r="AO72" i="11"/>
  <c r="AP72" i="11"/>
  <c r="AQ72" i="11"/>
  <c r="AR72" i="11"/>
  <c r="AS72" i="11"/>
  <c r="AT72" i="11"/>
  <c r="AU72" i="11"/>
  <c r="AV72" i="11"/>
  <c r="AW72" i="11"/>
  <c r="AX72" i="11"/>
  <c r="AY72" i="11"/>
  <c r="E73" i="11"/>
  <c r="F73" i="11"/>
  <c r="G73" i="11"/>
  <c r="H73" i="11"/>
  <c r="I73" i="11"/>
  <c r="J73" i="11"/>
  <c r="J134" i="11" s="1"/>
  <c r="K73" i="11"/>
  <c r="K134" i="11"/>
  <c r="L73" i="11"/>
  <c r="M73" i="11"/>
  <c r="N73" i="11"/>
  <c r="O73" i="11"/>
  <c r="P73" i="11"/>
  <c r="Q73" i="11"/>
  <c r="R73" i="11"/>
  <c r="S73" i="11"/>
  <c r="T73" i="11"/>
  <c r="T134" i="11" s="1"/>
  <c r="U73" i="11"/>
  <c r="V73" i="11"/>
  <c r="W73" i="11"/>
  <c r="X73" i="11"/>
  <c r="Y73" i="11"/>
  <c r="Z73" i="11"/>
  <c r="AA73" i="11"/>
  <c r="AB73" i="11"/>
  <c r="AC73" i="11"/>
  <c r="AD73" i="11"/>
  <c r="AE73" i="11"/>
  <c r="AF73" i="11"/>
  <c r="AG73" i="11"/>
  <c r="AH73" i="11"/>
  <c r="AJ74" i="11"/>
  <c r="AK74" i="11"/>
  <c r="AL74" i="11"/>
  <c r="AM74" i="11"/>
  <c r="AN74" i="11"/>
  <c r="AO74" i="11"/>
  <c r="AP74" i="11"/>
  <c r="AQ74" i="11"/>
  <c r="AR74" i="11"/>
  <c r="AS74" i="11"/>
  <c r="AT74" i="11"/>
  <c r="AU74" i="11"/>
  <c r="AV74" i="11"/>
  <c r="AW74" i="11"/>
  <c r="AX74" i="11"/>
  <c r="AY74" i="11"/>
  <c r="AJ75" i="11"/>
  <c r="AK75" i="11"/>
  <c r="AL75" i="11"/>
  <c r="AM75" i="11"/>
  <c r="AN75" i="11"/>
  <c r="AO75" i="11"/>
  <c r="AP75" i="11"/>
  <c r="AQ75" i="11"/>
  <c r="AR75" i="11"/>
  <c r="AS75" i="11"/>
  <c r="AT75" i="11"/>
  <c r="AU75" i="11"/>
  <c r="AV75" i="11"/>
  <c r="AW75" i="11"/>
  <c r="AX75" i="11"/>
  <c r="AY75" i="11"/>
  <c r="AJ76" i="11"/>
  <c r="AK76" i="11"/>
  <c r="AL76" i="11"/>
  <c r="AM76" i="11"/>
  <c r="AN76" i="11"/>
  <c r="AO76" i="11"/>
  <c r="AP76" i="11"/>
  <c r="AQ76" i="11"/>
  <c r="AR76" i="11"/>
  <c r="AS76" i="11"/>
  <c r="AT76" i="11"/>
  <c r="AU76" i="11"/>
  <c r="AV76" i="11"/>
  <c r="AW76" i="11"/>
  <c r="AX76" i="11"/>
  <c r="AY76" i="11"/>
  <c r="AJ77" i="11"/>
  <c r="AK77" i="11"/>
  <c r="AL77" i="11"/>
  <c r="AM77" i="11"/>
  <c r="AN77" i="11"/>
  <c r="AO77" i="11"/>
  <c r="AP77" i="11"/>
  <c r="AQ77" i="11"/>
  <c r="AR77" i="11"/>
  <c r="AS77" i="11"/>
  <c r="AT77" i="11"/>
  <c r="AU77" i="11"/>
  <c r="AV77" i="11"/>
  <c r="AW77" i="11"/>
  <c r="AX77" i="11"/>
  <c r="AY77" i="11"/>
  <c r="AJ78" i="11"/>
  <c r="AK78" i="11"/>
  <c r="AL78" i="11"/>
  <c r="AM78" i="11"/>
  <c r="AN78" i="11"/>
  <c r="AO78" i="11"/>
  <c r="AP78" i="11"/>
  <c r="AQ78" i="11"/>
  <c r="AR78" i="11"/>
  <c r="AS78" i="11"/>
  <c r="AT78" i="11"/>
  <c r="AU78" i="11"/>
  <c r="AV78" i="11"/>
  <c r="AW78" i="11"/>
  <c r="AX78" i="11"/>
  <c r="AY78" i="11"/>
  <c r="AJ79" i="11"/>
  <c r="AK79" i="11"/>
  <c r="AL79" i="11"/>
  <c r="AM79" i="11"/>
  <c r="AN79" i="11"/>
  <c r="AO79" i="11"/>
  <c r="AP79" i="11"/>
  <c r="AQ79" i="11"/>
  <c r="AR79" i="11"/>
  <c r="AS79" i="11"/>
  <c r="AT79" i="11"/>
  <c r="AU79" i="11"/>
  <c r="AV79" i="11"/>
  <c r="AW79" i="11"/>
  <c r="AX79" i="11"/>
  <c r="AY79" i="11"/>
  <c r="E80" i="11"/>
  <c r="F80" i="11"/>
  <c r="G80" i="11"/>
  <c r="H80" i="11"/>
  <c r="I80" i="11"/>
  <c r="J80" i="11"/>
  <c r="K80" i="11"/>
  <c r="L80" i="11"/>
  <c r="M80" i="11"/>
  <c r="N80" i="11"/>
  <c r="O80" i="11"/>
  <c r="P80" i="11"/>
  <c r="Q80" i="11"/>
  <c r="R80" i="11"/>
  <c r="S80" i="11"/>
  <c r="T80" i="11"/>
  <c r="U80" i="11"/>
  <c r="V80" i="11"/>
  <c r="W80" i="11"/>
  <c r="X80" i="11"/>
  <c r="Y80" i="11"/>
  <c r="Z80" i="11"/>
  <c r="AA80" i="11"/>
  <c r="AB80" i="11"/>
  <c r="AC80" i="11"/>
  <c r="AD80" i="11"/>
  <c r="AE80" i="11"/>
  <c r="AF80" i="11"/>
  <c r="AG80" i="11"/>
  <c r="AH80" i="11"/>
  <c r="AH134" i="11" s="1"/>
  <c r="AJ81" i="11"/>
  <c r="AK81" i="11"/>
  <c r="AL81" i="11"/>
  <c r="AM81" i="11"/>
  <c r="AN81" i="11"/>
  <c r="AO81" i="11"/>
  <c r="AP81" i="11"/>
  <c r="AQ81" i="11"/>
  <c r="AR81" i="11"/>
  <c r="AS81" i="11"/>
  <c r="AT81" i="11"/>
  <c r="AU81" i="11"/>
  <c r="AV81" i="11"/>
  <c r="AW81" i="11"/>
  <c r="AX81" i="11"/>
  <c r="AY81" i="11"/>
  <c r="AJ82" i="11"/>
  <c r="AK82" i="11"/>
  <c r="AL82" i="11"/>
  <c r="AM82" i="11"/>
  <c r="AN82" i="11"/>
  <c r="AO82" i="11"/>
  <c r="AP82" i="11"/>
  <c r="AQ82" i="11"/>
  <c r="AR82" i="11"/>
  <c r="AS82" i="11"/>
  <c r="AT82" i="11"/>
  <c r="AU82" i="11"/>
  <c r="AV82" i="11"/>
  <c r="AW82" i="11"/>
  <c r="AX82" i="11"/>
  <c r="AY82" i="11"/>
  <c r="AJ83" i="11"/>
  <c r="AK83" i="11"/>
  <c r="AL83" i="11"/>
  <c r="AM83" i="11"/>
  <c r="AN83" i="11"/>
  <c r="AO83" i="11"/>
  <c r="AP83" i="11"/>
  <c r="AQ83" i="11"/>
  <c r="AR83" i="11"/>
  <c r="AS83" i="11"/>
  <c r="AT83" i="11"/>
  <c r="AU83" i="11"/>
  <c r="AV83" i="11"/>
  <c r="AW83" i="11"/>
  <c r="AX83" i="11"/>
  <c r="AY83" i="11"/>
  <c r="AJ84" i="11"/>
  <c r="AK84" i="11"/>
  <c r="AL84" i="11"/>
  <c r="AM84" i="11"/>
  <c r="AN84" i="11"/>
  <c r="AO84" i="11"/>
  <c r="AP84" i="11"/>
  <c r="AQ84" i="11"/>
  <c r="AR84" i="11"/>
  <c r="AS84" i="11"/>
  <c r="AT84" i="11"/>
  <c r="AU84" i="11"/>
  <c r="AV84" i="11"/>
  <c r="AW84" i="11"/>
  <c r="AX84" i="11"/>
  <c r="AY84" i="11"/>
  <c r="AJ85" i="11"/>
  <c r="AK85" i="11"/>
  <c r="AL85" i="11"/>
  <c r="AM85" i="11"/>
  <c r="AN85" i="11"/>
  <c r="AO85" i="11"/>
  <c r="AP85" i="11"/>
  <c r="AQ85" i="11"/>
  <c r="AR85" i="11"/>
  <c r="AS85" i="11"/>
  <c r="AT85" i="11"/>
  <c r="AU85" i="11"/>
  <c r="AV85" i="11"/>
  <c r="AW85" i="11"/>
  <c r="AX85" i="11"/>
  <c r="AY85" i="11"/>
  <c r="AJ86" i="11"/>
  <c r="AK86" i="11"/>
  <c r="AL86" i="11"/>
  <c r="AM86" i="11"/>
  <c r="AN86" i="11"/>
  <c r="AO86" i="11"/>
  <c r="AP86" i="11"/>
  <c r="AQ86" i="11"/>
  <c r="AR86" i="11"/>
  <c r="AS86" i="11"/>
  <c r="AT86" i="11"/>
  <c r="AU86" i="11"/>
  <c r="AV86" i="11"/>
  <c r="AW86" i="11"/>
  <c r="AX86" i="11"/>
  <c r="AY86" i="11"/>
  <c r="E87" i="11"/>
  <c r="E134" i="11" s="1"/>
  <c r="F87" i="11"/>
  <c r="G87" i="11"/>
  <c r="H87" i="11"/>
  <c r="I87" i="11"/>
  <c r="J87" i="11"/>
  <c r="K87" i="11"/>
  <c r="L87" i="11"/>
  <c r="M87" i="11"/>
  <c r="N87" i="11"/>
  <c r="O87" i="11"/>
  <c r="P87" i="11"/>
  <c r="Q87" i="11"/>
  <c r="R87" i="11"/>
  <c r="S87" i="11"/>
  <c r="T87" i="11"/>
  <c r="U87" i="11"/>
  <c r="V87" i="11"/>
  <c r="W87" i="11"/>
  <c r="X87" i="11"/>
  <c r="Y87" i="11"/>
  <c r="Z87" i="11"/>
  <c r="AA87" i="11"/>
  <c r="AB87" i="11"/>
  <c r="AC87" i="11"/>
  <c r="AD87" i="11"/>
  <c r="AE87" i="11"/>
  <c r="AF87" i="11"/>
  <c r="AG87" i="11"/>
  <c r="AH87" i="11"/>
  <c r="AJ88" i="11"/>
  <c r="AK88" i="11"/>
  <c r="AK87" i="11"/>
  <c r="AL88" i="11"/>
  <c r="AM88" i="11"/>
  <c r="AN88" i="11"/>
  <c r="AO88" i="11"/>
  <c r="AP88" i="11"/>
  <c r="AQ88" i="11"/>
  <c r="AR88" i="11"/>
  <c r="AS88" i="11"/>
  <c r="AT88" i="11"/>
  <c r="AT87" i="11" s="1"/>
  <c r="AU88" i="11"/>
  <c r="AV88" i="11"/>
  <c r="AW88" i="11"/>
  <c r="AW87" i="11"/>
  <c r="AX88" i="11"/>
  <c r="AX87" i="11"/>
  <c r="AY88" i="11"/>
  <c r="AY87" i="11" s="1"/>
  <c r="AJ89" i="11"/>
  <c r="AK89" i="11"/>
  <c r="AL89" i="11"/>
  <c r="AL87" i="11" s="1"/>
  <c r="AM89" i="11"/>
  <c r="AN89" i="11"/>
  <c r="AO89" i="11"/>
  <c r="AP89" i="11"/>
  <c r="AQ89" i="11"/>
  <c r="AR89" i="11"/>
  <c r="AS89" i="11"/>
  <c r="AS87" i="11" s="1"/>
  <c r="AT89" i="11"/>
  <c r="AU89" i="11"/>
  <c r="AV89" i="11"/>
  <c r="AW89" i="11"/>
  <c r="AX89" i="11"/>
  <c r="AY89" i="11"/>
  <c r="E90" i="11"/>
  <c r="F90" i="11"/>
  <c r="G90" i="11"/>
  <c r="H90" i="11"/>
  <c r="I90" i="11"/>
  <c r="J90" i="11"/>
  <c r="K90" i="11"/>
  <c r="L90" i="11"/>
  <c r="M90" i="11"/>
  <c r="N90" i="11"/>
  <c r="O90" i="11"/>
  <c r="P90" i="11"/>
  <c r="Q90" i="11"/>
  <c r="R90" i="11"/>
  <c r="S90" i="11"/>
  <c r="T90" i="11"/>
  <c r="U90" i="11"/>
  <c r="V90" i="11"/>
  <c r="W90" i="11"/>
  <c r="X90" i="11"/>
  <c r="Y90" i="11"/>
  <c r="Z90" i="11"/>
  <c r="AA90" i="11"/>
  <c r="AB90" i="11"/>
  <c r="AC90" i="11"/>
  <c r="AD90" i="11"/>
  <c r="AE90" i="11"/>
  <c r="AF90" i="11"/>
  <c r="AG90" i="11"/>
  <c r="AH90" i="11"/>
  <c r="AJ91" i="11"/>
  <c r="AK91" i="11"/>
  <c r="AL91" i="11"/>
  <c r="AM91" i="11"/>
  <c r="AN91" i="11"/>
  <c r="AO91" i="11"/>
  <c r="AP91" i="11"/>
  <c r="AQ91" i="11"/>
  <c r="AR91" i="11"/>
  <c r="AS91" i="11"/>
  <c r="AT91" i="11"/>
  <c r="AU91" i="11"/>
  <c r="AV91" i="11"/>
  <c r="AW91" i="11"/>
  <c r="AX91" i="11"/>
  <c r="AY91" i="11"/>
  <c r="AJ92" i="11"/>
  <c r="AK92" i="11"/>
  <c r="AL92" i="11"/>
  <c r="AM92" i="11"/>
  <c r="AN92" i="11"/>
  <c r="AO92" i="11"/>
  <c r="AP92" i="11"/>
  <c r="AQ92" i="11"/>
  <c r="AR92" i="11"/>
  <c r="AS92" i="11"/>
  <c r="AT92" i="11"/>
  <c r="AU92" i="11"/>
  <c r="AV92" i="11"/>
  <c r="AW92" i="11"/>
  <c r="AX92" i="11"/>
  <c r="AY92" i="11"/>
  <c r="AJ93" i="11"/>
  <c r="AK93" i="11"/>
  <c r="AL93" i="11"/>
  <c r="AM93" i="11"/>
  <c r="AN93" i="11"/>
  <c r="AO93" i="11"/>
  <c r="AP93" i="11"/>
  <c r="AQ93" i="11"/>
  <c r="AR93" i="11"/>
  <c r="AS93" i="11"/>
  <c r="AT93" i="11"/>
  <c r="AU93" i="11"/>
  <c r="AV93" i="11"/>
  <c r="AW93" i="11"/>
  <c r="AX93" i="11"/>
  <c r="AY93" i="11"/>
  <c r="AJ94" i="11"/>
  <c r="AK94" i="11"/>
  <c r="AL94" i="11"/>
  <c r="AM94" i="11"/>
  <c r="AN94" i="11"/>
  <c r="AO94" i="11"/>
  <c r="AP94" i="11"/>
  <c r="AQ94" i="11"/>
  <c r="AR94" i="11"/>
  <c r="AS94" i="11"/>
  <c r="AT94" i="11"/>
  <c r="AU94" i="11"/>
  <c r="AV94" i="11"/>
  <c r="AW94" i="11"/>
  <c r="AX94" i="11"/>
  <c r="AY94" i="11"/>
  <c r="AJ95" i="11"/>
  <c r="AK95" i="11"/>
  <c r="AL95" i="11"/>
  <c r="AM95" i="11"/>
  <c r="AN95" i="11"/>
  <c r="AO95" i="11"/>
  <c r="AP95" i="11"/>
  <c r="AQ95" i="11"/>
  <c r="AR95" i="11"/>
  <c r="AS95" i="11"/>
  <c r="AT95" i="11"/>
  <c r="AU95" i="11"/>
  <c r="AV95" i="11"/>
  <c r="AW95" i="11"/>
  <c r="AX95" i="11"/>
  <c r="AY95" i="11"/>
  <c r="AJ96" i="11"/>
  <c r="AK96" i="11"/>
  <c r="AL96" i="11"/>
  <c r="AM96" i="11"/>
  <c r="AN96" i="11"/>
  <c r="AO96" i="11"/>
  <c r="AP96" i="11"/>
  <c r="AQ96" i="11"/>
  <c r="AR96" i="11"/>
  <c r="AS96" i="11"/>
  <c r="AT96" i="11"/>
  <c r="AU96" i="11"/>
  <c r="AV96" i="11"/>
  <c r="AW96" i="11"/>
  <c r="AX96" i="11"/>
  <c r="AY96" i="11"/>
  <c r="AJ97" i="11"/>
  <c r="AK97" i="11"/>
  <c r="AL97" i="11"/>
  <c r="AM97" i="11"/>
  <c r="AN97" i="11"/>
  <c r="AO97" i="11"/>
  <c r="AP97" i="11"/>
  <c r="AQ97" i="11"/>
  <c r="AR97" i="11"/>
  <c r="AS97" i="11"/>
  <c r="AT97" i="11"/>
  <c r="AU97" i="11"/>
  <c r="AV97" i="11"/>
  <c r="AW97" i="11"/>
  <c r="AX97" i="11"/>
  <c r="AY97" i="11"/>
  <c r="AJ98" i="11"/>
  <c r="AK98" i="11"/>
  <c r="AL98" i="11"/>
  <c r="AM98" i="11"/>
  <c r="AN98" i="11"/>
  <c r="AO98" i="11"/>
  <c r="AP98" i="11"/>
  <c r="AQ98" i="11"/>
  <c r="AR98" i="11"/>
  <c r="AS98" i="11"/>
  <c r="AT98" i="11"/>
  <c r="AU98" i="11"/>
  <c r="AV98" i="11"/>
  <c r="AW98" i="11"/>
  <c r="AX98" i="11"/>
  <c r="AY98" i="11"/>
  <c r="AJ99" i="11"/>
  <c r="AK99" i="11"/>
  <c r="AL99" i="11"/>
  <c r="AM99" i="11"/>
  <c r="AN99" i="11"/>
  <c r="AO99" i="11"/>
  <c r="AP99" i="11"/>
  <c r="AQ99" i="11"/>
  <c r="AR99" i="11"/>
  <c r="AS99" i="11"/>
  <c r="AT99" i="11"/>
  <c r="AU99" i="11"/>
  <c r="AV99" i="11"/>
  <c r="AW99" i="11"/>
  <c r="AX99" i="11"/>
  <c r="AY99" i="11"/>
  <c r="AJ100" i="11"/>
  <c r="AK100" i="11"/>
  <c r="AL100" i="11"/>
  <c r="AM100" i="11"/>
  <c r="AN100" i="11"/>
  <c r="AO100" i="11"/>
  <c r="AP100" i="11"/>
  <c r="AQ100" i="11"/>
  <c r="AR100" i="11"/>
  <c r="AS100" i="11"/>
  <c r="AT100" i="11"/>
  <c r="AU100" i="11"/>
  <c r="AV100" i="11"/>
  <c r="AW100" i="11"/>
  <c r="AX100" i="11"/>
  <c r="AY100" i="11"/>
  <c r="AJ101" i="11"/>
  <c r="AK101" i="11"/>
  <c r="AL101" i="11"/>
  <c r="AM101" i="11"/>
  <c r="AN101" i="11"/>
  <c r="AO101" i="11"/>
  <c r="AP101" i="11"/>
  <c r="AQ101" i="11"/>
  <c r="AR101" i="11"/>
  <c r="AS101" i="11"/>
  <c r="AT101" i="11"/>
  <c r="AU101" i="11"/>
  <c r="AV101" i="11"/>
  <c r="AW101" i="11"/>
  <c r="AX101" i="11"/>
  <c r="AY101" i="11"/>
  <c r="AJ102" i="11"/>
  <c r="AK102" i="11"/>
  <c r="AL102" i="11"/>
  <c r="AM102" i="11"/>
  <c r="AN102" i="11"/>
  <c r="AO102" i="11"/>
  <c r="AP102" i="11"/>
  <c r="AQ102" i="11"/>
  <c r="AR102" i="11"/>
  <c r="AS102" i="11"/>
  <c r="AT102" i="11"/>
  <c r="AU102" i="11"/>
  <c r="AV102" i="11"/>
  <c r="AW102" i="11"/>
  <c r="AX102" i="11"/>
  <c r="AY102" i="11"/>
  <c r="AJ103" i="11"/>
  <c r="AK103" i="11"/>
  <c r="AL103" i="11"/>
  <c r="AM103" i="11"/>
  <c r="AN103" i="11"/>
  <c r="AO103" i="11"/>
  <c r="AP103" i="11"/>
  <c r="AQ103" i="11"/>
  <c r="AR103" i="11"/>
  <c r="AS103" i="11"/>
  <c r="AT103" i="11"/>
  <c r="AU103" i="11"/>
  <c r="AV103" i="11"/>
  <c r="AW103" i="11"/>
  <c r="AX103" i="11"/>
  <c r="AY103" i="11"/>
  <c r="AJ104" i="11"/>
  <c r="AK104" i="11"/>
  <c r="AL104" i="11"/>
  <c r="AM104" i="11"/>
  <c r="AN104" i="11"/>
  <c r="AO104" i="11"/>
  <c r="AP104" i="11"/>
  <c r="AQ104" i="11"/>
  <c r="AR104" i="11"/>
  <c r="AS104" i="11"/>
  <c r="AT104" i="11"/>
  <c r="AU104" i="11"/>
  <c r="AV104" i="11"/>
  <c r="AW104" i="11"/>
  <c r="AX104" i="11"/>
  <c r="AY104" i="11"/>
  <c r="AJ105" i="11"/>
  <c r="AK105" i="11"/>
  <c r="AL105" i="11"/>
  <c r="AM105" i="11"/>
  <c r="AN105" i="11"/>
  <c r="AO105" i="11"/>
  <c r="AP105" i="11"/>
  <c r="AQ105" i="11"/>
  <c r="AR105" i="11"/>
  <c r="AS105" i="11"/>
  <c r="AT105" i="11"/>
  <c r="AU105" i="11"/>
  <c r="AV105" i="11"/>
  <c r="AW105" i="11"/>
  <c r="AX105" i="11"/>
  <c r="AY105" i="11"/>
  <c r="AJ106" i="11"/>
  <c r="AK106" i="11"/>
  <c r="AL106" i="11"/>
  <c r="AM106" i="11"/>
  <c r="AN106" i="11"/>
  <c r="AO106" i="11"/>
  <c r="AP106" i="11"/>
  <c r="AQ106" i="11"/>
  <c r="AR106" i="11"/>
  <c r="AS106" i="11"/>
  <c r="AT106" i="11"/>
  <c r="AU106" i="11"/>
  <c r="AV106" i="11"/>
  <c r="AW106" i="11"/>
  <c r="AX106" i="11"/>
  <c r="AY106" i="11"/>
  <c r="AJ107" i="11"/>
  <c r="AK107" i="11"/>
  <c r="AL107" i="11"/>
  <c r="AM107" i="11"/>
  <c r="AN107" i="11"/>
  <c r="AO107" i="11"/>
  <c r="AP107" i="11"/>
  <c r="AQ107" i="11"/>
  <c r="AR107" i="11"/>
  <c r="AS107" i="11"/>
  <c r="AT107" i="11"/>
  <c r="AU107" i="11"/>
  <c r="AV107" i="11"/>
  <c r="AW107" i="11"/>
  <c r="AX107" i="11"/>
  <c r="AY107" i="11"/>
  <c r="AJ108" i="11"/>
  <c r="AK108" i="11"/>
  <c r="AL108" i="11"/>
  <c r="AM108" i="11"/>
  <c r="AN108" i="11"/>
  <c r="AO108" i="11"/>
  <c r="AP108" i="11"/>
  <c r="AQ108" i="11"/>
  <c r="AR108" i="11"/>
  <c r="AS108" i="11"/>
  <c r="AT108" i="11"/>
  <c r="AU108" i="11"/>
  <c r="AV108" i="11"/>
  <c r="AW108" i="11"/>
  <c r="AX108" i="11"/>
  <c r="AY108" i="11"/>
  <c r="AJ109" i="11"/>
  <c r="AK109" i="11"/>
  <c r="AL109" i="11"/>
  <c r="AM109" i="11"/>
  <c r="AN109" i="11"/>
  <c r="AO109" i="11"/>
  <c r="AP109" i="11"/>
  <c r="AQ109" i="11"/>
  <c r="AR109" i="11"/>
  <c r="AS109" i="11"/>
  <c r="AT109" i="11"/>
  <c r="AU109" i="11"/>
  <c r="AV109" i="11"/>
  <c r="AW109" i="11"/>
  <c r="AX109" i="11"/>
  <c r="AY109" i="11"/>
  <c r="AJ110" i="11"/>
  <c r="AK110" i="11"/>
  <c r="AL110" i="11"/>
  <c r="AM110" i="11"/>
  <c r="AN110" i="11"/>
  <c r="AO110" i="11"/>
  <c r="AP110" i="11"/>
  <c r="AQ110" i="11"/>
  <c r="AR110" i="11"/>
  <c r="AS110" i="11"/>
  <c r="AT110" i="11"/>
  <c r="AU110" i="11"/>
  <c r="AV110" i="11"/>
  <c r="AW110" i="11"/>
  <c r="AX110" i="11"/>
  <c r="AY110" i="11"/>
  <c r="AJ111" i="11"/>
  <c r="AK111" i="11"/>
  <c r="AL111" i="11"/>
  <c r="AM111" i="11"/>
  <c r="AN111" i="11"/>
  <c r="AO111" i="11"/>
  <c r="AP111" i="11"/>
  <c r="AQ111" i="11"/>
  <c r="AR111" i="11"/>
  <c r="AS111" i="11"/>
  <c r="AT111" i="11"/>
  <c r="AU111" i="11"/>
  <c r="AV111" i="11"/>
  <c r="AW111" i="11"/>
  <c r="AX111" i="11"/>
  <c r="AY111" i="11"/>
  <c r="E112" i="11"/>
  <c r="F112" i="11"/>
  <c r="G112" i="11"/>
  <c r="H112" i="11"/>
  <c r="H134" i="11"/>
  <c r="I112" i="11"/>
  <c r="J112" i="11"/>
  <c r="K112" i="11"/>
  <c r="L112" i="11"/>
  <c r="M112" i="11"/>
  <c r="N112" i="11"/>
  <c r="O112" i="11"/>
  <c r="P112" i="11"/>
  <c r="Q112" i="11"/>
  <c r="R112" i="11"/>
  <c r="S112" i="11"/>
  <c r="T112" i="11"/>
  <c r="U112" i="11"/>
  <c r="U134" i="11" s="1"/>
  <c r="V112" i="11"/>
  <c r="W112" i="11"/>
  <c r="X112" i="11"/>
  <c r="Y112" i="11"/>
  <c r="Z112" i="11"/>
  <c r="AA112" i="11"/>
  <c r="AB112" i="11"/>
  <c r="AC112" i="11"/>
  <c r="AD112" i="11"/>
  <c r="AE112" i="11"/>
  <c r="AF112" i="11"/>
  <c r="AF134" i="11" s="1"/>
  <c r="AG112" i="11"/>
  <c r="AH112" i="11"/>
  <c r="AJ113" i="11"/>
  <c r="AK113" i="11"/>
  <c r="AL113" i="11"/>
  <c r="AM113" i="11"/>
  <c r="AN113" i="11"/>
  <c r="AO113" i="11"/>
  <c r="AP113" i="11"/>
  <c r="AQ113" i="11"/>
  <c r="AR113" i="11"/>
  <c r="AS113" i="11"/>
  <c r="AT113" i="11"/>
  <c r="AU113" i="11"/>
  <c r="AV113" i="11"/>
  <c r="AW113" i="11"/>
  <c r="AX113" i="11"/>
  <c r="AY113" i="11"/>
  <c r="AJ114" i="11"/>
  <c r="AK114" i="11"/>
  <c r="AL114" i="11"/>
  <c r="AM114" i="11"/>
  <c r="AN114" i="11"/>
  <c r="AO114" i="11"/>
  <c r="AP114" i="11"/>
  <c r="AQ114" i="11"/>
  <c r="AR114" i="11"/>
  <c r="AS114" i="11"/>
  <c r="AT114" i="11"/>
  <c r="AU114" i="11"/>
  <c r="AV114" i="11"/>
  <c r="AW114" i="11"/>
  <c r="AX114" i="11"/>
  <c r="AY114" i="11"/>
  <c r="AJ115" i="11"/>
  <c r="AK115" i="11"/>
  <c r="AL115" i="11"/>
  <c r="AM115" i="11"/>
  <c r="AN115" i="11"/>
  <c r="AO115" i="11"/>
  <c r="AP115" i="11"/>
  <c r="AQ115" i="11"/>
  <c r="AR115" i="11"/>
  <c r="AS115" i="11"/>
  <c r="AT115" i="11"/>
  <c r="AU115" i="11"/>
  <c r="AV115" i="11"/>
  <c r="AW115" i="11"/>
  <c r="AX115" i="11"/>
  <c r="AY115" i="11"/>
  <c r="E116" i="11"/>
  <c r="F116" i="11"/>
  <c r="G116" i="11"/>
  <c r="H116" i="11"/>
  <c r="I116" i="11"/>
  <c r="J116" i="11"/>
  <c r="K116" i="11"/>
  <c r="L116" i="11"/>
  <c r="M116" i="11"/>
  <c r="N116" i="11"/>
  <c r="O116" i="11"/>
  <c r="P116" i="11"/>
  <c r="Q116" i="11"/>
  <c r="R116" i="11"/>
  <c r="S116" i="11"/>
  <c r="T116" i="11"/>
  <c r="U116" i="11"/>
  <c r="V116" i="11"/>
  <c r="W116" i="11"/>
  <c r="X116" i="11"/>
  <c r="Y116" i="11"/>
  <c r="Z116" i="11"/>
  <c r="AA116" i="11"/>
  <c r="AB116" i="11"/>
  <c r="AC116" i="11"/>
  <c r="AD116" i="11"/>
  <c r="AE116" i="11"/>
  <c r="AF116" i="11"/>
  <c r="AG116" i="11"/>
  <c r="AH116" i="11"/>
  <c r="AJ117" i="11"/>
  <c r="AK117" i="11"/>
  <c r="AL117" i="11"/>
  <c r="AM117" i="11"/>
  <c r="AN117" i="11"/>
  <c r="AO117" i="11"/>
  <c r="AP117" i="11"/>
  <c r="AQ117" i="11"/>
  <c r="AR117" i="11"/>
  <c r="AS117" i="11"/>
  <c r="AT117" i="11"/>
  <c r="AU117" i="11"/>
  <c r="AV117" i="11"/>
  <c r="AW117" i="11"/>
  <c r="AX117" i="11"/>
  <c r="AY117" i="11"/>
  <c r="AJ118" i="11"/>
  <c r="AK118" i="11"/>
  <c r="AL118" i="11"/>
  <c r="AM118" i="11"/>
  <c r="AN118" i="11"/>
  <c r="AO118" i="11"/>
  <c r="AP118" i="11"/>
  <c r="AQ118" i="11"/>
  <c r="AR118" i="11"/>
  <c r="AS118" i="11"/>
  <c r="AT118" i="11"/>
  <c r="AU118" i="11"/>
  <c r="AV118" i="11"/>
  <c r="AW118" i="11"/>
  <c r="AX118" i="11"/>
  <c r="AY118" i="11"/>
  <c r="AJ119" i="11"/>
  <c r="AK119" i="11"/>
  <c r="AL119" i="11"/>
  <c r="AM119" i="11"/>
  <c r="AN119" i="11"/>
  <c r="AO119" i="11"/>
  <c r="AP119" i="11"/>
  <c r="AQ119" i="11"/>
  <c r="AR119" i="11"/>
  <c r="AS119" i="11"/>
  <c r="AT119" i="11"/>
  <c r="AU119" i="11"/>
  <c r="AV119" i="11"/>
  <c r="AW119" i="11"/>
  <c r="AX119" i="11"/>
  <c r="AY119" i="11"/>
  <c r="AJ120" i="11"/>
  <c r="AK120" i="11"/>
  <c r="AL120" i="11"/>
  <c r="AM120" i="11"/>
  <c r="AN120" i="11"/>
  <c r="AO120" i="11"/>
  <c r="AP120" i="11"/>
  <c r="AQ120" i="11"/>
  <c r="AR120" i="11"/>
  <c r="AS120" i="11"/>
  <c r="AT120" i="11"/>
  <c r="AU120" i="11"/>
  <c r="AV120" i="11"/>
  <c r="AW120" i="11"/>
  <c r="AX120" i="11"/>
  <c r="AY120" i="11"/>
  <c r="AJ121" i="11"/>
  <c r="AK121" i="11"/>
  <c r="AL121" i="11"/>
  <c r="AM121" i="11"/>
  <c r="AN121" i="11"/>
  <c r="AO121" i="11"/>
  <c r="AP121" i="11"/>
  <c r="AQ121" i="11"/>
  <c r="AR121" i="11"/>
  <c r="AS121" i="11"/>
  <c r="AT121" i="11"/>
  <c r="AU121" i="11"/>
  <c r="AV121" i="11"/>
  <c r="AW121" i="11"/>
  <c r="AX121" i="11"/>
  <c r="AY121" i="11"/>
  <c r="AJ122" i="11"/>
  <c r="AK122" i="11"/>
  <c r="AL122" i="11"/>
  <c r="AM122" i="11"/>
  <c r="AN122" i="11"/>
  <c r="AO122" i="11"/>
  <c r="AP122" i="11"/>
  <c r="AQ122" i="11"/>
  <c r="AR122" i="11"/>
  <c r="AS122" i="11"/>
  <c r="AT122" i="11"/>
  <c r="AU122" i="11"/>
  <c r="AV122" i="11"/>
  <c r="AW122" i="11"/>
  <c r="AX122" i="11"/>
  <c r="AY122" i="11"/>
  <c r="AJ123" i="11"/>
  <c r="AK123" i="11"/>
  <c r="AL123" i="11"/>
  <c r="AM123" i="11"/>
  <c r="AN123" i="11"/>
  <c r="AO123" i="11"/>
  <c r="AP123" i="11"/>
  <c r="AQ123" i="11"/>
  <c r="AR123" i="11"/>
  <c r="AS123" i="11"/>
  <c r="AT123" i="11"/>
  <c r="AU123" i="11"/>
  <c r="AV123" i="11"/>
  <c r="AW123" i="11"/>
  <c r="AX123" i="11"/>
  <c r="AY123" i="11"/>
  <c r="AJ124" i="11"/>
  <c r="AK124" i="11"/>
  <c r="AL124" i="11"/>
  <c r="AM124" i="11"/>
  <c r="AN124" i="11"/>
  <c r="AO124" i="11"/>
  <c r="AP124" i="11"/>
  <c r="AQ124" i="11"/>
  <c r="AR124" i="11"/>
  <c r="AS124" i="11"/>
  <c r="AT124" i="11"/>
  <c r="AU124" i="11"/>
  <c r="AV124" i="11"/>
  <c r="AW124" i="11"/>
  <c r="AX124" i="11"/>
  <c r="AY124" i="11"/>
  <c r="E125" i="11"/>
  <c r="F125" i="11"/>
  <c r="G125" i="11"/>
  <c r="H125" i="11"/>
  <c r="I125" i="11"/>
  <c r="J125" i="11"/>
  <c r="K125" i="11"/>
  <c r="L125" i="11"/>
  <c r="M125" i="11"/>
  <c r="N125" i="11"/>
  <c r="O125" i="11"/>
  <c r="P125" i="11"/>
  <c r="P134" i="11" s="1"/>
  <c r="Q125" i="11"/>
  <c r="R125" i="11"/>
  <c r="R134" i="11"/>
  <c r="S125" i="11"/>
  <c r="T125" i="11"/>
  <c r="U125" i="11"/>
  <c r="V125" i="11"/>
  <c r="W125" i="11"/>
  <c r="X125" i="11"/>
  <c r="Y125" i="11"/>
  <c r="Z125" i="11"/>
  <c r="AA125" i="11"/>
  <c r="AB125" i="11"/>
  <c r="AC125" i="11"/>
  <c r="AD125" i="11"/>
  <c r="AE125" i="11"/>
  <c r="AF125" i="11"/>
  <c r="AG125" i="11"/>
  <c r="AH125" i="11"/>
  <c r="AJ126" i="11"/>
  <c r="AK126" i="11"/>
  <c r="AL126" i="11"/>
  <c r="AM126" i="11"/>
  <c r="AN126" i="11"/>
  <c r="AO126" i="11"/>
  <c r="AP126" i="11"/>
  <c r="AQ126" i="11"/>
  <c r="AR126" i="11"/>
  <c r="AS126" i="11"/>
  <c r="AT126" i="11"/>
  <c r="AU126" i="11"/>
  <c r="AV126" i="11"/>
  <c r="AW126" i="11"/>
  <c r="AX126" i="11"/>
  <c r="AY126" i="11"/>
  <c r="AJ127" i="11"/>
  <c r="AK127" i="11"/>
  <c r="AL127" i="11"/>
  <c r="AM127" i="11"/>
  <c r="AN127" i="11"/>
  <c r="AO127" i="11"/>
  <c r="AP127" i="11"/>
  <c r="AQ127" i="11"/>
  <c r="AR127" i="11"/>
  <c r="AS127" i="11"/>
  <c r="AT127" i="11"/>
  <c r="AU127" i="11"/>
  <c r="AV127" i="11"/>
  <c r="AW127" i="11"/>
  <c r="AX127" i="11"/>
  <c r="AY127" i="11"/>
  <c r="AJ128" i="11"/>
  <c r="AK128" i="11"/>
  <c r="AL128" i="11"/>
  <c r="AM128" i="11"/>
  <c r="AN128" i="11"/>
  <c r="AO128" i="11"/>
  <c r="AP128" i="11"/>
  <c r="AQ128" i="11"/>
  <c r="AR128" i="11"/>
  <c r="AS128" i="11"/>
  <c r="AT128" i="11"/>
  <c r="AU128" i="11"/>
  <c r="AV128" i="11"/>
  <c r="AW128" i="11"/>
  <c r="AX128" i="11"/>
  <c r="AY128" i="11"/>
  <c r="AJ129" i="11"/>
  <c r="AK129" i="11"/>
  <c r="AL129" i="11"/>
  <c r="AM129" i="11"/>
  <c r="AN129" i="11"/>
  <c r="AO129" i="11"/>
  <c r="AP129" i="11"/>
  <c r="AQ129" i="11"/>
  <c r="AR129" i="11"/>
  <c r="AS129" i="11"/>
  <c r="AT129" i="11"/>
  <c r="AU129" i="11"/>
  <c r="AV129" i="11"/>
  <c r="AW129" i="11"/>
  <c r="AX129" i="11"/>
  <c r="AY129" i="11"/>
  <c r="E130" i="11"/>
  <c r="F130" i="11"/>
  <c r="G130" i="11"/>
  <c r="G134" i="11" s="1"/>
  <c r="H130" i="11"/>
  <c r="I130" i="11"/>
  <c r="J130" i="11"/>
  <c r="K130" i="11"/>
  <c r="L130" i="11"/>
  <c r="M130" i="11"/>
  <c r="N130" i="11"/>
  <c r="O130" i="11"/>
  <c r="P130" i="11"/>
  <c r="Q130" i="11"/>
  <c r="R130" i="11"/>
  <c r="S130" i="11"/>
  <c r="T130" i="11"/>
  <c r="U130" i="11"/>
  <c r="V130" i="11"/>
  <c r="W130" i="11"/>
  <c r="X130" i="11"/>
  <c r="Y130" i="11"/>
  <c r="Z130" i="11"/>
  <c r="AA130" i="11"/>
  <c r="AB130" i="11"/>
  <c r="AC130" i="11"/>
  <c r="AD130" i="11"/>
  <c r="AE130" i="11"/>
  <c r="AF130" i="11"/>
  <c r="AG130" i="11"/>
  <c r="AH130" i="11"/>
  <c r="AJ131" i="11"/>
  <c r="AK131" i="11"/>
  <c r="AL131" i="11"/>
  <c r="AL130" i="11" s="1"/>
  <c r="AM131" i="11"/>
  <c r="AN131" i="11"/>
  <c r="AO131" i="11"/>
  <c r="AP131" i="11"/>
  <c r="AQ131" i="11"/>
  <c r="AR131" i="11"/>
  <c r="AS131" i="11"/>
  <c r="AT131" i="11"/>
  <c r="AT130" i="11"/>
  <c r="AU131" i="11"/>
  <c r="AV131" i="11"/>
  <c r="AW131" i="11"/>
  <c r="AX131" i="11"/>
  <c r="AX130" i="11" s="1"/>
  <c r="AY131" i="11"/>
  <c r="AY130" i="11"/>
  <c r="AJ132" i="11"/>
  <c r="AJ130" i="11" s="1"/>
  <c r="AK132" i="11"/>
  <c r="AL132" i="11"/>
  <c r="AM132" i="11"/>
  <c r="AN132" i="11"/>
  <c r="AO132" i="11"/>
  <c r="AP132" i="11"/>
  <c r="AQ132" i="11"/>
  <c r="AR132" i="11"/>
  <c r="AS132" i="11"/>
  <c r="AT132" i="11"/>
  <c r="AU132" i="11"/>
  <c r="AV132" i="11"/>
  <c r="AW132" i="11"/>
  <c r="AX132" i="11"/>
  <c r="AY132" i="11"/>
  <c r="AJ133" i="11"/>
  <c r="AK133" i="11"/>
  <c r="AL133" i="11"/>
  <c r="AM133" i="11"/>
  <c r="AN133" i="11"/>
  <c r="AO133" i="11"/>
  <c r="AP133" i="11"/>
  <c r="AQ133" i="11"/>
  <c r="AR133" i="11"/>
  <c r="AS133" i="11"/>
  <c r="AT133" i="11"/>
  <c r="AU133" i="11"/>
  <c r="AV133" i="11"/>
  <c r="AW133" i="11"/>
  <c r="AX133" i="11"/>
  <c r="AY133" i="11"/>
  <c r="E19" i="10"/>
  <c r="F19" i="10"/>
  <c r="G19" i="10"/>
  <c r="H19" i="10"/>
  <c r="I19" i="10"/>
  <c r="J19" i="10"/>
  <c r="K19" i="10"/>
  <c r="L19" i="10"/>
  <c r="M19" i="10"/>
  <c r="N19" i="10"/>
  <c r="O19" i="10"/>
  <c r="P19" i="10"/>
  <c r="Q19" i="10"/>
  <c r="R19" i="10"/>
  <c r="S19" i="10"/>
  <c r="T19" i="10"/>
  <c r="U19" i="10"/>
  <c r="V19" i="10"/>
  <c r="W19" i="10"/>
  <c r="X19" i="10"/>
  <c r="Y19" i="10"/>
  <c r="Z19" i="10"/>
  <c r="AA19" i="10"/>
  <c r="AB19" i="10"/>
  <c r="AC19" i="10"/>
  <c r="AD19" i="10"/>
  <c r="AE19" i="10"/>
  <c r="AF19" i="10"/>
  <c r="AG19" i="10"/>
  <c r="AH19" i="10"/>
  <c r="AJ20" i="10"/>
  <c r="AK20" i="10"/>
  <c r="AL20" i="10"/>
  <c r="AM20" i="10"/>
  <c r="AN20" i="10"/>
  <c r="AO20" i="10"/>
  <c r="AP20" i="10"/>
  <c r="AQ20" i="10"/>
  <c r="AR20" i="10"/>
  <c r="AS20" i="10"/>
  <c r="AT20" i="10"/>
  <c r="AU20" i="10"/>
  <c r="AV20" i="10"/>
  <c r="AW20" i="10"/>
  <c r="AX20" i="10"/>
  <c r="AY20" i="10"/>
  <c r="AJ21" i="10"/>
  <c r="AK21" i="10"/>
  <c r="AL21" i="10"/>
  <c r="AM21" i="10"/>
  <c r="AN21" i="10"/>
  <c r="AO21" i="10"/>
  <c r="AP21" i="10"/>
  <c r="AQ21" i="10"/>
  <c r="AR21" i="10"/>
  <c r="AS21" i="10"/>
  <c r="AT21" i="10"/>
  <c r="AU21" i="10"/>
  <c r="AV21" i="10"/>
  <c r="AW21" i="10"/>
  <c r="AX21" i="10"/>
  <c r="AY21" i="10"/>
  <c r="AJ22" i="10"/>
  <c r="AK22" i="10"/>
  <c r="AL22" i="10"/>
  <c r="AM22" i="10"/>
  <c r="AN22" i="10"/>
  <c r="AO22" i="10"/>
  <c r="AP22" i="10"/>
  <c r="AQ22" i="10"/>
  <c r="AR22" i="10"/>
  <c r="AS22" i="10"/>
  <c r="AT22" i="10"/>
  <c r="AU22" i="10"/>
  <c r="AV22" i="10"/>
  <c r="AW22" i="10"/>
  <c r="AX22" i="10"/>
  <c r="AY22" i="10"/>
  <c r="AJ23" i="10"/>
  <c r="AK23" i="10"/>
  <c r="AL23" i="10"/>
  <c r="AM23" i="10"/>
  <c r="AN23" i="10"/>
  <c r="AO23" i="10"/>
  <c r="AP23" i="10"/>
  <c r="AQ23" i="10"/>
  <c r="AR23" i="10"/>
  <c r="AS23" i="10"/>
  <c r="AT23" i="10"/>
  <c r="AU23" i="10"/>
  <c r="AV23" i="10"/>
  <c r="AW23" i="10"/>
  <c r="AX23" i="10"/>
  <c r="AY23" i="10"/>
  <c r="AJ24" i="10"/>
  <c r="AK24" i="10"/>
  <c r="AL24" i="10"/>
  <c r="AM24" i="10"/>
  <c r="AN24" i="10"/>
  <c r="AO24" i="10"/>
  <c r="AP24" i="10"/>
  <c r="AQ24" i="10"/>
  <c r="AR24" i="10"/>
  <c r="AS24" i="10"/>
  <c r="AT24" i="10"/>
  <c r="AU24" i="10"/>
  <c r="AV24" i="10"/>
  <c r="AW24" i="10"/>
  <c r="AX24" i="10"/>
  <c r="AY24" i="10"/>
  <c r="AJ25" i="10"/>
  <c r="AK25" i="10"/>
  <c r="AL25" i="10"/>
  <c r="AM25" i="10"/>
  <c r="AN25" i="10"/>
  <c r="AO25" i="10"/>
  <c r="AP25" i="10"/>
  <c r="AQ25" i="10"/>
  <c r="AR25" i="10"/>
  <c r="AS25" i="10"/>
  <c r="AT25" i="10"/>
  <c r="AU25" i="10"/>
  <c r="AV25" i="10"/>
  <c r="AW25" i="10"/>
  <c r="AX25" i="10"/>
  <c r="AY25" i="10"/>
  <c r="AJ26" i="10"/>
  <c r="AK26" i="10"/>
  <c r="AL26" i="10"/>
  <c r="AM26" i="10"/>
  <c r="AN26" i="10"/>
  <c r="AO26" i="10"/>
  <c r="AP26" i="10"/>
  <c r="AQ26" i="10"/>
  <c r="AR26" i="10"/>
  <c r="AS26" i="10"/>
  <c r="AT26" i="10"/>
  <c r="AU26" i="10"/>
  <c r="AV26" i="10"/>
  <c r="AW26" i="10"/>
  <c r="AX26" i="10"/>
  <c r="AY26" i="10"/>
  <c r="AJ27" i="10"/>
  <c r="AK27" i="10"/>
  <c r="AL27" i="10"/>
  <c r="AM27" i="10"/>
  <c r="AN27" i="10"/>
  <c r="AO27" i="10"/>
  <c r="AP27" i="10"/>
  <c r="AQ27" i="10"/>
  <c r="AR27" i="10"/>
  <c r="AS27" i="10"/>
  <c r="AT27" i="10"/>
  <c r="AU27" i="10"/>
  <c r="AV27" i="10"/>
  <c r="AW27" i="10"/>
  <c r="AX27" i="10"/>
  <c r="AY27" i="10"/>
  <c r="AJ28" i="10"/>
  <c r="AK28" i="10"/>
  <c r="AL28" i="10"/>
  <c r="AM28" i="10"/>
  <c r="AN28" i="10"/>
  <c r="AO28" i="10"/>
  <c r="AP28" i="10"/>
  <c r="AQ28" i="10"/>
  <c r="AR28" i="10"/>
  <c r="AS28" i="10"/>
  <c r="AT28" i="10"/>
  <c r="AU28" i="10"/>
  <c r="AV28" i="10"/>
  <c r="AW28" i="10"/>
  <c r="AX28" i="10"/>
  <c r="AY28" i="10"/>
  <c r="AJ29" i="10"/>
  <c r="AK29" i="10"/>
  <c r="AL29" i="10"/>
  <c r="AM29" i="10"/>
  <c r="AN29" i="10"/>
  <c r="AO29" i="10"/>
  <c r="AP29" i="10"/>
  <c r="AQ29" i="10"/>
  <c r="AR29" i="10"/>
  <c r="AS29" i="10"/>
  <c r="AT29" i="10"/>
  <c r="AU29" i="10"/>
  <c r="AV29" i="10"/>
  <c r="AW29" i="10"/>
  <c r="AX29" i="10"/>
  <c r="AY29" i="10"/>
  <c r="AJ30" i="10"/>
  <c r="AK30" i="10"/>
  <c r="AL30" i="10"/>
  <c r="AM30" i="10"/>
  <c r="AN30" i="10"/>
  <c r="AO30" i="10"/>
  <c r="AP30" i="10"/>
  <c r="AQ30" i="10"/>
  <c r="AR30" i="10"/>
  <c r="AS30" i="10"/>
  <c r="AT30" i="10"/>
  <c r="AU30" i="10"/>
  <c r="AV30" i="10"/>
  <c r="AW30" i="10"/>
  <c r="AX30" i="10"/>
  <c r="AY30" i="10"/>
  <c r="AJ31" i="10"/>
  <c r="AK31" i="10"/>
  <c r="AL31" i="10"/>
  <c r="AM31" i="10"/>
  <c r="AN31" i="10"/>
  <c r="AO31" i="10"/>
  <c r="AP31" i="10"/>
  <c r="AQ31" i="10"/>
  <c r="AR31" i="10"/>
  <c r="AS31" i="10"/>
  <c r="AT31" i="10"/>
  <c r="AU31" i="10"/>
  <c r="AV31" i="10"/>
  <c r="AW31" i="10"/>
  <c r="AX31" i="10"/>
  <c r="AY31" i="10"/>
  <c r="AJ32" i="10"/>
  <c r="AK32" i="10"/>
  <c r="AL32" i="10"/>
  <c r="AM32" i="10"/>
  <c r="AN32" i="10"/>
  <c r="AO32" i="10"/>
  <c r="AP32" i="10"/>
  <c r="AQ32" i="10"/>
  <c r="AR32" i="10"/>
  <c r="AS32" i="10"/>
  <c r="AT32" i="10"/>
  <c r="AU32" i="10"/>
  <c r="AV32" i="10"/>
  <c r="AW32" i="10"/>
  <c r="AX32" i="10"/>
  <c r="AY32" i="10"/>
  <c r="AJ33" i="10"/>
  <c r="AK33" i="10"/>
  <c r="AL33" i="10"/>
  <c r="AM33" i="10"/>
  <c r="AN33" i="10"/>
  <c r="AO33" i="10"/>
  <c r="AP33" i="10"/>
  <c r="AQ33" i="10"/>
  <c r="AR33" i="10"/>
  <c r="AS33" i="10"/>
  <c r="AT33" i="10"/>
  <c r="AU33" i="10"/>
  <c r="AV33" i="10"/>
  <c r="AW33" i="10"/>
  <c r="AX33" i="10"/>
  <c r="AY33" i="10"/>
  <c r="AJ34" i="10"/>
  <c r="AK34" i="10"/>
  <c r="AL34" i="10"/>
  <c r="AM34" i="10"/>
  <c r="AN34" i="10"/>
  <c r="AO34" i="10"/>
  <c r="AP34" i="10"/>
  <c r="AQ34" i="10"/>
  <c r="AR34" i="10"/>
  <c r="AS34" i="10"/>
  <c r="AT34" i="10"/>
  <c r="AU34" i="10"/>
  <c r="AV34" i="10"/>
  <c r="AW34" i="10"/>
  <c r="AX34" i="10"/>
  <c r="AY34" i="10"/>
  <c r="AJ35" i="10"/>
  <c r="AK35" i="10"/>
  <c r="AL35" i="10"/>
  <c r="AM35" i="10"/>
  <c r="AN35" i="10"/>
  <c r="AO35" i="10"/>
  <c r="AP35" i="10"/>
  <c r="AQ35" i="10"/>
  <c r="AR35" i="10"/>
  <c r="AS35" i="10"/>
  <c r="AT35" i="10"/>
  <c r="AU35" i="10"/>
  <c r="AV35" i="10"/>
  <c r="AW35" i="10"/>
  <c r="AX35" i="10"/>
  <c r="AY35" i="10"/>
  <c r="AJ36" i="10"/>
  <c r="AK36" i="10"/>
  <c r="AL36" i="10"/>
  <c r="AM36" i="10"/>
  <c r="AN36" i="10"/>
  <c r="AO36" i="10"/>
  <c r="AP36" i="10"/>
  <c r="AQ36" i="10"/>
  <c r="AR36" i="10"/>
  <c r="AS36" i="10"/>
  <c r="AT36" i="10"/>
  <c r="AU36" i="10"/>
  <c r="AV36" i="10"/>
  <c r="AW36" i="10"/>
  <c r="AX36" i="10"/>
  <c r="AY36" i="10"/>
  <c r="AJ37" i="10"/>
  <c r="AK37" i="10"/>
  <c r="AL37" i="10"/>
  <c r="AM37" i="10"/>
  <c r="AN37" i="10"/>
  <c r="AO37" i="10"/>
  <c r="AP37" i="10"/>
  <c r="AQ37" i="10"/>
  <c r="AR37" i="10"/>
  <c r="AS37" i="10"/>
  <c r="AT37" i="10"/>
  <c r="AU37" i="10"/>
  <c r="AV37" i="10"/>
  <c r="AW37" i="10"/>
  <c r="AX37" i="10"/>
  <c r="AY37" i="10"/>
  <c r="AJ38" i="10"/>
  <c r="AK38" i="10"/>
  <c r="AL38" i="10"/>
  <c r="AM38" i="10"/>
  <c r="AN38" i="10"/>
  <c r="AO38" i="10"/>
  <c r="AP38" i="10"/>
  <c r="AQ38" i="10"/>
  <c r="AR38" i="10"/>
  <c r="AS38" i="10"/>
  <c r="AT38" i="10"/>
  <c r="AU38" i="10"/>
  <c r="AV38" i="10"/>
  <c r="AW38" i="10"/>
  <c r="AX38" i="10"/>
  <c r="AY38" i="10"/>
  <c r="E39" i="10"/>
  <c r="F39" i="10"/>
  <c r="G39" i="10"/>
  <c r="H39" i="10"/>
  <c r="I39" i="10"/>
  <c r="J39" i="10"/>
  <c r="K39" i="10"/>
  <c r="L39" i="10"/>
  <c r="M39" i="10"/>
  <c r="N39" i="10"/>
  <c r="O39" i="10"/>
  <c r="P39" i="10"/>
  <c r="Q39" i="10"/>
  <c r="R39" i="10"/>
  <c r="S39" i="10"/>
  <c r="T39" i="10"/>
  <c r="U39" i="10"/>
  <c r="V39" i="10"/>
  <c r="W39" i="10"/>
  <c r="X39" i="10"/>
  <c r="Y39" i="10"/>
  <c r="Z39" i="10"/>
  <c r="AA39" i="10"/>
  <c r="AB39" i="10"/>
  <c r="AC39" i="10"/>
  <c r="AD39" i="10"/>
  <c r="AE39" i="10"/>
  <c r="AF39" i="10"/>
  <c r="AG39" i="10"/>
  <c r="AH39" i="10"/>
  <c r="AJ40" i="10"/>
  <c r="AK40" i="10"/>
  <c r="AL40" i="10"/>
  <c r="AM40" i="10"/>
  <c r="AN40" i="10"/>
  <c r="AO40" i="10"/>
  <c r="AP40" i="10"/>
  <c r="AQ40" i="10"/>
  <c r="AR40" i="10"/>
  <c r="AS40" i="10"/>
  <c r="AT40" i="10"/>
  <c r="AU40" i="10"/>
  <c r="AV40" i="10"/>
  <c r="AW40" i="10"/>
  <c r="AX40" i="10"/>
  <c r="AY40" i="10"/>
  <c r="AJ41" i="10"/>
  <c r="AK41" i="10"/>
  <c r="AL41" i="10"/>
  <c r="AM41" i="10"/>
  <c r="AN41" i="10"/>
  <c r="AO41" i="10"/>
  <c r="AP41" i="10"/>
  <c r="AQ41" i="10"/>
  <c r="AR41" i="10"/>
  <c r="AS41" i="10"/>
  <c r="AT41" i="10"/>
  <c r="AU41" i="10"/>
  <c r="AV41" i="10"/>
  <c r="AW41" i="10"/>
  <c r="AX41" i="10"/>
  <c r="AY41" i="10"/>
  <c r="AJ42" i="10"/>
  <c r="AK42" i="10"/>
  <c r="AL42" i="10"/>
  <c r="AM42" i="10"/>
  <c r="AN42" i="10"/>
  <c r="AO42" i="10"/>
  <c r="AP42" i="10"/>
  <c r="AQ42" i="10"/>
  <c r="AR42" i="10"/>
  <c r="AS42" i="10"/>
  <c r="AT42" i="10"/>
  <c r="AU42" i="10"/>
  <c r="AV42" i="10"/>
  <c r="AW42" i="10"/>
  <c r="AX42" i="10"/>
  <c r="AY42" i="10"/>
  <c r="AJ43" i="10"/>
  <c r="AK43" i="10"/>
  <c r="AL43" i="10"/>
  <c r="AM43" i="10"/>
  <c r="AN43" i="10"/>
  <c r="AO43" i="10"/>
  <c r="AP43" i="10"/>
  <c r="AQ43" i="10"/>
  <c r="AR43" i="10"/>
  <c r="AS43" i="10"/>
  <c r="AT43" i="10"/>
  <c r="AU43" i="10"/>
  <c r="AV43" i="10"/>
  <c r="AW43" i="10"/>
  <c r="AX43" i="10"/>
  <c r="AY43" i="10"/>
  <c r="AJ44" i="10"/>
  <c r="AK44" i="10"/>
  <c r="AL44" i="10"/>
  <c r="AM44" i="10"/>
  <c r="AN44" i="10"/>
  <c r="AO44" i="10"/>
  <c r="AP44" i="10"/>
  <c r="AQ44" i="10"/>
  <c r="AR44" i="10"/>
  <c r="AS44" i="10"/>
  <c r="AT44" i="10"/>
  <c r="AU44" i="10"/>
  <c r="AV44" i="10"/>
  <c r="AW44" i="10"/>
  <c r="AX44" i="10"/>
  <c r="AY44" i="10"/>
  <c r="AJ45" i="10"/>
  <c r="AK45" i="10"/>
  <c r="AL45" i="10"/>
  <c r="AM45" i="10"/>
  <c r="AN45" i="10"/>
  <c r="AO45" i="10"/>
  <c r="AP45" i="10"/>
  <c r="AQ45" i="10"/>
  <c r="AR45" i="10"/>
  <c r="AS45" i="10"/>
  <c r="AT45" i="10"/>
  <c r="AU45" i="10"/>
  <c r="AV45" i="10"/>
  <c r="AW45" i="10"/>
  <c r="AX45" i="10"/>
  <c r="AY45" i="10"/>
  <c r="AJ46" i="10"/>
  <c r="AK46" i="10"/>
  <c r="AL46" i="10"/>
  <c r="AM46" i="10"/>
  <c r="AN46" i="10"/>
  <c r="AO46" i="10"/>
  <c r="AP46" i="10"/>
  <c r="AQ46" i="10"/>
  <c r="AR46" i="10"/>
  <c r="AS46" i="10"/>
  <c r="AT46" i="10"/>
  <c r="AU46" i="10"/>
  <c r="AV46" i="10"/>
  <c r="AW46" i="10"/>
  <c r="AX46" i="10"/>
  <c r="AY46" i="10"/>
  <c r="AJ47" i="10"/>
  <c r="AK47" i="10"/>
  <c r="AL47" i="10"/>
  <c r="AM47" i="10"/>
  <c r="AN47" i="10"/>
  <c r="AO47" i="10"/>
  <c r="AP47" i="10"/>
  <c r="AQ47" i="10"/>
  <c r="AR47" i="10"/>
  <c r="AS47" i="10"/>
  <c r="AT47" i="10"/>
  <c r="AU47" i="10"/>
  <c r="AV47" i="10"/>
  <c r="AW47" i="10"/>
  <c r="AX47" i="10"/>
  <c r="AY47" i="10"/>
  <c r="AJ48" i="10"/>
  <c r="AK48" i="10"/>
  <c r="AL48" i="10"/>
  <c r="AM48" i="10"/>
  <c r="AN48" i="10"/>
  <c r="AO48" i="10"/>
  <c r="AP48" i="10"/>
  <c r="AQ48" i="10"/>
  <c r="AR48" i="10"/>
  <c r="AS48" i="10"/>
  <c r="AT48" i="10"/>
  <c r="AU48" i="10"/>
  <c r="AV48" i="10"/>
  <c r="AW48" i="10"/>
  <c r="AX48" i="10"/>
  <c r="AY48" i="10"/>
  <c r="AJ49" i="10"/>
  <c r="AK49" i="10"/>
  <c r="AL49" i="10"/>
  <c r="AM49" i="10"/>
  <c r="AN49" i="10"/>
  <c r="AO49" i="10"/>
  <c r="AP49" i="10"/>
  <c r="AQ49" i="10"/>
  <c r="AR49" i="10"/>
  <c r="AS49" i="10"/>
  <c r="AT49" i="10"/>
  <c r="AU49" i="10"/>
  <c r="AV49" i="10"/>
  <c r="AW49" i="10"/>
  <c r="AX49" i="10"/>
  <c r="AY49" i="10"/>
  <c r="AJ50" i="10"/>
  <c r="AK50" i="10"/>
  <c r="AL50" i="10"/>
  <c r="AM50" i="10"/>
  <c r="AN50" i="10"/>
  <c r="AO50" i="10"/>
  <c r="AP50" i="10"/>
  <c r="AQ50" i="10"/>
  <c r="AR50" i="10"/>
  <c r="AS50" i="10"/>
  <c r="AT50" i="10"/>
  <c r="AU50" i="10"/>
  <c r="AV50" i="10"/>
  <c r="AW50" i="10"/>
  <c r="AX50" i="10"/>
  <c r="AY50" i="10"/>
  <c r="E51" i="10"/>
  <c r="F51" i="10"/>
  <c r="G51" i="10"/>
  <c r="H51" i="10"/>
  <c r="I51" i="10"/>
  <c r="J51" i="10"/>
  <c r="K51" i="10"/>
  <c r="L51" i="10"/>
  <c r="M51" i="10"/>
  <c r="N51" i="10"/>
  <c r="O51" i="10"/>
  <c r="P51" i="10"/>
  <c r="Q51" i="10"/>
  <c r="R51" i="10"/>
  <c r="S51" i="10"/>
  <c r="T51" i="10"/>
  <c r="U51" i="10"/>
  <c r="V51" i="10"/>
  <c r="W51" i="10"/>
  <c r="X51" i="10"/>
  <c r="Y51" i="10"/>
  <c r="Z51" i="10"/>
  <c r="AA51" i="10"/>
  <c r="AB51" i="10"/>
  <c r="AC51" i="10"/>
  <c r="AD51" i="10"/>
  <c r="AE51" i="10"/>
  <c r="AF51" i="10"/>
  <c r="AG51" i="10"/>
  <c r="AH51" i="10"/>
  <c r="AJ52" i="10"/>
  <c r="AK52" i="10"/>
  <c r="AL52" i="10"/>
  <c r="AM52" i="10"/>
  <c r="AN52" i="10"/>
  <c r="AO52" i="10"/>
  <c r="AP52" i="10"/>
  <c r="AQ52" i="10"/>
  <c r="AR52" i="10"/>
  <c r="AS52" i="10"/>
  <c r="AT52" i="10"/>
  <c r="AU52" i="10"/>
  <c r="AV52" i="10"/>
  <c r="AW52" i="10"/>
  <c r="AX52" i="10"/>
  <c r="AY52" i="10"/>
  <c r="AJ53" i="10"/>
  <c r="AK53" i="10"/>
  <c r="AL53" i="10"/>
  <c r="AM53" i="10"/>
  <c r="AN53" i="10"/>
  <c r="AO53" i="10"/>
  <c r="AP53" i="10"/>
  <c r="AQ53" i="10"/>
  <c r="AR53" i="10"/>
  <c r="AS53" i="10"/>
  <c r="AT53" i="10"/>
  <c r="AU53" i="10"/>
  <c r="AV53" i="10"/>
  <c r="AW53" i="10"/>
  <c r="AX53" i="10"/>
  <c r="AY53" i="10"/>
  <c r="AJ54" i="10"/>
  <c r="AK54" i="10"/>
  <c r="AL54" i="10"/>
  <c r="AM54" i="10"/>
  <c r="AN54" i="10"/>
  <c r="AO54" i="10"/>
  <c r="AP54" i="10"/>
  <c r="AQ54" i="10"/>
  <c r="AR54" i="10"/>
  <c r="AS54" i="10"/>
  <c r="AT54" i="10"/>
  <c r="AU54" i="10"/>
  <c r="AV54" i="10"/>
  <c r="AW54" i="10"/>
  <c r="AX54" i="10"/>
  <c r="AY54" i="10"/>
  <c r="AJ55" i="10"/>
  <c r="AK55" i="10"/>
  <c r="AL55" i="10"/>
  <c r="AM55" i="10"/>
  <c r="AN55" i="10"/>
  <c r="AO55" i="10"/>
  <c r="AP55" i="10"/>
  <c r="AQ55" i="10"/>
  <c r="AR55" i="10"/>
  <c r="AS55" i="10"/>
  <c r="AT55" i="10"/>
  <c r="AU55" i="10"/>
  <c r="AV55" i="10"/>
  <c r="AW55" i="10"/>
  <c r="AX55" i="10"/>
  <c r="AY55" i="10"/>
  <c r="AJ56" i="10"/>
  <c r="AK56" i="10"/>
  <c r="AL56" i="10"/>
  <c r="AM56" i="10"/>
  <c r="AN56" i="10"/>
  <c r="AO56" i="10"/>
  <c r="AP56" i="10"/>
  <c r="AQ56" i="10"/>
  <c r="AR56" i="10"/>
  <c r="AS56" i="10"/>
  <c r="AT56" i="10"/>
  <c r="AU56" i="10"/>
  <c r="AV56" i="10"/>
  <c r="AW56" i="10"/>
  <c r="AX56" i="10"/>
  <c r="AY56" i="10"/>
  <c r="AJ57" i="10"/>
  <c r="AK57" i="10"/>
  <c r="AL57" i="10"/>
  <c r="AM57" i="10"/>
  <c r="AN57" i="10"/>
  <c r="AO57" i="10"/>
  <c r="AP57" i="10"/>
  <c r="AQ57" i="10"/>
  <c r="AR57" i="10"/>
  <c r="AS57" i="10"/>
  <c r="AT57" i="10"/>
  <c r="AU57" i="10"/>
  <c r="AV57" i="10"/>
  <c r="AW57" i="10"/>
  <c r="AX57" i="10"/>
  <c r="AY57" i="10"/>
  <c r="AJ58" i="10"/>
  <c r="AK58" i="10"/>
  <c r="AL58" i="10"/>
  <c r="AM58" i="10"/>
  <c r="AN58" i="10"/>
  <c r="AO58" i="10"/>
  <c r="AP58" i="10"/>
  <c r="AQ58" i="10"/>
  <c r="AR58" i="10"/>
  <c r="AS58" i="10"/>
  <c r="AT58" i="10"/>
  <c r="AU58" i="10"/>
  <c r="AV58" i="10"/>
  <c r="AW58" i="10"/>
  <c r="AX58" i="10"/>
  <c r="AY58" i="10"/>
  <c r="E59" i="10"/>
  <c r="F59" i="10"/>
  <c r="G59" i="10"/>
  <c r="H59" i="10"/>
  <c r="I59" i="10"/>
  <c r="J59" i="10"/>
  <c r="K59" i="10"/>
  <c r="L59" i="10"/>
  <c r="M59" i="10"/>
  <c r="N59" i="10"/>
  <c r="O59" i="10"/>
  <c r="P59" i="10"/>
  <c r="Q59" i="10"/>
  <c r="R59" i="10"/>
  <c r="S59" i="10"/>
  <c r="T59" i="10"/>
  <c r="U59" i="10"/>
  <c r="V59" i="10"/>
  <c r="W59" i="10"/>
  <c r="X59" i="10"/>
  <c r="Y59" i="10"/>
  <c r="Z59" i="10"/>
  <c r="AA59" i="10"/>
  <c r="AB59" i="10"/>
  <c r="AC59" i="10"/>
  <c r="AD59" i="10"/>
  <c r="AE59" i="10"/>
  <c r="AF59" i="10"/>
  <c r="AG59" i="10"/>
  <c r="AH59" i="10"/>
  <c r="AJ60" i="10"/>
  <c r="AK60" i="10"/>
  <c r="AL60" i="10"/>
  <c r="AM60" i="10"/>
  <c r="AN60" i="10"/>
  <c r="AO60" i="10"/>
  <c r="AP60" i="10"/>
  <c r="AP59" i="10" s="1"/>
  <c r="AQ60" i="10"/>
  <c r="AR60" i="10"/>
  <c r="AS60" i="10"/>
  <c r="AT60" i="10"/>
  <c r="AU60" i="10"/>
  <c r="AV60" i="10"/>
  <c r="AW60" i="10"/>
  <c r="AX60" i="10"/>
  <c r="AY60" i="10"/>
  <c r="AJ61" i="10"/>
  <c r="AK61" i="10"/>
  <c r="AL61" i="10"/>
  <c r="AM61" i="10"/>
  <c r="AN61" i="10"/>
  <c r="AO61" i="10"/>
  <c r="AP61" i="10"/>
  <c r="AQ61" i="10"/>
  <c r="AR61" i="10"/>
  <c r="AS61" i="10"/>
  <c r="AT61" i="10"/>
  <c r="AU61" i="10"/>
  <c r="AV61" i="10"/>
  <c r="AW61" i="10"/>
  <c r="AX61" i="10"/>
  <c r="AY61" i="10"/>
  <c r="AJ62" i="10"/>
  <c r="AK62" i="10"/>
  <c r="AL62" i="10"/>
  <c r="AM62" i="10"/>
  <c r="AN62" i="10"/>
  <c r="AO62" i="10"/>
  <c r="AP62" i="10"/>
  <c r="AQ62" i="10"/>
  <c r="AR62" i="10"/>
  <c r="AS62" i="10"/>
  <c r="AT62" i="10"/>
  <c r="AU62" i="10"/>
  <c r="AV62" i="10"/>
  <c r="AW62" i="10"/>
  <c r="AX62" i="10"/>
  <c r="AY62" i="10"/>
  <c r="AJ63" i="10"/>
  <c r="AJ59" i="10" s="1"/>
  <c r="AK63" i="10"/>
  <c r="AL63" i="10"/>
  <c r="AM63" i="10"/>
  <c r="AN63" i="10"/>
  <c r="AO63" i="10"/>
  <c r="AP63" i="10"/>
  <c r="AQ63" i="10"/>
  <c r="AR63" i="10"/>
  <c r="AS63" i="10"/>
  <c r="AT63" i="10"/>
  <c r="AU63" i="10"/>
  <c r="AV63" i="10"/>
  <c r="AW63" i="10"/>
  <c r="AX63" i="10"/>
  <c r="AY63" i="10"/>
  <c r="AJ64" i="10"/>
  <c r="AK64" i="10"/>
  <c r="AL64" i="10"/>
  <c r="AM64" i="10"/>
  <c r="AN64" i="10"/>
  <c r="AO64" i="10"/>
  <c r="AP64" i="10"/>
  <c r="AQ64" i="10"/>
  <c r="AR64" i="10"/>
  <c r="AS64" i="10"/>
  <c r="AT64" i="10"/>
  <c r="AU64" i="10"/>
  <c r="AV64" i="10"/>
  <c r="AW64" i="10"/>
  <c r="AX64" i="10"/>
  <c r="AY64" i="10"/>
  <c r="AJ65" i="10"/>
  <c r="AK65" i="10"/>
  <c r="AL65" i="10"/>
  <c r="AM65" i="10"/>
  <c r="AN65" i="10"/>
  <c r="AO65" i="10"/>
  <c r="AP65" i="10"/>
  <c r="AQ65" i="10"/>
  <c r="AR65" i="10"/>
  <c r="AS65" i="10"/>
  <c r="AT65" i="10"/>
  <c r="AU65" i="10"/>
  <c r="AV65" i="10"/>
  <c r="AW65" i="10"/>
  <c r="AX65" i="10"/>
  <c r="AY65" i="10"/>
  <c r="AJ66" i="10"/>
  <c r="AK66" i="10"/>
  <c r="AL66" i="10"/>
  <c r="AM66" i="10"/>
  <c r="AN66" i="10"/>
  <c r="AO66" i="10"/>
  <c r="AP66" i="10"/>
  <c r="AQ66" i="10"/>
  <c r="AR66" i="10"/>
  <c r="AS66" i="10"/>
  <c r="AT66" i="10"/>
  <c r="AU66" i="10"/>
  <c r="AV66" i="10"/>
  <c r="AW66" i="10"/>
  <c r="AX66" i="10"/>
  <c r="AY66" i="10"/>
  <c r="AJ67" i="10"/>
  <c r="AK67" i="10"/>
  <c r="AL67" i="10"/>
  <c r="AM67" i="10"/>
  <c r="AN67" i="10"/>
  <c r="AO67" i="10"/>
  <c r="AP67" i="10"/>
  <c r="AQ67" i="10"/>
  <c r="AR67" i="10"/>
  <c r="AS67" i="10"/>
  <c r="AT67" i="10"/>
  <c r="AU67" i="10"/>
  <c r="AV67" i="10"/>
  <c r="AW67" i="10"/>
  <c r="AX67" i="10"/>
  <c r="AY67" i="10"/>
  <c r="AJ68" i="10"/>
  <c r="AK68" i="10"/>
  <c r="AL68" i="10"/>
  <c r="AM68" i="10"/>
  <c r="AN68" i="10"/>
  <c r="AO68" i="10"/>
  <c r="AP68" i="10"/>
  <c r="AQ68" i="10"/>
  <c r="AR68" i="10"/>
  <c r="AS68" i="10"/>
  <c r="AT68" i="10"/>
  <c r="AU68" i="10"/>
  <c r="AV68" i="10"/>
  <c r="AW68" i="10"/>
  <c r="AX68" i="10"/>
  <c r="AY68" i="10"/>
  <c r="AJ69" i="10"/>
  <c r="AK69" i="10"/>
  <c r="AL69" i="10"/>
  <c r="AM69" i="10"/>
  <c r="AN69" i="10"/>
  <c r="AO69" i="10"/>
  <c r="AP69" i="10"/>
  <c r="AQ69" i="10"/>
  <c r="AR69" i="10"/>
  <c r="AS69" i="10"/>
  <c r="AT69" i="10"/>
  <c r="AU69" i="10"/>
  <c r="AV69" i="10"/>
  <c r="AW69" i="10"/>
  <c r="AX69" i="10"/>
  <c r="AY69" i="10"/>
  <c r="AJ70" i="10"/>
  <c r="AK70" i="10"/>
  <c r="AL70" i="10"/>
  <c r="AM70" i="10"/>
  <c r="AN70" i="10"/>
  <c r="AO70" i="10"/>
  <c r="AP70" i="10"/>
  <c r="AQ70" i="10"/>
  <c r="AR70" i="10"/>
  <c r="AS70" i="10"/>
  <c r="AT70" i="10"/>
  <c r="AU70" i="10"/>
  <c r="AV70" i="10"/>
  <c r="AW70" i="10"/>
  <c r="AX70" i="10"/>
  <c r="AY70" i="10"/>
  <c r="AJ71" i="10"/>
  <c r="AK71" i="10"/>
  <c r="AL71" i="10"/>
  <c r="AM71" i="10"/>
  <c r="AN71" i="10"/>
  <c r="AO71" i="10"/>
  <c r="AP71" i="10"/>
  <c r="AQ71" i="10"/>
  <c r="AR71" i="10"/>
  <c r="AS71" i="10"/>
  <c r="AT71" i="10"/>
  <c r="AU71" i="10"/>
  <c r="AV71" i="10"/>
  <c r="AW71" i="10"/>
  <c r="AX71" i="10"/>
  <c r="AY71" i="10"/>
  <c r="AJ72" i="10"/>
  <c r="AK72" i="10"/>
  <c r="AL72" i="10"/>
  <c r="AM72" i="10"/>
  <c r="AN72" i="10"/>
  <c r="AO72" i="10"/>
  <c r="AP72" i="10"/>
  <c r="AQ72" i="10"/>
  <c r="AR72" i="10"/>
  <c r="AS72" i="10"/>
  <c r="AT72" i="10"/>
  <c r="AU72" i="10"/>
  <c r="AV72" i="10"/>
  <c r="AW72" i="10"/>
  <c r="AX72" i="10"/>
  <c r="AY72" i="10"/>
  <c r="E73" i="10"/>
  <c r="F73" i="10"/>
  <c r="G73" i="10"/>
  <c r="H73" i="10"/>
  <c r="I73" i="10"/>
  <c r="J73" i="10"/>
  <c r="K73" i="10"/>
  <c r="L73" i="10"/>
  <c r="M73" i="10"/>
  <c r="N73" i="10"/>
  <c r="O73" i="10"/>
  <c r="P73" i="10"/>
  <c r="Q73" i="10"/>
  <c r="R73" i="10"/>
  <c r="S73" i="10"/>
  <c r="T73" i="10"/>
  <c r="U73" i="10"/>
  <c r="V73" i="10"/>
  <c r="W73" i="10"/>
  <c r="X73" i="10"/>
  <c r="Y73" i="10"/>
  <c r="Z73" i="10"/>
  <c r="AA73" i="10"/>
  <c r="AB73" i="10"/>
  <c r="AC73" i="10"/>
  <c r="AD73" i="10"/>
  <c r="AE73" i="10"/>
  <c r="AF73" i="10"/>
  <c r="AG73" i="10"/>
  <c r="AH73" i="10"/>
  <c r="AJ74" i="10"/>
  <c r="AK74" i="10"/>
  <c r="AL74" i="10"/>
  <c r="AM74" i="10"/>
  <c r="AN74" i="10"/>
  <c r="AO74" i="10"/>
  <c r="AP74" i="10"/>
  <c r="AQ74" i="10"/>
  <c r="AR74" i="10"/>
  <c r="AS74" i="10"/>
  <c r="AT74" i="10"/>
  <c r="AU74" i="10"/>
  <c r="AV74" i="10"/>
  <c r="AW74" i="10"/>
  <c r="AX74" i="10"/>
  <c r="AY74" i="10"/>
  <c r="AJ75" i="10"/>
  <c r="AK75" i="10"/>
  <c r="AL75" i="10"/>
  <c r="AM75" i="10"/>
  <c r="AN75" i="10"/>
  <c r="AO75" i="10"/>
  <c r="AP75" i="10"/>
  <c r="AQ75" i="10"/>
  <c r="AR75" i="10"/>
  <c r="AS75" i="10"/>
  <c r="AT75" i="10"/>
  <c r="AU75" i="10"/>
  <c r="AV75" i="10"/>
  <c r="AW75" i="10"/>
  <c r="AX75" i="10"/>
  <c r="AY75" i="10"/>
  <c r="AJ76" i="10"/>
  <c r="AK76" i="10"/>
  <c r="AL76" i="10"/>
  <c r="AM76" i="10"/>
  <c r="AN76" i="10"/>
  <c r="AO76" i="10"/>
  <c r="AP76" i="10"/>
  <c r="AQ76" i="10"/>
  <c r="AR76" i="10"/>
  <c r="AS76" i="10"/>
  <c r="AT76" i="10"/>
  <c r="AU76" i="10"/>
  <c r="AV76" i="10"/>
  <c r="AW76" i="10"/>
  <c r="AX76" i="10"/>
  <c r="AY76" i="10"/>
  <c r="AJ77" i="10"/>
  <c r="AK77" i="10"/>
  <c r="AL77" i="10"/>
  <c r="AM77" i="10"/>
  <c r="AN77" i="10"/>
  <c r="AO77" i="10"/>
  <c r="AP77" i="10"/>
  <c r="AQ77" i="10"/>
  <c r="AR77" i="10"/>
  <c r="AS77" i="10"/>
  <c r="AT77" i="10"/>
  <c r="AU77" i="10"/>
  <c r="AV77" i="10"/>
  <c r="AW77" i="10"/>
  <c r="AX77" i="10"/>
  <c r="AY77" i="10"/>
  <c r="AJ78" i="10"/>
  <c r="AK78" i="10"/>
  <c r="AL78" i="10"/>
  <c r="AM78" i="10"/>
  <c r="AN78" i="10"/>
  <c r="AO78" i="10"/>
  <c r="AP78" i="10"/>
  <c r="AQ78" i="10"/>
  <c r="AR78" i="10"/>
  <c r="AS78" i="10"/>
  <c r="AT78" i="10"/>
  <c r="AU78" i="10"/>
  <c r="AV78" i="10"/>
  <c r="AW78" i="10"/>
  <c r="AX78" i="10"/>
  <c r="AY78" i="10"/>
  <c r="AJ79" i="10"/>
  <c r="AK79" i="10"/>
  <c r="AL79" i="10"/>
  <c r="AM79" i="10"/>
  <c r="AN79" i="10"/>
  <c r="AO79" i="10"/>
  <c r="AP79" i="10"/>
  <c r="AQ79" i="10"/>
  <c r="AR79" i="10"/>
  <c r="AS79" i="10"/>
  <c r="AT79" i="10"/>
  <c r="AU79" i="10"/>
  <c r="AV79" i="10"/>
  <c r="AW79" i="10"/>
  <c r="AX79" i="10"/>
  <c r="AY79" i="10"/>
  <c r="E80" i="10"/>
  <c r="F80" i="10"/>
  <c r="G80" i="10"/>
  <c r="H80" i="10"/>
  <c r="I80" i="10"/>
  <c r="J80" i="10"/>
  <c r="K80" i="10"/>
  <c r="L80" i="10"/>
  <c r="M80" i="10"/>
  <c r="N80" i="10"/>
  <c r="O80" i="10"/>
  <c r="P80" i="10"/>
  <c r="Q80" i="10"/>
  <c r="R80" i="10"/>
  <c r="S80" i="10"/>
  <c r="T80" i="10"/>
  <c r="U80" i="10"/>
  <c r="V80" i="10"/>
  <c r="W80" i="10"/>
  <c r="X80" i="10"/>
  <c r="Y80" i="10"/>
  <c r="Z80" i="10"/>
  <c r="AA80" i="10"/>
  <c r="AB80" i="10"/>
  <c r="AC80" i="10"/>
  <c r="AD80" i="10"/>
  <c r="AE80" i="10"/>
  <c r="AF80" i="10"/>
  <c r="AG80" i="10"/>
  <c r="AH80" i="10"/>
  <c r="AJ81" i="10"/>
  <c r="AK81" i="10"/>
  <c r="AL81" i="10"/>
  <c r="AM81" i="10"/>
  <c r="AN81" i="10"/>
  <c r="AO81" i="10"/>
  <c r="AP81" i="10"/>
  <c r="AQ81" i="10"/>
  <c r="AR81" i="10"/>
  <c r="AS81" i="10"/>
  <c r="AT81" i="10"/>
  <c r="AU81" i="10"/>
  <c r="AV81" i="10"/>
  <c r="AW81" i="10"/>
  <c r="AX81" i="10"/>
  <c r="AY81" i="10"/>
  <c r="AJ82" i="10"/>
  <c r="AK82" i="10"/>
  <c r="AL82" i="10"/>
  <c r="AM82" i="10"/>
  <c r="AN82" i="10"/>
  <c r="AO82" i="10"/>
  <c r="AP82" i="10"/>
  <c r="AQ82" i="10"/>
  <c r="AR82" i="10"/>
  <c r="AS82" i="10"/>
  <c r="AT82" i="10"/>
  <c r="AU82" i="10"/>
  <c r="AV82" i="10"/>
  <c r="AW82" i="10"/>
  <c r="AX82" i="10"/>
  <c r="AY82" i="10"/>
  <c r="AJ83" i="10"/>
  <c r="AK83" i="10"/>
  <c r="AL83" i="10"/>
  <c r="AM83" i="10"/>
  <c r="AN83" i="10"/>
  <c r="AO83" i="10"/>
  <c r="AP83" i="10"/>
  <c r="AQ83" i="10"/>
  <c r="AR83" i="10"/>
  <c r="AS83" i="10"/>
  <c r="AT83" i="10"/>
  <c r="AU83" i="10"/>
  <c r="AV83" i="10"/>
  <c r="AW83" i="10"/>
  <c r="AX83" i="10"/>
  <c r="AY83" i="10"/>
  <c r="AJ84" i="10"/>
  <c r="AK84" i="10"/>
  <c r="AL84" i="10"/>
  <c r="AM84" i="10"/>
  <c r="AN84" i="10"/>
  <c r="AO84" i="10"/>
  <c r="AP84" i="10"/>
  <c r="AQ84" i="10"/>
  <c r="AR84" i="10"/>
  <c r="AS84" i="10"/>
  <c r="AT84" i="10"/>
  <c r="AU84" i="10"/>
  <c r="AV84" i="10"/>
  <c r="AW84" i="10"/>
  <c r="AX84" i="10"/>
  <c r="AY84" i="10"/>
  <c r="AJ85" i="10"/>
  <c r="AK85" i="10"/>
  <c r="AL85" i="10"/>
  <c r="AM85" i="10"/>
  <c r="AN85" i="10"/>
  <c r="AO85" i="10"/>
  <c r="AP85" i="10"/>
  <c r="AQ85" i="10"/>
  <c r="AR85" i="10"/>
  <c r="AS85" i="10"/>
  <c r="AT85" i="10"/>
  <c r="AU85" i="10"/>
  <c r="AV85" i="10"/>
  <c r="AW85" i="10"/>
  <c r="AX85" i="10"/>
  <c r="AY85" i="10"/>
  <c r="AJ86" i="10"/>
  <c r="AK86" i="10"/>
  <c r="AL86" i="10"/>
  <c r="AM86" i="10"/>
  <c r="AN86" i="10"/>
  <c r="AO86" i="10"/>
  <c r="AP86" i="10"/>
  <c r="AQ86" i="10"/>
  <c r="AR86" i="10"/>
  <c r="AS86" i="10"/>
  <c r="AT86" i="10"/>
  <c r="AU86" i="10"/>
  <c r="AV86" i="10"/>
  <c r="AW86" i="10"/>
  <c r="AX86" i="10"/>
  <c r="AY86" i="10"/>
  <c r="E87" i="10"/>
  <c r="F87" i="10"/>
  <c r="G87" i="10"/>
  <c r="H87" i="10"/>
  <c r="I87" i="10"/>
  <c r="J87" i="10"/>
  <c r="K87" i="10"/>
  <c r="L87" i="10"/>
  <c r="M87" i="10"/>
  <c r="N87" i="10"/>
  <c r="O87" i="10"/>
  <c r="P87" i="10"/>
  <c r="Q87" i="10"/>
  <c r="R87" i="10"/>
  <c r="S87" i="10"/>
  <c r="T87" i="10"/>
  <c r="U87" i="10"/>
  <c r="V87" i="10"/>
  <c r="W87" i="10"/>
  <c r="X87" i="10"/>
  <c r="Y87" i="10"/>
  <c r="Z87" i="10"/>
  <c r="AA87" i="10"/>
  <c r="AB87" i="10"/>
  <c r="AC87" i="10"/>
  <c r="AD87" i="10"/>
  <c r="AE87" i="10"/>
  <c r="AF87" i="10"/>
  <c r="AG87" i="10"/>
  <c r="AH87" i="10"/>
  <c r="AI87" i="10"/>
  <c r="AJ88" i="10"/>
  <c r="AK88" i="10"/>
  <c r="AK87" i="10" s="1"/>
  <c r="AL88" i="10"/>
  <c r="AM88" i="10"/>
  <c r="AN88" i="10"/>
  <c r="AO88" i="10"/>
  <c r="AP88" i="10"/>
  <c r="AP87" i="10" s="1"/>
  <c r="AQ88" i="10"/>
  <c r="AR88" i="10"/>
  <c r="AS88" i="10"/>
  <c r="AT88" i="10"/>
  <c r="AT87" i="10" s="1"/>
  <c r="AU88" i="10"/>
  <c r="AV88" i="10"/>
  <c r="AW88" i="10"/>
  <c r="AX88" i="10"/>
  <c r="AY88" i="10"/>
  <c r="AJ89" i="10"/>
  <c r="AK89" i="10"/>
  <c r="AL89" i="10"/>
  <c r="AM89" i="10"/>
  <c r="AN89" i="10"/>
  <c r="AO89" i="10"/>
  <c r="AP89" i="10"/>
  <c r="AQ89" i="10"/>
  <c r="AR89" i="10"/>
  <c r="AS89" i="10"/>
  <c r="AT89" i="10"/>
  <c r="AU89" i="10"/>
  <c r="AV89" i="10"/>
  <c r="AW89" i="10"/>
  <c r="AX89" i="10"/>
  <c r="AY89" i="10"/>
  <c r="E90" i="10"/>
  <c r="F90" i="10"/>
  <c r="G90" i="10"/>
  <c r="H90" i="10"/>
  <c r="I90" i="10"/>
  <c r="J90" i="10"/>
  <c r="K90" i="10"/>
  <c r="L90" i="10"/>
  <c r="M90" i="10"/>
  <c r="N90" i="10"/>
  <c r="O90" i="10"/>
  <c r="P90" i="10"/>
  <c r="Q90" i="10"/>
  <c r="R90" i="10"/>
  <c r="S90" i="10"/>
  <c r="T90" i="10"/>
  <c r="U90" i="10"/>
  <c r="V90" i="10"/>
  <c r="W90" i="10"/>
  <c r="X90" i="10"/>
  <c r="Y90" i="10"/>
  <c r="Z90" i="10"/>
  <c r="AA90" i="10"/>
  <c r="AB90" i="10"/>
  <c r="AC90" i="10"/>
  <c r="AD90" i="10"/>
  <c r="AE90" i="10"/>
  <c r="AF90" i="10"/>
  <c r="AG90" i="10"/>
  <c r="AH90" i="10"/>
  <c r="AJ91" i="10"/>
  <c r="AJ90" i="10" s="1"/>
  <c r="AK91" i="10"/>
  <c r="AL91" i="10"/>
  <c r="AM91" i="10"/>
  <c r="AN91" i="10"/>
  <c r="AO91" i="10"/>
  <c r="AP91" i="10"/>
  <c r="AQ91" i="10"/>
  <c r="AR91" i="10"/>
  <c r="AS91" i="10"/>
  <c r="AT91" i="10"/>
  <c r="AU91" i="10"/>
  <c r="AV91" i="10"/>
  <c r="AW91" i="10"/>
  <c r="AX91" i="10"/>
  <c r="AY91" i="10"/>
  <c r="AJ92" i="10"/>
  <c r="AK92" i="10"/>
  <c r="AL92" i="10"/>
  <c r="AM92" i="10"/>
  <c r="AN92" i="10"/>
  <c r="AO92" i="10"/>
  <c r="AP92" i="10"/>
  <c r="AQ92" i="10"/>
  <c r="AR92" i="10"/>
  <c r="AS92" i="10"/>
  <c r="AT92" i="10"/>
  <c r="AU92" i="10"/>
  <c r="AV92" i="10"/>
  <c r="AW92" i="10"/>
  <c r="AX92" i="10"/>
  <c r="AY92" i="10"/>
  <c r="AJ93" i="10"/>
  <c r="AK93" i="10"/>
  <c r="AL93" i="10"/>
  <c r="AM93" i="10"/>
  <c r="AN93" i="10"/>
  <c r="AO93" i="10"/>
  <c r="AP93" i="10"/>
  <c r="AQ93" i="10"/>
  <c r="AR93" i="10"/>
  <c r="AR90" i="10" s="1"/>
  <c r="AS93" i="10"/>
  <c r="AS90" i="10" s="1"/>
  <c r="AT93" i="10"/>
  <c r="AU93" i="10"/>
  <c r="AV93" i="10"/>
  <c r="AW93" i="10"/>
  <c r="AX93" i="10"/>
  <c r="AY93" i="10"/>
  <c r="AJ94" i="10"/>
  <c r="AK94" i="10"/>
  <c r="AL94" i="10"/>
  <c r="AM94" i="10"/>
  <c r="AN94" i="10"/>
  <c r="AO94" i="10"/>
  <c r="AP94" i="10"/>
  <c r="AQ94" i="10"/>
  <c r="AR94" i="10"/>
  <c r="AS94" i="10"/>
  <c r="AT94" i="10"/>
  <c r="AU94" i="10"/>
  <c r="AV94" i="10"/>
  <c r="AW94" i="10"/>
  <c r="AX94" i="10"/>
  <c r="AY94" i="10"/>
  <c r="AJ95" i="10"/>
  <c r="AK95" i="10"/>
  <c r="AL95" i="10"/>
  <c r="AM95" i="10"/>
  <c r="AN95" i="10"/>
  <c r="AO95" i="10"/>
  <c r="AP95" i="10"/>
  <c r="AQ95" i="10"/>
  <c r="AR95" i="10"/>
  <c r="AS95" i="10"/>
  <c r="AT95" i="10"/>
  <c r="AU95" i="10"/>
  <c r="AV95" i="10"/>
  <c r="AW95" i="10"/>
  <c r="AX95" i="10"/>
  <c r="AY95" i="10"/>
  <c r="AJ96" i="10"/>
  <c r="AK96" i="10"/>
  <c r="AL96" i="10"/>
  <c r="AM96" i="10"/>
  <c r="AN96" i="10"/>
  <c r="AO96" i="10"/>
  <c r="AP96" i="10"/>
  <c r="AQ96" i="10"/>
  <c r="AR96" i="10"/>
  <c r="AS96" i="10"/>
  <c r="AT96" i="10"/>
  <c r="AU96" i="10"/>
  <c r="AV96" i="10"/>
  <c r="AW96" i="10"/>
  <c r="AX96" i="10"/>
  <c r="AY96" i="10"/>
  <c r="AJ97" i="10"/>
  <c r="AK97" i="10"/>
  <c r="AL97" i="10"/>
  <c r="AM97" i="10"/>
  <c r="AN97" i="10"/>
  <c r="AO97" i="10"/>
  <c r="AP97" i="10"/>
  <c r="AQ97" i="10"/>
  <c r="AR97" i="10"/>
  <c r="AS97" i="10"/>
  <c r="AT97" i="10"/>
  <c r="AU97" i="10"/>
  <c r="AV97" i="10"/>
  <c r="AW97" i="10"/>
  <c r="AX97" i="10"/>
  <c r="AY97" i="10"/>
  <c r="AJ98" i="10"/>
  <c r="AK98" i="10"/>
  <c r="AL98" i="10"/>
  <c r="AM98" i="10"/>
  <c r="AN98" i="10"/>
  <c r="AO98" i="10"/>
  <c r="AP98" i="10"/>
  <c r="AQ98" i="10"/>
  <c r="AR98" i="10"/>
  <c r="AS98" i="10"/>
  <c r="AT98" i="10"/>
  <c r="AU98" i="10"/>
  <c r="AV98" i="10"/>
  <c r="AW98" i="10"/>
  <c r="AX98" i="10"/>
  <c r="AY98" i="10"/>
  <c r="AJ99" i="10"/>
  <c r="AK99" i="10"/>
  <c r="AL99" i="10"/>
  <c r="AM99" i="10"/>
  <c r="AN99" i="10"/>
  <c r="AO99" i="10"/>
  <c r="AP99" i="10"/>
  <c r="AQ99" i="10"/>
  <c r="AR99" i="10"/>
  <c r="AS99" i="10"/>
  <c r="AT99" i="10"/>
  <c r="AU99" i="10"/>
  <c r="AV99" i="10"/>
  <c r="AW99" i="10"/>
  <c r="AX99" i="10"/>
  <c r="AY99" i="10"/>
  <c r="AJ100" i="10"/>
  <c r="AK100" i="10"/>
  <c r="AL100" i="10"/>
  <c r="AM100" i="10"/>
  <c r="AN100" i="10"/>
  <c r="AO100" i="10"/>
  <c r="AP100" i="10"/>
  <c r="AQ100" i="10"/>
  <c r="AR100" i="10"/>
  <c r="AS100" i="10"/>
  <c r="AT100" i="10"/>
  <c r="AU100" i="10"/>
  <c r="AV100" i="10"/>
  <c r="AW100" i="10"/>
  <c r="AX100" i="10"/>
  <c r="AY100" i="10"/>
  <c r="AJ101" i="10"/>
  <c r="AK101" i="10"/>
  <c r="AL101" i="10"/>
  <c r="AM101" i="10"/>
  <c r="AN101" i="10"/>
  <c r="AO101" i="10"/>
  <c r="AP101" i="10"/>
  <c r="AQ101" i="10"/>
  <c r="AR101" i="10"/>
  <c r="AS101" i="10"/>
  <c r="AT101" i="10"/>
  <c r="AU101" i="10"/>
  <c r="AV101" i="10"/>
  <c r="AW101" i="10"/>
  <c r="AX101" i="10"/>
  <c r="AY101" i="10"/>
  <c r="AJ102" i="10"/>
  <c r="AK102" i="10"/>
  <c r="AL102" i="10"/>
  <c r="AM102" i="10"/>
  <c r="AN102" i="10"/>
  <c r="AO102" i="10"/>
  <c r="AP102" i="10"/>
  <c r="AQ102" i="10"/>
  <c r="AR102" i="10"/>
  <c r="AS102" i="10"/>
  <c r="AT102" i="10"/>
  <c r="AU102" i="10"/>
  <c r="AV102" i="10"/>
  <c r="AW102" i="10"/>
  <c r="AX102" i="10"/>
  <c r="AY102" i="10"/>
  <c r="AJ103" i="10"/>
  <c r="AK103" i="10"/>
  <c r="AL103" i="10"/>
  <c r="AM103" i="10"/>
  <c r="AN103" i="10"/>
  <c r="AO103" i="10"/>
  <c r="AP103" i="10"/>
  <c r="AQ103" i="10"/>
  <c r="AR103" i="10"/>
  <c r="AS103" i="10"/>
  <c r="AT103" i="10"/>
  <c r="AU103" i="10"/>
  <c r="AV103" i="10"/>
  <c r="AW103" i="10"/>
  <c r="AX103" i="10"/>
  <c r="AY103" i="10"/>
  <c r="AJ104" i="10"/>
  <c r="AK104" i="10"/>
  <c r="AL104" i="10"/>
  <c r="AM104" i="10"/>
  <c r="AN104" i="10"/>
  <c r="AO104" i="10"/>
  <c r="AP104" i="10"/>
  <c r="AQ104" i="10"/>
  <c r="AR104" i="10"/>
  <c r="AS104" i="10"/>
  <c r="AT104" i="10"/>
  <c r="AU104" i="10"/>
  <c r="AV104" i="10"/>
  <c r="AW104" i="10"/>
  <c r="AX104" i="10"/>
  <c r="AY104" i="10"/>
  <c r="AJ105" i="10"/>
  <c r="AK105" i="10"/>
  <c r="AL105" i="10"/>
  <c r="AM105" i="10"/>
  <c r="AN105" i="10"/>
  <c r="AO105" i="10"/>
  <c r="AP105" i="10"/>
  <c r="AQ105" i="10"/>
  <c r="AR105" i="10"/>
  <c r="AS105" i="10"/>
  <c r="AT105" i="10"/>
  <c r="AU105" i="10"/>
  <c r="AV105" i="10"/>
  <c r="AW105" i="10"/>
  <c r="AX105" i="10"/>
  <c r="AY105" i="10"/>
  <c r="AJ106" i="10"/>
  <c r="AK106" i="10"/>
  <c r="AL106" i="10"/>
  <c r="AM106" i="10"/>
  <c r="AN106" i="10"/>
  <c r="AO106" i="10"/>
  <c r="AP106" i="10"/>
  <c r="AQ106" i="10"/>
  <c r="AR106" i="10"/>
  <c r="AS106" i="10"/>
  <c r="AT106" i="10"/>
  <c r="AU106" i="10"/>
  <c r="AV106" i="10"/>
  <c r="AW106" i="10"/>
  <c r="AX106" i="10"/>
  <c r="AY106" i="10"/>
  <c r="AJ107" i="10"/>
  <c r="AK107" i="10"/>
  <c r="AL107" i="10"/>
  <c r="AM107" i="10"/>
  <c r="AN107" i="10"/>
  <c r="AO107" i="10"/>
  <c r="AP107" i="10"/>
  <c r="AQ107" i="10"/>
  <c r="AR107" i="10"/>
  <c r="AS107" i="10"/>
  <c r="AT107" i="10"/>
  <c r="AU107" i="10"/>
  <c r="AV107" i="10"/>
  <c r="AW107" i="10"/>
  <c r="AX107" i="10"/>
  <c r="AY107" i="10"/>
  <c r="AJ108" i="10"/>
  <c r="AK108" i="10"/>
  <c r="AL108" i="10"/>
  <c r="AM108" i="10"/>
  <c r="AN108" i="10"/>
  <c r="AO108" i="10"/>
  <c r="AP108" i="10"/>
  <c r="AQ108" i="10"/>
  <c r="AR108" i="10"/>
  <c r="AS108" i="10"/>
  <c r="AT108" i="10"/>
  <c r="AU108" i="10"/>
  <c r="AV108" i="10"/>
  <c r="AW108" i="10"/>
  <c r="AX108" i="10"/>
  <c r="AY108" i="10"/>
  <c r="AJ109" i="10"/>
  <c r="AK109" i="10"/>
  <c r="AL109" i="10"/>
  <c r="AM109" i="10"/>
  <c r="AN109" i="10"/>
  <c r="AO109" i="10"/>
  <c r="AP109" i="10"/>
  <c r="AQ109" i="10"/>
  <c r="AR109" i="10"/>
  <c r="AS109" i="10"/>
  <c r="AT109" i="10"/>
  <c r="AU109" i="10"/>
  <c r="AV109" i="10"/>
  <c r="AW109" i="10"/>
  <c r="AX109" i="10"/>
  <c r="AY109" i="10"/>
  <c r="AJ110" i="10"/>
  <c r="AK110" i="10"/>
  <c r="AL110" i="10"/>
  <c r="AM110" i="10"/>
  <c r="AN110" i="10"/>
  <c r="AO110" i="10"/>
  <c r="AP110" i="10"/>
  <c r="AQ110" i="10"/>
  <c r="AR110" i="10"/>
  <c r="AS110" i="10"/>
  <c r="AT110" i="10"/>
  <c r="AU110" i="10"/>
  <c r="AV110" i="10"/>
  <c r="AW110" i="10"/>
  <c r="AX110" i="10"/>
  <c r="AY110" i="10"/>
  <c r="AJ111" i="10"/>
  <c r="AK111" i="10"/>
  <c r="AL111" i="10"/>
  <c r="AM111" i="10"/>
  <c r="AN111" i="10"/>
  <c r="AO111" i="10"/>
  <c r="AP111" i="10"/>
  <c r="AQ111" i="10"/>
  <c r="AR111" i="10"/>
  <c r="AS111" i="10"/>
  <c r="AT111" i="10"/>
  <c r="AU111" i="10"/>
  <c r="AV111" i="10"/>
  <c r="AW111" i="10"/>
  <c r="AX111" i="10"/>
  <c r="AY111" i="10"/>
  <c r="E112" i="10"/>
  <c r="F112" i="10"/>
  <c r="G112" i="10"/>
  <c r="H112" i="10"/>
  <c r="I112" i="10"/>
  <c r="J112" i="10"/>
  <c r="K112" i="10"/>
  <c r="L112" i="10"/>
  <c r="M112" i="10"/>
  <c r="N112" i="10"/>
  <c r="O112" i="10"/>
  <c r="P112" i="10"/>
  <c r="Q112" i="10"/>
  <c r="R112" i="10"/>
  <c r="S112" i="10"/>
  <c r="T112" i="10"/>
  <c r="U112" i="10"/>
  <c r="V112" i="10"/>
  <c r="W112" i="10"/>
  <c r="X112" i="10"/>
  <c r="Y112" i="10"/>
  <c r="Z112" i="10"/>
  <c r="AA112" i="10"/>
  <c r="AB112" i="10"/>
  <c r="AC112" i="10"/>
  <c r="AD112" i="10"/>
  <c r="AE112" i="10"/>
  <c r="AF112" i="10"/>
  <c r="AG112" i="10"/>
  <c r="AH112" i="10"/>
  <c r="AJ113" i="10"/>
  <c r="AK113" i="10"/>
  <c r="AL113" i="10"/>
  <c r="AM113" i="10"/>
  <c r="AN113" i="10"/>
  <c r="AO113" i="10"/>
  <c r="AP113" i="10"/>
  <c r="AQ113" i="10"/>
  <c r="AR113" i="10"/>
  <c r="AS113" i="10"/>
  <c r="AT113" i="10"/>
  <c r="AU113" i="10"/>
  <c r="AV113" i="10"/>
  <c r="AW113" i="10"/>
  <c r="AX113" i="10"/>
  <c r="AY113" i="10"/>
  <c r="AJ114" i="10"/>
  <c r="AK114" i="10"/>
  <c r="AL114" i="10"/>
  <c r="AM114" i="10"/>
  <c r="AN114" i="10"/>
  <c r="AO114" i="10"/>
  <c r="AP114" i="10"/>
  <c r="AQ114" i="10"/>
  <c r="AR114" i="10"/>
  <c r="AS114" i="10"/>
  <c r="AT114" i="10"/>
  <c r="AU114" i="10"/>
  <c r="AV114" i="10"/>
  <c r="AW114" i="10"/>
  <c r="AX114" i="10"/>
  <c r="AY114" i="10"/>
  <c r="AJ115" i="10"/>
  <c r="AK115" i="10"/>
  <c r="AL115" i="10"/>
  <c r="AM115" i="10"/>
  <c r="AN115" i="10"/>
  <c r="AO115" i="10"/>
  <c r="AP115" i="10"/>
  <c r="AQ115" i="10"/>
  <c r="AR115" i="10"/>
  <c r="AS115" i="10"/>
  <c r="AT115" i="10"/>
  <c r="AU115" i="10"/>
  <c r="AV115" i="10"/>
  <c r="AW115" i="10"/>
  <c r="AX115" i="10"/>
  <c r="AY115" i="10"/>
  <c r="E116" i="10"/>
  <c r="F116" i="10"/>
  <c r="G116" i="10"/>
  <c r="H116" i="10"/>
  <c r="I116" i="10"/>
  <c r="J116" i="10"/>
  <c r="L116" i="10"/>
  <c r="M116" i="10"/>
  <c r="N116" i="10"/>
  <c r="O116" i="10"/>
  <c r="P116" i="10"/>
  <c r="Q116" i="10"/>
  <c r="R116" i="10"/>
  <c r="S116" i="10"/>
  <c r="T116" i="10"/>
  <c r="U116" i="10"/>
  <c r="V116" i="10"/>
  <c r="W116" i="10"/>
  <c r="X116" i="10"/>
  <c r="Y116" i="10"/>
  <c r="Z116" i="10"/>
  <c r="AA116" i="10"/>
  <c r="AB116" i="10"/>
  <c r="AC116" i="10"/>
  <c r="AD116" i="10"/>
  <c r="AE116" i="10"/>
  <c r="AF116" i="10"/>
  <c r="AG116" i="10"/>
  <c r="AH116" i="10"/>
  <c r="AL117" i="10"/>
  <c r="AP117" i="10"/>
  <c r="AQ117" i="10"/>
  <c r="AR117" i="10"/>
  <c r="AS117" i="10"/>
  <c r="AT117" i="10"/>
  <c r="AU117" i="10"/>
  <c r="AV117" i="10"/>
  <c r="AW117" i="10"/>
  <c r="AX117" i="10"/>
  <c r="AY117" i="10"/>
  <c r="AJ118" i="10"/>
  <c r="AK118" i="10"/>
  <c r="AL118" i="10"/>
  <c r="AM118" i="10"/>
  <c r="AN118" i="10"/>
  <c r="AP118" i="10"/>
  <c r="AQ118" i="10"/>
  <c r="AS118" i="10"/>
  <c r="AT118" i="10"/>
  <c r="AU118" i="10"/>
  <c r="AV118" i="10"/>
  <c r="AW118" i="10"/>
  <c r="AX118" i="10"/>
  <c r="AY118" i="10"/>
  <c r="AJ119" i="10"/>
  <c r="AK119" i="10"/>
  <c r="AL119" i="10"/>
  <c r="AM119" i="10"/>
  <c r="AP119" i="10"/>
  <c r="AS119" i="10"/>
  <c r="AT119" i="10"/>
  <c r="AU119" i="10"/>
  <c r="AV119" i="10"/>
  <c r="AW119" i="10"/>
  <c r="AX119" i="10"/>
  <c r="AY119" i="10"/>
  <c r="AJ120" i="10"/>
  <c r="AK120" i="10"/>
  <c r="AL120" i="10"/>
  <c r="AM120" i="10"/>
  <c r="AN120" i="10"/>
  <c r="AO120" i="10"/>
  <c r="AP120" i="10"/>
  <c r="AS120" i="10"/>
  <c r="AT120" i="10"/>
  <c r="AU120" i="10"/>
  <c r="AV120" i="10"/>
  <c r="AW120" i="10"/>
  <c r="AX120" i="10"/>
  <c r="AY120" i="10"/>
  <c r="AJ121" i="10"/>
  <c r="AK121" i="10"/>
  <c r="AL121" i="10"/>
  <c r="AM121" i="10"/>
  <c r="AN121" i="10"/>
  <c r="AO121" i="10"/>
  <c r="AP121" i="10"/>
  <c r="AQ121" i="10"/>
  <c r="AR121" i="10"/>
  <c r="AS121" i="10"/>
  <c r="AT121" i="10"/>
  <c r="AU121" i="10"/>
  <c r="AV121" i="10"/>
  <c r="AW121" i="10"/>
  <c r="AX121" i="10"/>
  <c r="AY121" i="10"/>
  <c r="AJ122" i="10"/>
  <c r="AK122" i="10"/>
  <c r="AL122" i="10"/>
  <c r="AM122" i="10"/>
  <c r="AN122" i="10"/>
  <c r="AO122" i="10"/>
  <c r="AP122" i="10"/>
  <c r="AQ122" i="10"/>
  <c r="AR122" i="10"/>
  <c r="AS122" i="10"/>
  <c r="AT122" i="10"/>
  <c r="AU122" i="10"/>
  <c r="AV122" i="10"/>
  <c r="AW122" i="10"/>
  <c r="AX122" i="10"/>
  <c r="AY122" i="10"/>
  <c r="AJ123" i="10"/>
  <c r="AK123" i="10"/>
  <c r="AL123" i="10"/>
  <c r="AM123" i="10"/>
  <c r="AN123" i="10"/>
  <c r="AO123" i="10"/>
  <c r="AP123" i="10"/>
  <c r="AQ123" i="10"/>
  <c r="AR123" i="10"/>
  <c r="AS123" i="10"/>
  <c r="AT123" i="10"/>
  <c r="AU123" i="10"/>
  <c r="AV123" i="10"/>
  <c r="AW123" i="10"/>
  <c r="AX123" i="10"/>
  <c r="AY123" i="10"/>
  <c r="AJ124" i="10"/>
  <c r="AK124" i="10"/>
  <c r="AL124" i="10"/>
  <c r="AM124" i="10"/>
  <c r="AN124" i="10"/>
  <c r="AO124" i="10"/>
  <c r="AP124" i="10"/>
  <c r="AQ124" i="10"/>
  <c r="AR124" i="10"/>
  <c r="AS124" i="10"/>
  <c r="AT124" i="10"/>
  <c r="AU124" i="10"/>
  <c r="AV124" i="10"/>
  <c r="AW124" i="10"/>
  <c r="AX124" i="10"/>
  <c r="AY124" i="10"/>
  <c r="E125" i="10"/>
  <c r="F125" i="10"/>
  <c r="G125" i="10"/>
  <c r="H125" i="10"/>
  <c r="I125" i="10"/>
  <c r="J125" i="10"/>
  <c r="K125" i="10"/>
  <c r="L125" i="10"/>
  <c r="M125" i="10"/>
  <c r="N125" i="10"/>
  <c r="O125" i="10"/>
  <c r="P125" i="10"/>
  <c r="Q125" i="10"/>
  <c r="R125" i="10"/>
  <c r="S125" i="10"/>
  <c r="T125" i="10"/>
  <c r="U125" i="10"/>
  <c r="V125" i="10"/>
  <c r="W125" i="10"/>
  <c r="X125" i="10"/>
  <c r="Y125" i="10"/>
  <c r="Z125" i="10"/>
  <c r="AA125" i="10"/>
  <c r="AB125" i="10"/>
  <c r="AC125" i="10"/>
  <c r="AD125" i="10"/>
  <c r="AE125" i="10"/>
  <c r="AF125" i="10"/>
  <c r="AG125" i="10"/>
  <c r="AH125" i="10"/>
  <c r="AJ126" i="10"/>
  <c r="AK126" i="10"/>
  <c r="AL126" i="10"/>
  <c r="AM126" i="10"/>
  <c r="AN126" i="10"/>
  <c r="AO126" i="10"/>
  <c r="AP126" i="10"/>
  <c r="AQ126" i="10"/>
  <c r="AR126" i="10"/>
  <c r="AS126" i="10"/>
  <c r="AT126" i="10"/>
  <c r="AU126" i="10"/>
  <c r="AV126" i="10"/>
  <c r="AW126" i="10"/>
  <c r="AX126" i="10"/>
  <c r="AY126" i="10"/>
  <c r="AJ127" i="10"/>
  <c r="AK127" i="10"/>
  <c r="AL127" i="10"/>
  <c r="AM127" i="10"/>
  <c r="AN127" i="10"/>
  <c r="AO127" i="10"/>
  <c r="AP127" i="10"/>
  <c r="AQ127" i="10"/>
  <c r="AR127" i="10"/>
  <c r="AS127" i="10"/>
  <c r="AT127" i="10"/>
  <c r="AU127" i="10"/>
  <c r="AV127" i="10"/>
  <c r="AW127" i="10"/>
  <c r="AX127" i="10"/>
  <c r="AY127" i="10"/>
  <c r="AJ128" i="10"/>
  <c r="AK128" i="10"/>
  <c r="AL128" i="10"/>
  <c r="AM128" i="10"/>
  <c r="AN128" i="10"/>
  <c r="AO128" i="10"/>
  <c r="AP128" i="10"/>
  <c r="AQ128" i="10"/>
  <c r="AR128" i="10"/>
  <c r="AS128" i="10"/>
  <c r="AT128" i="10"/>
  <c r="AU128" i="10"/>
  <c r="AV128" i="10"/>
  <c r="AW128" i="10"/>
  <c r="AX128" i="10"/>
  <c r="AY128" i="10"/>
  <c r="AJ129" i="10"/>
  <c r="AK129" i="10"/>
  <c r="AL129" i="10"/>
  <c r="AM129" i="10"/>
  <c r="AN129" i="10"/>
  <c r="AO129" i="10"/>
  <c r="AP129" i="10"/>
  <c r="AQ129" i="10"/>
  <c r="AR129" i="10"/>
  <c r="AS129" i="10"/>
  <c r="AT129" i="10"/>
  <c r="AU129" i="10"/>
  <c r="AV129" i="10"/>
  <c r="AW129" i="10"/>
  <c r="AX129" i="10"/>
  <c r="AY129" i="10"/>
  <c r="E130" i="10"/>
  <c r="F130" i="10"/>
  <c r="G130" i="10"/>
  <c r="H130" i="10"/>
  <c r="I130" i="10"/>
  <c r="J130" i="10"/>
  <c r="K130" i="10"/>
  <c r="L130" i="10"/>
  <c r="M130" i="10"/>
  <c r="N130" i="10"/>
  <c r="O130" i="10"/>
  <c r="P130" i="10"/>
  <c r="Q130" i="10"/>
  <c r="R130" i="10"/>
  <c r="S130" i="10"/>
  <c r="T130" i="10"/>
  <c r="U130" i="10"/>
  <c r="V130" i="10"/>
  <c r="W130" i="10"/>
  <c r="X130" i="10"/>
  <c r="Y130" i="10"/>
  <c r="Z130" i="10"/>
  <c r="AA130" i="10"/>
  <c r="AB130" i="10"/>
  <c r="AC130" i="10"/>
  <c r="AD130" i="10"/>
  <c r="AE130" i="10"/>
  <c r="AF130" i="10"/>
  <c r="AG130" i="10"/>
  <c r="AH130" i="10"/>
  <c r="AJ131" i="10"/>
  <c r="AK131" i="10"/>
  <c r="AL131" i="10"/>
  <c r="AM131" i="10"/>
  <c r="AN131" i="10"/>
  <c r="AO131" i="10"/>
  <c r="AP131" i="10"/>
  <c r="AQ131" i="10"/>
  <c r="AR131" i="10"/>
  <c r="AS131" i="10"/>
  <c r="AT131" i="10"/>
  <c r="AU131" i="10"/>
  <c r="AV131" i="10"/>
  <c r="AW131" i="10"/>
  <c r="AX131" i="10"/>
  <c r="AY131" i="10"/>
  <c r="AJ132" i="10"/>
  <c r="AK132" i="10"/>
  <c r="AL132" i="10"/>
  <c r="AM132" i="10"/>
  <c r="AN132" i="10"/>
  <c r="AO132" i="10"/>
  <c r="AO130" i="10"/>
  <c r="AP132" i="10"/>
  <c r="AQ132" i="10"/>
  <c r="AR132" i="10"/>
  <c r="AS132" i="10"/>
  <c r="AT132" i="10"/>
  <c r="AU132" i="10"/>
  <c r="AV132" i="10"/>
  <c r="AW132" i="10"/>
  <c r="AW130" i="10" s="1"/>
  <c r="AX132" i="10"/>
  <c r="AY132" i="10"/>
  <c r="AJ133" i="10"/>
  <c r="AK133" i="10"/>
  <c r="AL133" i="10"/>
  <c r="AM133" i="10"/>
  <c r="AN133" i="10"/>
  <c r="AO133" i="10"/>
  <c r="AP133" i="10"/>
  <c r="AQ133" i="10"/>
  <c r="AR133" i="10"/>
  <c r="AS133" i="10"/>
  <c r="AT133" i="10"/>
  <c r="AU133" i="10"/>
  <c r="AV133" i="10"/>
  <c r="AW133" i="10"/>
  <c r="AX133" i="10"/>
  <c r="AY133" i="10"/>
  <c r="E19" i="9"/>
  <c r="F19" i="9"/>
  <c r="G19" i="9"/>
  <c r="H19" i="9"/>
  <c r="I19" i="9"/>
  <c r="J19" i="9"/>
  <c r="K19" i="9"/>
  <c r="L19" i="9"/>
  <c r="M19" i="9"/>
  <c r="N19" i="9"/>
  <c r="O19" i="9"/>
  <c r="P19" i="9"/>
  <c r="Q19" i="9"/>
  <c r="R19" i="9"/>
  <c r="S19" i="9"/>
  <c r="T19" i="9"/>
  <c r="U19" i="9"/>
  <c r="V19" i="9"/>
  <c r="W19" i="9"/>
  <c r="X19" i="9"/>
  <c r="Y19" i="9"/>
  <c r="Z19" i="9"/>
  <c r="AA19" i="9"/>
  <c r="AB19" i="9"/>
  <c r="AC19" i="9"/>
  <c r="AD19" i="9"/>
  <c r="AE19" i="9"/>
  <c r="AF19" i="9"/>
  <c r="AF134" i="9" s="1"/>
  <c r="AG19" i="9"/>
  <c r="AH19" i="9"/>
  <c r="AJ20" i="9"/>
  <c r="AK20" i="9"/>
  <c r="AL20" i="9"/>
  <c r="AM20" i="9"/>
  <c r="AM19" i="9" s="1"/>
  <c r="AN20" i="9"/>
  <c r="AO20" i="9"/>
  <c r="AP20" i="9"/>
  <c r="AQ20" i="9"/>
  <c r="AR20" i="9"/>
  <c r="AR19" i="9" s="1"/>
  <c r="AS20" i="9"/>
  <c r="AT20" i="9"/>
  <c r="AT19" i="9" s="1"/>
  <c r="AU20" i="9"/>
  <c r="AU19" i="9" s="1"/>
  <c r="AV20" i="9"/>
  <c r="AV19" i="9" s="1"/>
  <c r="AW20" i="9"/>
  <c r="AX20" i="9"/>
  <c r="AX19" i="9" s="1"/>
  <c r="AY20" i="9"/>
  <c r="AY19" i="9" s="1"/>
  <c r="AJ21" i="9"/>
  <c r="AJ19" i="9" s="1"/>
  <c r="AK21" i="9"/>
  <c r="AL21" i="9"/>
  <c r="AL19" i="9"/>
  <c r="AM21" i="9"/>
  <c r="AN21" i="9"/>
  <c r="AO21" i="9"/>
  <c r="AP21" i="9"/>
  <c r="AQ21" i="9"/>
  <c r="AR21" i="9"/>
  <c r="AS21" i="9"/>
  <c r="AT21" i="9"/>
  <c r="AU21" i="9"/>
  <c r="AV21" i="9"/>
  <c r="AW21" i="9"/>
  <c r="AW19" i="9" s="1"/>
  <c r="AX21" i="9"/>
  <c r="AY21" i="9"/>
  <c r="AJ22" i="9"/>
  <c r="AK22" i="9"/>
  <c r="AL22" i="9"/>
  <c r="AM22" i="9"/>
  <c r="AN22" i="9"/>
  <c r="AO22" i="9"/>
  <c r="AP22" i="9"/>
  <c r="AP19" i="9" s="1"/>
  <c r="AQ22" i="9"/>
  <c r="AR22" i="9"/>
  <c r="AS22" i="9"/>
  <c r="AT22" i="9"/>
  <c r="AU22" i="9"/>
  <c r="AV22" i="9"/>
  <c r="AW22" i="9"/>
  <c r="AX22" i="9"/>
  <c r="AY22" i="9"/>
  <c r="AJ23" i="9"/>
  <c r="AK23" i="9"/>
  <c r="AL23" i="9"/>
  <c r="AM23" i="9"/>
  <c r="AN23" i="9"/>
  <c r="AN19" i="9" s="1"/>
  <c r="AO23" i="9"/>
  <c r="AP23" i="9"/>
  <c r="AQ23" i="9"/>
  <c r="AR23" i="9"/>
  <c r="AS23" i="9"/>
  <c r="AT23" i="9"/>
  <c r="AU23" i="9"/>
  <c r="AV23" i="9"/>
  <c r="AW23" i="9"/>
  <c r="AX23" i="9"/>
  <c r="AY23" i="9"/>
  <c r="AJ24" i="9"/>
  <c r="AK24" i="9"/>
  <c r="AL24" i="9"/>
  <c r="AM24" i="9"/>
  <c r="AN24" i="9"/>
  <c r="AO24" i="9"/>
  <c r="AP24" i="9"/>
  <c r="AQ24" i="9"/>
  <c r="AR24" i="9"/>
  <c r="AS24" i="9"/>
  <c r="AT24" i="9"/>
  <c r="AU24" i="9"/>
  <c r="AV24" i="9"/>
  <c r="AW24" i="9"/>
  <c r="AX24" i="9"/>
  <c r="AY24" i="9"/>
  <c r="AJ25" i="9"/>
  <c r="AK25" i="9"/>
  <c r="AL25" i="9"/>
  <c r="AM25" i="9"/>
  <c r="AN25" i="9"/>
  <c r="AO25" i="9"/>
  <c r="AP25" i="9"/>
  <c r="AQ25" i="9"/>
  <c r="AQ19" i="9" s="1"/>
  <c r="AR25" i="9"/>
  <c r="AS25" i="9"/>
  <c r="AT25" i="9"/>
  <c r="AU25" i="9"/>
  <c r="AV25" i="9"/>
  <c r="AW25" i="9"/>
  <c r="AX25" i="9"/>
  <c r="AY25" i="9"/>
  <c r="AJ26" i="9"/>
  <c r="AK26" i="9"/>
  <c r="AL26" i="9"/>
  <c r="AM26" i="9"/>
  <c r="AN26" i="9"/>
  <c r="AO26" i="9"/>
  <c r="AP26" i="9"/>
  <c r="AQ26" i="9"/>
  <c r="AR26" i="9"/>
  <c r="AS26" i="9"/>
  <c r="AT26" i="9"/>
  <c r="AU26" i="9"/>
  <c r="AV26" i="9"/>
  <c r="AW26" i="9"/>
  <c r="AX26" i="9"/>
  <c r="AY26" i="9"/>
  <c r="AJ27" i="9"/>
  <c r="AK27" i="9"/>
  <c r="AL27" i="9"/>
  <c r="AM27" i="9"/>
  <c r="AN27" i="9"/>
  <c r="AO27" i="9"/>
  <c r="AP27" i="9"/>
  <c r="AQ27" i="9"/>
  <c r="AR27" i="9"/>
  <c r="AS27" i="9"/>
  <c r="AT27" i="9"/>
  <c r="AU27" i="9"/>
  <c r="AV27" i="9"/>
  <c r="AW27" i="9"/>
  <c r="AX27" i="9"/>
  <c r="AY27" i="9"/>
  <c r="AJ28" i="9"/>
  <c r="AK28" i="9"/>
  <c r="AL28" i="9"/>
  <c r="AM28" i="9"/>
  <c r="AN28" i="9"/>
  <c r="AO28" i="9"/>
  <c r="AP28" i="9"/>
  <c r="AQ28" i="9"/>
  <c r="AR28" i="9"/>
  <c r="AS28" i="9"/>
  <c r="AT28" i="9"/>
  <c r="AU28" i="9"/>
  <c r="AV28" i="9"/>
  <c r="AW28" i="9"/>
  <c r="AX28" i="9"/>
  <c r="AY28" i="9"/>
  <c r="AJ29" i="9"/>
  <c r="AK29" i="9"/>
  <c r="AL29" i="9"/>
  <c r="AM29" i="9"/>
  <c r="AN29" i="9"/>
  <c r="AO29" i="9"/>
  <c r="AP29" i="9"/>
  <c r="AQ29" i="9"/>
  <c r="AR29" i="9"/>
  <c r="AS29" i="9"/>
  <c r="AT29" i="9"/>
  <c r="AU29" i="9"/>
  <c r="AV29" i="9"/>
  <c r="AW29" i="9"/>
  <c r="AX29" i="9"/>
  <c r="AY29" i="9"/>
  <c r="AJ30" i="9"/>
  <c r="AK30" i="9"/>
  <c r="AL30" i="9"/>
  <c r="AM30" i="9"/>
  <c r="AN30" i="9"/>
  <c r="AO30" i="9"/>
  <c r="AP30" i="9"/>
  <c r="AQ30" i="9"/>
  <c r="AR30" i="9"/>
  <c r="AS30" i="9"/>
  <c r="AT30" i="9"/>
  <c r="AU30" i="9"/>
  <c r="AV30" i="9"/>
  <c r="AW30" i="9"/>
  <c r="AX30" i="9"/>
  <c r="AY30" i="9"/>
  <c r="AJ31" i="9"/>
  <c r="AK31" i="9"/>
  <c r="AL31" i="9"/>
  <c r="AM31" i="9"/>
  <c r="AN31" i="9"/>
  <c r="AO31" i="9"/>
  <c r="AP31" i="9"/>
  <c r="AQ31" i="9"/>
  <c r="AR31" i="9"/>
  <c r="AS31" i="9"/>
  <c r="AT31" i="9"/>
  <c r="AU31" i="9"/>
  <c r="AV31" i="9"/>
  <c r="AW31" i="9"/>
  <c r="AX31" i="9"/>
  <c r="AY31" i="9"/>
  <c r="AJ32" i="9"/>
  <c r="AK32" i="9"/>
  <c r="AL32" i="9"/>
  <c r="AM32" i="9"/>
  <c r="AN32" i="9"/>
  <c r="AO32" i="9"/>
  <c r="AP32" i="9"/>
  <c r="AQ32" i="9"/>
  <c r="AR32" i="9"/>
  <c r="AS32" i="9"/>
  <c r="AT32" i="9"/>
  <c r="AU32" i="9"/>
  <c r="AV32" i="9"/>
  <c r="AW32" i="9"/>
  <c r="AX32" i="9"/>
  <c r="AY32" i="9"/>
  <c r="AJ33" i="9"/>
  <c r="AK33" i="9"/>
  <c r="AL33" i="9"/>
  <c r="AM33" i="9"/>
  <c r="AN33" i="9"/>
  <c r="AO33" i="9"/>
  <c r="AP33" i="9"/>
  <c r="AQ33" i="9"/>
  <c r="AR33" i="9"/>
  <c r="AS33" i="9"/>
  <c r="AT33" i="9"/>
  <c r="AU33" i="9"/>
  <c r="AV33" i="9"/>
  <c r="AW33" i="9"/>
  <c r="AX33" i="9"/>
  <c r="AY33" i="9"/>
  <c r="AJ34" i="9"/>
  <c r="AK34" i="9"/>
  <c r="AL34" i="9"/>
  <c r="AM34" i="9"/>
  <c r="AN34" i="9"/>
  <c r="AO34" i="9"/>
  <c r="AP34" i="9"/>
  <c r="AQ34" i="9"/>
  <c r="AR34" i="9"/>
  <c r="AS34" i="9"/>
  <c r="AT34" i="9"/>
  <c r="AU34" i="9"/>
  <c r="AV34" i="9"/>
  <c r="AW34" i="9"/>
  <c r="AX34" i="9"/>
  <c r="AY34" i="9"/>
  <c r="AJ35" i="9"/>
  <c r="AK35" i="9"/>
  <c r="AL35" i="9"/>
  <c r="AM35" i="9"/>
  <c r="AN35" i="9"/>
  <c r="AO35" i="9"/>
  <c r="AP35" i="9"/>
  <c r="AQ35" i="9"/>
  <c r="AR35" i="9"/>
  <c r="AS35" i="9"/>
  <c r="AT35" i="9"/>
  <c r="AU35" i="9"/>
  <c r="AV35" i="9"/>
  <c r="AW35" i="9"/>
  <c r="AX35" i="9"/>
  <c r="AY35" i="9"/>
  <c r="AJ36" i="9"/>
  <c r="AK36" i="9"/>
  <c r="AL36" i="9"/>
  <c r="AM36" i="9"/>
  <c r="AN36" i="9"/>
  <c r="AO36" i="9"/>
  <c r="AP36" i="9"/>
  <c r="AQ36" i="9"/>
  <c r="AR36" i="9"/>
  <c r="AS36" i="9"/>
  <c r="AT36" i="9"/>
  <c r="AU36" i="9"/>
  <c r="AV36" i="9"/>
  <c r="AW36" i="9"/>
  <c r="AX36" i="9"/>
  <c r="AY36" i="9"/>
  <c r="AJ37" i="9"/>
  <c r="AK37" i="9"/>
  <c r="AL37" i="9"/>
  <c r="AM37" i="9"/>
  <c r="AN37" i="9"/>
  <c r="AO37" i="9"/>
  <c r="AP37" i="9"/>
  <c r="AQ37" i="9"/>
  <c r="AR37" i="9"/>
  <c r="AS37" i="9"/>
  <c r="AT37" i="9"/>
  <c r="AU37" i="9"/>
  <c r="AV37" i="9"/>
  <c r="AW37" i="9"/>
  <c r="AX37" i="9"/>
  <c r="AY37" i="9"/>
  <c r="AJ38" i="9"/>
  <c r="AK38" i="9"/>
  <c r="AL38" i="9"/>
  <c r="AM38" i="9"/>
  <c r="AN38" i="9"/>
  <c r="AO38" i="9"/>
  <c r="AP38" i="9"/>
  <c r="AQ38" i="9"/>
  <c r="AR38" i="9"/>
  <c r="AS38" i="9"/>
  <c r="AT38" i="9"/>
  <c r="AU38" i="9"/>
  <c r="AV38" i="9"/>
  <c r="AW38" i="9"/>
  <c r="AX38" i="9"/>
  <c r="AY38" i="9"/>
  <c r="E39" i="9"/>
  <c r="F39" i="9"/>
  <c r="G39" i="9"/>
  <c r="H39" i="9"/>
  <c r="I39" i="9"/>
  <c r="J39" i="9"/>
  <c r="K39" i="9"/>
  <c r="L39" i="9"/>
  <c r="M39" i="9"/>
  <c r="N39" i="9"/>
  <c r="N134" i="9" s="1"/>
  <c r="O39" i="9"/>
  <c r="P39" i="9"/>
  <c r="P134" i="9" s="1"/>
  <c r="Q39" i="9"/>
  <c r="R39" i="9"/>
  <c r="S39" i="9"/>
  <c r="T39" i="9"/>
  <c r="T134" i="9" s="1"/>
  <c r="U39" i="9"/>
  <c r="V39" i="9"/>
  <c r="W39" i="9"/>
  <c r="X39" i="9"/>
  <c r="Y39" i="9"/>
  <c r="Z39" i="9"/>
  <c r="AA39" i="9"/>
  <c r="AB39" i="9"/>
  <c r="AC39" i="9"/>
  <c r="AD39" i="9"/>
  <c r="AE39" i="9"/>
  <c r="AF39" i="9"/>
  <c r="AG39" i="9"/>
  <c r="AH39" i="9"/>
  <c r="AJ40" i="9"/>
  <c r="AK40" i="9"/>
  <c r="AL40" i="9"/>
  <c r="AM40" i="9"/>
  <c r="AN40" i="9"/>
  <c r="AN39" i="9" s="1"/>
  <c r="AO40" i="9"/>
  <c r="AO39" i="9" s="1"/>
  <c r="AP40" i="9"/>
  <c r="AQ40" i="9"/>
  <c r="AR40" i="9"/>
  <c r="AR39" i="9" s="1"/>
  <c r="AS40" i="9"/>
  <c r="AS39" i="9" s="1"/>
  <c r="AT40" i="9"/>
  <c r="AU40" i="9"/>
  <c r="AV40" i="9"/>
  <c r="AV39" i="9" s="1"/>
  <c r="AW40" i="9"/>
  <c r="AX40" i="9"/>
  <c r="AY40" i="9"/>
  <c r="AJ41" i="9"/>
  <c r="AJ39" i="9" s="1"/>
  <c r="AK41" i="9"/>
  <c r="AL41" i="9"/>
  <c r="AM41" i="9"/>
  <c r="AN41" i="9"/>
  <c r="AO41" i="9"/>
  <c r="AP41" i="9"/>
  <c r="AQ41" i="9"/>
  <c r="AR41" i="9"/>
  <c r="AS41" i="9"/>
  <c r="AT41" i="9"/>
  <c r="AU41" i="9"/>
  <c r="AV41" i="9"/>
  <c r="AW41" i="9"/>
  <c r="AX41" i="9"/>
  <c r="AY41" i="9"/>
  <c r="AJ42" i="9"/>
  <c r="AK42" i="9"/>
  <c r="AL42" i="9"/>
  <c r="AM42" i="9"/>
  <c r="AN42" i="9"/>
  <c r="AO42" i="9"/>
  <c r="AP42" i="9"/>
  <c r="AQ42" i="9"/>
  <c r="AR42" i="9"/>
  <c r="AS42" i="9"/>
  <c r="AT42" i="9"/>
  <c r="AU42" i="9"/>
  <c r="AV42" i="9"/>
  <c r="AW42" i="9"/>
  <c r="AX42" i="9"/>
  <c r="AY42" i="9"/>
  <c r="AJ43" i="9"/>
  <c r="AK43" i="9"/>
  <c r="AL43" i="9"/>
  <c r="AM43" i="9"/>
  <c r="AN43" i="9"/>
  <c r="AO43" i="9"/>
  <c r="AP43" i="9"/>
  <c r="AQ43" i="9"/>
  <c r="AR43" i="9"/>
  <c r="AS43" i="9"/>
  <c r="AT43" i="9"/>
  <c r="AU43" i="9"/>
  <c r="AV43" i="9"/>
  <c r="AW43" i="9"/>
  <c r="AX43" i="9"/>
  <c r="AY43" i="9"/>
  <c r="AJ44" i="9"/>
  <c r="AK44" i="9"/>
  <c r="AL44" i="9"/>
  <c r="AM44" i="9"/>
  <c r="AN44" i="9"/>
  <c r="AO44" i="9"/>
  <c r="AP44" i="9"/>
  <c r="AQ44" i="9"/>
  <c r="AR44" i="9"/>
  <c r="AS44" i="9"/>
  <c r="AT44" i="9"/>
  <c r="AU44" i="9"/>
  <c r="AV44" i="9"/>
  <c r="AW44" i="9"/>
  <c r="AW39" i="9" s="1"/>
  <c r="AX44" i="9"/>
  <c r="AY44" i="9"/>
  <c r="AJ45" i="9"/>
  <c r="AK45" i="9"/>
  <c r="AL45" i="9"/>
  <c r="AM45" i="9"/>
  <c r="AN45" i="9"/>
  <c r="AO45" i="9"/>
  <c r="AP45" i="9"/>
  <c r="AQ45" i="9"/>
  <c r="AR45" i="9"/>
  <c r="AS45" i="9"/>
  <c r="AT45" i="9"/>
  <c r="AU45" i="9"/>
  <c r="AV45" i="9"/>
  <c r="AW45" i="9"/>
  <c r="AX45" i="9"/>
  <c r="AY45" i="9"/>
  <c r="AJ46" i="9"/>
  <c r="AK46" i="9"/>
  <c r="AL46" i="9"/>
  <c r="AM46" i="9"/>
  <c r="AN46" i="9"/>
  <c r="AO46" i="9"/>
  <c r="AP46" i="9"/>
  <c r="AQ46" i="9"/>
  <c r="AR46" i="9"/>
  <c r="AS46" i="9"/>
  <c r="AT46" i="9"/>
  <c r="AU46" i="9"/>
  <c r="AV46" i="9"/>
  <c r="AW46" i="9"/>
  <c r="AX46" i="9"/>
  <c r="AY46" i="9"/>
  <c r="AJ47" i="9"/>
  <c r="AK47" i="9"/>
  <c r="AL47" i="9"/>
  <c r="AM47" i="9"/>
  <c r="AN47" i="9"/>
  <c r="AO47" i="9"/>
  <c r="AP47" i="9"/>
  <c r="AQ47" i="9"/>
  <c r="AR47" i="9"/>
  <c r="AS47" i="9"/>
  <c r="AT47" i="9"/>
  <c r="AU47" i="9"/>
  <c r="AV47" i="9"/>
  <c r="AW47" i="9"/>
  <c r="AX47" i="9"/>
  <c r="AY47" i="9"/>
  <c r="AJ48" i="9"/>
  <c r="AK48" i="9"/>
  <c r="AL48" i="9"/>
  <c r="AM48" i="9"/>
  <c r="AN48" i="9"/>
  <c r="AO48" i="9"/>
  <c r="AP48" i="9"/>
  <c r="AQ48" i="9"/>
  <c r="AR48" i="9"/>
  <c r="AS48" i="9"/>
  <c r="AT48" i="9"/>
  <c r="AU48" i="9"/>
  <c r="AV48" i="9"/>
  <c r="AW48" i="9"/>
  <c r="AX48" i="9"/>
  <c r="AY48" i="9"/>
  <c r="AJ49" i="9"/>
  <c r="AK49" i="9"/>
  <c r="AL49" i="9"/>
  <c r="AM49" i="9"/>
  <c r="AN49" i="9"/>
  <c r="AO49" i="9"/>
  <c r="AP49" i="9"/>
  <c r="AQ49" i="9"/>
  <c r="AR49" i="9"/>
  <c r="AS49" i="9"/>
  <c r="AT49" i="9"/>
  <c r="AU49" i="9"/>
  <c r="AV49" i="9"/>
  <c r="AW49" i="9"/>
  <c r="AX49" i="9"/>
  <c r="AY49" i="9"/>
  <c r="AJ50" i="9"/>
  <c r="AK50" i="9"/>
  <c r="AL50" i="9"/>
  <c r="AM50" i="9"/>
  <c r="AN50" i="9"/>
  <c r="AO50" i="9"/>
  <c r="AP50" i="9"/>
  <c r="AQ50" i="9"/>
  <c r="AR50" i="9"/>
  <c r="AS50" i="9"/>
  <c r="AT50" i="9"/>
  <c r="AU50" i="9"/>
  <c r="AV50" i="9"/>
  <c r="AW50" i="9"/>
  <c r="AX50" i="9"/>
  <c r="AY50" i="9"/>
  <c r="E51" i="9"/>
  <c r="F51" i="9"/>
  <c r="G51" i="9"/>
  <c r="H51" i="9"/>
  <c r="I51" i="9"/>
  <c r="J51" i="9"/>
  <c r="K51" i="9"/>
  <c r="L51" i="9"/>
  <c r="M51" i="9"/>
  <c r="N51" i="9"/>
  <c r="O51" i="9"/>
  <c r="P51" i="9"/>
  <c r="Q51" i="9"/>
  <c r="R51" i="9"/>
  <c r="S51" i="9"/>
  <c r="T51" i="9"/>
  <c r="U51" i="9"/>
  <c r="V51" i="9"/>
  <c r="W51" i="9"/>
  <c r="X51" i="9"/>
  <c r="Y51" i="9"/>
  <c r="Z51" i="9"/>
  <c r="AA51" i="9"/>
  <c r="AB51" i="9"/>
  <c r="AC51" i="9"/>
  <c r="AD51" i="9"/>
  <c r="AE51" i="9"/>
  <c r="AF51" i="9"/>
  <c r="AG51" i="9"/>
  <c r="AH51" i="9"/>
  <c r="AJ52" i="9"/>
  <c r="AK52" i="9"/>
  <c r="AK51" i="9" s="1"/>
  <c r="AL52" i="9"/>
  <c r="AM52" i="9"/>
  <c r="AN52" i="9"/>
  <c r="AO52" i="9"/>
  <c r="AP52" i="9"/>
  <c r="AQ52" i="9"/>
  <c r="AQ51" i="9" s="1"/>
  <c r="AR52" i="9"/>
  <c r="AR51" i="9" s="1"/>
  <c r="AS52" i="9"/>
  <c r="AT52" i="9"/>
  <c r="AU52" i="9"/>
  <c r="AU51" i="9" s="1"/>
  <c r="AV52" i="9"/>
  <c r="AW52" i="9"/>
  <c r="AX52" i="9"/>
  <c r="AX51" i="9" s="1"/>
  <c r="AY52" i="9"/>
  <c r="AY51" i="9" s="1"/>
  <c r="AJ53" i="9"/>
  <c r="AJ51" i="9" s="1"/>
  <c r="AK53" i="9"/>
  <c r="AL53" i="9"/>
  <c r="AM53" i="9"/>
  <c r="AN53" i="9"/>
  <c r="AN51" i="9" s="1"/>
  <c r="AO53" i="9"/>
  <c r="AP53" i="9"/>
  <c r="AQ53" i="9"/>
  <c r="AR53" i="9"/>
  <c r="AS53" i="9"/>
  <c r="AT53" i="9"/>
  <c r="AT51" i="9" s="1"/>
  <c r="AU53" i="9"/>
  <c r="AV53" i="9"/>
  <c r="AW53" i="9"/>
  <c r="AX53" i="9"/>
  <c r="AY53" i="9"/>
  <c r="AJ54" i="9"/>
  <c r="AK54" i="9"/>
  <c r="AL54" i="9"/>
  <c r="AM54" i="9"/>
  <c r="AN54" i="9"/>
  <c r="AO54" i="9"/>
  <c r="AO51" i="9" s="1"/>
  <c r="AP54" i="9"/>
  <c r="AQ54" i="9"/>
  <c r="AR54" i="9"/>
  <c r="AS54" i="9"/>
  <c r="AT54" i="9"/>
  <c r="AU54" i="9"/>
  <c r="AV54" i="9"/>
  <c r="AW54" i="9"/>
  <c r="AX54" i="9"/>
  <c r="AY54" i="9"/>
  <c r="AJ55" i="9"/>
  <c r="AK55" i="9"/>
  <c r="AL55" i="9"/>
  <c r="AM55" i="9"/>
  <c r="AN55" i="9"/>
  <c r="AO55" i="9"/>
  <c r="AP55" i="9"/>
  <c r="AQ55" i="9"/>
  <c r="AR55" i="9"/>
  <c r="AS55" i="9"/>
  <c r="AT55" i="9"/>
  <c r="AU55" i="9"/>
  <c r="AV55" i="9"/>
  <c r="AV51" i="9" s="1"/>
  <c r="AW55" i="9"/>
  <c r="AX55" i="9"/>
  <c r="AY55" i="9"/>
  <c r="AJ56" i="9"/>
  <c r="AK56" i="9"/>
  <c r="AL56" i="9"/>
  <c r="AM56" i="9"/>
  <c r="AN56" i="9"/>
  <c r="AO56" i="9"/>
  <c r="AP56" i="9"/>
  <c r="AQ56" i="9"/>
  <c r="AR56" i="9"/>
  <c r="AS56" i="9"/>
  <c r="AT56" i="9"/>
  <c r="AU56" i="9"/>
  <c r="AV56" i="9"/>
  <c r="AW56" i="9"/>
  <c r="AX56" i="9"/>
  <c r="AY56" i="9"/>
  <c r="AJ57" i="9"/>
  <c r="AK57" i="9"/>
  <c r="AL57" i="9"/>
  <c r="AM57" i="9"/>
  <c r="AM51" i="9" s="1"/>
  <c r="AN57" i="9"/>
  <c r="AO57" i="9"/>
  <c r="AP57" i="9"/>
  <c r="AQ57" i="9"/>
  <c r="AR57" i="9"/>
  <c r="AS57" i="9"/>
  <c r="AT57" i="9"/>
  <c r="AU57" i="9"/>
  <c r="AV57" i="9"/>
  <c r="AW57" i="9"/>
  <c r="AX57" i="9"/>
  <c r="AY57" i="9"/>
  <c r="AJ58" i="9"/>
  <c r="AK58" i="9"/>
  <c r="AL58" i="9"/>
  <c r="AM58" i="9"/>
  <c r="AN58" i="9"/>
  <c r="AO58" i="9"/>
  <c r="AP58" i="9"/>
  <c r="AQ58" i="9"/>
  <c r="AR58" i="9"/>
  <c r="AS58" i="9"/>
  <c r="AT58" i="9"/>
  <c r="AU58" i="9"/>
  <c r="AV58" i="9"/>
  <c r="AW58" i="9"/>
  <c r="AX58" i="9"/>
  <c r="AY58" i="9"/>
  <c r="E59" i="9"/>
  <c r="F59" i="9"/>
  <c r="G59" i="9"/>
  <c r="H59" i="9"/>
  <c r="I59" i="9"/>
  <c r="J59" i="9"/>
  <c r="K59" i="9"/>
  <c r="L59" i="9"/>
  <c r="M59" i="9"/>
  <c r="N59" i="9"/>
  <c r="O59" i="9"/>
  <c r="P59" i="9"/>
  <c r="Q59" i="9"/>
  <c r="R59" i="9"/>
  <c r="S59" i="9"/>
  <c r="T59" i="9"/>
  <c r="U59" i="9"/>
  <c r="V59" i="9"/>
  <c r="W59" i="9"/>
  <c r="X59" i="9"/>
  <c r="Y59" i="9"/>
  <c r="Z59" i="9"/>
  <c r="AA59" i="9"/>
  <c r="AB59" i="9"/>
  <c r="AC59" i="9"/>
  <c r="AD59" i="9"/>
  <c r="AE59" i="9"/>
  <c r="AF59" i="9"/>
  <c r="AG59" i="9"/>
  <c r="AH59" i="9"/>
  <c r="AJ60" i="9"/>
  <c r="AJ59" i="9"/>
  <c r="AK60" i="9"/>
  <c r="AL60" i="9"/>
  <c r="AM60" i="9"/>
  <c r="AN60" i="9"/>
  <c r="AO60" i="9"/>
  <c r="AP60" i="9"/>
  <c r="AP59" i="9" s="1"/>
  <c r="AQ60" i="9"/>
  <c r="AQ59" i="9"/>
  <c r="AR60" i="9"/>
  <c r="AS60" i="9"/>
  <c r="AT60" i="9"/>
  <c r="AU60" i="9"/>
  <c r="AV60" i="9"/>
  <c r="AW60" i="9"/>
  <c r="AX60" i="9"/>
  <c r="AY60" i="9"/>
  <c r="AJ61" i="9"/>
  <c r="AK61" i="9"/>
  <c r="AL61" i="9"/>
  <c r="AM61" i="9"/>
  <c r="AN61" i="9"/>
  <c r="AO61" i="9"/>
  <c r="AP61" i="9"/>
  <c r="AQ61" i="9"/>
  <c r="AR61" i="9"/>
  <c r="AS61" i="9"/>
  <c r="AT61" i="9"/>
  <c r="AU61" i="9"/>
  <c r="AV61" i="9"/>
  <c r="AW61" i="9"/>
  <c r="AW59" i="9" s="1"/>
  <c r="AX61" i="9"/>
  <c r="AY61" i="9"/>
  <c r="AY59" i="9" s="1"/>
  <c r="AJ62" i="9"/>
  <c r="AK62" i="9"/>
  <c r="AL62" i="9"/>
  <c r="AM62" i="9"/>
  <c r="AM59" i="9" s="1"/>
  <c r="AN62" i="9"/>
  <c r="AO62" i="9"/>
  <c r="AP62" i="9"/>
  <c r="AQ62" i="9"/>
  <c r="AR62" i="9"/>
  <c r="AS62" i="9"/>
  <c r="AT62" i="9"/>
  <c r="AU62" i="9"/>
  <c r="AV62" i="9"/>
  <c r="AW62" i="9"/>
  <c r="AX62" i="9"/>
  <c r="AY62" i="9"/>
  <c r="AJ63" i="9"/>
  <c r="AK63" i="9"/>
  <c r="AL63" i="9"/>
  <c r="AM63" i="9"/>
  <c r="AN63" i="9"/>
  <c r="AO63" i="9"/>
  <c r="AP63" i="9"/>
  <c r="AQ63" i="9"/>
  <c r="AR63" i="9"/>
  <c r="AR59" i="9" s="1"/>
  <c r="AS63" i="9"/>
  <c r="AT63" i="9"/>
  <c r="AU63" i="9"/>
  <c r="AV63" i="9"/>
  <c r="AV59" i="9" s="1"/>
  <c r="AW63" i="9"/>
  <c r="AX63" i="9"/>
  <c r="AY63" i="9"/>
  <c r="AJ64" i="9"/>
  <c r="AK64" i="9"/>
  <c r="AL64" i="9"/>
  <c r="AM64" i="9"/>
  <c r="AN64" i="9"/>
  <c r="AO64" i="9"/>
  <c r="AP64" i="9"/>
  <c r="AQ64" i="9"/>
  <c r="AR64" i="9"/>
  <c r="AS64" i="9"/>
  <c r="AT64" i="9"/>
  <c r="AU64" i="9"/>
  <c r="AV64" i="9"/>
  <c r="AW64" i="9"/>
  <c r="AX64" i="9"/>
  <c r="AY64" i="9"/>
  <c r="AJ65" i="9"/>
  <c r="AK65" i="9"/>
  <c r="AL65" i="9"/>
  <c r="AM65" i="9"/>
  <c r="AN65" i="9"/>
  <c r="AO65" i="9"/>
  <c r="AP65" i="9"/>
  <c r="AQ65" i="9"/>
  <c r="AR65" i="9"/>
  <c r="AS65" i="9"/>
  <c r="AT65" i="9"/>
  <c r="AU65" i="9"/>
  <c r="AV65" i="9"/>
  <c r="AW65" i="9"/>
  <c r="AX65" i="9"/>
  <c r="AX59" i="9" s="1"/>
  <c r="AY65" i="9"/>
  <c r="AJ66" i="9"/>
  <c r="AK66" i="9"/>
  <c r="AL66" i="9"/>
  <c r="AM66" i="9"/>
  <c r="AN66" i="9"/>
  <c r="AO66" i="9"/>
  <c r="AP66" i="9"/>
  <c r="AQ66" i="9"/>
  <c r="AR66" i="9"/>
  <c r="AS66" i="9"/>
  <c r="AT66" i="9"/>
  <c r="AU66" i="9"/>
  <c r="AV66" i="9"/>
  <c r="AW66" i="9"/>
  <c r="AX66" i="9"/>
  <c r="AY66" i="9"/>
  <c r="AJ67" i="9"/>
  <c r="AK67" i="9"/>
  <c r="AL67" i="9"/>
  <c r="AM67" i="9"/>
  <c r="AN67" i="9"/>
  <c r="AO67" i="9"/>
  <c r="AP67" i="9"/>
  <c r="AQ67" i="9"/>
  <c r="AR67" i="9"/>
  <c r="AS67" i="9"/>
  <c r="AT67" i="9"/>
  <c r="AU67" i="9"/>
  <c r="AV67" i="9"/>
  <c r="AW67" i="9"/>
  <c r="AX67" i="9"/>
  <c r="AY67" i="9"/>
  <c r="AJ68" i="9"/>
  <c r="AK68" i="9"/>
  <c r="AL68" i="9"/>
  <c r="AM68" i="9"/>
  <c r="AN68" i="9"/>
  <c r="AO68" i="9"/>
  <c r="AP68" i="9"/>
  <c r="AQ68" i="9"/>
  <c r="AR68" i="9"/>
  <c r="AS68" i="9"/>
  <c r="AT68" i="9"/>
  <c r="AU68" i="9"/>
  <c r="AV68" i="9"/>
  <c r="AW68" i="9"/>
  <c r="AX68" i="9"/>
  <c r="AY68" i="9"/>
  <c r="AJ69" i="9"/>
  <c r="AK69" i="9"/>
  <c r="AL69" i="9"/>
  <c r="AM69" i="9"/>
  <c r="AN69" i="9"/>
  <c r="AO69" i="9"/>
  <c r="AP69" i="9"/>
  <c r="AQ69" i="9"/>
  <c r="AR69" i="9"/>
  <c r="AS69" i="9"/>
  <c r="AT69" i="9"/>
  <c r="AU69" i="9"/>
  <c r="AV69" i="9"/>
  <c r="AW69" i="9"/>
  <c r="AX69" i="9"/>
  <c r="AY69" i="9"/>
  <c r="AJ70" i="9"/>
  <c r="AK70" i="9"/>
  <c r="AL70" i="9"/>
  <c r="AM70" i="9"/>
  <c r="AN70" i="9"/>
  <c r="AO70" i="9"/>
  <c r="AP70" i="9"/>
  <c r="AQ70" i="9"/>
  <c r="AR70" i="9"/>
  <c r="AS70" i="9"/>
  <c r="AT70" i="9"/>
  <c r="AU70" i="9"/>
  <c r="AV70" i="9"/>
  <c r="AW70" i="9"/>
  <c r="AX70" i="9"/>
  <c r="AY70" i="9"/>
  <c r="AJ71" i="9"/>
  <c r="AK71" i="9"/>
  <c r="AL71" i="9"/>
  <c r="AM71" i="9"/>
  <c r="AN71" i="9"/>
  <c r="AO71" i="9"/>
  <c r="AP71" i="9"/>
  <c r="AQ71" i="9"/>
  <c r="AR71" i="9"/>
  <c r="AS71" i="9"/>
  <c r="AT71" i="9"/>
  <c r="AU71" i="9"/>
  <c r="AV71" i="9"/>
  <c r="AW71" i="9"/>
  <c r="AX71" i="9"/>
  <c r="AY71" i="9"/>
  <c r="AJ72" i="9"/>
  <c r="AK72" i="9"/>
  <c r="AL72" i="9"/>
  <c r="AM72" i="9"/>
  <c r="AN72" i="9"/>
  <c r="AO72" i="9"/>
  <c r="AP72" i="9"/>
  <c r="AQ72" i="9"/>
  <c r="AR72" i="9"/>
  <c r="AS72" i="9"/>
  <c r="AT72" i="9"/>
  <c r="AU72" i="9"/>
  <c r="AV72" i="9"/>
  <c r="AW72" i="9"/>
  <c r="AX72" i="9"/>
  <c r="AY72" i="9"/>
  <c r="E73" i="9"/>
  <c r="F73" i="9"/>
  <c r="G73" i="9"/>
  <c r="H73" i="9"/>
  <c r="I73" i="9"/>
  <c r="J73" i="9"/>
  <c r="K73" i="9"/>
  <c r="L73" i="9"/>
  <c r="M73" i="9"/>
  <c r="N73" i="9"/>
  <c r="O73" i="9"/>
  <c r="P73" i="9"/>
  <c r="Q73" i="9"/>
  <c r="R73" i="9"/>
  <c r="S73" i="9"/>
  <c r="T73" i="9"/>
  <c r="U73" i="9"/>
  <c r="V73" i="9"/>
  <c r="W73" i="9"/>
  <c r="X73" i="9"/>
  <c r="Y73" i="9"/>
  <c r="Y134" i="9" s="1"/>
  <c r="Z73" i="9"/>
  <c r="AA73" i="9"/>
  <c r="AB73" i="9"/>
  <c r="AC73" i="9"/>
  <c r="AD73" i="9"/>
  <c r="AE73" i="9"/>
  <c r="AF73" i="9"/>
  <c r="AY73" i="9" s="1"/>
  <c r="AG73" i="9"/>
  <c r="AH73" i="9"/>
  <c r="AJ74" i="9"/>
  <c r="AK74" i="9"/>
  <c r="AL74" i="9"/>
  <c r="AM74" i="9"/>
  <c r="AM73" i="9" s="1"/>
  <c r="AN74" i="9"/>
  <c r="AO74" i="9"/>
  <c r="AP74" i="9"/>
  <c r="AQ74" i="9"/>
  <c r="AR74" i="9"/>
  <c r="AS74" i="9"/>
  <c r="AS73" i="9"/>
  <c r="AT74" i="9"/>
  <c r="AU74" i="9"/>
  <c r="AU73" i="9" s="1"/>
  <c r="AV74" i="9"/>
  <c r="AW74" i="9"/>
  <c r="AX74" i="9"/>
  <c r="AX73" i="9" s="1"/>
  <c r="AY74" i="9"/>
  <c r="AJ75" i="9"/>
  <c r="AK75" i="9"/>
  <c r="AL75" i="9"/>
  <c r="AL73" i="9"/>
  <c r="AM75" i="9"/>
  <c r="AN75" i="9"/>
  <c r="AO75" i="9"/>
  <c r="AP75" i="9"/>
  <c r="AQ75" i="9"/>
  <c r="AR75" i="9"/>
  <c r="AS75" i="9"/>
  <c r="AT75" i="9"/>
  <c r="AU75" i="9"/>
  <c r="AV75" i="9"/>
  <c r="AW75" i="9"/>
  <c r="AW73" i="9" s="1"/>
  <c r="AX75" i="9"/>
  <c r="AY75" i="9"/>
  <c r="AJ76" i="9"/>
  <c r="AK76" i="9"/>
  <c r="AL76" i="9"/>
  <c r="AM76" i="9"/>
  <c r="AN76" i="9"/>
  <c r="AO76" i="9"/>
  <c r="AO73" i="9" s="1"/>
  <c r="AP76" i="9"/>
  <c r="AQ76" i="9"/>
  <c r="AQ73" i="9"/>
  <c r="AR76" i="9"/>
  <c r="AS76" i="9"/>
  <c r="AT76" i="9"/>
  <c r="AU76" i="9"/>
  <c r="AV76" i="9"/>
  <c r="AW76" i="9"/>
  <c r="AX76" i="9"/>
  <c r="AY76" i="9"/>
  <c r="AJ77" i="9"/>
  <c r="AJ73" i="9" s="1"/>
  <c r="AK77" i="9"/>
  <c r="AL77" i="9"/>
  <c r="AM77" i="9"/>
  <c r="AN77" i="9"/>
  <c r="AO77" i="9"/>
  <c r="AP77" i="9"/>
  <c r="AQ77" i="9"/>
  <c r="AR77" i="9"/>
  <c r="AS77" i="9"/>
  <c r="AT77" i="9"/>
  <c r="AU77" i="9"/>
  <c r="AV77" i="9"/>
  <c r="AW77" i="9"/>
  <c r="AX77" i="9"/>
  <c r="AY77" i="9"/>
  <c r="AJ78" i="9"/>
  <c r="AK78" i="9"/>
  <c r="AL78" i="9"/>
  <c r="AM78" i="9"/>
  <c r="AN78" i="9"/>
  <c r="AO78" i="9"/>
  <c r="AP78" i="9"/>
  <c r="AQ78" i="9"/>
  <c r="AR78" i="9"/>
  <c r="AS78" i="9"/>
  <c r="AT78" i="9"/>
  <c r="AT73" i="9" s="1"/>
  <c r="AU78" i="9"/>
  <c r="AV78" i="9"/>
  <c r="AW78" i="9"/>
  <c r="AX78" i="9"/>
  <c r="AY78" i="9"/>
  <c r="AJ79" i="9"/>
  <c r="AK79" i="9"/>
  <c r="AL79" i="9"/>
  <c r="AM79" i="9"/>
  <c r="AN79" i="9"/>
  <c r="AO79" i="9"/>
  <c r="AP79" i="9"/>
  <c r="AQ79" i="9"/>
  <c r="AR79" i="9"/>
  <c r="AS79" i="9"/>
  <c r="AT79" i="9"/>
  <c r="AU79" i="9"/>
  <c r="AV79" i="9"/>
  <c r="AW79" i="9"/>
  <c r="AX79" i="9"/>
  <c r="AY79" i="9"/>
  <c r="E80" i="9"/>
  <c r="F80" i="9"/>
  <c r="G80" i="9"/>
  <c r="H80" i="9"/>
  <c r="H134" i="9" s="1"/>
  <c r="I80" i="9"/>
  <c r="J80" i="9"/>
  <c r="K80" i="9"/>
  <c r="L80" i="9"/>
  <c r="M80" i="9"/>
  <c r="N80" i="9"/>
  <c r="O80" i="9"/>
  <c r="P80" i="9"/>
  <c r="Q80" i="9"/>
  <c r="R80" i="9"/>
  <c r="S80" i="9"/>
  <c r="S134" i="9" s="1"/>
  <c r="T80" i="9"/>
  <c r="U80" i="9"/>
  <c r="V80" i="9"/>
  <c r="W80" i="9"/>
  <c r="X80" i="9"/>
  <c r="Y80" i="9"/>
  <c r="Z80" i="9"/>
  <c r="AA80" i="9"/>
  <c r="AB80" i="9"/>
  <c r="AC80" i="9"/>
  <c r="AD80" i="9"/>
  <c r="AE80" i="9"/>
  <c r="AF80" i="9"/>
  <c r="AG80" i="9"/>
  <c r="AH80" i="9"/>
  <c r="AJ81" i="9"/>
  <c r="AK81" i="9"/>
  <c r="AL81" i="9"/>
  <c r="AM81" i="9"/>
  <c r="AN81" i="9"/>
  <c r="AO81" i="9"/>
  <c r="AP81" i="9"/>
  <c r="AQ81" i="9"/>
  <c r="AR81" i="9"/>
  <c r="AR80" i="9" s="1"/>
  <c r="AS81" i="9"/>
  <c r="AT81" i="9"/>
  <c r="AT80" i="9"/>
  <c r="AU81" i="9"/>
  <c r="AV81" i="9"/>
  <c r="AW81" i="9"/>
  <c r="AX81" i="9"/>
  <c r="AY81" i="9"/>
  <c r="AJ82" i="9"/>
  <c r="AK82" i="9"/>
  <c r="AL82" i="9"/>
  <c r="AL80" i="9" s="1"/>
  <c r="AM82" i="9"/>
  <c r="AN82" i="9"/>
  <c r="AO82" i="9"/>
  <c r="AP82" i="9"/>
  <c r="AP80" i="9" s="1"/>
  <c r="AQ82" i="9"/>
  <c r="AR82" i="9"/>
  <c r="AS82" i="9"/>
  <c r="AT82" i="9"/>
  <c r="AU82" i="9"/>
  <c r="AV82" i="9"/>
  <c r="AW82" i="9"/>
  <c r="AX82" i="9"/>
  <c r="AX80" i="9" s="1"/>
  <c r="AY82" i="9"/>
  <c r="AJ83" i="9"/>
  <c r="AK83" i="9"/>
  <c r="AL83" i="9"/>
  <c r="AM83" i="9"/>
  <c r="AN83" i="9"/>
  <c r="AO83" i="9"/>
  <c r="AP83" i="9"/>
  <c r="AQ83" i="9"/>
  <c r="AR83" i="9"/>
  <c r="AS83" i="9"/>
  <c r="AT83" i="9"/>
  <c r="AU83" i="9"/>
  <c r="AU80" i="9" s="1"/>
  <c r="AV83" i="9"/>
  <c r="AW83" i="9"/>
  <c r="AX83" i="9"/>
  <c r="AY83" i="9"/>
  <c r="AJ84" i="9"/>
  <c r="AJ80" i="9" s="1"/>
  <c r="AK84" i="9"/>
  <c r="AL84" i="9"/>
  <c r="AM84" i="9"/>
  <c r="AN84" i="9"/>
  <c r="AO84" i="9"/>
  <c r="AP84" i="9"/>
  <c r="AQ84" i="9"/>
  <c r="AQ80" i="9" s="1"/>
  <c r="AR84" i="9"/>
  <c r="AS84" i="9"/>
  <c r="AT84" i="9"/>
  <c r="AU84" i="9"/>
  <c r="AV84" i="9"/>
  <c r="AW84" i="9"/>
  <c r="AX84" i="9"/>
  <c r="AY84" i="9"/>
  <c r="AJ85" i="9"/>
  <c r="AK85" i="9"/>
  <c r="AL85" i="9"/>
  <c r="AM85" i="9"/>
  <c r="AN85" i="9"/>
  <c r="AO85" i="9"/>
  <c r="AP85" i="9"/>
  <c r="AQ85" i="9"/>
  <c r="AR85" i="9"/>
  <c r="AS85" i="9"/>
  <c r="AT85" i="9"/>
  <c r="AU85" i="9"/>
  <c r="AV85" i="9"/>
  <c r="AW85" i="9"/>
  <c r="AX85" i="9"/>
  <c r="AY85" i="9"/>
  <c r="AY80" i="9" s="1"/>
  <c r="AJ86" i="9"/>
  <c r="AK86" i="9"/>
  <c r="AL86" i="9"/>
  <c r="AM86" i="9"/>
  <c r="AN86" i="9"/>
  <c r="AO86" i="9"/>
  <c r="AP86" i="9"/>
  <c r="AQ86" i="9"/>
  <c r="AR86" i="9"/>
  <c r="AS86" i="9"/>
  <c r="AT86" i="9"/>
  <c r="AU86" i="9"/>
  <c r="AV86" i="9"/>
  <c r="AW86" i="9"/>
  <c r="AX86" i="9"/>
  <c r="AY86" i="9"/>
  <c r="E87" i="9"/>
  <c r="F87" i="9"/>
  <c r="G87" i="9"/>
  <c r="H87" i="9"/>
  <c r="I87" i="9"/>
  <c r="J87" i="9"/>
  <c r="K87" i="9"/>
  <c r="L87" i="9"/>
  <c r="M87" i="9"/>
  <c r="N87" i="9"/>
  <c r="O87" i="9"/>
  <c r="P87" i="9"/>
  <c r="Q87" i="9"/>
  <c r="R87" i="9"/>
  <c r="S87" i="9"/>
  <c r="T87" i="9"/>
  <c r="U87" i="9"/>
  <c r="V87" i="9"/>
  <c r="W87" i="9"/>
  <c r="X87" i="9"/>
  <c r="Y87" i="9"/>
  <c r="Z87" i="9"/>
  <c r="AA87" i="9"/>
  <c r="AB87" i="9"/>
  <c r="AB134" i="9" s="1"/>
  <c r="AC87" i="9"/>
  <c r="AD87" i="9"/>
  <c r="AE87" i="9"/>
  <c r="AF87" i="9"/>
  <c r="AG87" i="9"/>
  <c r="AH87" i="9"/>
  <c r="AI87" i="9"/>
  <c r="AJ88" i="9"/>
  <c r="AJ87" i="9" s="1"/>
  <c r="AK88" i="9"/>
  <c r="AL88" i="9"/>
  <c r="AL87" i="9"/>
  <c r="AM88" i="9"/>
  <c r="AN88" i="9"/>
  <c r="AO88" i="9"/>
  <c r="AP88" i="9"/>
  <c r="AQ88" i="9"/>
  <c r="AR88" i="9"/>
  <c r="AR87" i="9" s="1"/>
  <c r="AS88" i="9"/>
  <c r="AT88" i="9"/>
  <c r="AT87" i="9" s="1"/>
  <c r="AU88" i="9"/>
  <c r="AV88" i="9"/>
  <c r="AV87" i="9" s="1"/>
  <c r="AW88" i="9"/>
  <c r="AW87" i="9"/>
  <c r="AX88" i="9"/>
  <c r="AY88" i="9"/>
  <c r="AY87" i="9" s="1"/>
  <c r="AJ89" i="9"/>
  <c r="AK89" i="9"/>
  <c r="AL89" i="9"/>
  <c r="AM89" i="9"/>
  <c r="AM87" i="9" s="1"/>
  <c r="AN89" i="9"/>
  <c r="AN87" i="9"/>
  <c r="AO89" i="9"/>
  <c r="AP89" i="9"/>
  <c r="AQ89" i="9"/>
  <c r="AQ87" i="9" s="1"/>
  <c r="AR89" i="9"/>
  <c r="AS89" i="9"/>
  <c r="AS87" i="9" s="1"/>
  <c r="AT89" i="9"/>
  <c r="AU89" i="9"/>
  <c r="AU87" i="9"/>
  <c r="AV89" i="9"/>
  <c r="AW89" i="9"/>
  <c r="AX89" i="9"/>
  <c r="AY89" i="9"/>
  <c r="E90" i="9"/>
  <c r="F90" i="9"/>
  <c r="G90" i="9"/>
  <c r="H90" i="9"/>
  <c r="I90" i="9"/>
  <c r="J90" i="9"/>
  <c r="K90" i="9"/>
  <c r="L90" i="9"/>
  <c r="M90" i="9"/>
  <c r="N90" i="9"/>
  <c r="O90" i="9"/>
  <c r="P90" i="9"/>
  <c r="Q90" i="9"/>
  <c r="R90" i="9"/>
  <c r="R134" i="9" s="1"/>
  <c r="S90" i="9"/>
  <c r="T90" i="9"/>
  <c r="U90" i="9"/>
  <c r="V90" i="9"/>
  <c r="W90" i="9"/>
  <c r="X90" i="9"/>
  <c r="Y90" i="9"/>
  <c r="Z90" i="9"/>
  <c r="AA90" i="9"/>
  <c r="AB90" i="9"/>
  <c r="AC90" i="9"/>
  <c r="AD90" i="9"/>
  <c r="AE90" i="9"/>
  <c r="AF90" i="9"/>
  <c r="AG90" i="9"/>
  <c r="AH90" i="9"/>
  <c r="AJ91" i="9"/>
  <c r="AK91" i="9"/>
  <c r="AL91" i="9"/>
  <c r="AM91" i="9"/>
  <c r="AN91" i="9"/>
  <c r="AN90" i="9" s="1"/>
  <c r="AO91" i="9"/>
  <c r="AP91" i="9"/>
  <c r="AQ91" i="9"/>
  <c r="AR91" i="9"/>
  <c r="AS91" i="9"/>
  <c r="AT91" i="9"/>
  <c r="AU91" i="9"/>
  <c r="AV91" i="9"/>
  <c r="AV90" i="9"/>
  <c r="AW91" i="9"/>
  <c r="AX91" i="9"/>
  <c r="AX90" i="9" s="1"/>
  <c r="AY91" i="9"/>
  <c r="AJ92" i="9"/>
  <c r="AK92" i="9"/>
  <c r="AL92" i="9"/>
  <c r="AM92" i="9"/>
  <c r="AN92" i="9"/>
  <c r="AO92" i="9"/>
  <c r="AO90" i="9" s="1"/>
  <c r="AP92" i="9"/>
  <c r="AQ92" i="9"/>
  <c r="AR92" i="9"/>
  <c r="AS92" i="9"/>
  <c r="AT92" i="9"/>
  <c r="AU92" i="9"/>
  <c r="AV92" i="9"/>
  <c r="AW92" i="9"/>
  <c r="AX92" i="9"/>
  <c r="AY92" i="9"/>
  <c r="AY90" i="9" s="1"/>
  <c r="AJ93" i="9"/>
  <c r="AK93" i="9"/>
  <c r="AL93" i="9"/>
  <c r="AM93" i="9"/>
  <c r="AN93" i="9"/>
  <c r="AO93" i="9"/>
  <c r="AP93" i="9"/>
  <c r="AQ93" i="9"/>
  <c r="AR93" i="9"/>
  <c r="AS93" i="9"/>
  <c r="AT93" i="9"/>
  <c r="AU93" i="9"/>
  <c r="AV93" i="9"/>
  <c r="AW93" i="9"/>
  <c r="AX93" i="9"/>
  <c r="AY93" i="9"/>
  <c r="AJ94" i="9"/>
  <c r="AK94" i="9"/>
  <c r="AL94" i="9"/>
  <c r="AM94" i="9"/>
  <c r="AN94" i="9"/>
  <c r="AO94" i="9"/>
  <c r="AP94" i="9"/>
  <c r="AQ94" i="9"/>
  <c r="AR94" i="9"/>
  <c r="AR90" i="9" s="1"/>
  <c r="AS94" i="9"/>
  <c r="AT94" i="9"/>
  <c r="AU94" i="9"/>
  <c r="AV94" i="9"/>
  <c r="AW94" i="9"/>
  <c r="AX94" i="9"/>
  <c r="AY94" i="9"/>
  <c r="AJ95" i="9"/>
  <c r="AK95" i="9"/>
  <c r="AL95" i="9"/>
  <c r="AM95" i="9"/>
  <c r="AM90" i="9" s="1"/>
  <c r="AN95" i="9"/>
  <c r="AO95" i="9"/>
  <c r="AP95" i="9"/>
  <c r="AQ95" i="9"/>
  <c r="AR95" i="9"/>
  <c r="AS95" i="9"/>
  <c r="AT95" i="9"/>
  <c r="AU95" i="9"/>
  <c r="AV95" i="9"/>
  <c r="AW95" i="9"/>
  <c r="AX95" i="9"/>
  <c r="AY95" i="9"/>
  <c r="AJ96" i="9"/>
  <c r="AK96" i="9"/>
  <c r="AL96" i="9"/>
  <c r="AM96" i="9"/>
  <c r="AN96" i="9"/>
  <c r="AO96" i="9"/>
  <c r="AP96" i="9"/>
  <c r="AQ96" i="9"/>
  <c r="AR96" i="9"/>
  <c r="AS96" i="9"/>
  <c r="AT96" i="9"/>
  <c r="AU96" i="9"/>
  <c r="AV96" i="9"/>
  <c r="AW96" i="9"/>
  <c r="AX96" i="9"/>
  <c r="AY96" i="9"/>
  <c r="AJ97" i="9"/>
  <c r="AK97" i="9"/>
  <c r="AL97" i="9"/>
  <c r="AL90" i="9" s="1"/>
  <c r="AM97" i="9"/>
  <c r="AN97" i="9"/>
  <c r="AO97" i="9"/>
  <c r="AP97" i="9"/>
  <c r="AQ97" i="9"/>
  <c r="AQ90" i="9" s="1"/>
  <c r="AR97" i="9"/>
  <c r="AS97" i="9"/>
  <c r="AT97" i="9"/>
  <c r="AU97" i="9"/>
  <c r="AV97" i="9"/>
  <c r="AW97" i="9"/>
  <c r="AX97" i="9"/>
  <c r="AY97" i="9"/>
  <c r="AJ98" i="9"/>
  <c r="AK98" i="9"/>
  <c r="AL98" i="9"/>
  <c r="AM98" i="9"/>
  <c r="AN98" i="9"/>
  <c r="AO98" i="9"/>
  <c r="AP98" i="9"/>
  <c r="AQ98" i="9"/>
  <c r="AR98" i="9"/>
  <c r="AS98" i="9"/>
  <c r="AT98" i="9"/>
  <c r="AU98" i="9"/>
  <c r="AV98" i="9"/>
  <c r="AW98" i="9"/>
  <c r="AX98" i="9"/>
  <c r="AY98" i="9"/>
  <c r="AJ99" i="9"/>
  <c r="AK99" i="9"/>
  <c r="AL99" i="9"/>
  <c r="AM99" i="9"/>
  <c r="AN99" i="9"/>
  <c r="AO99" i="9"/>
  <c r="AP99" i="9"/>
  <c r="AQ99" i="9"/>
  <c r="AR99" i="9"/>
  <c r="AS99" i="9"/>
  <c r="AT99" i="9"/>
  <c r="AU99" i="9"/>
  <c r="AV99" i="9"/>
  <c r="AW99" i="9"/>
  <c r="AX99" i="9"/>
  <c r="AY99" i="9"/>
  <c r="AJ100" i="9"/>
  <c r="AK100" i="9"/>
  <c r="AL100" i="9"/>
  <c r="AM100" i="9"/>
  <c r="AN100" i="9"/>
  <c r="AO100" i="9"/>
  <c r="AP100" i="9"/>
  <c r="AQ100" i="9"/>
  <c r="AR100" i="9"/>
  <c r="AS100" i="9"/>
  <c r="AT100" i="9"/>
  <c r="AU100" i="9"/>
  <c r="AV100" i="9"/>
  <c r="AW100" i="9"/>
  <c r="AX100" i="9"/>
  <c r="AY100" i="9"/>
  <c r="AJ101" i="9"/>
  <c r="AK101" i="9"/>
  <c r="AL101" i="9"/>
  <c r="AM101" i="9"/>
  <c r="AN101" i="9"/>
  <c r="AO101" i="9"/>
  <c r="AP101" i="9"/>
  <c r="AQ101" i="9"/>
  <c r="AR101" i="9"/>
  <c r="AS101" i="9"/>
  <c r="AT101" i="9"/>
  <c r="AU101" i="9"/>
  <c r="AV101" i="9"/>
  <c r="AW101" i="9"/>
  <c r="AX101" i="9"/>
  <c r="AY101" i="9"/>
  <c r="AJ102" i="9"/>
  <c r="AK102" i="9"/>
  <c r="AL102" i="9"/>
  <c r="AM102" i="9"/>
  <c r="AN102" i="9"/>
  <c r="AO102" i="9"/>
  <c r="AP102" i="9"/>
  <c r="AQ102" i="9"/>
  <c r="AR102" i="9"/>
  <c r="AS102" i="9"/>
  <c r="AT102" i="9"/>
  <c r="AU102" i="9"/>
  <c r="AV102" i="9"/>
  <c r="AW102" i="9"/>
  <c r="AX102" i="9"/>
  <c r="AY102" i="9"/>
  <c r="AJ103" i="9"/>
  <c r="AK103" i="9"/>
  <c r="AL103" i="9"/>
  <c r="AM103" i="9"/>
  <c r="AN103" i="9"/>
  <c r="AO103" i="9"/>
  <c r="AP103" i="9"/>
  <c r="AQ103" i="9"/>
  <c r="AR103" i="9"/>
  <c r="AS103" i="9"/>
  <c r="AT103" i="9"/>
  <c r="AU103" i="9"/>
  <c r="AV103" i="9"/>
  <c r="AW103" i="9"/>
  <c r="AX103" i="9"/>
  <c r="AY103" i="9"/>
  <c r="AJ104" i="9"/>
  <c r="AK104" i="9"/>
  <c r="AL104" i="9"/>
  <c r="AM104" i="9"/>
  <c r="AN104" i="9"/>
  <c r="AO104" i="9"/>
  <c r="AP104" i="9"/>
  <c r="AQ104" i="9"/>
  <c r="AR104" i="9"/>
  <c r="AS104" i="9"/>
  <c r="AT104" i="9"/>
  <c r="AU104" i="9"/>
  <c r="AV104" i="9"/>
  <c r="AW104" i="9"/>
  <c r="AX104" i="9"/>
  <c r="AY104" i="9"/>
  <c r="AJ105" i="9"/>
  <c r="AK105" i="9"/>
  <c r="AL105" i="9"/>
  <c r="AM105" i="9"/>
  <c r="AN105" i="9"/>
  <c r="AO105" i="9"/>
  <c r="AP105" i="9"/>
  <c r="AQ105" i="9"/>
  <c r="AR105" i="9"/>
  <c r="AS105" i="9"/>
  <c r="AT105" i="9"/>
  <c r="AU105" i="9"/>
  <c r="AV105" i="9"/>
  <c r="AW105" i="9"/>
  <c r="AX105" i="9"/>
  <c r="AY105" i="9"/>
  <c r="AJ106" i="9"/>
  <c r="AK106" i="9"/>
  <c r="AL106" i="9"/>
  <c r="AM106" i="9"/>
  <c r="AN106" i="9"/>
  <c r="AO106" i="9"/>
  <c r="AP106" i="9"/>
  <c r="AQ106" i="9"/>
  <c r="AR106" i="9"/>
  <c r="AS106" i="9"/>
  <c r="AT106" i="9"/>
  <c r="AU106" i="9"/>
  <c r="AV106" i="9"/>
  <c r="AW106" i="9"/>
  <c r="AX106" i="9"/>
  <c r="AY106" i="9"/>
  <c r="AJ107" i="9"/>
  <c r="AK107" i="9"/>
  <c r="AL107" i="9"/>
  <c r="AM107" i="9"/>
  <c r="AN107" i="9"/>
  <c r="AO107" i="9"/>
  <c r="AP107" i="9"/>
  <c r="AQ107" i="9"/>
  <c r="AR107" i="9"/>
  <c r="AS107" i="9"/>
  <c r="AT107" i="9"/>
  <c r="AU107" i="9"/>
  <c r="AV107" i="9"/>
  <c r="AW107" i="9"/>
  <c r="AX107" i="9"/>
  <c r="AY107" i="9"/>
  <c r="AJ108" i="9"/>
  <c r="AK108" i="9"/>
  <c r="AL108" i="9"/>
  <c r="AM108" i="9"/>
  <c r="AN108" i="9"/>
  <c r="AO108" i="9"/>
  <c r="AP108" i="9"/>
  <c r="AQ108" i="9"/>
  <c r="AR108" i="9"/>
  <c r="AS108" i="9"/>
  <c r="AT108" i="9"/>
  <c r="AU108" i="9"/>
  <c r="AV108" i="9"/>
  <c r="AW108" i="9"/>
  <c r="AX108" i="9"/>
  <c r="AY108" i="9"/>
  <c r="AJ109" i="9"/>
  <c r="AK109" i="9"/>
  <c r="AL109" i="9"/>
  <c r="AM109" i="9"/>
  <c r="AN109" i="9"/>
  <c r="AO109" i="9"/>
  <c r="AP109" i="9"/>
  <c r="AQ109" i="9"/>
  <c r="AR109" i="9"/>
  <c r="AS109" i="9"/>
  <c r="AT109" i="9"/>
  <c r="AU109" i="9"/>
  <c r="AV109" i="9"/>
  <c r="AW109" i="9"/>
  <c r="AX109" i="9"/>
  <c r="AY109" i="9"/>
  <c r="AJ110" i="9"/>
  <c r="AK110" i="9"/>
  <c r="AL110" i="9"/>
  <c r="AM110" i="9"/>
  <c r="AN110" i="9"/>
  <c r="AO110" i="9"/>
  <c r="AP110" i="9"/>
  <c r="AQ110" i="9"/>
  <c r="AR110" i="9"/>
  <c r="AS110" i="9"/>
  <c r="AT110" i="9"/>
  <c r="AU110" i="9"/>
  <c r="AV110" i="9"/>
  <c r="AW110" i="9"/>
  <c r="AX110" i="9"/>
  <c r="AY110" i="9"/>
  <c r="AJ111" i="9"/>
  <c r="AK111" i="9"/>
  <c r="AL111" i="9"/>
  <c r="AM111" i="9"/>
  <c r="AN111" i="9"/>
  <c r="AO111" i="9"/>
  <c r="AP111" i="9"/>
  <c r="AQ111" i="9"/>
  <c r="AR111" i="9"/>
  <c r="AS111" i="9"/>
  <c r="AT111" i="9"/>
  <c r="AU111" i="9"/>
  <c r="AV111" i="9"/>
  <c r="AW111" i="9"/>
  <c r="AX111" i="9"/>
  <c r="AY111" i="9"/>
  <c r="E112" i="9"/>
  <c r="F112" i="9"/>
  <c r="G112" i="9"/>
  <c r="H112" i="9"/>
  <c r="I112" i="9"/>
  <c r="J112" i="9"/>
  <c r="K112" i="9"/>
  <c r="L112" i="9"/>
  <c r="M112" i="9"/>
  <c r="N112" i="9"/>
  <c r="O112" i="9"/>
  <c r="P112" i="9"/>
  <c r="Q112" i="9"/>
  <c r="R112" i="9"/>
  <c r="S112" i="9"/>
  <c r="T112" i="9"/>
  <c r="U112" i="9"/>
  <c r="V112" i="9"/>
  <c r="W112" i="9"/>
  <c r="X112" i="9"/>
  <c r="Y112" i="9"/>
  <c r="Z112" i="9"/>
  <c r="AA112" i="9"/>
  <c r="AB112" i="9"/>
  <c r="AC112" i="9"/>
  <c r="AD112" i="9"/>
  <c r="AE112" i="9"/>
  <c r="AF112" i="9"/>
  <c r="AG112" i="9"/>
  <c r="AH112" i="9"/>
  <c r="AJ113" i="9"/>
  <c r="AJ112" i="9"/>
  <c r="AK113" i="9"/>
  <c r="AK112" i="9" s="1"/>
  <c r="AL113" i="9"/>
  <c r="AM113" i="9"/>
  <c r="AM112" i="9" s="1"/>
  <c r="AN113" i="9"/>
  <c r="AO113" i="9"/>
  <c r="AO112" i="9" s="1"/>
  <c r="AP113" i="9"/>
  <c r="AQ113" i="9"/>
  <c r="AQ112" i="9" s="1"/>
  <c r="AR113" i="9"/>
  <c r="AR112" i="9" s="1"/>
  <c r="AS113" i="9"/>
  <c r="AT113" i="9"/>
  <c r="AT112" i="9"/>
  <c r="AU113" i="9"/>
  <c r="AV113" i="9"/>
  <c r="AW113" i="9"/>
  <c r="AX113" i="9"/>
  <c r="AY113" i="9"/>
  <c r="AY112" i="9" s="1"/>
  <c r="AJ114" i="9"/>
  <c r="AK114" i="9"/>
  <c r="AL114" i="9"/>
  <c r="AM114" i="9"/>
  <c r="AN114" i="9"/>
  <c r="AO114" i="9"/>
  <c r="AP114" i="9"/>
  <c r="AP112" i="9" s="1"/>
  <c r="AQ114" i="9"/>
  <c r="AR114" i="9"/>
  <c r="AS114" i="9"/>
  <c r="AS112" i="9" s="1"/>
  <c r="AT114" i="9"/>
  <c r="AU114" i="9"/>
  <c r="AV114" i="9"/>
  <c r="AW114" i="9"/>
  <c r="AW112" i="9" s="1"/>
  <c r="AX114" i="9"/>
  <c r="AY114" i="9"/>
  <c r="AJ115" i="9"/>
  <c r="AK115" i="9"/>
  <c r="AL115" i="9"/>
  <c r="AL112" i="9" s="1"/>
  <c r="AM115" i="9"/>
  <c r="AN115" i="9"/>
  <c r="AO115" i="9"/>
  <c r="AP115" i="9"/>
  <c r="AQ115" i="9"/>
  <c r="AR115" i="9"/>
  <c r="AS115" i="9"/>
  <c r="AT115" i="9"/>
  <c r="AU115" i="9"/>
  <c r="AV115" i="9"/>
  <c r="AW115" i="9"/>
  <c r="AX115" i="9"/>
  <c r="AY115" i="9"/>
  <c r="E116" i="9"/>
  <c r="F116" i="9"/>
  <c r="G116" i="9"/>
  <c r="H116" i="9"/>
  <c r="I116" i="9"/>
  <c r="J116" i="9"/>
  <c r="K116" i="9"/>
  <c r="L116" i="9"/>
  <c r="M116" i="9"/>
  <c r="N116" i="9"/>
  <c r="O116" i="9"/>
  <c r="P116" i="9"/>
  <c r="Q116" i="9"/>
  <c r="R116" i="9"/>
  <c r="S116" i="9"/>
  <c r="T116" i="9"/>
  <c r="U116" i="9"/>
  <c r="V116" i="9"/>
  <c r="W116" i="9"/>
  <c r="X116" i="9"/>
  <c r="Y116" i="9"/>
  <c r="Z116" i="9"/>
  <c r="AA116" i="9"/>
  <c r="AB116" i="9"/>
  <c r="AC116" i="9"/>
  <c r="AD116" i="9"/>
  <c r="AE116" i="9"/>
  <c r="AF116" i="9"/>
  <c r="AG116" i="9"/>
  <c r="AH116" i="9"/>
  <c r="AJ117" i="9"/>
  <c r="AJ116" i="9" s="1"/>
  <c r="AK117" i="9"/>
  <c r="AL117" i="9"/>
  <c r="AL116" i="9"/>
  <c r="AM117" i="9"/>
  <c r="AN117" i="9"/>
  <c r="AN116" i="9" s="1"/>
  <c r="AO117" i="9"/>
  <c r="AP117" i="9"/>
  <c r="AQ117" i="9"/>
  <c r="AR117" i="9"/>
  <c r="AR116" i="9" s="1"/>
  <c r="AS117" i="9"/>
  <c r="AS116" i="9"/>
  <c r="AT117" i="9"/>
  <c r="AU117" i="9"/>
  <c r="AV117" i="9"/>
  <c r="AW117" i="9"/>
  <c r="AX117" i="9"/>
  <c r="AY117" i="9"/>
  <c r="AJ118" i="9"/>
  <c r="AK118" i="9"/>
  <c r="AL118" i="9"/>
  <c r="AM118" i="9"/>
  <c r="AN118" i="9"/>
  <c r="AO118" i="9"/>
  <c r="AP118" i="9"/>
  <c r="AP116" i="9" s="1"/>
  <c r="AQ118" i="9"/>
  <c r="AR118" i="9"/>
  <c r="AS118" i="9"/>
  <c r="AT118" i="9"/>
  <c r="AT116" i="9" s="1"/>
  <c r="AU118" i="9"/>
  <c r="AV118" i="9"/>
  <c r="AW118" i="9"/>
  <c r="AX118" i="9"/>
  <c r="AX116" i="9" s="1"/>
  <c r="AY118" i="9"/>
  <c r="AJ119" i="9"/>
  <c r="AK119" i="9"/>
  <c r="AL119" i="9"/>
  <c r="AM119" i="9"/>
  <c r="AN119" i="9"/>
  <c r="AO119" i="9"/>
  <c r="AP119" i="9"/>
  <c r="AQ119" i="9"/>
  <c r="AR119" i="9"/>
  <c r="AS119" i="9"/>
  <c r="AT119" i="9"/>
  <c r="AU119" i="9"/>
  <c r="AV119" i="9"/>
  <c r="AW119" i="9"/>
  <c r="AX119" i="9"/>
  <c r="AY119" i="9"/>
  <c r="AJ120" i="9"/>
  <c r="AK120" i="9"/>
  <c r="AL120" i="9"/>
  <c r="AM120" i="9"/>
  <c r="AN120" i="9"/>
  <c r="AO120" i="9"/>
  <c r="AP120" i="9"/>
  <c r="AQ120" i="9"/>
  <c r="AR120" i="9"/>
  <c r="AS120" i="9"/>
  <c r="AT120" i="9"/>
  <c r="AU120" i="9"/>
  <c r="AV120" i="9"/>
  <c r="AW120" i="9"/>
  <c r="AX120" i="9"/>
  <c r="AY120" i="9"/>
  <c r="AJ121" i="9"/>
  <c r="AK121" i="9"/>
  <c r="AK116" i="9" s="1"/>
  <c r="AL121" i="9"/>
  <c r="AM121" i="9"/>
  <c r="AN121" i="9"/>
  <c r="AO121" i="9"/>
  <c r="AP121" i="9"/>
  <c r="AQ121" i="9"/>
  <c r="AR121" i="9"/>
  <c r="AS121" i="9"/>
  <c r="AT121" i="9"/>
  <c r="AU121" i="9"/>
  <c r="AV121" i="9"/>
  <c r="AW121" i="9"/>
  <c r="AX121" i="9"/>
  <c r="AY121" i="9"/>
  <c r="AJ122" i="9"/>
  <c r="AK122" i="9"/>
  <c r="AL122" i="9"/>
  <c r="AM122" i="9"/>
  <c r="AN122" i="9"/>
  <c r="AO122" i="9"/>
  <c r="AP122" i="9"/>
  <c r="AQ122" i="9"/>
  <c r="AR122" i="9"/>
  <c r="AS122" i="9"/>
  <c r="AT122" i="9"/>
  <c r="AU122" i="9"/>
  <c r="AV122" i="9"/>
  <c r="AW122" i="9"/>
  <c r="AX122" i="9"/>
  <c r="AY122" i="9"/>
  <c r="AJ123" i="9"/>
  <c r="AK123" i="9"/>
  <c r="AL123" i="9"/>
  <c r="AM123" i="9"/>
  <c r="AN123" i="9"/>
  <c r="AO123" i="9"/>
  <c r="AP123" i="9"/>
  <c r="AQ123" i="9"/>
  <c r="AR123" i="9"/>
  <c r="AS123" i="9"/>
  <c r="AT123" i="9"/>
  <c r="AU123" i="9"/>
  <c r="AV123" i="9"/>
  <c r="AW123" i="9"/>
  <c r="AX123" i="9"/>
  <c r="AY123" i="9"/>
  <c r="AJ124" i="9"/>
  <c r="AK124" i="9"/>
  <c r="AL124" i="9"/>
  <c r="AM124" i="9"/>
  <c r="AN124" i="9"/>
  <c r="AO124" i="9"/>
  <c r="AP124" i="9"/>
  <c r="AQ124" i="9"/>
  <c r="AR124" i="9"/>
  <c r="AS124" i="9"/>
  <c r="AT124" i="9"/>
  <c r="AU124" i="9"/>
  <c r="AV124" i="9"/>
  <c r="AW124" i="9"/>
  <c r="AX124" i="9"/>
  <c r="AY124" i="9"/>
  <c r="E125" i="9"/>
  <c r="F125" i="9"/>
  <c r="G125" i="9"/>
  <c r="H125" i="9"/>
  <c r="I125" i="9"/>
  <c r="J125" i="9"/>
  <c r="K125" i="9"/>
  <c r="L125" i="9"/>
  <c r="M125" i="9"/>
  <c r="N125" i="9"/>
  <c r="O125" i="9"/>
  <c r="P125" i="9"/>
  <c r="Q125" i="9"/>
  <c r="R125" i="9"/>
  <c r="S125" i="9"/>
  <c r="T125" i="9"/>
  <c r="U125" i="9"/>
  <c r="V125" i="9"/>
  <c r="W125" i="9"/>
  <c r="X125" i="9"/>
  <c r="Y125" i="9"/>
  <c r="Z125" i="9"/>
  <c r="AA125" i="9"/>
  <c r="AB125" i="9"/>
  <c r="AC125" i="9"/>
  <c r="AD125" i="9"/>
  <c r="AE125" i="9"/>
  <c r="AF125" i="9"/>
  <c r="AG125" i="9"/>
  <c r="AH125" i="9"/>
  <c r="AJ126" i="9"/>
  <c r="AJ125" i="9" s="1"/>
  <c r="AK126" i="9"/>
  <c r="AK125" i="9" s="1"/>
  <c r="AL126" i="9"/>
  <c r="AM126" i="9"/>
  <c r="AN126" i="9"/>
  <c r="AN125" i="9" s="1"/>
  <c r="AO126" i="9"/>
  <c r="AP126" i="9"/>
  <c r="AQ126" i="9"/>
  <c r="AQ125" i="9"/>
  <c r="AR126" i="9"/>
  <c r="AR125" i="9" s="1"/>
  <c r="AS126" i="9"/>
  <c r="AT126" i="9"/>
  <c r="AU126" i="9"/>
  <c r="AU125" i="9" s="1"/>
  <c r="AV126" i="9"/>
  <c r="AW126" i="9"/>
  <c r="AW125" i="9"/>
  <c r="AX126" i="9"/>
  <c r="AY126" i="9"/>
  <c r="AY125" i="9" s="1"/>
  <c r="AJ127" i="9"/>
  <c r="AK127" i="9"/>
  <c r="AL127" i="9"/>
  <c r="AM127" i="9"/>
  <c r="AM125" i="9" s="1"/>
  <c r="AN127" i="9"/>
  <c r="AO127" i="9"/>
  <c r="AP127" i="9"/>
  <c r="AQ127" i="9"/>
  <c r="AR127" i="9"/>
  <c r="AS127" i="9"/>
  <c r="AT127" i="9"/>
  <c r="AU127" i="9"/>
  <c r="AV127" i="9"/>
  <c r="AW127" i="9"/>
  <c r="AX127" i="9"/>
  <c r="AY127" i="9"/>
  <c r="AJ128" i="9"/>
  <c r="AK128" i="9"/>
  <c r="AL128" i="9"/>
  <c r="AM128" i="9"/>
  <c r="AN128" i="9"/>
  <c r="AO128" i="9"/>
  <c r="AO125" i="9" s="1"/>
  <c r="AP128" i="9"/>
  <c r="AQ128" i="9"/>
  <c r="AR128" i="9"/>
  <c r="AS128" i="9"/>
  <c r="AS125" i="9" s="1"/>
  <c r="AT128" i="9"/>
  <c r="AU128" i="9"/>
  <c r="AV128" i="9"/>
  <c r="AW128" i="9"/>
  <c r="AX128" i="9"/>
  <c r="AY128" i="9"/>
  <c r="AJ129" i="9"/>
  <c r="AK129" i="9"/>
  <c r="AL129" i="9"/>
  <c r="AM129" i="9"/>
  <c r="AN129" i="9"/>
  <c r="AO129" i="9"/>
  <c r="AP129" i="9"/>
  <c r="AQ129" i="9"/>
  <c r="AR129" i="9"/>
  <c r="AS129" i="9"/>
  <c r="AT129" i="9"/>
  <c r="AU129" i="9"/>
  <c r="AV129" i="9"/>
  <c r="AV125" i="9" s="1"/>
  <c r="AW129" i="9"/>
  <c r="AX129" i="9"/>
  <c r="AY129" i="9"/>
  <c r="E130" i="9"/>
  <c r="F130" i="9"/>
  <c r="G130" i="9"/>
  <c r="H130" i="9"/>
  <c r="I130" i="9"/>
  <c r="J130" i="9"/>
  <c r="K130" i="9"/>
  <c r="L130" i="9"/>
  <c r="M130" i="9"/>
  <c r="N130" i="9"/>
  <c r="O130" i="9"/>
  <c r="P130" i="9"/>
  <c r="Q130" i="9"/>
  <c r="R130" i="9"/>
  <c r="S130" i="9"/>
  <c r="T130" i="9"/>
  <c r="U130" i="9"/>
  <c r="V130" i="9"/>
  <c r="W130" i="9"/>
  <c r="X130" i="9"/>
  <c r="Y130" i="9"/>
  <c r="Z130" i="9"/>
  <c r="AA130" i="9"/>
  <c r="AB130" i="9"/>
  <c r="AC130" i="9"/>
  <c r="AD130" i="9"/>
  <c r="AE130" i="9"/>
  <c r="AF130" i="9"/>
  <c r="AG130" i="9"/>
  <c r="AH130" i="9"/>
  <c r="AJ131" i="9"/>
  <c r="AK131" i="9"/>
  <c r="AL131" i="9"/>
  <c r="AM131" i="9"/>
  <c r="AN131" i="9"/>
  <c r="AO131" i="9"/>
  <c r="AO130" i="9" s="1"/>
  <c r="AP131" i="9"/>
  <c r="AP130" i="9" s="1"/>
  <c r="AQ131" i="9"/>
  <c r="AQ130" i="9"/>
  <c r="AR131" i="9"/>
  <c r="AS131" i="9"/>
  <c r="AS130" i="9" s="1"/>
  <c r="AT131" i="9"/>
  <c r="AU131" i="9"/>
  <c r="AV131" i="9"/>
  <c r="AV130" i="9"/>
  <c r="AW131" i="9"/>
  <c r="AW130" i="9" s="1"/>
  <c r="AX131" i="9"/>
  <c r="AY131" i="9"/>
  <c r="AY130" i="9" s="1"/>
  <c r="AJ132" i="9"/>
  <c r="AK132" i="9"/>
  <c r="AK130" i="9" s="1"/>
  <c r="AL132" i="9"/>
  <c r="AM132" i="9"/>
  <c r="AM130" i="9"/>
  <c r="AN132" i="9"/>
  <c r="AN130" i="9" s="1"/>
  <c r="AO132" i="9"/>
  <c r="AP132" i="9"/>
  <c r="AQ132" i="9"/>
  <c r="AR132" i="9"/>
  <c r="AR130" i="9"/>
  <c r="AS132" i="9"/>
  <c r="AT132" i="9"/>
  <c r="AU132" i="9"/>
  <c r="AU130" i="9" s="1"/>
  <c r="AV132" i="9"/>
  <c r="AW132" i="9"/>
  <c r="AX132" i="9"/>
  <c r="AX130" i="9" s="1"/>
  <c r="AY132" i="9"/>
  <c r="AJ133" i="9"/>
  <c r="AK133" i="9"/>
  <c r="AL133" i="9"/>
  <c r="AM133" i="9"/>
  <c r="AN133" i="9"/>
  <c r="AO133" i="9"/>
  <c r="AP133" i="9"/>
  <c r="AQ133" i="9"/>
  <c r="AR133" i="9"/>
  <c r="AS133" i="9"/>
  <c r="AT133" i="9"/>
  <c r="AU133" i="9"/>
  <c r="AV133" i="9"/>
  <c r="AW133" i="9"/>
  <c r="AX133" i="9"/>
  <c r="AY133" i="9"/>
  <c r="AJ20" i="8"/>
  <c r="AK20" i="8"/>
  <c r="AL20" i="8"/>
  <c r="AM20" i="8"/>
  <c r="AN20" i="8"/>
  <c r="AO20" i="8"/>
  <c r="AP20" i="8"/>
  <c r="AQ20" i="8"/>
  <c r="AQ19" i="8"/>
  <c r="AR20" i="8"/>
  <c r="AS20" i="8"/>
  <c r="AS19" i="8" s="1"/>
  <c r="AT20" i="8"/>
  <c r="AU20" i="8"/>
  <c r="AV20" i="8"/>
  <c r="AW20" i="8"/>
  <c r="AX20" i="8"/>
  <c r="AY20" i="8"/>
  <c r="AJ21" i="8"/>
  <c r="AK21" i="8"/>
  <c r="AL21" i="8"/>
  <c r="AM21" i="8"/>
  <c r="AN21" i="8"/>
  <c r="AO21" i="8"/>
  <c r="AP21" i="8"/>
  <c r="AQ21" i="8"/>
  <c r="AR21" i="8"/>
  <c r="AS21" i="8"/>
  <c r="AT21" i="8"/>
  <c r="AU21" i="8"/>
  <c r="AV21" i="8"/>
  <c r="AW21" i="8"/>
  <c r="AX21" i="8"/>
  <c r="AY21" i="8"/>
  <c r="AY19" i="8" s="1"/>
  <c r="AJ22" i="8"/>
  <c r="AK22" i="8"/>
  <c r="AL22" i="8"/>
  <c r="AM22" i="8"/>
  <c r="AM19" i="8" s="1"/>
  <c r="AN22" i="8"/>
  <c r="AO22" i="8"/>
  <c r="AP22" i="8"/>
  <c r="AQ22" i="8"/>
  <c r="AR22" i="8"/>
  <c r="AR19" i="8" s="1"/>
  <c r="AS22" i="8"/>
  <c r="AT22" i="8"/>
  <c r="AU22" i="8"/>
  <c r="AV22" i="8"/>
  <c r="AW22" i="8"/>
  <c r="AX22" i="8"/>
  <c r="AY22" i="8"/>
  <c r="AJ23" i="8"/>
  <c r="AK23" i="8"/>
  <c r="AL23" i="8"/>
  <c r="AM23" i="8"/>
  <c r="AN23" i="8"/>
  <c r="AO23" i="8"/>
  <c r="AP23" i="8"/>
  <c r="AQ23" i="8"/>
  <c r="AR23" i="8"/>
  <c r="AS23" i="8"/>
  <c r="AT23" i="8"/>
  <c r="AU23" i="8"/>
  <c r="AV23" i="8"/>
  <c r="AW23" i="8"/>
  <c r="AX23" i="8"/>
  <c r="AY23" i="8"/>
  <c r="AJ24" i="8"/>
  <c r="AK24" i="8"/>
  <c r="AL24" i="8"/>
  <c r="AM24" i="8"/>
  <c r="AN24" i="8"/>
  <c r="AO24" i="8"/>
  <c r="AP24" i="8"/>
  <c r="AQ24" i="8"/>
  <c r="AR24" i="8"/>
  <c r="AS24" i="8"/>
  <c r="AT24" i="8"/>
  <c r="AU24" i="8"/>
  <c r="AV24" i="8"/>
  <c r="AW24" i="8"/>
  <c r="AX24" i="8"/>
  <c r="AY24" i="8"/>
  <c r="AJ25" i="8"/>
  <c r="AK25" i="8"/>
  <c r="AL25" i="8"/>
  <c r="AM25" i="8"/>
  <c r="AN25" i="8"/>
  <c r="AO25" i="8"/>
  <c r="AP25" i="8"/>
  <c r="AQ25" i="8"/>
  <c r="AR25" i="8"/>
  <c r="AS25" i="8"/>
  <c r="AT25" i="8"/>
  <c r="AU25" i="8"/>
  <c r="AV25" i="8"/>
  <c r="AW25" i="8"/>
  <c r="AX25" i="8"/>
  <c r="AY25" i="8"/>
  <c r="AJ26" i="8"/>
  <c r="AK26" i="8"/>
  <c r="AL26" i="8"/>
  <c r="AM26" i="8"/>
  <c r="AN26" i="8"/>
  <c r="AO26" i="8"/>
  <c r="AP26" i="8"/>
  <c r="AQ26" i="8"/>
  <c r="AR26" i="8"/>
  <c r="AS26" i="8"/>
  <c r="AT26" i="8"/>
  <c r="AU26" i="8"/>
  <c r="AV26" i="8"/>
  <c r="AW26" i="8"/>
  <c r="AX26" i="8"/>
  <c r="AY26" i="8"/>
  <c r="AJ27" i="8"/>
  <c r="AK27" i="8"/>
  <c r="AK19" i="8" s="1"/>
  <c r="AL27" i="8"/>
  <c r="AM27" i="8"/>
  <c r="AN27" i="8"/>
  <c r="AO27" i="8"/>
  <c r="AP27" i="8"/>
  <c r="AQ27" i="8"/>
  <c r="AR27" i="8"/>
  <c r="AS27" i="8"/>
  <c r="AT27" i="8"/>
  <c r="AU27" i="8"/>
  <c r="AV27" i="8"/>
  <c r="AW27" i="8"/>
  <c r="AX27" i="8"/>
  <c r="AY27" i="8"/>
  <c r="AJ28" i="8"/>
  <c r="AK28" i="8"/>
  <c r="AL28" i="8"/>
  <c r="AM28" i="8"/>
  <c r="AN28" i="8"/>
  <c r="AO28" i="8"/>
  <c r="AP28" i="8"/>
  <c r="AQ28" i="8"/>
  <c r="AR28" i="8"/>
  <c r="AS28" i="8"/>
  <c r="AT28" i="8"/>
  <c r="AU28" i="8"/>
  <c r="AV28" i="8"/>
  <c r="AW28" i="8"/>
  <c r="AX28" i="8"/>
  <c r="AY28" i="8"/>
  <c r="AJ29" i="8"/>
  <c r="AK29" i="8"/>
  <c r="AL29" i="8"/>
  <c r="AM29" i="8"/>
  <c r="AN29" i="8"/>
  <c r="AO29" i="8"/>
  <c r="AP29" i="8"/>
  <c r="AQ29" i="8"/>
  <c r="AR29" i="8"/>
  <c r="AS29" i="8"/>
  <c r="AT29" i="8"/>
  <c r="AU29" i="8"/>
  <c r="AV29" i="8"/>
  <c r="AW29" i="8"/>
  <c r="AX29" i="8"/>
  <c r="AY29" i="8"/>
  <c r="AJ30" i="8"/>
  <c r="AK30" i="8"/>
  <c r="AL30" i="8"/>
  <c r="AM30" i="8"/>
  <c r="AN30" i="8"/>
  <c r="AO30" i="8"/>
  <c r="AP30" i="8"/>
  <c r="AQ30" i="8"/>
  <c r="AR30" i="8"/>
  <c r="AS30" i="8"/>
  <c r="AT30" i="8"/>
  <c r="AU30" i="8"/>
  <c r="AV30" i="8"/>
  <c r="AW30" i="8"/>
  <c r="AX30" i="8"/>
  <c r="AY30" i="8"/>
  <c r="AJ31" i="8"/>
  <c r="AK31" i="8"/>
  <c r="AL31" i="8"/>
  <c r="AM31" i="8"/>
  <c r="AN31" i="8"/>
  <c r="AO31" i="8"/>
  <c r="AP31" i="8"/>
  <c r="AQ31" i="8"/>
  <c r="AR31" i="8"/>
  <c r="AS31" i="8"/>
  <c r="AT31" i="8"/>
  <c r="AU31" i="8"/>
  <c r="AV31" i="8"/>
  <c r="AW31" i="8"/>
  <c r="AX31" i="8"/>
  <c r="AY31" i="8"/>
  <c r="AJ32" i="8"/>
  <c r="AK32" i="8"/>
  <c r="AL32" i="8"/>
  <c r="AM32" i="8"/>
  <c r="AN32" i="8"/>
  <c r="AO32" i="8"/>
  <c r="AP32" i="8"/>
  <c r="AQ32" i="8"/>
  <c r="AR32" i="8"/>
  <c r="AS32" i="8"/>
  <c r="AT32" i="8"/>
  <c r="AU32" i="8"/>
  <c r="AV32" i="8"/>
  <c r="AW32" i="8"/>
  <c r="AX32" i="8"/>
  <c r="AY32" i="8"/>
  <c r="AJ33" i="8"/>
  <c r="AK33" i="8"/>
  <c r="AL33" i="8"/>
  <c r="AM33" i="8"/>
  <c r="AN33" i="8"/>
  <c r="AO33" i="8"/>
  <c r="AP33" i="8"/>
  <c r="AQ33" i="8"/>
  <c r="AR33" i="8"/>
  <c r="AS33" i="8"/>
  <c r="AT33" i="8"/>
  <c r="AU33" i="8"/>
  <c r="AV33" i="8"/>
  <c r="AW33" i="8"/>
  <c r="AX33" i="8"/>
  <c r="AY33" i="8"/>
  <c r="AJ34" i="8"/>
  <c r="AK34" i="8"/>
  <c r="AL34" i="8"/>
  <c r="AM34" i="8"/>
  <c r="AN34" i="8"/>
  <c r="AO34" i="8"/>
  <c r="AP34" i="8"/>
  <c r="AQ34" i="8"/>
  <c r="AR34" i="8"/>
  <c r="AS34" i="8"/>
  <c r="AT34" i="8"/>
  <c r="AU34" i="8"/>
  <c r="AV34" i="8"/>
  <c r="AW34" i="8"/>
  <c r="AX34" i="8"/>
  <c r="AY34" i="8"/>
  <c r="AJ35" i="8"/>
  <c r="AK35" i="8"/>
  <c r="AL35" i="8"/>
  <c r="AM35" i="8"/>
  <c r="AN35" i="8"/>
  <c r="AO35" i="8"/>
  <c r="AP35" i="8"/>
  <c r="AQ35" i="8"/>
  <c r="AR35" i="8"/>
  <c r="AS35" i="8"/>
  <c r="AT35" i="8"/>
  <c r="AU35" i="8"/>
  <c r="AV35" i="8"/>
  <c r="AW35" i="8"/>
  <c r="AX35" i="8"/>
  <c r="AY35" i="8"/>
  <c r="AJ36" i="8"/>
  <c r="AK36" i="8"/>
  <c r="AL36" i="8"/>
  <c r="AM36" i="8"/>
  <c r="AN36" i="8"/>
  <c r="AO36" i="8"/>
  <c r="AP36" i="8"/>
  <c r="AQ36" i="8"/>
  <c r="AR36" i="8"/>
  <c r="AS36" i="8"/>
  <c r="AT36" i="8"/>
  <c r="AU36" i="8"/>
  <c r="AV36" i="8"/>
  <c r="AW36" i="8"/>
  <c r="AX36" i="8"/>
  <c r="AY36" i="8"/>
  <c r="AJ37" i="8"/>
  <c r="AK37" i="8"/>
  <c r="AL37" i="8"/>
  <c r="AM37" i="8"/>
  <c r="AN37" i="8"/>
  <c r="AO37" i="8"/>
  <c r="AP37" i="8"/>
  <c r="AQ37" i="8"/>
  <c r="AR37" i="8"/>
  <c r="AS37" i="8"/>
  <c r="AT37" i="8"/>
  <c r="AU37" i="8"/>
  <c r="AV37" i="8"/>
  <c r="AW37" i="8"/>
  <c r="AX37" i="8"/>
  <c r="AY37" i="8"/>
  <c r="AJ38" i="8"/>
  <c r="AK38" i="8"/>
  <c r="AL38" i="8"/>
  <c r="AM38" i="8"/>
  <c r="AN38" i="8"/>
  <c r="AO38" i="8"/>
  <c r="AP38" i="8"/>
  <c r="AQ38" i="8"/>
  <c r="AR38" i="8"/>
  <c r="AS38" i="8"/>
  <c r="AT38" i="8"/>
  <c r="AU38" i="8"/>
  <c r="AV38" i="8"/>
  <c r="AW38" i="8"/>
  <c r="AX38" i="8"/>
  <c r="AY38" i="8"/>
  <c r="AJ40" i="8"/>
  <c r="AJ39" i="8"/>
  <c r="AK40" i="8"/>
  <c r="AK39" i="8" s="1"/>
  <c r="AL40" i="8"/>
  <c r="AM40" i="8"/>
  <c r="AN40" i="8"/>
  <c r="AO40" i="8"/>
  <c r="AO39" i="8" s="1"/>
  <c r="AP40" i="8"/>
  <c r="AP39" i="8"/>
  <c r="AQ40" i="8"/>
  <c r="AR40" i="8"/>
  <c r="AR39" i="8" s="1"/>
  <c r="AS40" i="8"/>
  <c r="AT40" i="8"/>
  <c r="AU40" i="8"/>
  <c r="AV40" i="8"/>
  <c r="AW40" i="8"/>
  <c r="AW39" i="8"/>
  <c r="AX40" i="8"/>
  <c r="AX39" i="8"/>
  <c r="AY40" i="8"/>
  <c r="AJ41" i="8"/>
  <c r="AK41" i="8"/>
  <c r="AL41" i="8"/>
  <c r="AL39" i="8" s="1"/>
  <c r="AM41" i="8"/>
  <c r="AN41" i="8"/>
  <c r="AO41" i="8"/>
  <c r="AP41" i="8"/>
  <c r="AQ41" i="8"/>
  <c r="AR41" i="8"/>
  <c r="AS41" i="8"/>
  <c r="AS39" i="8" s="1"/>
  <c r="AT41" i="8"/>
  <c r="AU41" i="8"/>
  <c r="AV41" i="8"/>
  <c r="AW41" i="8"/>
  <c r="AX41" i="8"/>
  <c r="AY41" i="8"/>
  <c r="AJ42" i="8"/>
  <c r="AK42" i="8"/>
  <c r="AL42" i="8"/>
  <c r="AM42" i="8"/>
  <c r="AN42" i="8"/>
  <c r="AO42" i="8"/>
  <c r="AP42" i="8"/>
  <c r="AQ42" i="8"/>
  <c r="AR42" i="8"/>
  <c r="AS42" i="8"/>
  <c r="AT42" i="8"/>
  <c r="AT39" i="8" s="1"/>
  <c r="AU42" i="8"/>
  <c r="AV42" i="8"/>
  <c r="AW42" i="8"/>
  <c r="AX42" i="8"/>
  <c r="AY42" i="8"/>
  <c r="AJ43" i="8"/>
  <c r="AK43" i="8"/>
  <c r="AL43" i="8"/>
  <c r="AM43" i="8"/>
  <c r="AN43" i="8"/>
  <c r="AO43" i="8"/>
  <c r="AP43" i="8"/>
  <c r="AQ43" i="8"/>
  <c r="AR43" i="8"/>
  <c r="AS43" i="8"/>
  <c r="AT43" i="8"/>
  <c r="AU43" i="8"/>
  <c r="AV43" i="8"/>
  <c r="AW43" i="8"/>
  <c r="AX43" i="8"/>
  <c r="AY43" i="8"/>
  <c r="AJ44" i="8"/>
  <c r="AK44" i="8"/>
  <c r="AL44" i="8"/>
  <c r="AM44" i="8"/>
  <c r="AN44" i="8"/>
  <c r="AO44" i="8"/>
  <c r="AP44" i="8"/>
  <c r="AQ44" i="8"/>
  <c r="AR44" i="8"/>
  <c r="AS44" i="8"/>
  <c r="AT44" i="8"/>
  <c r="AU44" i="8"/>
  <c r="AV44" i="8"/>
  <c r="AW44" i="8"/>
  <c r="AX44" i="8"/>
  <c r="AY44" i="8"/>
  <c r="AJ45" i="8"/>
  <c r="AK45" i="8"/>
  <c r="AL45" i="8"/>
  <c r="AM45" i="8"/>
  <c r="AN45" i="8"/>
  <c r="AO45" i="8"/>
  <c r="AP45" i="8"/>
  <c r="AQ45" i="8"/>
  <c r="AR45" i="8"/>
  <c r="AS45" i="8"/>
  <c r="AT45" i="8"/>
  <c r="AU45" i="8"/>
  <c r="AV45" i="8"/>
  <c r="AW45" i="8"/>
  <c r="AX45" i="8"/>
  <c r="AY45" i="8"/>
  <c r="AJ46" i="8"/>
  <c r="AK46" i="8"/>
  <c r="AL46" i="8"/>
  <c r="AM46" i="8"/>
  <c r="AN46" i="8"/>
  <c r="AO46" i="8"/>
  <c r="AP46" i="8"/>
  <c r="AQ46" i="8"/>
  <c r="AR46" i="8"/>
  <c r="AS46" i="8"/>
  <c r="AT46" i="8"/>
  <c r="AU46" i="8"/>
  <c r="AV46" i="8"/>
  <c r="AW46" i="8"/>
  <c r="AX46" i="8"/>
  <c r="AY46" i="8"/>
  <c r="AJ47" i="8"/>
  <c r="AK47" i="8"/>
  <c r="AL47" i="8"/>
  <c r="AM47" i="8"/>
  <c r="AN47" i="8"/>
  <c r="AO47" i="8"/>
  <c r="AP47" i="8"/>
  <c r="AQ47" i="8"/>
  <c r="AR47" i="8"/>
  <c r="AS47" i="8"/>
  <c r="AT47" i="8"/>
  <c r="AU47" i="8"/>
  <c r="AV47" i="8"/>
  <c r="AW47" i="8"/>
  <c r="AX47" i="8"/>
  <c r="AY47" i="8"/>
  <c r="AJ48" i="8"/>
  <c r="AK48" i="8"/>
  <c r="AL48" i="8"/>
  <c r="AM48" i="8"/>
  <c r="AN48" i="8"/>
  <c r="AO48" i="8"/>
  <c r="AP48" i="8"/>
  <c r="AQ48" i="8"/>
  <c r="AR48" i="8"/>
  <c r="AS48" i="8"/>
  <c r="AT48" i="8"/>
  <c r="AU48" i="8"/>
  <c r="AV48" i="8"/>
  <c r="AW48" i="8"/>
  <c r="AX48" i="8"/>
  <c r="AY48" i="8"/>
  <c r="AJ49" i="8"/>
  <c r="AK49" i="8"/>
  <c r="AL49" i="8"/>
  <c r="AM49" i="8"/>
  <c r="AN49" i="8"/>
  <c r="AO49" i="8"/>
  <c r="AP49" i="8"/>
  <c r="AQ49" i="8"/>
  <c r="AR49" i="8"/>
  <c r="AS49" i="8"/>
  <c r="AT49" i="8"/>
  <c r="AU49" i="8"/>
  <c r="AV49" i="8"/>
  <c r="AW49" i="8"/>
  <c r="AX49" i="8"/>
  <c r="AY49" i="8"/>
  <c r="AJ50" i="8"/>
  <c r="AK50" i="8"/>
  <c r="AL50" i="8"/>
  <c r="AM50" i="8"/>
  <c r="AN50" i="8"/>
  <c r="AO50" i="8"/>
  <c r="AP50" i="8"/>
  <c r="AQ50" i="8"/>
  <c r="AR50" i="8"/>
  <c r="AS50" i="8"/>
  <c r="AT50" i="8"/>
  <c r="AU50" i="8"/>
  <c r="AV50" i="8"/>
  <c r="AW50" i="8"/>
  <c r="AX50" i="8"/>
  <c r="AY50" i="8"/>
  <c r="AJ52" i="8"/>
  <c r="AK52" i="8"/>
  <c r="AL52" i="8"/>
  <c r="AM52" i="8"/>
  <c r="AN52" i="8"/>
  <c r="AO52" i="8"/>
  <c r="AP52" i="8"/>
  <c r="AQ52" i="8"/>
  <c r="AR52" i="8"/>
  <c r="AR51" i="8" s="1"/>
  <c r="AS52" i="8"/>
  <c r="AS51" i="8" s="1"/>
  <c r="AT52" i="8"/>
  <c r="AU52" i="8"/>
  <c r="AV52" i="8"/>
  <c r="AW52" i="8"/>
  <c r="AW51" i="8" s="1"/>
  <c r="AX52" i="8"/>
  <c r="AY52" i="8"/>
  <c r="AJ53" i="8"/>
  <c r="AK53" i="8"/>
  <c r="AK51" i="8" s="1"/>
  <c r="AL53" i="8"/>
  <c r="AM53" i="8"/>
  <c r="AN53" i="8"/>
  <c r="AO53" i="8"/>
  <c r="AP53" i="8"/>
  <c r="AQ53" i="8"/>
  <c r="AQ51" i="8" s="1"/>
  <c r="AR53" i="8"/>
  <c r="AS53" i="8"/>
  <c r="AT53" i="8"/>
  <c r="AU53" i="8"/>
  <c r="AV53" i="8"/>
  <c r="AW53" i="8"/>
  <c r="AX53" i="8"/>
  <c r="AY53" i="8"/>
  <c r="AJ54" i="8"/>
  <c r="AJ51" i="8" s="1"/>
  <c r="AK54" i="8"/>
  <c r="AL54" i="8"/>
  <c r="AM54" i="8"/>
  <c r="AN54" i="8"/>
  <c r="AO54" i="8"/>
  <c r="AP54" i="8"/>
  <c r="AQ54" i="8"/>
  <c r="AR54" i="8"/>
  <c r="AS54" i="8"/>
  <c r="AT54" i="8"/>
  <c r="AU54" i="8"/>
  <c r="AV54" i="8"/>
  <c r="AW54" i="8"/>
  <c r="AX54" i="8"/>
  <c r="AY54" i="8"/>
  <c r="AJ55" i="8"/>
  <c r="AK55" i="8"/>
  <c r="AL55" i="8"/>
  <c r="AM55" i="8"/>
  <c r="AN55" i="8"/>
  <c r="AO55" i="8"/>
  <c r="AP55" i="8"/>
  <c r="AQ55" i="8"/>
  <c r="AR55" i="8"/>
  <c r="AS55" i="8"/>
  <c r="AT55" i="8"/>
  <c r="AU55" i="8"/>
  <c r="AV55" i="8"/>
  <c r="AW55" i="8"/>
  <c r="AX55" i="8"/>
  <c r="AY55" i="8"/>
  <c r="AJ56" i="8"/>
  <c r="AK56" i="8"/>
  <c r="AL56" i="8"/>
  <c r="AM56" i="8"/>
  <c r="AN56" i="8"/>
  <c r="AO56" i="8"/>
  <c r="AP56" i="8"/>
  <c r="AQ56" i="8"/>
  <c r="AR56" i="8"/>
  <c r="AS56" i="8"/>
  <c r="AT56" i="8"/>
  <c r="AU56" i="8"/>
  <c r="AV56" i="8"/>
  <c r="AW56" i="8"/>
  <c r="AX56" i="8"/>
  <c r="AY56" i="8"/>
  <c r="AJ57" i="8"/>
  <c r="AK57" i="8"/>
  <c r="AL57" i="8"/>
  <c r="AM57" i="8"/>
  <c r="AN57" i="8"/>
  <c r="AO57" i="8"/>
  <c r="AP57" i="8"/>
  <c r="AQ57" i="8"/>
  <c r="AR57" i="8"/>
  <c r="AS57" i="8"/>
  <c r="AT57" i="8"/>
  <c r="AU57" i="8"/>
  <c r="AV57" i="8"/>
  <c r="AW57" i="8"/>
  <c r="AX57" i="8"/>
  <c r="AY57" i="8"/>
  <c r="AJ58" i="8"/>
  <c r="AK58" i="8"/>
  <c r="AL58" i="8"/>
  <c r="AM58" i="8"/>
  <c r="AN58" i="8"/>
  <c r="AO58" i="8"/>
  <c r="AP58" i="8"/>
  <c r="AQ58" i="8"/>
  <c r="AR58" i="8"/>
  <c r="AS58" i="8"/>
  <c r="AT58" i="8"/>
  <c r="AU58" i="8"/>
  <c r="AV58" i="8"/>
  <c r="AW58" i="8"/>
  <c r="AX58" i="8"/>
  <c r="AY58" i="8"/>
  <c r="AJ60" i="8"/>
  <c r="AK60" i="8"/>
  <c r="AL60" i="8"/>
  <c r="AL59" i="8" s="1"/>
  <c r="AM60" i="8"/>
  <c r="AN60" i="8"/>
  <c r="AO60" i="8"/>
  <c r="AP60" i="8"/>
  <c r="AQ60" i="8"/>
  <c r="AR60" i="8"/>
  <c r="AS60" i="8"/>
  <c r="AS59" i="8" s="1"/>
  <c r="AT60" i="8"/>
  <c r="AT59" i="8" s="1"/>
  <c r="AU60" i="8"/>
  <c r="AV60" i="8"/>
  <c r="AW60" i="8"/>
  <c r="AX60" i="8"/>
  <c r="AY60" i="8"/>
  <c r="AJ61" i="8"/>
  <c r="AK61" i="8"/>
  <c r="AL61" i="8"/>
  <c r="AM61" i="8"/>
  <c r="AM59" i="8" s="1"/>
  <c r="AN61" i="8"/>
  <c r="AO61" i="8"/>
  <c r="AP61" i="8"/>
  <c r="AQ61" i="8"/>
  <c r="AR61" i="8"/>
  <c r="AR59" i="8" s="1"/>
  <c r="AS61" i="8"/>
  <c r="AT61" i="8"/>
  <c r="AU61" i="8"/>
  <c r="AV61" i="8"/>
  <c r="AW61" i="8"/>
  <c r="AX61" i="8"/>
  <c r="AY61" i="8"/>
  <c r="AJ62" i="8"/>
  <c r="AJ59" i="8" s="1"/>
  <c r="AK62" i="8"/>
  <c r="AL62" i="8"/>
  <c r="AM62" i="8"/>
  <c r="AN62" i="8"/>
  <c r="AO62" i="8"/>
  <c r="AP62" i="8"/>
  <c r="AQ62" i="8"/>
  <c r="AR62" i="8"/>
  <c r="AS62" i="8"/>
  <c r="AT62" i="8"/>
  <c r="AU62" i="8"/>
  <c r="AV62" i="8"/>
  <c r="AW62" i="8"/>
  <c r="AX62" i="8"/>
  <c r="AY62" i="8"/>
  <c r="AJ63" i="8"/>
  <c r="AK63" i="8"/>
  <c r="AL63" i="8"/>
  <c r="AM63" i="8"/>
  <c r="AN63" i="8"/>
  <c r="AO63" i="8"/>
  <c r="AP63" i="8"/>
  <c r="AQ63" i="8"/>
  <c r="AR63" i="8"/>
  <c r="AS63" i="8"/>
  <c r="AT63" i="8"/>
  <c r="AU63" i="8"/>
  <c r="AV63" i="8"/>
  <c r="AW63" i="8"/>
  <c r="AX63" i="8"/>
  <c r="AY63" i="8"/>
  <c r="AJ64" i="8"/>
  <c r="AK64" i="8"/>
  <c r="AL64" i="8"/>
  <c r="AM64" i="8"/>
  <c r="AN64" i="8"/>
  <c r="AO64" i="8"/>
  <c r="AP64" i="8"/>
  <c r="AQ64" i="8"/>
  <c r="AR64" i="8"/>
  <c r="AS64" i="8"/>
  <c r="AT64" i="8"/>
  <c r="AU64" i="8"/>
  <c r="AV64" i="8"/>
  <c r="AW64" i="8"/>
  <c r="AX64" i="8"/>
  <c r="AY64" i="8"/>
  <c r="AY59" i="8" s="1"/>
  <c r="AJ65" i="8"/>
  <c r="AK65" i="8"/>
  <c r="AL65" i="8"/>
  <c r="AM65" i="8"/>
  <c r="AN65" i="8"/>
  <c r="AO65" i="8"/>
  <c r="AP65" i="8"/>
  <c r="AQ65" i="8"/>
  <c r="AR65" i="8"/>
  <c r="AS65" i="8"/>
  <c r="AT65" i="8"/>
  <c r="AU65" i="8"/>
  <c r="AV65" i="8"/>
  <c r="AW65" i="8"/>
  <c r="AX65" i="8"/>
  <c r="AY65" i="8"/>
  <c r="AJ66" i="8"/>
  <c r="AK66" i="8"/>
  <c r="AL66" i="8"/>
  <c r="AM66" i="8"/>
  <c r="AN66" i="8"/>
  <c r="AO66" i="8"/>
  <c r="AP66" i="8"/>
  <c r="AQ66" i="8"/>
  <c r="AR66" i="8"/>
  <c r="AS66" i="8"/>
  <c r="AT66" i="8"/>
  <c r="AU66" i="8"/>
  <c r="AV66" i="8"/>
  <c r="AW66" i="8"/>
  <c r="AX66" i="8"/>
  <c r="AY66" i="8"/>
  <c r="AJ67" i="8"/>
  <c r="AK67" i="8"/>
  <c r="AL67" i="8"/>
  <c r="AM67" i="8"/>
  <c r="AN67" i="8"/>
  <c r="AO67" i="8"/>
  <c r="AP67" i="8"/>
  <c r="AQ67" i="8"/>
  <c r="AR67" i="8"/>
  <c r="AS67" i="8"/>
  <c r="AT67" i="8"/>
  <c r="AU67" i="8"/>
  <c r="AV67" i="8"/>
  <c r="AW67" i="8"/>
  <c r="AX67" i="8"/>
  <c r="AY67" i="8"/>
  <c r="AJ68" i="8"/>
  <c r="AK68" i="8"/>
  <c r="AL68" i="8"/>
  <c r="AM68" i="8"/>
  <c r="AN68" i="8"/>
  <c r="AO68" i="8"/>
  <c r="AP68" i="8"/>
  <c r="AQ68" i="8"/>
  <c r="AR68" i="8"/>
  <c r="AS68" i="8"/>
  <c r="AT68" i="8"/>
  <c r="AU68" i="8"/>
  <c r="AV68" i="8"/>
  <c r="AW68" i="8"/>
  <c r="AX68" i="8"/>
  <c r="AY68" i="8"/>
  <c r="AJ69" i="8"/>
  <c r="AK69" i="8"/>
  <c r="AL69" i="8"/>
  <c r="AM69" i="8"/>
  <c r="AN69" i="8"/>
  <c r="AO69" i="8"/>
  <c r="AP69" i="8"/>
  <c r="AQ69" i="8"/>
  <c r="AR69" i="8"/>
  <c r="AS69" i="8"/>
  <c r="AT69" i="8"/>
  <c r="AU69" i="8"/>
  <c r="AV69" i="8"/>
  <c r="AW69" i="8"/>
  <c r="AX69" i="8"/>
  <c r="AY69" i="8"/>
  <c r="AJ70" i="8"/>
  <c r="AK70" i="8"/>
  <c r="AL70" i="8"/>
  <c r="AM70" i="8"/>
  <c r="AN70" i="8"/>
  <c r="AO70" i="8"/>
  <c r="AP70" i="8"/>
  <c r="AQ70" i="8"/>
  <c r="AR70" i="8"/>
  <c r="AS70" i="8"/>
  <c r="AT70" i="8"/>
  <c r="AU70" i="8"/>
  <c r="AV70" i="8"/>
  <c r="AW70" i="8"/>
  <c r="AX70" i="8"/>
  <c r="AY70" i="8"/>
  <c r="AJ71" i="8"/>
  <c r="AK71" i="8"/>
  <c r="AL71" i="8"/>
  <c r="AM71" i="8"/>
  <c r="AN71" i="8"/>
  <c r="AO71" i="8"/>
  <c r="AP71" i="8"/>
  <c r="AQ71" i="8"/>
  <c r="AR71" i="8"/>
  <c r="AS71" i="8"/>
  <c r="AT71" i="8"/>
  <c r="AU71" i="8"/>
  <c r="AV71" i="8"/>
  <c r="AW71" i="8"/>
  <c r="AX71" i="8"/>
  <c r="AY71" i="8"/>
  <c r="AJ72" i="8"/>
  <c r="AK72" i="8"/>
  <c r="AL72" i="8"/>
  <c r="AM72" i="8"/>
  <c r="AN72" i="8"/>
  <c r="AO72" i="8"/>
  <c r="AP72" i="8"/>
  <c r="AQ72" i="8"/>
  <c r="AR72" i="8"/>
  <c r="AS72" i="8"/>
  <c r="AT72" i="8"/>
  <c r="AU72" i="8"/>
  <c r="AV72" i="8"/>
  <c r="AW72" i="8"/>
  <c r="AX72" i="8"/>
  <c r="AY72" i="8"/>
  <c r="AY73" i="8"/>
  <c r="AJ74" i="8"/>
  <c r="AJ73" i="8" s="1"/>
  <c r="AK74" i="8"/>
  <c r="AL74" i="8"/>
  <c r="AM74" i="8"/>
  <c r="AN74" i="8"/>
  <c r="AO74" i="8"/>
  <c r="AP74" i="8"/>
  <c r="AP73" i="8" s="1"/>
  <c r="AQ74" i="8"/>
  <c r="AQ73" i="8" s="1"/>
  <c r="AR74" i="8"/>
  <c r="AS74" i="8"/>
  <c r="AS73" i="8" s="1"/>
  <c r="AT74" i="8"/>
  <c r="AT73" i="8"/>
  <c r="AU74" i="8"/>
  <c r="AV74" i="8"/>
  <c r="AW74" i="8"/>
  <c r="AX74" i="8"/>
  <c r="AX73" i="8" s="1"/>
  <c r="AY74" i="8"/>
  <c r="AJ75" i="8"/>
  <c r="AK75" i="8"/>
  <c r="AL75" i="8"/>
  <c r="AM75" i="8"/>
  <c r="AN75" i="8"/>
  <c r="AO75" i="8"/>
  <c r="AP75" i="8"/>
  <c r="AQ75" i="8"/>
  <c r="AR75" i="8"/>
  <c r="AS75" i="8"/>
  <c r="AT75" i="8"/>
  <c r="AU75" i="8"/>
  <c r="AV75" i="8"/>
  <c r="AW75" i="8"/>
  <c r="AX75" i="8"/>
  <c r="AY75" i="8"/>
  <c r="AJ76" i="8"/>
  <c r="AK76" i="8"/>
  <c r="AL76" i="8"/>
  <c r="AM76" i="8"/>
  <c r="AN76" i="8"/>
  <c r="AO76" i="8"/>
  <c r="AP76" i="8"/>
  <c r="AQ76" i="8"/>
  <c r="AR76" i="8"/>
  <c r="AS76" i="8"/>
  <c r="AT76" i="8"/>
  <c r="AU76" i="8"/>
  <c r="AV76" i="8"/>
  <c r="AW76" i="8"/>
  <c r="AW73" i="8" s="1"/>
  <c r="AX76" i="8"/>
  <c r="AY76" i="8"/>
  <c r="AJ77" i="8"/>
  <c r="AK77" i="8"/>
  <c r="AL77" i="8"/>
  <c r="AM77" i="8"/>
  <c r="AN77" i="8"/>
  <c r="AO77" i="8"/>
  <c r="AO73" i="8" s="1"/>
  <c r="AP77" i="8"/>
  <c r="AQ77" i="8"/>
  <c r="AR77" i="8"/>
  <c r="AS77" i="8"/>
  <c r="AT77" i="8"/>
  <c r="AU77" i="8"/>
  <c r="AV77" i="8"/>
  <c r="AW77" i="8"/>
  <c r="AX77" i="8"/>
  <c r="AY77" i="8"/>
  <c r="AJ78" i="8"/>
  <c r="AK78" i="8"/>
  <c r="AL78" i="8"/>
  <c r="AM78" i="8"/>
  <c r="AN78" i="8"/>
  <c r="AO78" i="8"/>
  <c r="AP78" i="8"/>
  <c r="AQ78" i="8"/>
  <c r="AR78" i="8"/>
  <c r="AS78" i="8"/>
  <c r="AT78" i="8"/>
  <c r="AU78" i="8"/>
  <c r="AV78" i="8"/>
  <c r="AW78" i="8"/>
  <c r="AX78" i="8"/>
  <c r="AY78" i="8"/>
  <c r="AJ79" i="8"/>
  <c r="AK79" i="8"/>
  <c r="AL79" i="8"/>
  <c r="AM79" i="8"/>
  <c r="AN79" i="8"/>
  <c r="AO79" i="8"/>
  <c r="AP79" i="8"/>
  <c r="AQ79" i="8"/>
  <c r="AR79" i="8"/>
  <c r="AS79" i="8"/>
  <c r="AT79" i="8"/>
  <c r="AU79" i="8"/>
  <c r="AV79" i="8"/>
  <c r="AW79" i="8"/>
  <c r="AX79" i="8"/>
  <c r="AY79" i="8"/>
  <c r="AJ81" i="8"/>
  <c r="AJ80" i="8" s="1"/>
  <c r="AK81" i="8"/>
  <c r="AL81" i="8"/>
  <c r="AL80" i="8" s="1"/>
  <c r="AM81" i="8"/>
  <c r="AN81" i="8"/>
  <c r="AO81" i="8"/>
  <c r="AP81" i="8"/>
  <c r="AQ81" i="8"/>
  <c r="AR81" i="8"/>
  <c r="AS81" i="8"/>
  <c r="AT81" i="8"/>
  <c r="AT80" i="8" s="1"/>
  <c r="AU81" i="8"/>
  <c r="AV81" i="8"/>
  <c r="AW81" i="8"/>
  <c r="AX81" i="8"/>
  <c r="AY81" i="8"/>
  <c r="AJ82" i="8"/>
  <c r="AK82" i="8"/>
  <c r="AL82" i="8"/>
  <c r="AM82" i="8"/>
  <c r="AN82" i="8"/>
  <c r="AO82" i="8"/>
  <c r="AP82" i="8"/>
  <c r="AP80" i="8" s="1"/>
  <c r="AQ82" i="8"/>
  <c r="AR82" i="8"/>
  <c r="AS82" i="8"/>
  <c r="AT82" i="8"/>
  <c r="AU82" i="8"/>
  <c r="AV82" i="8"/>
  <c r="AW82" i="8"/>
  <c r="AX82" i="8"/>
  <c r="AY82" i="8"/>
  <c r="AJ83" i="8"/>
  <c r="AK83" i="8"/>
  <c r="AL83" i="8"/>
  <c r="AM83" i="8"/>
  <c r="AN83" i="8"/>
  <c r="AO83" i="8"/>
  <c r="AP83" i="8"/>
  <c r="AQ83" i="8"/>
  <c r="AR83" i="8"/>
  <c r="AR80" i="8" s="1"/>
  <c r="AS83" i="8"/>
  <c r="AT83" i="8"/>
  <c r="AU83" i="8"/>
  <c r="AV83" i="8"/>
  <c r="AW83" i="8"/>
  <c r="AX83" i="8"/>
  <c r="AX80" i="8" s="1"/>
  <c r="AY83" i="8"/>
  <c r="AJ84" i="8"/>
  <c r="AK84" i="8"/>
  <c r="AL84" i="8"/>
  <c r="AM84" i="8"/>
  <c r="AN84" i="8"/>
  <c r="AO84" i="8"/>
  <c r="AP84" i="8"/>
  <c r="AQ84" i="8"/>
  <c r="AR84" i="8"/>
  <c r="AS84" i="8"/>
  <c r="AS80" i="8" s="1"/>
  <c r="AT84" i="8"/>
  <c r="AU84" i="8"/>
  <c r="AV84" i="8"/>
  <c r="AW84" i="8"/>
  <c r="AX84" i="8"/>
  <c r="AY84" i="8"/>
  <c r="AJ85" i="8"/>
  <c r="AK85" i="8"/>
  <c r="AL85" i="8"/>
  <c r="AM85" i="8"/>
  <c r="AN85" i="8"/>
  <c r="AO85" i="8"/>
  <c r="AP85" i="8"/>
  <c r="AQ85" i="8"/>
  <c r="AR85" i="8"/>
  <c r="AS85" i="8"/>
  <c r="AT85" i="8"/>
  <c r="AU85" i="8"/>
  <c r="AV85" i="8"/>
  <c r="AW85" i="8"/>
  <c r="AX85" i="8"/>
  <c r="AY85" i="8"/>
  <c r="AY80" i="8" s="1"/>
  <c r="AJ86" i="8"/>
  <c r="AK86" i="8"/>
  <c r="AL86" i="8"/>
  <c r="AM86" i="8"/>
  <c r="AN86" i="8"/>
  <c r="AO86" i="8"/>
  <c r="AP86" i="8"/>
  <c r="AQ86" i="8"/>
  <c r="AR86" i="8"/>
  <c r="AS86" i="8"/>
  <c r="AT86" i="8"/>
  <c r="AU86" i="8"/>
  <c r="AV86" i="8"/>
  <c r="AW86" i="8"/>
  <c r="AX86" i="8"/>
  <c r="AY86" i="8"/>
  <c r="AI87" i="8"/>
  <c r="AJ88" i="8"/>
  <c r="AK88" i="8"/>
  <c r="AK87" i="8" s="1"/>
  <c r="AL88" i="8"/>
  <c r="AL87" i="8" s="1"/>
  <c r="AM88" i="8"/>
  <c r="AM87" i="8"/>
  <c r="AN88" i="8"/>
  <c r="AO88" i="8"/>
  <c r="AO87" i="8" s="1"/>
  <c r="AP88" i="8"/>
  <c r="AQ88" i="8"/>
  <c r="AQ87" i="8"/>
  <c r="AR88" i="8"/>
  <c r="AS88" i="8"/>
  <c r="AS87" i="8" s="1"/>
  <c r="AT88" i="8"/>
  <c r="AT87" i="8"/>
  <c r="AU88" i="8"/>
  <c r="AV88" i="8"/>
  <c r="AV87" i="8" s="1"/>
  <c r="AW88" i="8"/>
  <c r="AX88" i="8"/>
  <c r="AY88" i="8"/>
  <c r="AY87" i="8" s="1"/>
  <c r="AJ89" i="8"/>
  <c r="AK89" i="8"/>
  <c r="AL89" i="8"/>
  <c r="AM89" i="8"/>
  <c r="AN89" i="8"/>
  <c r="AO89" i="8"/>
  <c r="AP89" i="8"/>
  <c r="AP87" i="8" s="1"/>
  <c r="AQ89" i="8"/>
  <c r="AR89" i="8"/>
  <c r="AR87" i="8"/>
  <c r="AS89" i="8"/>
  <c r="AT89" i="8"/>
  <c r="AU89" i="8"/>
  <c r="AV89" i="8"/>
  <c r="AW89" i="8"/>
  <c r="AW87" i="8" s="1"/>
  <c r="AX89" i="8"/>
  <c r="AY89" i="8"/>
  <c r="AJ91" i="8"/>
  <c r="AK91" i="8"/>
  <c r="AL91" i="8"/>
  <c r="AM91" i="8"/>
  <c r="AN91" i="8"/>
  <c r="AN90" i="8" s="1"/>
  <c r="AO91" i="8"/>
  <c r="AP91" i="8"/>
  <c r="AQ91" i="8"/>
  <c r="AR91" i="8"/>
  <c r="AS91" i="8"/>
  <c r="AT91" i="8"/>
  <c r="AU91" i="8"/>
  <c r="AV91" i="8"/>
  <c r="AW91" i="8"/>
  <c r="AW90" i="8" s="1"/>
  <c r="AX91" i="8"/>
  <c r="AX90" i="8"/>
  <c r="AY91" i="8"/>
  <c r="AJ92" i="8"/>
  <c r="AK92" i="8"/>
  <c r="AL92" i="8"/>
  <c r="AM92" i="8"/>
  <c r="AN92" i="8"/>
  <c r="AO92" i="8"/>
  <c r="AP92" i="8"/>
  <c r="AP90" i="8" s="1"/>
  <c r="AQ92" i="8"/>
  <c r="AR92" i="8"/>
  <c r="AS92" i="8"/>
  <c r="AT92" i="8"/>
  <c r="AT90" i="8" s="1"/>
  <c r="AU92" i="8"/>
  <c r="AV92" i="8"/>
  <c r="AW92" i="8"/>
  <c r="AX92" i="8"/>
  <c r="AY92" i="8"/>
  <c r="AJ93" i="8"/>
  <c r="AK93" i="8"/>
  <c r="AL93" i="8"/>
  <c r="AL90" i="8" s="1"/>
  <c r="AM93" i="8"/>
  <c r="AN93" i="8"/>
  <c r="AO93" i="8"/>
  <c r="AP93" i="8"/>
  <c r="AQ93" i="8"/>
  <c r="AR93" i="8"/>
  <c r="AS93" i="8"/>
  <c r="AT93" i="8"/>
  <c r="AU93" i="8"/>
  <c r="AV93" i="8"/>
  <c r="AW93" i="8"/>
  <c r="AX93" i="8"/>
  <c r="AY93" i="8"/>
  <c r="AJ94" i="8"/>
  <c r="AK94" i="8"/>
  <c r="AL94" i="8"/>
  <c r="AM94" i="8"/>
  <c r="AN94" i="8"/>
  <c r="AO94" i="8"/>
  <c r="AP94" i="8"/>
  <c r="AQ94" i="8"/>
  <c r="AR94" i="8"/>
  <c r="AS94" i="8"/>
  <c r="AT94" i="8"/>
  <c r="AU94" i="8"/>
  <c r="AV94" i="8"/>
  <c r="AW94" i="8"/>
  <c r="AX94" i="8"/>
  <c r="AY94" i="8"/>
  <c r="AJ95" i="8"/>
  <c r="AK95" i="8"/>
  <c r="AL95" i="8"/>
  <c r="AM95" i="8"/>
  <c r="AN95" i="8"/>
  <c r="AO95" i="8"/>
  <c r="AP95" i="8"/>
  <c r="AQ95" i="8"/>
  <c r="AR95" i="8"/>
  <c r="AS95" i="8"/>
  <c r="AT95" i="8"/>
  <c r="AU95" i="8"/>
  <c r="AV95" i="8"/>
  <c r="AW95" i="8"/>
  <c r="AX95" i="8"/>
  <c r="AY95" i="8"/>
  <c r="AJ96" i="8"/>
  <c r="AK96" i="8"/>
  <c r="AL96" i="8"/>
  <c r="AM96" i="8"/>
  <c r="AN96" i="8"/>
  <c r="AO96" i="8"/>
  <c r="AP96" i="8"/>
  <c r="AQ96" i="8"/>
  <c r="AR96" i="8"/>
  <c r="AS96" i="8"/>
  <c r="AT96" i="8"/>
  <c r="AU96" i="8"/>
  <c r="AV96" i="8"/>
  <c r="AW96" i="8"/>
  <c r="AX96" i="8"/>
  <c r="AY96" i="8"/>
  <c r="AJ97" i="8"/>
  <c r="AK97" i="8"/>
  <c r="AL97" i="8"/>
  <c r="AM97" i="8"/>
  <c r="AN97" i="8"/>
  <c r="AO97" i="8"/>
  <c r="AP97" i="8"/>
  <c r="AQ97" i="8"/>
  <c r="AR97" i="8"/>
  <c r="AS97" i="8"/>
  <c r="AT97" i="8"/>
  <c r="AU97" i="8"/>
  <c r="AV97" i="8"/>
  <c r="AW97" i="8"/>
  <c r="AX97" i="8"/>
  <c r="AY97" i="8"/>
  <c r="AJ98" i="8"/>
  <c r="AK98" i="8"/>
  <c r="AL98" i="8"/>
  <c r="AM98" i="8"/>
  <c r="AN98" i="8"/>
  <c r="AO98" i="8"/>
  <c r="AP98" i="8"/>
  <c r="AQ98" i="8"/>
  <c r="AR98" i="8"/>
  <c r="AS98" i="8"/>
  <c r="AT98" i="8"/>
  <c r="AU98" i="8"/>
  <c r="AV98" i="8"/>
  <c r="AW98" i="8"/>
  <c r="AX98" i="8"/>
  <c r="AY98" i="8"/>
  <c r="AJ99" i="8"/>
  <c r="AK99" i="8"/>
  <c r="AL99" i="8"/>
  <c r="AM99" i="8"/>
  <c r="AN99" i="8"/>
  <c r="AO99" i="8"/>
  <c r="AP99" i="8"/>
  <c r="AQ99" i="8"/>
  <c r="AR99" i="8"/>
  <c r="AS99" i="8"/>
  <c r="AT99" i="8"/>
  <c r="AU99" i="8"/>
  <c r="AV99" i="8"/>
  <c r="AW99" i="8"/>
  <c r="AX99" i="8"/>
  <c r="AY99" i="8"/>
  <c r="AJ100" i="8"/>
  <c r="AK100" i="8"/>
  <c r="AL100" i="8"/>
  <c r="AM100" i="8"/>
  <c r="AN100" i="8"/>
  <c r="AO100" i="8"/>
  <c r="AP100" i="8"/>
  <c r="AQ100" i="8"/>
  <c r="AR100" i="8"/>
  <c r="AS100" i="8"/>
  <c r="AT100" i="8"/>
  <c r="AU100" i="8"/>
  <c r="AV100" i="8"/>
  <c r="AW100" i="8"/>
  <c r="AX100" i="8"/>
  <c r="AY100" i="8"/>
  <c r="AJ101" i="8"/>
  <c r="AK101" i="8"/>
  <c r="AL101" i="8"/>
  <c r="AM101" i="8"/>
  <c r="AN101" i="8"/>
  <c r="AO101" i="8"/>
  <c r="AP101" i="8"/>
  <c r="AQ101" i="8"/>
  <c r="AR101" i="8"/>
  <c r="AS101" i="8"/>
  <c r="AT101" i="8"/>
  <c r="AU101" i="8"/>
  <c r="AV101" i="8"/>
  <c r="AW101" i="8"/>
  <c r="AX101" i="8"/>
  <c r="AY101" i="8"/>
  <c r="AJ102" i="8"/>
  <c r="AK102" i="8"/>
  <c r="AL102" i="8"/>
  <c r="AM102" i="8"/>
  <c r="AN102" i="8"/>
  <c r="AO102" i="8"/>
  <c r="AP102" i="8"/>
  <c r="AQ102" i="8"/>
  <c r="AR102" i="8"/>
  <c r="AS102" i="8"/>
  <c r="AT102" i="8"/>
  <c r="AU102" i="8"/>
  <c r="AV102" i="8"/>
  <c r="AW102" i="8"/>
  <c r="AX102" i="8"/>
  <c r="AY102" i="8"/>
  <c r="AJ103" i="8"/>
  <c r="AK103" i="8"/>
  <c r="AL103" i="8"/>
  <c r="AM103" i="8"/>
  <c r="AN103" i="8"/>
  <c r="AO103" i="8"/>
  <c r="AP103" i="8"/>
  <c r="AQ103" i="8"/>
  <c r="AR103" i="8"/>
  <c r="AS103" i="8"/>
  <c r="AT103" i="8"/>
  <c r="AU103" i="8"/>
  <c r="AV103" i="8"/>
  <c r="AW103" i="8"/>
  <c r="AX103" i="8"/>
  <c r="AY103" i="8"/>
  <c r="AJ104" i="8"/>
  <c r="AK104" i="8"/>
  <c r="AL104" i="8"/>
  <c r="AM104" i="8"/>
  <c r="AN104" i="8"/>
  <c r="AO104" i="8"/>
  <c r="AP104" i="8"/>
  <c r="AQ104" i="8"/>
  <c r="AR104" i="8"/>
  <c r="AS104" i="8"/>
  <c r="AS90" i="8" s="1"/>
  <c r="AT104" i="8"/>
  <c r="AU104" i="8"/>
  <c r="AV104" i="8"/>
  <c r="AW104" i="8"/>
  <c r="AX104" i="8"/>
  <c r="AY104" i="8"/>
  <c r="AJ105" i="8"/>
  <c r="AK105" i="8"/>
  <c r="AL105" i="8"/>
  <c r="AM105" i="8"/>
  <c r="AN105" i="8"/>
  <c r="AO105" i="8"/>
  <c r="AP105" i="8"/>
  <c r="AQ105" i="8"/>
  <c r="AR105" i="8"/>
  <c r="AS105" i="8"/>
  <c r="AT105" i="8"/>
  <c r="AU105" i="8"/>
  <c r="AV105" i="8"/>
  <c r="AW105" i="8"/>
  <c r="AX105" i="8"/>
  <c r="AY105" i="8"/>
  <c r="AJ106" i="8"/>
  <c r="AK106" i="8"/>
  <c r="AL106" i="8"/>
  <c r="AM106" i="8"/>
  <c r="AN106" i="8"/>
  <c r="AO106" i="8"/>
  <c r="AP106" i="8"/>
  <c r="AQ106" i="8"/>
  <c r="AR106" i="8"/>
  <c r="AS106" i="8"/>
  <c r="AT106" i="8"/>
  <c r="AU106" i="8"/>
  <c r="AV106" i="8"/>
  <c r="AW106" i="8"/>
  <c r="AX106" i="8"/>
  <c r="AY106" i="8"/>
  <c r="AJ107" i="8"/>
  <c r="AK107" i="8"/>
  <c r="AL107" i="8"/>
  <c r="AM107" i="8"/>
  <c r="AN107" i="8"/>
  <c r="AO107" i="8"/>
  <c r="AP107" i="8"/>
  <c r="AQ107" i="8"/>
  <c r="AR107" i="8"/>
  <c r="AS107" i="8"/>
  <c r="AT107" i="8"/>
  <c r="AU107" i="8"/>
  <c r="AV107" i="8"/>
  <c r="AW107" i="8"/>
  <c r="AX107" i="8"/>
  <c r="AY107" i="8"/>
  <c r="AJ108" i="8"/>
  <c r="AK108" i="8"/>
  <c r="AL108" i="8"/>
  <c r="AM108" i="8"/>
  <c r="AN108" i="8"/>
  <c r="AO108" i="8"/>
  <c r="AP108" i="8"/>
  <c r="AQ108" i="8"/>
  <c r="AR108" i="8"/>
  <c r="AS108" i="8"/>
  <c r="AT108" i="8"/>
  <c r="AU108" i="8"/>
  <c r="AV108" i="8"/>
  <c r="AW108" i="8"/>
  <c r="AX108" i="8"/>
  <c r="AY108" i="8"/>
  <c r="AJ109" i="8"/>
  <c r="AK109" i="8"/>
  <c r="AL109" i="8"/>
  <c r="AM109" i="8"/>
  <c r="AN109" i="8"/>
  <c r="AO109" i="8"/>
  <c r="AP109" i="8"/>
  <c r="AQ109" i="8"/>
  <c r="AR109" i="8"/>
  <c r="AS109" i="8"/>
  <c r="AT109" i="8"/>
  <c r="AU109" i="8"/>
  <c r="AV109" i="8"/>
  <c r="AW109" i="8"/>
  <c r="AX109" i="8"/>
  <c r="AY109" i="8"/>
  <c r="AJ110" i="8"/>
  <c r="AK110" i="8"/>
  <c r="AL110" i="8"/>
  <c r="AM110" i="8"/>
  <c r="AN110" i="8"/>
  <c r="AO110" i="8"/>
  <c r="AP110" i="8"/>
  <c r="AQ110" i="8"/>
  <c r="AR110" i="8"/>
  <c r="AS110" i="8"/>
  <c r="AT110" i="8"/>
  <c r="AU110" i="8"/>
  <c r="AV110" i="8"/>
  <c r="AW110" i="8"/>
  <c r="AX110" i="8"/>
  <c r="AY110" i="8"/>
  <c r="AJ111" i="8"/>
  <c r="AK111" i="8"/>
  <c r="AL111" i="8"/>
  <c r="AM111" i="8"/>
  <c r="AN111" i="8"/>
  <c r="AO111" i="8"/>
  <c r="AP111" i="8"/>
  <c r="AQ111" i="8"/>
  <c r="AR111" i="8"/>
  <c r="AS111" i="8"/>
  <c r="AT111" i="8"/>
  <c r="AU111" i="8"/>
  <c r="AV111" i="8"/>
  <c r="AW111" i="8"/>
  <c r="AX111" i="8"/>
  <c r="AY111" i="8"/>
  <c r="AJ113" i="8"/>
  <c r="AJ112" i="8" s="1"/>
  <c r="AK113" i="8"/>
  <c r="AK112" i="8"/>
  <c r="AL113" i="8"/>
  <c r="AM113" i="8"/>
  <c r="AN113" i="8"/>
  <c r="AO113" i="8"/>
  <c r="AP113" i="8"/>
  <c r="AP112" i="8"/>
  <c r="AQ113" i="8"/>
  <c r="AQ112" i="8"/>
  <c r="AR113" i="8"/>
  <c r="AR112" i="8" s="1"/>
  <c r="AS113" i="8"/>
  <c r="AT113" i="8"/>
  <c r="AU113" i="8"/>
  <c r="AV113" i="8"/>
  <c r="AW113" i="8"/>
  <c r="AW112" i="8"/>
  <c r="AX113" i="8"/>
  <c r="AX112" i="8" s="1"/>
  <c r="AY113" i="8"/>
  <c r="AJ114" i="8"/>
  <c r="AK114" i="8"/>
  <c r="AL114" i="8"/>
  <c r="AM114" i="8"/>
  <c r="AN114" i="8"/>
  <c r="AN112" i="8" s="1"/>
  <c r="AO114" i="8"/>
  <c r="AP114" i="8"/>
  <c r="AQ114" i="8"/>
  <c r="AR114" i="8"/>
  <c r="AS114" i="8"/>
  <c r="AT114" i="8"/>
  <c r="AU114" i="8"/>
  <c r="AV114" i="8"/>
  <c r="AW114" i="8"/>
  <c r="AX114" i="8"/>
  <c r="AY114" i="8"/>
  <c r="AJ115" i="8"/>
  <c r="AK115" i="8"/>
  <c r="AL115" i="8"/>
  <c r="AM115" i="8"/>
  <c r="AN115" i="8"/>
  <c r="AO115" i="8"/>
  <c r="AO112" i="8" s="1"/>
  <c r="AP115" i="8"/>
  <c r="AQ115" i="8"/>
  <c r="AR115" i="8"/>
  <c r="AS115" i="8"/>
  <c r="AS112" i="8" s="1"/>
  <c r="AT115" i="8"/>
  <c r="AU115" i="8"/>
  <c r="AV115" i="8"/>
  <c r="AW115" i="8"/>
  <c r="AX115" i="8"/>
  <c r="AY115" i="8"/>
  <c r="AY112" i="8" s="1"/>
  <c r="AJ117" i="8"/>
  <c r="AK117" i="8"/>
  <c r="AL117" i="8"/>
  <c r="AL116" i="8" s="1"/>
  <c r="AM117" i="8"/>
  <c r="AN117" i="8"/>
  <c r="AO117" i="8"/>
  <c r="AP117" i="8"/>
  <c r="AQ117" i="8"/>
  <c r="AR117" i="8"/>
  <c r="AR116" i="8"/>
  <c r="AS117" i="8"/>
  <c r="AS116" i="8"/>
  <c r="AT117" i="8"/>
  <c r="AU117" i="8"/>
  <c r="AV117" i="8"/>
  <c r="AW117" i="8"/>
  <c r="AX117" i="8"/>
  <c r="AY117" i="8"/>
  <c r="AY116" i="8" s="1"/>
  <c r="AJ118" i="8"/>
  <c r="AK118" i="8"/>
  <c r="AL118" i="8"/>
  <c r="AM118" i="8"/>
  <c r="AN118" i="8"/>
  <c r="AO118" i="8"/>
  <c r="AP118" i="8"/>
  <c r="AQ118" i="8"/>
  <c r="AQ116" i="8" s="1"/>
  <c r="AR118" i="8"/>
  <c r="AS118" i="8"/>
  <c r="AT118" i="8"/>
  <c r="AU118" i="8"/>
  <c r="AV118" i="8"/>
  <c r="AW118" i="8"/>
  <c r="AX118" i="8"/>
  <c r="AY118" i="8"/>
  <c r="AJ119" i="8"/>
  <c r="AK119" i="8"/>
  <c r="AL119" i="8"/>
  <c r="AM119" i="8"/>
  <c r="AN119" i="8"/>
  <c r="AO119" i="8"/>
  <c r="AP119" i="8"/>
  <c r="AQ119" i="8"/>
  <c r="AR119" i="8"/>
  <c r="AS119" i="8"/>
  <c r="AT119" i="8"/>
  <c r="AU119" i="8"/>
  <c r="AU116" i="8" s="1"/>
  <c r="AV119" i="8"/>
  <c r="AW119" i="8"/>
  <c r="AX119" i="8"/>
  <c r="AY119" i="8"/>
  <c r="AK120" i="8"/>
  <c r="AL120" i="8"/>
  <c r="AM120" i="8"/>
  <c r="AN120" i="8"/>
  <c r="AO120" i="8"/>
  <c r="AP120" i="8"/>
  <c r="AQ120" i="8"/>
  <c r="AR120" i="8"/>
  <c r="AS120" i="8"/>
  <c r="AT120" i="8"/>
  <c r="AU120" i="8"/>
  <c r="AV120" i="8"/>
  <c r="AW120" i="8"/>
  <c r="AX120" i="8"/>
  <c r="AY120" i="8"/>
  <c r="AJ121" i="8"/>
  <c r="AJ116" i="8" s="1"/>
  <c r="AK121" i="8"/>
  <c r="AL121" i="8"/>
  <c r="AM121" i="8"/>
  <c r="AN121" i="8"/>
  <c r="AO121" i="8"/>
  <c r="AP121" i="8"/>
  <c r="AQ121" i="8"/>
  <c r="AR121" i="8"/>
  <c r="AS121" i="8"/>
  <c r="AT121" i="8"/>
  <c r="AU121" i="8"/>
  <c r="AV121" i="8"/>
  <c r="AW121" i="8"/>
  <c r="AX121" i="8"/>
  <c r="AY121" i="8"/>
  <c r="AJ122" i="8"/>
  <c r="AK122" i="8"/>
  <c r="AL122" i="8"/>
  <c r="AM122" i="8"/>
  <c r="AN122" i="8"/>
  <c r="AO122" i="8"/>
  <c r="AP122" i="8"/>
  <c r="AQ122" i="8"/>
  <c r="AR122" i="8"/>
  <c r="AS122" i="8"/>
  <c r="AT122" i="8"/>
  <c r="AU122" i="8"/>
  <c r="AV122" i="8"/>
  <c r="AW122" i="8"/>
  <c r="AX122" i="8"/>
  <c r="AY122" i="8"/>
  <c r="AJ123" i="8"/>
  <c r="AK123" i="8"/>
  <c r="AL123" i="8"/>
  <c r="AM123" i="8"/>
  <c r="AN123" i="8"/>
  <c r="AO123" i="8"/>
  <c r="AP123" i="8"/>
  <c r="AQ123" i="8"/>
  <c r="AR123" i="8"/>
  <c r="AS123" i="8"/>
  <c r="AT123" i="8"/>
  <c r="AU123" i="8"/>
  <c r="AV123" i="8"/>
  <c r="AW123" i="8"/>
  <c r="AX123" i="8"/>
  <c r="AX116" i="8" s="1"/>
  <c r="AY123" i="8"/>
  <c r="AJ124" i="8"/>
  <c r="AK124" i="8"/>
  <c r="AL124" i="8"/>
  <c r="AM124" i="8"/>
  <c r="AN124" i="8"/>
  <c r="AO124" i="8"/>
  <c r="AP124" i="8"/>
  <c r="AQ124" i="8"/>
  <c r="AR124" i="8"/>
  <c r="AS124" i="8"/>
  <c r="AT124" i="8"/>
  <c r="AU124" i="8"/>
  <c r="AV124" i="8"/>
  <c r="AW124" i="8"/>
  <c r="AX124" i="8"/>
  <c r="AY124" i="8"/>
  <c r="AJ126" i="8"/>
  <c r="AK126" i="8"/>
  <c r="AK125" i="8" s="1"/>
  <c r="AL126" i="8"/>
  <c r="AL125" i="8" s="1"/>
  <c r="AM126" i="8"/>
  <c r="AN126" i="8"/>
  <c r="AO126" i="8"/>
  <c r="AP126" i="8"/>
  <c r="AQ126" i="8"/>
  <c r="AR126" i="8"/>
  <c r="AS126" i="8"/>
  <c r="AT126" i="8"/>
  <c r="AU126" i="8"/>
  <c r="AV126" i="8"/>
  <c r="AW126" i="8"/>
  <c r="AW125" i="8" s="1"/>
  <c r="AX126" i="8"/>
  <c r="AY126" i="8"/>
  <c r="AY125" i="8"/>
  <c r="AJ127" i="8"/>
  <c r="AK127" i="8"/>
  <c r="AL127" i="8"/>
  <c r="AM127" i="8"/>
  <c r="AN127" i="8"/>
  <c r="AO127" i="8"/>
  <c r="AP127" i="8"/>
  <c r="AQ127" i="8"/>
  <c r="AQ125" i="8" s="1"/>
  <c r="AR127" i="8"/>
  <c r="AS127" i="8"/>
  <c r="AT127" i="8"/>
  <c r="AT125" i="8" s="1"/>
  <c r="AU127" i="8"/>
  <c r="AV127" i="8"/>
  <c r="AW127" i="8"/>
  <c r="AX127" i="8"/>
  <c r="AY127" i="8"/>
  <c r="AJ128" i="8"/>
  <c r="AK128" i="8"/>
  <c r="AL128" i="8"/>
  <c r="AM128" i="8"/>
  <c r="AN128" i="8"/>
  <c r="AO128" i="8"/>
  <c r="AO125" i="8"/>
  <c r="AP128" i="8"/>
  <c r="AQ128" i="8"/>
  <c r="AR128" i="8"/>
  <c r="AS128" i="8"/>
  <c r="AT128" i="8"/>
  <c r="AU128" i="8"/>
  <c r="AV128" i="8"/>
  <c r="AW128" i="8"/>
  <c r="AX128" i="8"/>
  <c r="AX125" i="8" s="1"/>
  <c r="AY128" i="8"/>
  <c r="AJ129" i="8"/>
  <c r="AK129" i="8"/>
  <c r="AL129" i="8"/>
  <c r="AM129" i="8"/>
  <c r="AN129" i="8"/>
  <c r="AO129" i="8"/>
  <c r="AP129" i="8"/>
  <c r="AQ129" i="8"/>
  <c r="AR129" i="8"/>
  <c r="AR125" i="8" s="1"/>
  <c r="AS129" i="8"/>
  <c r="AS125" i="8" s="1"/>
  <c r="AT129" i="8"/>
  <c r="AU129" i="8"/>
  <c r="AV129" i="8"/>
  <c r="AW129" i="8"/>
  <c r="AX129" i="8"/>
  <c r="AY129" i="8"/>
  <c r="AJ131" i="8"/>
  <c r="AK131" i="8"/>
  <c r="AK130" i="8" s="1"/>
  <c r="AL131" i="8"/>
  <c r="AL130" i="8" s="1"/>
  <c r="AM131" i="8"/>
  <c r="AM130" i="8" s="1"/>
  <c r="AN131" i="8"/>
  <c r="AO131" i="8"/>
  <c r="AO130" i="8" s="1"/>
  <c r="AP131" i="8"/>
  <c r="AP130" i="8" s="1"/>
  <c r="AQ131" i="8"/>
  <c r="AQ130" i="8" s="1"/>
  <c r="AR131" i="8"/>
  <c r="AR130" i="8"/>
  <c r="AS131" i="8"/>
  <c r="AT131" i="8"/>
  <c r="AT130" i="8" s="1"/>
  <c r="AU131" i="8"/>
  <c r="AV131" i="8"/>
  <c r="AV130" i="8" s="1"/>
  <c r="AW131" i="8"/>
  <c r="AW130" i="8" s="1"/>
  <c r="AX131" i="8"/>
  <c r="AY131" i="8"/>
  <c r="AJ132" i="8"/>
  <c r="AJ130" i="8" s="1"/>
  <c r="AK132" i="8"/>
  <c r="AL132" i="8"/>
  <c r="AM132" i="8"/>
  <c r="AN132" i="8"/>
  <c r="AN130" i="8"/>
  <c r="AO132" i="8"/>
  <c r="AP132" i="8"/>
  <c r="AQ132" i="8"/>
  <c r="AR132" i="8"/>
  <c r="AS132" i="8"/>
  <c r="AS130" i="8" s="1"/>
  <c r="AT132" i="8"/>
  <c r="AU132" i="8"/>
  <c r="AV132" i="8"/>
  <c r="AW132" i="8"/>
  <c r="AX132" i="8"/>
  <c r="AX130" i="8"/>
  <c r="AY132" i="8"/>
  <c r="AY130" i="8" s="1"/>
  <c r="AJ133" i="8"/>
  <c r="AK133" i="8"/>
  <c r="AL133" i="8"/>
  <c r="AM133" i="8"/>
  <c r="AN133" i="8"/>
  <c r="AO133" i="8"/>
  <c r="AP133" i="8"/>
  <c r="AQ133" i="8"/>
  <c r="AR133" i="8"/>
  <c r="AS133" i="8"/>
  <c r="AT133" i="8"/>
  <c r="AU133" i="8"/>
  <c r="AV133" i="8"/>
  <c r="AW133" i="8"/>
  <c r="AX133" i="8"/>
  <c r="AY133" i="8"/>
  <c r="E134" i="8"/>
  <c r="F134" i="8"/>
  <c r="G134" i="8"/>
  <c r="H134" i="8"/>
  <c r="I134" i="8"/>
  <c r="J134" i="8"/>
  <c r="K134" i="8"/>
  <c r="L134" i="8"/>
  <c r="M134" i="8"/>
  <c r="N134" i="8"/>
  <c r="O134" i="8"/>
  <c r="P134" i="8"/>
  <c r="Q134" i="8"/>
  <c r="R134" i="8"/>
  <c r="S134" i="8"/>
  <c r="T134" i="8"/>
  <c r="U134" i="8"/>
  <c r="V134" i="8"/>
  <c r="W134" i="8"/>
  <c r="X134" i="8"/>
  <c r="Y134" i="8"/>
  <c r="Z134" i="8"/>
  <c r="AA134" i="8"/>
  <c r="AB134" i="8"/>
  <c r="AC134" i="8"/>
  <c r="AD134" i="8"/>
  <c r="AE134" i="8"/>
  <c r="AF134" i="8"/>
  <c r="AG134" i="8"/>
  <c r="AH134" i="8"/>
  <c r="E19" i="7"/>
  <c r="F19" i="7"/>
  <c r="G19" i="7"/>
  <c r="H19" i="7"/>
  <c r="I19" i="7"/>
  <c r="I134" i="7"/>
  <c r="J19" i="7"/>
  <c r="K19" i="7"/>
  <c r="L19" i="7"/>
  <c r="M19" i="7"/>
  <c r="N19" i="7"/>
  <c r="O19" i="7"/>
  <c r="P19" i="7"/>
  <c r="Q19" i="7"/>
  <c r="R19" i="7"/>
  <c r="S19" i="7"/>
  <c r="T19" i="7"/>
  <c r="U19" i="7"/>
  <c r="V19" i="7"/>
  <c r="W19" i="7"/>
  <c r="X19" i="7"/>
  <c r="Y19" i="7"/>
  <c r="Z19" i="7"/>
  <c r="AA19" i="7"/>
  <c r="AB19" i="7"/>
  <c r="AC19" i="7"/>
  <c r="AD19" i="7"/>
  <c r="AD134" i="7"/>
  <c r="AE19" i="7"/>
  <c r="AF19" i="7"/>
  <c r="AG19" i="7"/>
  <c r="AH19" i="7"/>
  <c r="AJ20" i="7"/>
  <c r="AK20" i="7"/>
  <c r="AL20" i="7"/>
  <c r="AM20" i="7"/>
  <c r="AN20" i="7"/>
  <c r="AO20" i="7"/>
  <c r="AP20" i="7"/>
  <c r="AQ20" i="7"/>
  <c r="AQ19" i="7" s="1"/>
  <c r="AR20" i="7"/>
  <c r="AS20" i="7"/>
  <c r="AT20" i="7"/>
  <c r="AU20" i="7"/>
  <c r="AU19" i="7" s="1"/>
  <c r="AV20" i="7"/>
  <c r="AW20" i="7"/>
  <c r="AX20" i="7"/>
  <c r="AY20" i="7"/>
  <c r="AY19" i="7" s="1"/>
  <c r="AJ21" i="7"/>
  <c r="AK21" i="7"/>
  <c r="AL21" i="7"/>
  <c r="AM21" i="7"/>
  <c r="AN21" i="7"/>
  <c r="AO21" i="7"/>
  <c r="AP21" i="7"/>
  <c r="AQ21" i="7"/>
  <c r="AR21" i="7"/>
  <c r="AS21" i="7"/>
  <c r="AT21" i="7"/>
  <c r="AU21" i="7"/>
  <c r="AV21" i="7"/>
  <c r="AW21" i="7"/>
  <c r="AX21" i="7"/>
  <c r="AY21" i="7"/>
  <c r="AJ22" i="7"/>
  <c r="AK22" i="7"/>
  <c r="AL22" i="7"/>
  <c r="AM22" i="7"/>
  <c r="AM19" i="7" s="1"/>
  <c r="AN22" i="7"/>
  <c r="AO22" i="7"/>
  <c r="AP22" i="7"/>
  <c r="AP19" i="7" s="1"/>
  <c r="AQ22" i="7"/>
  <c r="AR22" i="7"/>
  <c r="AS22" i="7"/>
  <c r="AT22" i="7"/>
  <c r="AU22" i="7"/>
  <c r="AV22" i="7"/>
  <c r="AW22" i="7"/>
  <c r="AX22" i="7"/>
  <c r="AY22" i="7"/>
  <c r="AJ23" i="7"/>
  <c r="AK23" i="7"/>
  <c r="AL23" i="7"/>
  <c r="AM23" i="7"/>
  <c r="AN23" i="7"/>
  <c r="AO23" i="7"/>
  <c r="AP23" i="7"/>
  <c r="AQ23" i="7"/>
  <c r="AR23" i="7"/>
  <c r="AS23" i="7"/>
  <c r="AT23" i="7"/>
  <c r="AU23" i="7"/>
  <c r="AV23" i="7"/>
  <c r="AW23" i="7"/>
  <c r="AX23" i="7"/>
  <c r="AY23" i="7"/>
  <c r="AJ24" i="7"/>
  <c r="AK24" i="7"/>
  <c r="AL24" i="7"/>
  <c r="AM24" i="7"/>
  <c r="AN24" i="7"/>
  <c r="AO24" i="7"/>
  <c r="AP24" i="7"/>
  <c r="AQ24" i="7"/>
  <c r="AR24" i="7"/>
  <c r="AS24" i="7"/>
  <c r="AT24" i="7"/>
  <c r="AU24" i="7"/>
  <c r="AV24" i="7"/>
  <c r="AW24" i="7"/>
  <c r="AX24" i="7"/>
  <c r="AY24" i="7"/>
  <c r="AJ25" i="7"/>
  <c r="AK25" i="7"/>
  <c r="AL25" i="7"/>
  <c r="AM25" i="7"/>
  <c r="AN25" i="7"/>
  <c r="AO25" i="7"/>
  <c r="AP25" i="7"/>
  <c r="AQ25" i="7"/>
  <c r="AR25" i="7"/>
  <c r="AS25" i="7"/>
  <c r="AT25" i="7"/>
  <c r="AU25" i="7"/>
  <c r="AV25" i="7"/>
  <c r="AW25" i="7"/>
  <c r="AX25" i="7"/>
  <c r="AY25" i="7"/>
  <c r="AJ26" i="7"/>
  <c r="AK26" i="7"/>
  <c r="AL26" i="7"/>
  <c r="AM26" i="7"/>
  <c r="AN26" i="7"/>
  <c r="AO26" i="7"/>
  <c r="AP26" i="7"/>
  <c r="AQ26" i="7"/>
  <c r="AR26" i="7"/>
  <c r="AS26" i="7"/>
  <c r="AT26" i="7"/>
  <c r="AU26" i="7"/>
  <c r="AV26" i="7"/>
  <c r="AW26" i="7"/>
  <c r="AX26" i="7"/>
  <c r="AY26" i="7"/>
  <c r="AJ27" i="7"/>
  <c r="AK27" i="7"/>
  <c r="AL27" i="7"/>
  <c r="AM27" i="7"/>
  <c r="AN27" i="7"/>
  <c r="AO27" i="7"/>
  <c r="AP27" i="7"/>
  <c r="AQ27" i="7"/>
  <c r="AR27" i="7"/>
  <c r="AS27" i="7"/>
  <c r="AT27" i="7"/>
  <c r="AU27" i="7"/>
  <c r="AV27" i="7"/>
  <c r="AW27" i="7"/>
  <c r="AX27" i="7"/>
  <c r="AY27" i="7"/>
  <c r="AJ28" i="7"/>
  <c r="AK28" i="7"/>
  <c r="AL28" i="7"/>
  <c r="AM28" i="7"/>
  <c r="AN28" i="7"/>
  <c r="AO28" i="7"/>
  <c r="AP28" i="7"/>
  <c r="AQ28" i="7"/>
  <c r="AR28" i="7"/>
  <c r="AS28" i="7"/>
  <c r="AT28" i="7"/>
  <c r="AU28" i="7"/>
  <c r="AV28" i="7"/>
  <c r="AW28" i="7"/>
  <c r="AX28" i="7"/>
  <c r="AY28" i="7"/>
  <c r="AJ29" i="7"/>
  <c r="AK29" i="7"/>
  <c r="AL29" i="7"/>
  <c r="AM29" i="7"/>
  <c r="AN29" i="7"/>
  <c r="AO29" i="7"/>
  <c r="AP29" i="7"/>
  <c r="AQ29" i="7"/>
  <c r="AR29" i="7"/>
  <c r="AS29" i="7"/>
  <c r="AT29" i="7"/>
  <c r="AU29" i="7"/>
  <c r="AV29" i="7"/>
  <c r="AW29" i="7"/>
  <c r="AX29" i="7"/>
  <c r="AY29" i="7"/>
  <c r="AJ30" i="7"/>
  <c r="AK30" i="7"/>
  <c r="AL30" i="7"/>
  <c r="AM30" i="7"/>
  <c r="AN30" i="7"/>
  <c r="AO30" i="7"/>
  <c r="AP30" i="7"/>
  <c r="AQ30" i="7"/>
  <c r="AR30" i="7"/>
  <c r="AS30" i="7"/>
  <c r="AT30" i="7"/>
  <c r="AU30" i="7"/>
  <c r="AV30" i="7"/>
  <c r="AW30" i="7"/>
  <c r="AX30" i="7"/>
  <c r="AY30" i="7"/>
  <c r="AJ31" i="7"/>
  <c r="AK31" i="7"/>
  <c r="AL31" i="7"/>
  <c r="AM31" i="7"/>
  <c r="AN31" i="7"/>
  <c r="AO31" i="7"/>
  <c r="AP31" i="7"/>
  <c r="AQ31" i="7"/>
  <c r="AR31" i="7"/>
  <c r="AS31" i="7"/>
  <c r="AT31" i="7"/>
  <c r="AU31" i="7"/>
  <c r="AV31" i="7"/>
  <c r="AW31" i="7"/>
  <c r="AX31" i="7"/>
  <c r="AY31" i="7"/>
  <c r="AJ32" i="7"/>
  <c r="AK32" i="7"/>
  <c r="AL32" i="7"/>
  <c r="AM32" i="7"/>
  <c r="AN32" i="7"/>
  <c r="AO32" i="7"/>
  <c r="AP32" i="7"/>
  <c r="AQ32" i="7"/>
  <c r="AR32" i="7"/>
  <c r="AS32" i="7"/>
  <c r="AT32" i="7"/>
  <c r="AU32" i="7"/>
  <c r="AV32" i="7"/>
  <c r="AW32" i="7"/>
  <c r="AX32" i="7"/>
  <c r="AY32" i="7"/>
  <c r="AJ33" i="7"/>
  <c r="AK33" i="7"/>
  <c r="AL33" i="7"/>
  <c r="AM33" i="7"/>
  <c r="AN33" i="7"/>
  <c r="AO33" i="7"/>
  <c r="AP33" i="7"/>
  <c r="AQ33" i="7"/>
  <c r="AR33" i="7"/>
  <c r="AS33" i="7"/>
  <c r="AT33" i="7"/>
  <c r="AU33" i="7"/>
  <c r="AV33" i="7"/>
  <c r="AW33" i="7"/>
  <c r="AX33" i="7"/>
  <c r="AY33" i="7"/>
  <c r="AJ34" i="7"/>
  <c r="AK34" i="7"/>
  <c r="AL34" i="7"/>
  <c r="AM34" i="7"/>
  <c r="AN34" i="7"/>
  <c r="AO34" i="7"/>
  <c r="AP34" i="7"/>
  <c r="AQ34" i="7"/>
  <c r="AR34" i="7"/>
  <c r="AS34" i="7"/>
  <c r="AT34" i="7"/>
  <c r="AU34" i="7"/>
  <c r="AV34" i="7"/>
  <c r="AW34" i="7"/>
  <c r="AX34" i="7"/>
  <c r="AY34" i="7"/>
  <c r="AJ35" i="7"/>
  <c r="AK35" i="7"/>
  <c r="AL35" i="7"/>
  <c r="AM35" i="7"/>
  <c r="AN35" i="7"/>
  <c r="AO35" i="7"/>
  <c r="AP35" i="7"/>
  <c r="AQ35" i="7"/>
  <c r="AR35" i="7"/>
  <c r="AS35" i="7"/>
  <c r="AT35" i="7"/>
  <c r="AU35" i="7"/>
  <c r="AV35" i="7"/>
  <c r="AW35" i="7"/>
  <c r="AX35" i="7"/>
  <c r="AY35" i="7"/>
  <c r="AJ36" i="7"/>
  <c r="AK36" i="7"/>
  <c r="AL36" i="7"/>
  <c r="AM36" i="7"/>
  <c r="AN36" i="7"/>
  <c r="AO36" i="7"/>
  <c r="AP36" i="7"/>
  <c r="AQ36" i="7"/>
  <c r="AR36" i="7"/>
  <c r="AS36" i="7"/>
  <c r="AT36" i="7"/>
  <c r="AU36" i="7"/>
  <c r="AV36" i="7"/>
  <c r="AW36" i="7"/>
  <c r="AX36" i="7"/>
  <c r="AY36" i="7"/>
  <c r="AJ37" i="7"/>
  <c r="AK37" i="7"/>
  <c r="AL37" i="7"/>
  <c r="AM37" i="7"/>
  <c r="AN37" i="7"/>
  <c r="AO37" i="7"/>
  <c r="AP37" i="7"/>
  <c r="AQ37" i="7"/>
  <c r="AR37" i="7"/>
  <c r="AS37" i="7"/>
  <c r="AT37" i="7"/>
  <c r="AU37" i="7"/>
  <c r="AV37" i="7"/>
  <c r="AW37" i="7"/>
  <c r="AX37" i="7"/>
  <c r="AY37" i="7"/>
  <c r="AJ38" i="7"/>
  <c r="AK38" i="7"/>
  <c r="AL38" i="7"/>
  <c r="AM38" i="7"/>
  <c r="AN38" i="7"/>
  <c r="AO38" i="7"/>
  <c r="AP38" i="7"/>
  <c r="AQ38" i="7"/>
  <c r="AR38" i="7"/>
  <c r="AS38" i="7"/>
  <c r="AT38" i="7"/>
  <c r="AU38" i="7"/>
  <c r="AV38" i="7"/>
  <c r="AW38" i="7"/>
  <c r="AX38" i="7"/>
  <c r="AY38" i="7"/>
  <c r="E39" i="7"/>
  <c r="F39" i="7"/>
  <c r="G39" i="7"/>
  <c r="H39" i="7"/>
  <c r="I39" i="7"/>
  <c r="J39" i="7"/>
  <c r="K39" i="7"/>
  <c r="L39" i="7"/>
  <c r="M39" i="7"/>
  <c r="N39" i="7"/>
  <c r="O39" i="7"/>
  <c r="P39" i="7"/>
  <c r="Q39" i="7"/>
  <c r="R39" i="7"/>
  <c r="S39" i="7"/>
  <c r="T39" i="7"/>
  <c r="U39" i="7"/>
  <c r="V39" i="7"/>
  <c r="W39" i="7"/>
  <c r="X39" i="7"/>
  <c r="Y39" i="7"/>
  <c r="Z39" i="7"/>
  <c r="AA39" i="7"/>
  <c r="AB39" i="7"/>
  <c r="AC39" i="7"/>
  <c r="AD39" i="7"/>
  <c r="AE39" i="7"/>
  <c r="AF39" i="7"/>
  <c r="AG39" i="7"/>
  <c r="AH39" i="7"/>
  <c r="AJ40" i="7"/>
  <c r="AK40" i="7"/>
  <c r="AK39" i="7" s="1"/>
  <c r="AL40" i="7"/>
  <c r="AM40" i="7"/>
  <c r="AN40" i="7"/>
  <c r="AO40" i="7"/>
  <c r="AP40" i="7"/>
  <c r="AP39" i="7" s="1"/>
  <c r="AQ40" i="7"/>
  <c r="AR40" i="7"/>
  <c r="AS40" i="7"/>
  <c r="AS39" i="7" s="1"/>
  <c r="AT40" i="7"/>
  <c r="AU40" i="7"/>
  <c r="AV40" i="7"/>
  <c r="AV39" i="7" s="1"/>
  <c r="AW40" i="7"/>
  <c r="AX40" i="7"/>
  <c r="AX39" i="7" s="1"/>
  <c r="AY40" i="7"/>
  <c r="AJ41" i="7"/>
  <c r="AK41" i="7"/>
  <c r="AL41" i="7"/>
  <c r="AM41" i="7"/>
  <c r="AN41" i="7"/>
  <c r="AN39" i="7" s="1"/>
  <c r="AO41" i="7"/>
  <c r="AP41" i="7"/>
  <c r="AQ41" i="7"/>
  <c r="AR41" i="7"/>
  <c r="AS41" i="7"/>
  <c r="AT41" i="7"/>
  <c r="AU41" i="7"/>
  <c r="AV41" i="7"/>
  <c r="AW41" i="7"/>
  <c r="AX41" i="7"/>
  <c r="AY41" i="7"/>
  <c r="AJ42" i="7"/>
  <c r="AK42" i="7"/>
  <c r="AL42" i="7"/>
  <c r="AM42" i="7"/>
  <c r="AN42" i="7"/>
  <c r="AO42" i="7"/>
  <c r="AP42" i="7"/>
  <c r="AQ42" i="7"/>
  <c r="AR42" i="7"/>
  <c r="AS42" i="7"/>
  <c r="AT42" i="7"/>
  <c r="AU42" i="7"/>
  <c r="AV42" i="7"/>
  <c r="AW42" i="7"/>
  <c r="AW39" i="7" s="1"/>
  <c r="AX42" i="7"/>
  <c r="AY42" i="7"/>
  <c r="AJ43" i="7"/>
  <c r="AK43" i="7"/>
  <c r="AL43" i="7"/>
  <c r="AM43" i="7"/>
  <c r="AN43" i="7"/>
  <c r="AO43" i="7"/>
  <c r="AO39" i="7" s="1"/>
  <c r="AP43" i="7"/>
  <c r="AQ43" i="7"/>
  <c r="AR43" i="7"/>
  <c r="AS43" i="7"/>
  <c r="AT43" i="7"/>
  <c r="AU43" i="7"/>
  <c r="AV43" i="7"/>
  <c r="AW43" i="7"/>
  <c r="AX43" i="7"/>
  <c r="AY43" i="7"/>
  <c r="AJ44" i="7"/>
  <c r="AK44" i="7"/>
  <c r="AL44" i="7"/>
  <c r="AM44" i="7"/>
  <c r="AN44" i="7"/>
  <c r="AO44" i="7"/>
  <c r="AP44" i="7"/>
  <c r="AQ44" i="7"/>
  <c r="AR44" i="7"/>
  <c r="AS44" i="7"/>
  <c r="AT44" i="7"/>
  <c r="AU44" i="7"/>
  <c r="AV44" i="7"/>
  <c r="AW44" i="7"/>
  <c r="AX44" i="7"/>
  <c r="AY44" i="7"/>
  <c r="AJ45" i="7"/>
  <c r="AK45" i="7"/>
  <c r="AL45" i="7"/>
  <c r="AM45" i="7"/>
  <c r="AN45" i="7"/>
  <c r="AO45" i="7"/>
  <c r="AP45" i="7"/>
  <c r="AQ45" i="7"/>
  <c r="AR45" i="7"/>
  <c r="AS45" i="7"/>
  <c r="AT45" i="7"/>
  <c r="AU45" i="7"/>
  <c r="AV45" i="7"/>
  <c r="AW45" i="7"/>
  <c r="AX45" i="7"/>
  <c r="AY45" i="7"/>
  <c r="AJ46" i="7"/>
  <c r="AK46" i="7"/>
  <c r="AL46" i="7"/>
  <c r="AM46" i="7"/>
  <c r="AN46" i="7"/>
  <c r="AO46" i="7"/>
  <c r="AP46" i="7"/>
  <c r="AQ46" i="7"/>
  <c r="AR46" i="7"/>
  <c r="AS46" i="7"/>
  <c r="AT46" i="7"/>
  <c r="AU46" i="7"/>
  <c r="AV46" i="7"/>
  <c r="AW46" i="7"/>
  <c r="AX46" i="7"/>
  <c r="AY46" i="7"/>
  <c r="AJ47" i="7"/>
  <c r="AK47" i="7"/>
  <c r="AL47" i="7"/>
  <c r="AM47" i="7"/>
  <c r="AN47" i="7"/>
  <c r="AO47" i="7"/>
  <c r="AP47" i="7"/>
  <c r="AQ47" i="7"/>
  <c r="AR47" i="7"/>
  <c r="AS47" i="7"/>
  <c r="AT47" i="7"/>
  <c r="AU47" i="7"/>
  <c r="AV47" i="7"/>
  <c r="AW47" i="7"/>
  <c r="AX47" i="7"/>
  <c r="AY47" i="7"/>
  <c r="AJ48" i="7"/>
  <c r="AK48" i="7"/>
  <c r="AL48" i="7"/>
  <c r="AM48" i="7"/>
  <c r="AN48" i="7"/>
  <c r="AO48" i="7"/>
  <c r="AP48" i="7"/>
  <c r="AQ48" i="7"/>
  <c r="AR48" i="7"/>
  <c r="AS48" i="7"/>
  <c r="AT48" i="7"/>
  <c r="AU48" i="7"/>
  <c r="AV48" i="7"/>
  <c r="AW48" i="7"/>
  <c r="AX48" i="7"/>
  <c r="AY48" i="7"/>
  <c r="AJ49" i="7"/>
  <c r="AK49" i="7"/>
  <c r="AL49" i="7"/>
  <c r="AM49" i="7"/>
  <c r="AN49" i="7"/>
  <c r="AO49" i="7"/>
  <c r="AP49" i="7"/>
  <c r="AQ49" i="7"/>
  <c r="AR49" i="7"/>
  <c r="AS49" i="7"/>
  <c r="AT49" i="7"/>
  <c r="AU49" i="7"/>
  <c r="AV49" i="7"/>
  <c r="AW49" i="7"/>
  <c r="AX49" i="7"/>
  <c r="AY49" i="7"/>
  <c r="AJ50" i="7"/>
  <c r="AK50" i="7"/>
  <c r="AL50" i="7"/>
  <c r="AM50" i="7"/>
  <c r="AN50" i="7"/>
  <c r="AO50" i="7"/>
  <c r="AP50" i="7"/>
  <c r="AQ50" i="7"/>
  <c r="AR50" i="7"/>
  <c r="AS50" i="7"/>
  <c r="AT50" i="7"/>
  <c r="AU50" i="7"/>
  <c r="AV50" i="7"/>
  <c r="AW50" i="7"/>
  <c r="AX50" i="7"/>
  <c r="AY50" i="7"/>
  <c r="E51" i="7"/>
  <c r="F51" i="7"/>
  <c r="G51" i="7"/>
  <c r="H51" i="7"/>
  <c r="I51" i="7"/>
  <c r="J51" i="7"/>
  <c r="K51" i="7"/>
  <c r="L51" i="7"/>
  <c r="L134" i="7" s="1"/>
  <c r="M51" i="7"/>
  <c r="N51" i="7"/>
  <c r="O51" i="7"/>
  <c r="P51" i="7"/>
  <c r="Q51" i="7"/>
  <c r="R51" i="7"/>
  <c r="S51" i="7"/>
  <c r="T51" i="7"/>
  <c r="U51" i="7"/>
  <c r="V51" i="7"/>
  <c r="W51" i="7"/>
  <c r="X51" i="7"/>
  <c r="Y51" i="7"/>
  <c r="Z51" i="7"/>
  <c r="AA51" i="7"/>
  <c r="AB51" i="7"/>
  <c r="AC51" i="7"/>
  <c r="AD51" i="7"/>
  <c r="AE51" i="7"/>
  <c r="AF51" i="7"/>
  <c r="AG51" i="7"/>
  <c r="AH51" i="7"/>
  <c r="AJ52" i="7"/>
  <c r="AJ51" i="7"/>
  <c r="AK52" i="7"/>
  <c r="AL52" i="7"/>
  <c r="AL51" i="7" s="1"/>
  <c r="AM52" i="7"/>
  <c r="AN52" i="7"/>
  <c r="AO52" i="7"/>
  <c r="AP52" i="7"/>
  <c r="AQ52" i="7"/>
  <c r="AQ51" i="7" s="1"/>
  <c r="AR52" i="7"/>
  <c r="AS52" i="7"/>
  <c r="AS51" i="7" s="1"/>
  <c r="AT52" i="7"/>
  <c r="AU52" i="7"/>
  <c r="AV52" i="7"/>
  <c r="AW52" i="7"/>
  <c r="AW51" i="7" s="1"/>
  <c r="AX52" i="7"/>
  <c r="AX51" i="7" s="1"/>
  <c r="AY52" i="7"/>
  <c r="AY51" i="7"/>
  <c r="AJ53" i="7"/>
  <c r="AK53" i="7"/>
  <c r="AK51" i="7" s="1"/>
  <c r="AL53" i="7"/>
  <c r="AM53" i="7"/>
  <c r="AN53" i="7"/>
  <c r="AO53" i="7"/>
  <c r="AP53" i="7"/>
  <c r="AP51" i="7" s="1"/>
  <c r="AQ53" i="7"/>
  <c r="AR53" i="7"/>
  <c r="AS53" i="7"/>
  <c r="AT53" i="7"/>
  <c r="AT51" i="7" s="1"/>
  <c r="AU53" i="7"/>
  <c r="AV53" i="7"/>
  <c r="AW53" i="7"/>
  <c r="AX53" i="7"/>
  <c r="AY53" i="7"/>
  <c r="AJ54" i="7"/>
  <c r="AK54" i="7"/>
  <c r="AL54" i="7"/>
  <c r="AM54" i="7"/>
  <c r="AN54" i="7"/>
  <c r="AO54" i="7"/>
  <c r="AP54" i="7"/>
  <c r="AQ54" i="7"/>
  <c r="AR54" i="7"/>
  <c r="AS54" i="7"/>
  <c r="AT54" i="7"/>
  <c r="AU54" i="7"/>
  <c r="AV54" i="7"/>
  <c r="AW54" i="7"/>
  <c r="AX54" i="7"/>
  <c r="AY54" i="7"/>
  <c r="AJ55" i="7"/>
  <c r="AK55" i="7"/>
  <c r="AL55" i="7"/>
  <c r="AM55" i="7"/>
  <c r="AN55" i="7"/>
  <c r="AO55" i="7"/>
  <c r="AP55" i="7"/>
  <c r="AQ55" i="7"/>
  <c r="AR55" i="7"/>
  <c r="AS55" i="7"/>
  <c r="AT55" i="7"/>
  <c r="AU55" i="7"/>
  <c r="AV55" i="7"/>
  <c r="AW55" i="7"/>
  <c r="AX55" i="7"/>
  <c r="AY55" i="7"/>
  <c r="AJ56" i="7"/>
  <c r="AK56" i="7"/>
  <c r="AL56" i="7"/>
  <c r="AM56" i="7"/>
  <c r="AN56" i="7"/>
  <c r="AN51" i="7" s="1"/>
  <c r="AO56" i="7"/>
  <c r="AP56" i="7"/>
  <c r="AQ56" i="7"/>
  <c r="AR56" i="7"/>
  <c r="AS56" i="7"/>
  <c r="AT56" i="7"/>
  <c r="AU56" i="7"/>
  <c r="AV56" i="7"/>
  <c r="AW56" i="7"/>
  <c r="AX56" i="7"/>
  <c r="AY56" i="7"/>
  <c r="AJ57" i="7"/>
  <c r="AK57" i="7"/>
  <c r="AL57" i="7"/>
  <c r="AM57" i="7"/>
  <c r="AN57" i="7"/>
  <c r="AO57" i="7"/>
  <c r="AP57" i="7"/>
  <c r="AQ57" i="7"/>
  <c r="AR57" i="7"/>
  <c r="AS57" i="7"/>
  <c r="AT57" i="7"/>
  <c r="AU57" i="7"/>
  <c r="AV57" i="7"/>
  <c r="AW57" i="7"/>
  <c r="AX57" i="7"/>
  <c r="AY57" i="7"/>
  <c r="AJ58" i="7"/>
  <c r="AK58" i="7"/>
  <c r="AL58" i="7"/>
  <c r="AM58" i="7"/>
  <c r="AN58" i="7"/>
  <c r="AO58" i="7"/>
  <c r="AP58" i="7"/>
  <c r="AQ58" i="7"/>
  <c r="AR58" i="7"/>
  <c r="AS58" i="7"/>
  <c r="AT58" i="7"/>
  <c r="AU58" i="7"/>
  <c r="AV58" i="7"/>
  <c r="AW58" i="7"/>
  <c r="AX58" i="7"/>
  <c r="AY58" i="7"/>
  <c r="E59" i="7"/>
  <c r="F59" i="7"/>
  <c r="G59" i="7"/>
  <c r="H59" i="7"/>
  <c r="I59" i="7"/>
  <c r="J59" i="7"/>
  <c r="K59" i="7"/>
  <c r="L59" i="7"/>
  <c r="M59" i="7"/>
  <c r="N59" i="7"/>
  <c r="O59" i="7"/>
  <c r="P59" i="7"/>
  <c r="Q59" i="7"/>
  <c r="R59" i="7"/>
  <c r="S59" i="7"/>
  <c r="T59" i="7"/>
  <c r="U59" i="7"/>
  <c r="V59" i="7"/>
  <c r="W59" i="7"/>
  <c r="X59" i="7"/>
  <c r="Y59" i="7"/>
  <c r="Z59" i="7"/>
  <c r="AA59" i="7"/>
  <c r="AB59" i="7"/>
  <c r="AC59" i="7"/>
  <c r="AD59" i="7"/>
  <c r="AE59" i="7"/>
  <c r="AF59" i="7"/>
  <c r="AG59" i="7"/>
  <c r="AH59" i="7"/>
  <c r="AJ60" i="7"/>
  <c r="AK60" i="7"/>
  <c r="AK59" i="7" s="1"/>
  <c r="AL60" i="7"/>
  <c r="AL59" i="7" s="1"/>
  <c r="AM60" i="7"/>
  <c r="AN60" i="7"/>
  <c r="AO60" i="7"/>
  <c r="AP60" i="7"/>
  <c r="AP59" i="7" s="1"/>
  <c r="AQ60" i="7"/>
  <c r="AR60" i="7"/>
  <c r="AR59" i="7" s="1"/>
  <c r="AS60" i="7"/>
  <c r="AS59" i="7" s="1"/>
  <c r="AT60" i="7"/>
  <c r="AU60" i="7"/>
  <c r="AV60" i="7"/>
  <c r="AW60" i="7"/>
  <c r="AX60" i="7"/>
  <c r="AX59" i="7" s="1"/>
  <c r="AY60" i="7"/>
  <c r="AJ61" i="7"/>
  <c r="AJ59" i="7" s="1"/>
  <c r="AK61" i="7"/>
  <c r="AL61" i="7"/>
  <c r="AM61" i="7"/>
  <c r="AN61" i="7"/>
  <c r="AO61" i="7"/>
  <c r="AP61" i="7"/>
  <c r="AQ61" i="7"/>
  <c r="AQ59" i="7" s="1"/>
  <c r="AR61" i="7"/>
  <c r="AS61" i="7"/>
  <c r="AT61" i="7"/>
  <c r="AU61" i="7"/>
  <c r="AV61" i="7"/>
  <c r="AV59" i="7" s="1"/>
  <c r="AW61" i="7"/>
  <c r="AX61" i="7"/>
  <c r="AY61" i="7"/>
  <c r="AJ62" i="7"/>
  <c r="AK62" i="7"/>
  <c r="AL62" i="7"/>
  <c r="AM62" i="7"/>
  <c r="AN62" i="7"/>
  <c r="AO62" i="7"/>
  <c r="AP62" i="7"/>
  <c r="AQ62" i="7"/>
  <c r="AR62" i="7"/>
  <c r="AS62" i="7"/>
  <c r="AT62" i="7"/>
  <c r="AU62" i="7"/>
  <c r="AV62" i="7"/>
  <c r="AW62" i="7"/>
  <c r="AX62" i="7"/>
  <c r="AY62" i="7"/>
  <c r="AJ63" i="7"/>
  <c r="AK63" i="7"/>
  <c r="AL63" i="7"/>
  <c r="AM63" i="7"/>
  <c r="AN63" i="7"/>
  <c r="AO63" i="7"/>
  <c r="AP63" i="7"/>
  <c r="AQ63" i="7"/>
  <c r="AR63" i="7"/>
  <c r="AS63" i="7"/>
  <c r="AT63" i="7"/>
  <c r="AU63" i="7"/>
  <c r="AV63" i="7"/>
  <c r="AW63" i="7"/>
  <c r="AX63" i="7"/>
  <c r="AY63" i="7"/>
  <c r="AJ64" i="7"/>
  <c r="AK64" i="7"/>
  <c r="AL64" i="7"/>
  <c r="AM64" i="7"/>
  <c r="AN64" i="7"/>
  <c r="AO64" i="7"/>
  <c r="AP64" i="7"/>
  <c r="AQ64" i="7"/>
  <c r="AR64" i="7"/>
  <c r="AS64" i="7"/>
  <c r="AT64" i="7"/>
  <c r="AU64" i="7"/>
  <c r="AV64" i="7"/>
  <c r="AW64" i="7"/>
  <c r="AX64" i="7"/>
  <c r="AY64" i="7"/>
  <c r="AJ65" i="7"/>
  <c r="AK65" i="7"/>
  <c r="AL65" i="7"/>
  <c r="AM65" i="7"/>
  <c r="AN65" i="7"/>
  <c r="AN59" i="7" s="1"/>
  <c r="AO65" i="7"/>
  <c r="AP65" i="7"/>
  <c r="AQ65" i="7"/>
  <c r="AR65" i="7"/>
  <c r="AS65" i="7"/>
  <c r="AT65" i="7"/>
  <c r="AU65" i="7"/>
  <c r="AV65" i="7"/>
  <c r="AW65" i="7"/>
  <c r="AX65" i="7"/>
  <c r="AY65" i="7"/>
  <c r="AJ66" i="7"/>
  <c r="AK66" i="7"/>
  <c r="AL66" i="7"/>
  <c r="AM66" i="7"/>
  <c r="AN66" i="7"/>
  <c r="AO66" i="7"/>
  <c r="AP66" i="7"/>
  <c r="AQ66" i="7"/>
  <c r="AR66" i="7"/>
  <c r="AS66" i="7"/>
  <c r="AT66" i="7"/>
  <c r="AU66" i="7"/>
  <c r="AV66" i="7"/>
  <c r="AW66" i="7"/>
  <c r="AX66" i="7"/>
  <c r="AY66" i="7"/>
  <c r="AJ67" i="7"/>
  <c r="AK67" i="7"/>
  <c r="AL67" i="7"/>
  <c r="AM67" i="7"/>
  <c r="AN67" i="7"/>
  <c r="AO67" i="7"/>
  <c r="AP67" i="7"/>
  <c r="AQ67" i="7"/>
  <c r="AR67" i="7"/>
  <c r="AS67" i="7"/>
  <c r="AT67" i="7"/>
  <c r="AU67" i="7"/>
  <c r="AV67" i="7"/>
  <c r="AW67" i="7"/>
  <c r="AX67" i="7"/>
  <c r="AY67" i="7"/>
  <c r="AJ68" i="7"/>
  <c r="AK68" i="7"/>
  <c r="AL68" i="7"/>
  <c r="AM68" i="7"/>
  <c r="AN68" i="7"/>
  <c r="AO68" i="7"/>
  <c r="AP68" i="7"/>
  <c r="AQ68" i="7"/>
  <c r="AR68" i="7"/>
  <c r="AS68" i="7"/>
  <c r="AT68" i="7"/>
  <c r="AU68" i="7"/>
  <c r="AV68" i="7"/>
  <c r="AW68" i="7"/>
  <c r="AX68" i="7"/>
  <c r="AY68" i="7"/>
  <c r="AJ69" i="7"/>
  <c r="AK69" i="7"/>
  <c r="AL69" i="7"/>
  <c r="AM69" i="7"/>
  <c r="AN69" i="7"/>
  <c r="AO69" i="7"/>
  <c r="AP69" i="7"/>
  <c r="AQ69" i="7"/>
  <c r="AR69" i="7"/>
  <c r="AS69" i="7"/>
  <c r="AT69" i="7"/>
  <c r="AU69" i="7"/>
  <c r="AV69" i="7"/>
  <c r="AW69" i="7"/>
  <c r="AX69" i="7"/>
  <c r="AY69" i="7"/>
  <c r="AJ70" i="7"/>
  <c r="AK70" i="7"/>
  <c r="AL70" i="7"/>
  <c r="AM70" i="7"/>
  <c r="AN70" i="7"/>
  <c r="AO70" i="7"/>
  <c r="AP70" i="7"/>
  <c r="AQ70" i="7"/>
  <c r="AR70" i="7"/>
  <c r="AS70" i="7"/>
  <c r="AT70" i="7"/>
  <c r="AU70" i="7"/>
  <c r="AV70" i="7"/>
  <c r="AW70" i="7"/>
  <c r="AX70" i="7"/>
  <c r="AY70" i="7"/>
  <c r="AJ71" i="7"/>
  <c r="AK71" i="7"/>
  <c r="AL71" i="7"/>
  <c r="AM71" i="7"/>
  <c r="AN71" i="7"/>
  <c r="AO71" i="7"/>
  <c r="AP71" i="7"/>
  <c r="AQ71" i="7"/>
  <c r="AR71" i="7"/>
  <c r="AS71" i="7"/>
  <c r="AT71" i="7"/>
  <c r="AU71" i="7"/>
  <c r="AV71" i="7"/>
  <c r="AW71" i="7"/>
  <c r="AX71" i="7"/>
  <c r="AY71" i="7"/>
  <c r="AJ72" i="7"/>
  <c r="AK72" i="7"/>
  <c r="AL72" i="7"/>
  <c r="AM72" i="7"/>
  <c r="AN72" i="7"/>
  <c r="AO72" i="7"/>
  <c r="AP72" i="7"/>
  <c r="AQ72" i="7"/>
  <c r="AR72" i="7"/>
  <c r="AS72" i="7"/>
  <c r="AT72" i="7"/>
  <c r="AU72" i="7"/>
  <c r="AV72" i="7"/>
  <c r="AW72" i="7"/>
  <c r="AX72" i="7"/>
  <c r="AY72" i="7"/>
  <c r="E73" i="7"/>
  <c r="F73" i="7"/>
  <c r="G73" i="7"/>
  <c r="H73" i="7"/>
  <c r="I73" i="7"/>
  <c r="J73" i="7"/>
  <c r="K73" i="7"/>
  <c r="L73" i="7"/>
  <c r="M73" i="7"/>
  <c r="N73" i="7"/>
  <c r="O73" i="7"/>
  <c r="P73" i="7"/>
  <c r="Q73" i="7"/>
  <c r="R73" i="7"/>
  <c r="R134" i="7" s="1"/>
  <c r="S73" i="7"/>
  <c r="T73" i="7"/>
  <c r="U73" i="7"/>
  <c r="V73" i="7"/>
  <c r="W73" i="7"/>
  <c r="X73" i="7"/>
  <c r="Y73" i="7"/>
  <c r="Z73" i="7"/>
  <c r="AA73" i="7"/>
  <c r="AB73" i="7"/>
  <c r="AC73" i="7"/>
  <c r="AD73" i="7"/>
  <c r="AE73" i="7"/>
  <c r="AF73" i="7"/>
  <c r="AG73" i="7"/>
  <c r="AH73" i="7"/>
  <c r="AJ74" i="7"/>
  <c r="AK74" i="7"/>
  <c r="AL74" i="7"/>
  <c r="AL73" i="7" s="1"/>
  <c r="AM74" i="7"/>
  <c r="AM73" i="7"/>
  <c r="AN74" i="7"/>
  <c r="AO74" i="7"/>
  <c r="AO73" i="7" s="1"/>
  <c r="AP74" i="7"/>
  <c r="AQ74" i="7"/>
  <c r="AQ73" i="7"/>
  <c r="AR74" i="7"/>
  <c r="AS74" i="7"/>
  <c r="AS73" i="7" s="1"/>
  <c r="AT74" i="7"/>
  <c r="AT73" i="7"/>
  <c r="AU74" i="7"/>
  <c r="AU73" i="7"/>
  <c r="AV74" i="7"/>
  <c r="AW74" i="7"/>
  <c r="AX74" i="7"/>
  <c r="AX73" i="7" s="1"/>
  <c r="AY74" i="7"/>
  <c r="AJ75" i="7"/>
  <c r="AK75" i="7"/>
  <c r="AL75" i="7"/>
  <c r="AM75" i="7"/>
  <c r="AN75" i="7"/>
  <c r="AO75" i="7"/>
  <c r="AP75" i="7"/>
  <c r="AP73" i="7" s="1"/>
  <c r="AQ75" i="7"/>
  <c r="AR75" i="7"/>
  <c r="AS75" i="7"/>
  <c r="AT75" i="7"/>
  <c r="AU75" i="7"/>
  <c r="AV75" i="7"/>
  <c r="AW75" i="7"/>
  <c r="AW73" i="7" s="1"/>
  <c r="AX75" i="7"/>
  <c r="AY75" i="7"/>
  <c r="AJ76" i="7"/>
  <c r="AK76" i="7"/>
  <c r="AK73" i="7" s="1"/>
  <c r="AL76" i="7"/>
  <c r="AM76" i="7"/>
  <c r="AN76" i="7"/>
  <c r="AO76" i="7"/>
  <c r="AP76" i="7"/>
  <c r="AQ76" i="7"/>
  <c r="AR76" i="7"/>
  <c r="AS76" i="7"/>
  <c r="AT76" i="7"/>
  <c r="AU76" i="7"/>
  <c r="AV76" i="7"/>
  <c r="AW76" i="7"/>
  <c r="AX76" i="7"/>
  <c r="AY76" i="7"/>
  <c r="AJ77" i="7"/>
  <c r="AK77" i="7"/>
  <c r="AL77" i="7"/>
  <c r="AM77" i="7"/>
  <c r="AN77" i="7"/>
  <c r="AO77" i="7"/>
  <c r="AP77" i="7"/>
  <c r="AQ77" i="7"/>
  <c r="AR77" i="7"/>
  <c r="AS77" i="7"/>
  <c r="AT77" i="7"/>
  <c r="AU77" i="7"/>
  <c r="AV77" i="7"/>
  <c r="AW77" i="7"/>
  <c r="AX77" i="7"/>
  <c r="AY77" i="7"/>
  <c r="AJ78" i="7"/>
  <c r="AK78" i="7"/>
  <c r="AL78" i="7"/>
  <c r="AM78" i="7"/>
  <c r="AN78" i="7"/>
  <c r="AO78" i="7"/>
  <c r="AP78" i="7"/>
  <c r="AQ78" i="7"/>
  <c r="AR78" i="7"/>
  <c r="AS78" i="7"/>
  <c r="AT78" i="7"/>
  <c r="AU78" i="7"/>
  <c r="AV78" i="7"/>
  <c r="AW78" i="7"/>
  <c r="AX78" i="7"/>
  <c r="AY78" i="7"/>
  <c r="AJ79" i="7"/>
  <c r="AK79" i="7"/>
  <c r="AL79" i="7"/>
  <c r="AM79" i="7"/>
  <c r="AN79" i="7"/>
  <c r="AO79" i="7"/>
  <c r="AP79" i="7"/>
  <c r="AQ79" i="7"/>
  <c r="AR79" i="7"/>
  <c r="AS79" i="7"/>
  <c r="AT79" i="7"/>
  <c r="AU79" i="7"/>
  <c r="AV79" i="7"/>
  <c r="AW79" i="7"/>
  <c r="AX79" i="7"/>
  <c r="AY79" i="7"/>
  <c r="E80" i="7"/>
  <c r="F80" i="7"/>
  <c r="G80" i="7"/>
  <c r="H80" i="7"/>
  <c r="I80" i="7"/>
  <c r="J80" i="7"/>
  <c r="K80" i="7"/>
  <c r="L80" i="7"/>
  <c r="M80" i="7"/>
  <c r="N80" i="7"/>
  <c r="O80" i="7"/>
  <c r="P80" i="7"/>
  <c r="Q80" i="7"/>
  <c r="R80" i="7"/>
  <c r="S80" i="7"/>
  <c r="T80" i="7"/>
  <c r="U80" i="7"/>
  <c r="V80" i="7"/>
  <c r="W80" i="7"/>
  <c r="X80" i="7"/>
  <c r="Y80" i="7"/>
  <c r="Z80" i="7"/>
  <c r="AA80" i="7"/>
  <c r="AB80" i="7"/>
  <c r="AC80" i="7"/>
  <c r="AD80" i="7"/>
  <c r="AE80" i="7"/>
  <c r="AF80" i="7"/>
  <c r="AG80" i="7"/>
  <c r="AH80" i="7"/>
  <c r="AJ81" i="7"/>
  <c r="AK81" i="7"/>
  <c r="AK80" i="7" s="1"/>
  <c r="AL81" i="7"/>
  <c r="AM81" i="7"/>
  <c r="AN81" i="7"/>
  <c r="AO81" i="7"/>
  <c r="AO80" i="7" s="1"/>
  <c r="AP81" i="7"/>
  <c r="AQ81" i="7"/>
  <c r="AQ80" i="7" s="1"/>
  <c r="AR81" i="7"/>
  <c r="AR80" i="7" s="1"/>
  <c r="AS81" i="7"/>
  <c r="AS80" i="7" s="1"/>
  <c r="AT81" i="7"/>
  <c r="AU81" i="7"/>
  <c r="AU80" i="7" s="1"/>
  <c r="AV81" i="7"/>
  <c r="AW81" i="7"/>
  <c r="AX81" i="7"/>
  <c r="AY81" i="7"/>
  <c r="AJ82" i="7"/>
  <c r="AK82" i="7"/>
  <c r="AL82" i="7"/>
  <c r="AM82" i="7"/>
  <c r="AN82" i="7"/>
  <c r="AO82" i="7"/>
  <c r="AP82" i="7"/>
  <c r="AQ82" i="7"/>
  <c r="AR82" i="7"/>
  <c r="AS82" i="7"/>
  <c r="AT82" i="7"/>
  <c r="AU82" i="7"/>
  <c r="AV82" i="7"/>
  <c r="AW82" i="7"/>
  <c r="AX82" i="7"/>
  <c r="AY82" i="7"/>
  <c r="AJ83" i="7"/>
  <c r="AK83" i="7"/>
  <c r="AL83" i="7"/>
  <c r="AM83" i="7"/>
  <c r="AN83" i="7"/>
  <c r="AO83" i="7"/>
  <c r="AP83" i="7"/>
  <c r="AQ83" i="7"/>
  <c r="AR83" i="7"/>
  <c r="AS83" i="7"/>
  <c r="AT83" i="7"/>
  <c r="AT80" i="7" s="1"/>
  <c r="AU83" i="7"/>
  <c r="AV83" i="7"/>
  <c r="AW83" i="7"/>
  <c r="AW80" i="7" s="1"/>
  <c r="AX83" i="7"/>
  <c r="AY83" i="7"/>
  <c r="AJ84" i="7"/>
  <c r="AK84" i="7"/>
  <c r="AL84" i="7"/>
  <c r="AL80" i="7" s="1"/>
  <c r="AM84" i="7"/>
  <c r="AN84" i="7"/>
  <c r="AO84" i="7"/>
  <c r="AP84" i="7"/>
  <c r="AQ84" i="7"/>
  <c r="AR84" i="7"/>
  <c r="AS84" i="7"/>
  <c r="AT84" i="7"/>
  <c r="AU84" i="7"/>
  <c r="AV84" i="7"/>
  <c r="AW84" i="7"/>
  <c r="AX84" i="7"/>
  <c r="AY84" i="7"/>
  <c r="AJ85" i="7"/>
  <c r="AK85" i="7"/>
  <c r="AL85" i="7"/>
  <c r="AM85" i="7"/>
  <c r="AM80" i="7" s="1"/>
  <c r="AN85" i="7"/>
  <c r="AO85" i="7"/>
  <c r="AP85" i="7"/>
  <c r="AQ85" i="7"/>
  <c r="AR85" i="7"/>
  <c r="AS85" i="7"/>
  <c r="AT85" i="7"/>
  <c r="AU85" i="7"/>
  <c r="AV85" i="7"/>
  <c r="AW85" i="7"/>
  <c r="AX85" i="7"/>
  <c r="AY85" i="7"/>
  <c r="AY80" i="7" s="1"/>
  <c r="AJ86" i="7"/>
  <c r="AK86" i="7"/>
  <c r="AL86" i="7"/>
  <c r="AM86" i="7"/>
  <c r="AN86" i="7"/>
  <c r="AO86" i="7"/>
  <c r="AP86" i="7"/>
  <c r="AQ86" i="7"/>
  <c r="AR86" i="7"/>
  <c r="AS86" i="7"/>
  <c r="AT86" i="7"/>
  <c r="AU86" i="7"/>
  <c r="AV86" i="7"/>
  <c r="AW86" i="7"/>
  <c r="AX86" i="7"/>
  <c r="AY86" i="7"/>
  <c r="E87" i="7"/>
  <c r="F87" i="7"/>
  <c r="G87" i="7"/>
  <c r="H87" i="7"/>
  <c r="I87" i="7"/>
  <c r="J87" i="7"/>
  <c r="K87" i="7"/>
  <c r="L87" i="7"/>
  <c r="M87" i="7"/>
  <c r="N87" i="7"/>
  <c r="O87" i="7"/>
  <c r="P87" i="7"/>
  <c r="Q87" i="7"/>
  <c r="R87" i="7"/>
  <c r="S87" i="7"/>
  <c r="T87" i="7"/>
  <c r="U87" i="7"/>
  <c r="V87" i="7"/>
  <c r="W87" i="7"/>
  <c r="X87" i="7"/>
  <c r="Y87" i="7"/>
  <c r="Z87" i="7"/>
  <c r="AA87" i="7"/>
  <c r="AB87" i="7"/>
  <c r="AC87" i="7"/>
  <c r="AD87" i="7"/>
  <c r="AE87" i="7"/>
  <c r="AF87" i="7"/>
  <c r="AG87" i="7"/>
  <c r="AH87" i="7"/>
  <c r="AI87" i="7"/>
  <c r="AJ88" i="7"/>
  <c r="AJ87" i="7" s="1"/>
  <c r="AK88" i="7"/>
  <c r="AL88" i="7"/>
  <c r="AL87" i="7"/>
  <c r="AM88" i="7"/>
  <c r="AN88" i="7"/>
  <c r="AN87" i="7" s="1"/>
  <c r="AO88" i="7"/>
  <c r="AO87" i="7"/>
  <c r="AP88" i="7"/>
  <c r="AQ88" i="7"/>
  <c r="AQ87" i="7" s="1"/>
  <c r="AR88" i="7"/>
  <c r="AR87" i="7" s="1"/>
  <c r="AS88" i="7"/>
  <c r="AS87" i="7"/>
  <c r="AT88" i="7"/>
  <c r="AU88" i="7"/>
  <c r="AV88" i="7"/>
  <c r="AV87" i="7"/>
  <c r="AW88" i="7"/>
  <c r="AX88" i="7"/>
  <c r="AX87" i="7"/>
  <c r="AY88" i="7"/>
  <c r="AJ89" i="7"/>
  <c r="AK89" i="7"/>
  <c r="AL89" i="7"/>
  <c r="AM89" i="7"/>
  <c r="AN89" i="7"/>
  <c r="AO89" i="7"/>
  <c r="AP89" i="7"/>
  <c r="AP87" i="7"/>
  <c r="AQ89" i="7"/>
  <c r="AR89" i="7"/>
  <c r="AS89" i="7"/>
  <c r="AT89" i="7"/>
  <c r="AT87" i="7"/>
  <c r="AU89" i="7"/>
  <c r="AV89" i="7"/>
  <c r="AW89" i="7"/>
  <c r="AW87" i="7" s="1"/>
  <c r="AX89" i="7"/>
  <c r="AY89" i="7"/>
  <c r="AY87" i="7"/>
  <c r="E90" i="7"/>
  <c r="F90" i="7"/>
  <c r="G90" i="7"/>
  <c r="H90" i="7"/>
  <c r="I90" i="7"/>
  <c r="J90" i="7"/>
  <c r="K90" i="7"/>
  <c r="L90" i="7"/>
  <c r="M90" i="7"/>
  <c r="N90" i="7"/>
  <c r="O90" i="7"/>
  <c r="P90" i="7"/>
  <c r="Q90" i="7"/>
  <c r="R90" i="7"/>
  <c r="S90" i="7"/>
  <c r="T90" i="7"/>
  <c r="U90" i="7"/>
  <c r="V90" i="7"/>
  <c r="W90" i="7"/>
  <c r="X90" i="7"/>
  <c r="Y90" i="7"/>
  <c r="Z90" i="7"/>
  <c r="AA90" i="7"/>
  <c r="AB90" i="7"/>
  <c r="AC90" i="7"/>
  <c r="AD90" i="7"/>
  <c r="AE90" i="7"/>
  <c r="AF90" i="7"/>
  <c r="AG90" i="7"/>
  <c r="AH90" i="7"/>
  <c r="AJ91" i="7"/>
  <c r="AK91" i="7"/>
  <c r="AK90" i="7" s="1"/>
  <c r="AL91" i="7"/>
  <c r="AM91" i="7"/>
  <c r="AN91" i="7"/>
  <c r="AO91" i="7"/>
  <c r="AP91" i="7"/>
  <c r="AQ91" i="7"/>
  <c r="AR91" i="7"/>
  <c r="AS91" i="7"/>
  <c r="AS90" i="7" s="1"/>
  <c r="AT91" i="7"/>
  <c r="AU91" i="7"/>
  <c r="AV91" i="7"/>
  <c r="AW91" i="7"/>
  <c r="AW90" i="7" s="1"/>
  <c r="AX91" i="7"/>
  <c r="AY91" i="7"/>
  <c r="AJ92" i="7"/>
  <c r="AK92" i="7"/>
  <c r="AL92" i="7"/>
  <c r="AM92" i="7"/>
  <c r="AN92" i="7"/>
  <c r="AO92" i="7"/>
  <c r="AP92" i="7"/>
  <c r="AQ92" i="7"/>
  <c r="AR92" i="7"/>
  <c r="AS92" i="7"/>
  <c r="AT92" i="7"/>
  <c r="AU92" i="7"/>
  <c r="AV92" i="7"/>
  <c r="AW92" i="7"/>
  <c r="AX92" i="7"/>
  <c r="AY92" i="7"/>
  <c r="AJ93" i="7"/>
  <c r="AK93" i="7"/>
  <c r="AL93" i="7"/>
  <c r="AM93" i="7"/>
  <c r="AN93" i="7"/>
  <c r="AO93" i="7"/>
  <c r="AP93" i="7"/>
  <c r="AQ93" i="7"/>
  <c r="AR93" i="7"/>
  <c r="AS93" i="7"/>
  <c r="AT93" i="7"/>
  <c r="AU93" i="7"/>
  <c r="AV93" i="7"/>
  <c r="AW93" i="7"/>
  <c r="AX93" i="7"/>
  <c r="AX90" i="7" s="1"/>
  <c r="AY93" i="7"/>
  <c r="AJ94" i="7"/>
  <c r="AK94" i="7"/>
  <c r="AL94" i="7"/>
  <c r="AM94" i="7"/>
  <c r="AN94" i="7"/>
  <c r="AO94" i="7"/>
  <c r="AP94" i="7"/>
  <c r="AQ94" i="7"/>
  <c r="AR94" i="7"/>
  <c r="AS94" i="7"/>
  <c r="AT94" i="7"/>
  <c r="AU94" i="7"/>
  <c r="AV94" i="7"/>
  <c r="AW94" i="7"/>
  <c r="AX94" i="7"/>
  <c r="AY94" i="7"/>
  <c r="AY90" i="7" s="1"/>
  <c r="AJ95" i="7"/>
  <c r="AK95" i="7"/>
  <c r="AL95" i="7"/>
  <c r="AM95" i="7"/>
  <c r="AN95" i="7"/>
  <c r="AO95" i="7"/>
  <c r="AP95" i="7"/>
  <c r="AQ95" i="7"/>
  <c r="AR95" i="7"/>
  <c r="AS95" i="7"/>
  <c r="AT95" i="7"/>
  <c r="AU95" i="7"/>
  <c r="AV95" i="7"/>
  <c r="AW95" i="7"/>
  <c r="AX95" i="7"/>
  <c r="AY95" i="7"/>
  <c r="AJ96" i="7"/>
  <c r="AK96" i="7"/>
  <c r="AL96" i="7"/>
  <c r="AM96" i="7"/>
  <c r="AN96" i="7"/>
  <c r="AO96" i="7"/>
  <c r="AP96" i="7"/>
  <c r="AQ96" i="7"/>
  <c r="AR96" i="7"/>
  <c r="AS96" i="7"/>
  <c r="AT96" i="7"/>
  <c r="AU96" i="7"/>
  <c r="AV96" i="7"/>
  <c r="AW96" i="7"/>
  <c r="AX96" i="7"/>
  <c r="AY96" i="7"/>
  <c r="AJ97" i="7"/>
  <c r="AK97" i="7"/>
  <c r="AL97" i="7"/>
  <c r="AM97" i="7"/>
  <c r="AN97" i="7"/>
  <c r="AO97" i="7"/>
  <c r="AP97" i="7"/>
  <c r="AQ97" i="7"/>
  <c r="AR97" i="7"/>
  <c r="AS97" i="7"/>
  <c r="AT97" i="7"/>
  <c r="AU97" i="7"/>
  <c r="AV97" i="7"/>
  <c r="AW97" i="7"/>
  <c r="AX97" i="7"/>
  <c r="AY97" i="7"/>
  <c r="AJ98" i="7"/>
  <c r="AK98" i="7"/>
  <c r="AL98" i="7"/>
  <c r="AM98" i="7"/>
  <c r="AN98" i="7"/>
  <c r="AO98" i="7"/>
  <c r="AP98" i="7"/>
  <c r="AQ98" i="7"/>
  <c r="AR98" i="7"/>
  <c r="AS98" i="7"/>
  <c r="AT98" i="7"/>
  <c r="AU98" i="7"/>
  <c r="AV98" i="7"/>
  <c r="AW98" i="7"/>
  <c r="AX98" i="7"/>
  <c r="AY98" i="7"/>
  <c r="AJ99" i="7"/>
  <c r="AK99" i="7"/>
  <c r="AL99" i="7"/>
  <c r="AM99" i="7"/>
  <c r="AN99" i="7"/>
  <c r="AO99" i="7"/>
  <c r="AP99" i="7"/>
  <c r="AQ99" i="7"/>
  <c r="AR99" i="7"/>
  <c r="AS99" i="7"/>
  <c r="AT99" i="7"/>
  <c r="AU99" i="7"/>
  <c r="AV99" i="7"/>
  <c r="AW99" i="7"/>
  <c r="AX99" i="7"/>
  <c r="AY99" i="7"/>
  <c r="AJ100" i="7"/>
  <c r="AK100" i="7"/>
  <c r="AL100" i="7"/>
  <c r="AM100" i="7"/>
  <c r="AN100" i="7"/>
  <c r="AO100" i="7"/>
  <c r="AP100" i="7"/>
  <c r="AQ100" i="7"/>
  <c r="AR100" i="7"/>
  <c r="AS100" i="7"/>
  <c r="AT100" i="7"/>
  <c r="AU100" i="7"/>
  <c r="AV100" i="7"/>
  <c r="AW100" i="7"/>
  <c r="AX100" i="7"/>
  <c r="AY100" i="7"/>
  <c r="AJ101" i="7"/>
  <c r="AK101" i="7"/>
  <c r="AL101" i="7"/>
  <c r="AM101" i="7"/>
  <c r="AN101" i="7"/>
  <c r="AO101" i="7"/>
  <c r="AP101" i="7"/>
  <c r="AQ101" i="7"/>
  <c r="AR101" i="7"/>
  <c r="AS101" i="7"/>
  <c r="AT101" i="7"/>
  <c r="AU101" i="7"/>
  <c r="AV101" i="7"/>
  <c r="AW101" i="7"/>
  <c r="AX101" i="7"/>
  <c r="AY101" i="7"/>
  <c r="AJ102" i="7"/>
  <c r="AK102" i="7"/>
  <c r="AL102" i="7"/>
  <c r="AM102" i="7"/>
  <c r="AN102" i="7"/>
  <c r="AO102" i="7"/>
  <c r="AP102" i="7"/>
  <c r="AQ102" i="7"/>
  <c r="AR102" i="7"/>
  <c r="AS102" i="7"/>
  <c r="AT102" i="7"/>
  <c r="AU102" i="7"/>
  <c r="AV102" i="7"/>
  <c r="AW102" i="7"/>
  <c r="AX102" i="7"/>
  <c r="AY102" i="7"/>
  <c r="AJ103" i="7"/>
  <c r="AK103" i="7"/>
  <c r="AL103" i="7"/>
  <c r="AM103" i="7"/>
  <c r="AN103" i="7"/>
  <c r="AO103" i="7"/>
  <c r="AP103" i="7"/>
  <c r="AQ103" i="7"/>
  <c r="AR103" i="7"/>
  <c r="AS103" i="7"/>
  <c r="AT103" i="7"/>
  <c r="AU103" i="7"/>
  <c r="AV103" i="7"/>
  <c r="AW103" i="7"/>
  <c r="AX103" i="7"/>
  <c r="AY103" i="7"/>
  <c r="AJ104" i="7"/>
  <c r="AK104" i="7"/>
  <c r="AL104" i="7"/>
  <c r="AM104" i="7"/>
  <c r="AN104" i="7"/>
  <c r="AO104" i="7"/>
  <c r="AP104" i="7"/>
  <c r="AQ104" i="7"/>
  <c r="AR104" i="7"/>
  <c r="AS104" i="7"/>
  <c r="AT104" i="7"/>
  <c r="AU104" i="7"/>
  <c r="AV104" i="7"/>
  <c r="AW104" i="7"/>
  <c r="AX104" i="7"/>
  <c r="AY104" i="7"/>
  <c r="AJ105" i="7"/>
  <c r="AK105" i="7"/>
  <c r="AL105" i="7"/>
  <c r="AM105" i="7"/>
  <c r="AN105" i="7"/>
  <c r="AO105" i="7"/>
  <c r="AP105" i="7"/>
  <c r="AQ105" i="7"/>
  <c r="AR105" i="7"/>
  <c r="AS105" i="7"/>
  <c r="AT105" i="7"/>
  <c r="AU105" i="7"/>
  <c r="AV105" i="7"/>
  <c r="AW105" i="7"/>
  <c r="AX105" i="7"/>
  <c r="AY105" i="7"/>
  <c r="AJ106" i="7"/>
  <c r="AK106" i="7"/>
  <c r="AL106" i="7"/>
  <c r="AM106" i="7"/>
  <c r="AN106" i="7"/>
  <c r="AO106" i="7"/>
  <c r="AP106" i="7"/>
  <c r="AQ106" i="7"/>
  <c r="AR106" i="7"/>
  <c r="AS106" i="7"/>
  <c r="AT106" i="7"/>
  <c r="AU106" i="7"/>
  <c r="AV106" i="7"/>
  <c r="AW106" i="7"/>
  <c r="AX106" i="7"/>
  <c r="AY106" i="7"/>
  <c r="AJ107" i="7"/>
  <c r="AK107" i="7"/>
  <c r="AL107" i="7"/>
  <c r="AM107" i="7"/>
  <c r="AN107" i="7"/>
  <c r="AO107" i="7"/>
  <c r="AP107" i="7"/>
  <c r="AQ107" i="7"/>
  <c r="AR107" i="7"/>
  <c r="AS107" i="7"/>
  <c r="AT107" i="7"/>
  <c r="AU107" i="7"/>
  <c r="AV107" i="7"/>
  <c r="AW107" i="7"/>
  <c r="AX107" i="7"/>
  <c r="AY107" i="7"/>
  <c r="AJ108" i="7"/>
  <c r="AK108" i="7"/>
  <c r="AL108" i="7"/>
  <c r="AM108" i="7"/>
  <c r="AN108" i="7"/>
  <c r="AO108" i="7"/>
  <c r="AP108" i="7"/>
  <c r="AQ108" i="7"/>
  <c r="AR108" i="7"/>
  <c r="AS108" i="7"/>
  <c r="AT108" i="7"/>
  <c r="AU108" i="7"/>
  <c r="AV108" i="7"/>
  <c r="AW108" i="7"/>
  <c r="AX108" i="7"/>
  <c r="AY108" i="7"/>
  <c r="AJ109" i="7"/>
  <c r="AK109" i="7"/>
  <c r="AL109" i="7"/>
  <c r="AM109" i="7"/>
  <c r="AN109" i="7"/>
  <c r="AO109" i="7"/>
  <c r="AP109" i="7"/>
  <c r="AQ109" i="7"/>
  <c r="AR109" i="7"/>
  <c r="AS109" i="7"/>
  <c r="AT109" i="7"/>
  <c r="AU109" i="7"/>
  <c r="AV109" i="7"/>
  <c r="AW109" i="7"/>
  <c r="AX109" i="7"/>
  <c r="AY109" i="7"/>
  <c r="AJ110" i="7"/>
  <c r="AK110" i="7"/>
  <c r="AL110" i="7"/>
  <c r="AM110" i="7"/>
  <c r="AN110" i="7"/>
  <c r="AO110" i="7"/>
  <c r="AP110" i="7"/>
  <c r="AQ110" i="7"/>
  <c r="AR110" i="7"/>
  <c r="AS110" i="7"/>
  <c r="AT110" i="7"/>
  <c r="AU110" i="7"/>
  <c r="AV110" i="7"/>
  <c r="AW110" i="7"/>
  <c r="AX110" i="7"/>
  <c r="AY110" i="7"/>
  <c r="AJ111" i="7"/>
  <c r="AK111" i="7"/>
  <c r="AL111" i="7"/>
  <c r="AM111" i="7"/>
  <c r="AN111" i="7"/>
  <c r="AO111" i="7"/>
  <c r="AP111" i="7"/>
  <c r="AQ111" i="7"/>
  <c r="AR111" i="7"/>
  <c r="AS111" i="7"/>
  <c r="AT111" i="7"/>
  <c r="AU111" i="7"/>
  <c r="AV111" i="7"/>
  <c r="AW111" i="7"/>
  <c r="AX111" i="7"/>
  <c r="AY111" i="7"/>
  <c r="E112" i="7"/>
  <c r="F112" i="7"/>
  <c r="G112" i="7"/>
  <c r="H112" i="7"/>
  <c r="I112" i="7"/>
  <c r="J112" i="7"/>
  <c r="K112" i="7"/>
  <c r="L112" i="7"/>
  <c r="M112" i="7"/>
  <c r="N112" i="7"/>
  <c r="O112" i="7"/>
  <c r="P112" i="7"/>
  <c r="Q112" i="7"/>
  <c r="R112" i="7"/>
  <c r="S112" i="7"/>
  <c r="T112" i="7"/>
  <c r="U112" i="7"/>
  <c r="V112" i="7"/>
  <c r="W112" i="7"/>
  <c r="X112" i="7"/>
  <c r="Y112" i="7"/>
  <c r="Z112" i="7"/>
  <c r="AA112" i="7"/>
  <c r="AB112" i="7"/>
  <c r="AC112" i="7"/>
  <c r="AD112" i="7"/>
  <c r="AE112" i="7"/>
  <c r="AF112" i="7"/>
  <c r="AG112" i="7"/>
  <c r="AH112" i="7"/>
  <c r="AJ113" i="7"/>
  <c r="AK113" i="7"/>
  <c r="AL113" i="7"/>
  <c r="AM113" i="7"/>
  <c r="AN113" i="7"/>
  <c r="AO113" i="7"/>
  <c r="AP113" i="7"/>
  <c r="AP112" i="7" s="1"/>
  <c r="AQ113" i="7"/>
  <c r="AR113" i="7"/>
  <c r="AR112" i="7" s="1"/>
  <c r="AS113" i="7"/>
  <c r="AS112" i="7" s="1"/>
  <c r="AT113" i="7"/>
  <c r="AT112" i="7"/>
  <c r="AU113" i="7"/>
  <c r="AV113" i="7"/>
  <c r="AW113" i="7"/>
  <c r="AX113" i="7"/>
  <c r="AY113" i="7"/>
  <c r="AY112" i="7" s="1"/>
  <c r="AJ114" i="7"/>
  <c r="AJ112" i="7" s="1"/>
  <c r="AK114" i="7"/>
  <c r="AL114" i="7"/>
  <c r="AL112" i="7" s="1"/>
  <c r="AM114" i="7"/>
  <c r="AN114" i="7"/>
  <c r="AO114" i="7"/>
  <c r="AP114" i="7"/>
  <c r="AQ114" i="7"/>
  <c r="AR114" i="7"/>
  <c r="AS114" i="7"/>
  <c r="AT114" i="7"/>
  <c r="AU114" i="7"/>
  <c r="AV114" i="7"/>
  <c r="AW114" i="7"/>
  <c r="AX114" i="7"/>
  <c r="AX112" i="7" s="1"/>
  <c r="AY114" i="7"/>
  <c r="AJ115" i="7"/>
  <c r="AK115" i="7"/>
  <c r="AK112" i="7" s="1"/>
  <c r="AL115" i="7"/>
  <c r="AM115" i="7"/>
  <c r="AN115" i="7"/>
  <c r="AO115" i="7"/>
  <c r="AP115" i="7"/>
  <c r="AQ115" i="7"/>
  <c r="AQ112" i="7" s="1"/>
  <c r="AR115" i="7"/>
  <c r="AS115" i="7"/>
  <c r="AT115" i="7"/>
  <c r="AU115" i="7"/>
  <c r="AV115" i="7"/>
  <c r="AW115" i="7"/>
  <c r="AX115" i="7"/>
  <c r="AY115" i="7"/>
  <c r="E116" i="7"/>
  <c r="F116" i="7"/>
  <c r="G116" i="7"/>
  <c r="H116" i="7"/>
  <c r="I116" i="7"/>
  <c r="J116" i="7"/>
  <c r="K116" i="7"/>
  <c r="L116" i="7"/>
  <c r="M116" i="7"/>
  <c r="N116" i="7"/>
  <c r="O116" i="7"/>
  <c r="P116" i="7"/>
  <c r="Q116" i="7"/>
  <c r="R116" i="7"/>
  <c r="S116" i="7"/>
  <c r="T116" i="7"/>
  <c r="U116" i="7"/>
  <c r="V116" i="7"/>
  <c r="W116" i="7"/>
  <c r="X116" i="7"/>
  <c r="Y116" i="7"/>
  <c r="Z116" i="7"/>
  <c r="AA116" i="7"/>
  <c r="AB116" i="7"/>
  <c r="AC116" i="7"/>
  <c r="AD116" i="7"/>
  <c r="AE116" i="7"/>
  <c r="AF116" i="7"/>
  <c r="AG116" i="7"/>
  <c r="AH116" i="7"/>
  <c r="AJ117" i="7"/>
  <c r="AK117" i="7"/>
  <c r="AL117" i="7"/>
  <c r="AM117" i="7"/>
  <c r="AN117" i="7"/>
  <c r="AO117" i="7"/>
  <c r="AP117" i="7"/>
  <c r="AP116" i="7"/>
  <c r="AQ117" i="7"/>
  <c r="AR117" i="7"/>
  <c r="AR116" i="7" s="1"/>
  <c r="AS117" i="7"/>
  <c r="AT117" i="7"/>
  <c r="AU117" i="7"/>
  <c r="AV117" i="7"/>
  <c r="AW117" i="7"/>
  <c r="AX117" i="7"/>
  <c r="AY117" i="7"/>
  <c r="AJ118" i="7"/>
  <c r="AK118" i="7"/>
  <c r="AL118" i="7"/>
  <c r="AL116" i="7" s="1"/>
  <c r="AM118" i="7"/>
  <c r="AN118" i="7"/>
  <c r="AO118" i="7"/>
  <c r="AP118" i="7"/>
  <c r="AQ118" i="7"/>
  <c r="AR118" i="7"/>
  <c r="AS118" i="7"/>
  <c r="AT118" i="7"/>
  <c r="AU118" i="7"/>
  <c r="AV118" i="7"/>
  <c r="AV116" i="7" s="1"/>
  <c r="AW118" i="7"/>
  <c r="AX118" i="7"/>
  <c r="AY118" i="7"/>
  <c r="AJ119" i="7"/>
  <c r="AK119" i="7"/>
  <c r="AL119" i="7"/>
  <c r="AM119" i="7"/>
  <c r="AN119" i="7"/>
  <c r="AO119" i="7"/>
  <c r="AP119" i="7"/>
  <c r="AQ119" i="7"/>
  <c r="AR119" i="7"/>
  <c r="AS119" i="7"/>
  <c r="AT119" i="7"/>
  <c r="AU119" i="7"/>
  <c r="AV119" i="7"/>
  <c r="AW119" i="7"/>
  <c r="AX119" i="7"/>
  <c r="AY119" i="7"/>
  <c r="AJ120" i="7"/>
  <c r="AK120" i="7"/>
  <c r="AL120" i="7"/>
  <c r="AM120" i="7"/>
  <c r="AN120" i="7"/>
  <c r="AO120" i="7"/>
  <c r="AP120" i="7"/>
  <c r="AQ120" i="7"/>
  <c r="AR120" i="7"/>
  <c r="AS120" i="7"/>
  <c r="AT120" i="7"/>
  <c r="AT116" i="7" s="1"/>
  <c r="AU120" i="7"/>
  <c r="AV120" i="7"/>
  <c r="AW120" i="7"/>
  <c r="AX120" i="7"/>
  <c r="AY120" i="7"/>
  <c r="AJ121" i="7"/>
  <c r="AK121" i="7"/>
  <c r="AL121" i="7"/>
  <c r="AM121" i="7"/>
  <c r="AN121" i="7"/>
  <c r="AO121" i="7"/>
  <c r="AP121" i="7"/>
  <c r="AQ121" i="7"/>
  <c r="AR121" i="7"/>
  <c r="AS121" i="7"/>
  <c r="AT121" i="7"/>
  <c r="AU121" i="7"/>
  <c r="AV121" i="7"/>
  <c r="AW121" i="7"/>
  <c r="AX121" i="7"/>
  <c r="AY121" i="7"/>
  <c r="AJ122" i="7"/>
  <c r="AK122" i="7"/>
  <c r="AL122" i="7"/>
  <c r="AM122" i="7"/>
  <c r="AN122" i="7"/>
  <c r="AO122" i="7"/>
  <c r="AP122" i="7"/>
  <c r="AQ122" i="7"/>
  <c r="AR122" i="7"/>
  <c r="AS122" i="7"/>
  <c r="AT122" i="7"/>
  <c r="AU122" i="7"/>
  <c r="AV122" i="7"/>
  <c r="AW122" i="7"/>
  <c r="AX122" i="7"/>
  <c r="AY122" i="7"/>
  <c r="AJ123" i="7"/>
  <c r="AK123" i="7"/>
  <c r="AL123" i="7"/>
  <c r="AM123" i="7"/>
  <c r="AN123" i="7"/>
  <c r="AO123" i="7"/>
  <c r="AP123" i="7"/>
  <c r="AQ123" i="7"/>
  <c r="AR123" i="7"/>
  <c r="AS123" i="7"/>
  <c r="AT123" i="7"/>
  <c r="AU123" i="7"/>
  <c r="AV123" i="7"/>
  <c r="AW123" i="7"/>
  <c r="AX123" i="7"/>
  <c r="AY123" i="7"/>
  <c r="AJ124" i="7"/>
  <c r="AK124" i="7"/>
  <c r="AL124" i="7"/>
  <c r="AM124" i="7"/>
  <c r="AN124" i="7"/>
  <c r="AN116" i="7" s="1"/>
  <c r="AO124" i="7"/>
  <c r="AP124" i="7"/>
  <c r="AQ124" i="7"/>
  <c r="AR124" i="7"/>
  <c r="AS124" i="7"/>
  <c r="AT124" i="7"/>
  <c r="AU124" i="7"/>
  <c r="AV124" i="7"/>
  <c r="AW124" i="7"/>
  <c r="AX124" i="7"/>
  <c r="AY124" i="7"/>
  <c r="E125" i="7"/>
  <c r="F125" i="7"/>
  <c r="G125" i="7"/>
  <c r="H125" i="7"/>
  <c r="I125" i="7"/>
  <c r="J125" i="7"/>
  <c r="K125" i="7"/>
  <c r="L125" i="7"/>
  <c r="M125" i="7"/>
  <c r="N125" i="7"/>
  <c r="O125" i="7"/>
  <c r="P125" i="7"/>
  <c r="Q125" i="7"/>
  <c r="R125" i="7"/>
  <c r="S125" i="7"/>
  <c r="T125" i="7"/>
  <c r="U125" i="7"/>
  <c r="V125" i="7"/>
  <c r="W125" i="7"/>
  <c r="X125" i="7"/>
  <c r="Y125" i="7"/>
  <c r="Z125" i="7"/>
  <c r="AA125" i="7"/>
  <c r="AB125" i="7"/>
  <c r="AC125" i="7"/>
  <c r="AD125" i="7"/>
  <c r="AE125" i="7"/>
  <c r="AF125" i="7"/>
  <c r="AG125" i="7"/>
  <c r="AH125" i="7"/>
  <c r="AJ126" i="7"/>
  <c r="AJ125" i="7"/>
  <c r="AK126" i="7"/>
  <c r="AL126" i="7"/>
  <c r="AM126" i="7"/>
  <c r="AN126" i="7"/>
  <c r="AO126" i="7"/>
  <c r="AO125" i="7" s="1"/>
  <c r="AP126" i="7"/>
  <c r="AP125" i="7"/>
  <c r="AQ126" i="7"/>
  <c r="AR126" i="7"/>
  <c r="AR125" i="7" s="1"/>
  <c r="AS126" i="7"/>
  <c r="AT126" i="7"/>
  <c r="AU126" i="7"/>
  <c r="AV126" i="7"/>
  <c r="AW126" i="7"/>
  <c r="AX126" i="7"/>
  <c r="AX125" i="7" s="1"/>
  <c r="AY126" i="7"/>
  <c r="AY125" i="7" s="1"/>
  <c r="AJ127" i="7"/>
  <c r="AK127" i="7"/>
  <c r="AL127" i="7"/>
  <c r="AM127" i="7"/>
  <c r="AM125" i="7" s="1"/>
  <c r="AN127" i="7"/>
  <c r="AN125" i="7"/>
  <c r="AO127" i="7"/>
  <c r="AP127" i="7"/>
  <c r="AQ127" i="7"/>
  <c r="AR127" i="7"/>
  <c r="AS127" i="7"/>
  <c r="AS125" i="7" s="1"/>
  <c r="AT127" i="7"/>
  <c r="AU127" i="7"/>
  <c r="AV127" i="7"/>
  <c r="AW127" i="7"/>
  <c r="AX127" i="7"/>
  <c r="AY127" i="7"/>
  <c r="AJ128" i="7"/>
  <c r="AK128" i="7"/>
  <c r="AL128" i="7"/>
  <c r="AM128" i="7"/>
  <c r="AN128" i="7"/>
  <c r="AO128" i="7"/>
  <c r="AP128" i="7"/>
  <c r="AQ128" i="7"/>
  <c r="AR128" i="7"/>
  <c r="AS128" i="7"/>
  <c r="AT128" i="7"/>
  <c r="AU128" i="7"/>
  <c r="AV128" i="7"/>
  <c r="AW128" i="7"/>
  <c r="AX128" i="7"/>
  <c r="AY128" i="7"/>
  <c r="AJ129" i="7"/>
  <c r="AK129" i="7"/>
  <c r="AL129" i="7"/>
  <c r="AM129" i="7"/>
  <c r="AN129" i="7"/>
  <c r="AO129" i="7"/>
  <c r="AP129" i="7"/>
  <c r="AQ129" i="7"/>
  <c r="AR129" i="7"/>
  <c r="AS129" i="7"/>
  <c r="AT129" i="7"/>
  <c r="AU129" i="7"/>
  <c r="AV129" i="7"/>
  <c r="AW129" i="7"/>
  <c r="AW125" i="7" s="1"/>
  <c r="AX129" i="7"/>
  <c r="AY129" i="7"/>
  <c r="E130" i="7"/>
  <c r="F130" i="7"/>
  <c r="G130" i="7"/>
  <c r="H130" i="7"/>
  <c r="I130" i="7"/>
  <c r="J130" i="7"/>
  <c r="K130" i="7"/>
  <c r="L130" i="7"/>
  <c r="M130" i="7"/>
  <c r="N130" i="7"/>
  <c r="O130" i="7"/>
  <c r="P130" i="7"/>
  <c r="Q130" i="7"/>
  <c r="R130" i="7"/>
  <c r="S130" i="7"/>
  <c r="T130" i="7"/>
  <c r="U130" i="7"/>
  <c r="V130" i="7"/>
  <c r="W130" i="7"/>
  <c r="X130" i="7"/>
  <c r="Y130" i="7"/>
  <c r="Z130" i="7"/>
  <c r="AA130" i="7"/>
  <c r="AB130" i="7"/>
  <c r="AC130" i="7"/>
  <c r="AD130" i="7"/>
  <c r="AE130" i="7"/>
  <c r="AF130" i="7"/>
  <c r="AG130" i="7"/>
  <c r="AH130" i="7"/>
  <c r="AJ131" i="7"/>
  <c r="AK131" i="7"/>
  <c r="AK130" i="7"/>
  <c r="AL131" i="7"/>
  <c r="AL130" i="7" s="1"/>
  <c r="AM131" i="7"/>
  <c r="AN131" i="7"/>
  <c r="AO131" i="7"/>
  <c r="AO130" i="7"/>
  <c r="AP131" i="7"/>
  <c r="AQ131" i="7"/>
  <c r="AQ130" i="7" s="1"/>
  <c r="AR131" i="7"/>
  <c r="AS131" i="7"/>
  <c r="AS130" i="7" s="1"/>
  <c r="AT131" i="7"/>
  <c r="AU131" i="7"/>
  <c r="AU130" i="7" s="1"/>
  <c r="AV131" i="7"/>
  <c r="AV130" i="7" s="1"/>
  <c r="AW131" i="7"/>
  <c r="AW130" i="7" s="1"/>
  <c r="AX131" i="7"/>
  <c r="AY131" i="7"/>
  <c r="AY130" i="7" s="1"/>
  <c r="AJ132" i="7"/>
  <c r="AJ130" i="7" s="1"/>
  <c r="AK132" i="7"/>
  <c r="AL132" i="7"/>
  <c r="AM132" i="7"/>
  <c r="AM130" i="7"/>
  <c r="AN132" i="7"/>
  <c r="AN130" i="7" s="1"/>
  <c r="AO132" i="7"/>
  <c r="AP132" i="7"/>
  <c r="AP130" i="7" s="1"/>
  <c r="AQ132" i="7"/>
  <c r="AR132" i="7"/>
  <c r="AR130" i="7"/>
  <c r="AS132" i="7"/>
  <c r="AT132" i="7"/>
  <c r="AU132" i="7"/>
  <c r="AV132" i="7"/>
  <c r="AW132" i="7"/>
  <c r="AX132" i="7"/>
  <c r="AY132" i="7"/>
  <c r="AJ133" i="7"/>
  <c r="AK133" i="7"/>
  <c r="AL133" i="7"/>
  <c r="AM133" i="7"/>
  <c r="AN133" i="7"/>
  <c r="AO133" i="7"/>
  <c r="AP133" i="7"/>
  <c r="AQ133" i="7"/>
  <c r="AR133" i="7"/>
  <c r="AS133" i="7"/>
  <c r="AT133" i="7"/>
  <c r="AU133" i="7"/>
  <c r="AV133" i="7"/>
  <c r="AW133" i="7"/>
  <c r="AX133" i="7"/>
  <c r="AY133" i="7"/>
  <c r="E19" i="6"/>
  <c r="F19" i="6"/>
  <c r="G19" i="6"/>
  <c r="H19" i="6"/>
  <c r="I19" i="6"/>
  <c r="J19" i="6"/>
  <c r="K19" i="6"/>
  <c r="L19" i="6"/>
  <c r="M19" i="6"/>
  <c r="N19" i="6"/>
  <c r="O19" i="6"/>
  <c r="P19" i="6"/>
  <c r="Q19" i="6"/>
  <c r="R19" i="6"/>
  <c r="S19" i="6"/>
  <c r="T19" i="6"/>
  <c r="U19" i="6"/>
  <c r="V19" i="6"/>
  <c r="W19" i="6"/>
  <c r="X19" i="6"/>
  <c r="Y19" i="6"/>
  <c r="Z19" i="6"/>
  <c r="AA19" i="6"/>
  <c r="AB19" i="6"/>
  <c r="AC19" i="6"/>
  <c r="AD19" i="6"/>
  <c r="AE19" i="6"/>
  <c r="AF19" i="6"/>
  <c r="AG19" i="6"/>
  <c r="AH19" i="6"/>
  <c r="AJ20" i="6"/>
  <c r="AK20" i="6"/>
  <c r="AL20" i="6"/>
  <c r="AM20" i="6"/>
  <c r="AN20" i="6"/>
  <c r="AN19" i="6" s="1"/>
  <c r="AO20" i="6"/>
  <c r="AP20" i="6"/>
  <c r="AQ20" i="6"/>
  <c r="AQ19" i="6" s="1"/>
  <c r="AR20" i="6"/>
  <c r="AR19" i="6" s="1"/>
  <c r="AS20" i="6"/>
  <c r="AS19" i="6"/>
  <c r="AT20" i="6"/>
  <c r="AU20" i="6"/>
  <c r="AV20" i="6"/>
  <c r="AW20" i="6"/>
  <c r="AX20" i="6"/>
  <c r="AY20" i="6"/>
  <c r="AY19" i="6" s="1"/>
  <c r="AJ21" i="6"/>
  <c r="AK21" i="6"/>
  <c r="AL21" i="6"/>
  <c r="AM21" i="6"/>
  <c r="AN21" i="6"/>
  <c r="AO21" i="6"/>
  <c r="AP21" i="6"/>
  <c r="AQ21" i="6"/>
  <c r="AR21" i="6"/>
  <c r="AS21" i="6"/>
  <c r="AT21" i="6"/>
  <c r="AU21" i="6"/>
  <c r="AV21" i="6"/>
  <c r="AW21" i="6"/>
  <c r="AX21" i="6"/>
  <c r="AY21" i="6"/>
  <c r="AJ22" i="6"/>
  <c r="AK22" i="6"/>
  <c r="AL22" i="6"/>
  <c r="AM22" i="6"/>
  <c r="AN22" i="6"/>
  <c r="AO22" i="6"/>
  <c r="AO19" i="6" s="1"/>
  <c r="AP22" i="6"/>
  <c r="AQ22" i="6"/>
  <c r="AR22" i="6"/>
  <c r="AS22" i="6"/>
  <c r="AT22" i="6"/>
  <c r="AU22" i="6"/>
  <c r="AV22" i="6"/>
  <c r="AW22" i="6"/>
  <c r="AX22" i="6"/>
  <c r="AY22" i="6"/>
  <c r="AJ23" i="6"/>
  <c r="AK23" i="6"/>
  <c r="AL23" i="6"/>
  <c r="AM23" i="6"/>
  <c r="AN23" i="6"/>
  <c r="AO23" i="6"/>
  <c r="AP23" i="6"/>
  <c r="AQ23" i="6"/>
  <c r="AR23" i="6"/>
  <c r="AS23" i="6"/>
  <c r="AT23" i="6"/>
  <c r="AU23" i="6"/>
  <c r="AV23" i="6"/>
  <c r="AW23" i="6"/>
  <c r="AW19" i="6" s="1"/>
  <c r="AX23" i="6"/>
  <c r="AY23" i="6"/>
  <c r="AJ24" i="6"/>
  <c r="AK24" i="6"/>
  <c r="AL24" i="6"/>
  <c r="AL19" i="6" s="1"/>
  <c r="AM24" i="6"/>
  <c r="AN24" i="6"/>
  <c r="AO24" i="6"/>
  <c r="AP24" i="6"/>
  <c r="AQ24" i="6"/>
  <c r="AR24" i="6"/>
  <c r="AS24" i="6"/>
  <c r="AT24" i="6"/>
  <c r="AU24" i="6"/>
  <c r="AV24" i="6"/>
  <c r="AW24" i="6"/>
  <c r="AX24" i="6"/>
  <c r="AY24" i="6"/>
  <c r="AJ25" i="6"/>
  <c r="AK25" i="6"/>
  <c r="AL25" i="6"/>
  <c r="AM25" i="6"/>
  <c r="AN25" i="6"/>
  <c r="AO25" i="6"/>
  <c r="AP25" i="6"/>
  <c r="AQ25" i="6"/>
  <c r="AR25" i="6"/>
  <c r="AS25" i="6"/>
  <c r="AT25" i="6"/>
  <c r="AU25" i="6"/>
  <c r="AV25" i="6"/>
  <c r="AW25" i="6"/>
  <c r="AX25" i="6"/>
  <c r="AY25" i="6"/>
  <c r="AJ26" i="6"/>
  <c r="AK26" i="6"/>
  <c r="AL26" i="6"/>
  <c r="AM26" i="6"/>
  <c r="AN26" i="6"/>
  <c r="AO26" i="6"/>
  <c r="AP26" i="6"/>
  <c r="AQ26" i="6"/>
  <c r="AR26" i="6"/>
  <c r="AS26" i="6"/>
  <c r="AT26" i="6"/>
  <c r="AU26" i="6"/>
  <c r="AV26" i="6"/>
  <c r="AW26" i="6"/>
  <c r="AX26" i="6"/>
  <c r="AY26" i="6"/>
  <c r="AJ27" i="6"/>
  <c r="AK27" i="6"/>
  <c r="AL27" i="6"/>
  <c r="AM27" i="6"/>
  <c r="AN27" i="6"/>
  <c r="AO27" i="6"/>
  <c r="AP27" i="6"/>
  <c r="AQ27" i="6"/>
  <c r="AR27" i="6"/>
  <c r="AS27" i="6"/>
  <c r="AT27" i="6"/>
  <c r="AU27" i="6"/>
  <c r="AV27" i="6"/>
  <c r="AW27" i="6"/>
  <c r="AX27" i="6"/>
  <c r="AY27" i="6"/>
  <c r="AJ28" i="6"/>
  <c r="AK28" i="6"/>
  <c r="AL28" i="6"/>
  <c r="AM28" i="6"/>
  <c r="AN28" i="6"/>
  <c r="AO28" i="6"/>
  <c r="AP28" i="6"/>
  <c r="AQ28" i="6"/>
  <c r="AR28" i="6"/>
  <c r="AS28" i="6"/>
  <c r="AT28" i="6"/>
  <c r="AU28" i="6"/>
  <c r="AV28" i="6"/>
  <c r="AW28" i="6"/>
  <c r="AX28" i="6"/>
  <c r="AY28" i="6"/>
  <c r="AJ29" i="6"/>
  <c r="AK29" i="6"/>
  <c r="AL29" i="6"/>
  <c r="AM29" i="6"/>
  <c r="AN29" i="6"/>
  <c r="AO29" i="6"/>
  <c r="AP29" i="6"/>
  <c r="AQ29" i="6"/>
  <c r="AR29" i="6"/>
  <c r="AS29" i="6"/>
  <c r="AT29" i="6"/>
  <c r="AU29" i="6"/>
  <c r="AV29" i="6"/>
  <c r="AW29" i="6"/>
  <c r="AX29" i="6"/>
  <c r="AY29" i="6"/>
  <c r="AJ30" i="6"/>
  <c r="AK30" i="6"/>
  <c r="AL30" i="6"/>
  <c r="AM30" i="6"/>
  <c r="AN30" i="6"/>
  <c r="AO30" i="6"/>
  <c r="AP30" i="6"/>
  <c r="AQ30" i="6"/>
  <c r="AR30" i="6"/>
  <c r="AS30" i="6"/>
  <c r="AT30" i="6"/>
  <c r="AU30" i="6"/>
  <c r="AV30" i="6"/>
  <c r="AW30" i="6"/>
  <c r="AX30" i="6"/>
  <c r="AY30" i="6"/>
  <c r="AJ31" i="6"/>
  <c r="AK31" i="6"/>
  <c r="AL31" i="6"/>
  <c r="AM31" i="6"/>
  <c r="AN31" i="6"/>
  <c r="AO31" i="6"/>
  <c r="AP31" i="6"/>
  <c r="AQ31" i="6"/>
  <c r="AR31" i="6"/>
  <c r="AS31" i="6"/>
  <c r="AT31" i="6"/>
  <c r="AU31" i="6"/>
  <c r="AV31" i="6"/>
  <c r="AW31" i="6"/>
  <c r="AX31" i="6"/>
  <c r="AY31" i="6"/>
  <c r="AJ32" i="6"/>
  <c r="AK32" i="6"/>
  <c r="AL32" i="6"/>
  <c r="AM32" i="6"/>
  <c r="AN32" i="6"/>
  <c r="AO32" i="6"/>
  <c r="AP32" i="6"/>
  <c r="AQ32" i="6"/>
  <c r="AR32" i="6"/>
  <c r="AS32" i="6"/>
  <c r="AT32" i="6"/>
  <c r="AU32" i="6"/>
  <c r="AV32" i="6"/>
  <c r="AW32" i="6"/>
  <c r="AX32" i="6"/>
  <c r="AY32" i="6"/>
  <c r="AJ33" i="6"/>
  <c r="AK33" i="6"/>
  <c r="AL33" i="6"/>
  <c r="AM33" i="6"/>
  <c r="AN33" i="6"/>
  <c r="AO33" i="6"/>
  <c r="AP33" i="6"/>
  <c r="AQ33" i="6"/>
  <c r="AR33" i="6"/>
  <c r="AS33" i="6"/>
  <c r="AT33" i="6"/>
  <c r="AU33" i="6"/>
  <c r="AV33" i="6"/>
  <c r="AW33" i="6"/>
  <c r="AX33" i="6"/>
  <c r="AY33" i="6"/>
  <c r="AJ34" i="6"/>
  <c r="AK34" i="6"/>
  <c r="AL34" i="6"/>
  <c r="AM34" i="6"/>
  <c r="AN34" i="6"/>
  <c r="AO34" i="6"/>
  <c r="AP34" i="6"/>
  <c r="AQ34" i="6"/>
  <c r="AR34" i="6"/>
  <c r="AS34" i="6"/>
  <c r="AT34" i="6"/>
  <c r="AU34" i="6"/>
  <c r="AV34" i="6"/>
  <c r="AW34" i="6"/>
  <c r="AX34" i="6"/>
  <c r="AY34" i="6"/>
  <c r="AJ35" i="6"/>
  <c r="AK35" i="6"/>
  <c r="AL35" i="6"/>
  <c r="AM35" i="6"/>
  <c r="AN35" i="6"/>
  <c r="AO35" i="6"/>
  <c r="AP35" i="6"/>
  <c r="AQ35" i="6"/>
  <c r="AR35" i="6"/>
  <c r="AS35" i="6"/>
  <c r="AT35" i="6"/>
  <c r="AU35" i="6"/>
  <c r="AV35" i="6"/>
  <c r="AW35" i="6"/>
  <c r="AX35" i="6"/>
  <c r="AY35" i="6"/>
  <c r="AJ36" i="6"/>
  <c r="AK36" i="6"/>
  <c r="AL36" i="6"/>
  <c r="AM36" i="6"/>
  <c r="AN36" i="6"/>
  <c r="AO36" i="6"/>
  <c r="AP36" i="6"/>
  <c r="AQ36" i="6"/>
  <c r="AR36" i="6"/>
  <c r="AS36" i="6"/>
  <c r="AT36" i="6"/>
  <c r="AU36" i="6"/>
  <c r="AV36" i="6"/>
  <c r="AW36" i="6"/>
  <c r="AX36" i="6"/>
  <c r="AY36" i="6"/>
  <c r="AJ37" i="6"/>
  <c r="AK37" i="6"/>
  <c r="AL37" i="6"/>
  <c r="AM37" i="6"/>
  <c r="AN37" i="6"/>
  <c r="AO37" i="6"/>
  <c r="AP37" i="6"/>
  <c r="AQ37" i="6"/>
  <c r="AR37" i="6"/>
  <c r="AS37" i="6"/>
  <c r="AT37" i="6"/>
  <c r="AU37" i="6"/>
  <c r="AV37" i="6"/>
  <c r="AW37" i="6"/>
  <c r="AX37" i="6"/>
  <c r="AY37" i="6"/>
  <c r="AJ38" i="6"/>
  <c r="AK38" i="6"/>
  <c r="AL38" i="6"/>
  <c r="AM38" i="6"/>
  <c r="AN38" i="6"/>
  <c r="AO38" i="6"/>
  <c r="AP38" i="6"/>
  <c r="AQ38" i="6"/>
  <c r="AR38" i="6"/>
  <c r="AS38" i="6"/>
  <c r="AT38" i="6"/>
  <c r="AU38" i="6"/>
  <c r="AV38" i="6"/>
  <c r="AW38" i="6"/>
  <c r="AX38" i="6"/>
  <c r="AY38" i="6"/>
  <c r="E39" i="6"/>
  <c r="F39" i="6"/>
  <c r="G39" i="6"/>
  <c r="H39" i="6"/>
  <c r="I39" i="6"/>
  <c r="J39" i="6"/>
  <c r="K39" i="6"/>
  <c r="L39" i="6"/>
  <c r="M39" i="6"/>
  <c r="N39" i="6"/>
  <c r="O39" i="6"/>
  <c r="P39" i="6"/>
  <c r="Q39" i="6"/>
  <c r="R39" i="6"/>
  <c r="S39" i="6"/>
  <c r="T39" i="6"/>
  <c r="U39" i="6"/>
  <c r="V39" i="6"/>
  <c r="W39" i="6"/>
  <c r="X39" i="6"/>
  <c r="Y39" i="6"/>
  <c r="Z39" i="6"/>
  <c r="AA39" i="6"/>
  <c r="AB39" i="6"/>
  <c r="AC39" i="6"/>
  <c r="AD39" i="6"/>
  <c r="AE39" i="6"/>
  <c r="AF39" i="6"/>
  <c r="AG39" i="6"/>
  <c r="AH39" i="6"/>
  <c r="AJ40" i="6"/>
  <c r="AK40" i="6"/>
  <c r="AL40" i="6"/>
  <c r="AL39" i="6" s="1"/>
  <c r="AM40" i="6"/>
  <c r="AN40" i="6"/>
  <c r="AO40" i="6"/>
  <c r="AP40" i="6"/>
  <c r="AQ40" i="6"/>
  <c r="AR40" i="6"/>
  <c r="AS40" i="6"/>
  <c r="AT40" i="6"/>
  <c r="AU40" i="6"/>
  <c r="AV40" i="6"/>
  <c r="AW40" i="6"/>
  <c r="AX40" i="6"/>
  <c r="AX39" i="6"/>
  <c r="AY40" i="6"/>
  <c r="AJ41" i="6"/>
  <c r="AK41" i="6"/>
  <c r="AL41" i="6"/>
  <c r="AM41" i="6"/>
  <c r="AN41" i="6"/>
  <c r="AO41" i="6"/>
  <c r="AP41" i="6"/>
  <c r="AQ41" i="6"/>
  <c r="AR41" i="6"/>
  <c r="AS41" i="6"/>
  <c r="AT41" i="6"/>
  <c r="AU41" i="6"/>
  <c r="AV41" i="6"/>
  <c r="AW41" i="6"/>
  <c r="AX41" i="6"/>
  <c r="AY41" i="6"/>
  <c r="AJ42" i="6"/>
  <c r="AK42" i="6"/>
  <c r="AL42" i="6"/>
  <c r="AM42" i="6"/>
  <c r="AN42" i="6"/>
  <c r="AO42" i="6"/>
  <c r="AP42" i="6"/>
  <c r="AQ42" i="6"/>
  <c r="AR42" i="6"/>
  <c r="AS42" i="6"/>
  <c r="AT42" i="6"/>
  <c r="AT39" i="6" s="1"/>
  <c r="AU42" i="6"/>
  <c r="AV42" i="6"/>
  <c r="AW42" i="6"/>
  <c r="AX42" i="6"/>
  <c r="AY42" i="6"/>
  <c r="AJ43" i="6"/>
  <c r="AK43" i="6"/>
  <c r="AL43" i="6"/>
  <c r="AM43" i="6"/>
  <c r="AN43" i="6"/>
  <c r="AO43" i="6"/>
  <c r="AP43" i="6"/>
  <c r="AQ43" i="6"/>
  <c r="AR43" i="6"/>
  <c r="AS43" i="6"/>
  <c r="AT43" i="6"/>
  <c r="AU43" i="6"/>
  <c r="AV43" i="6"/>
  <c r="AW43" i="6"/>
  <c r="AX43" i="6"/>
  <c r="AY43" i="6"/>
  <c r="AJ44" i="6"/>
  <c r="AK44" i="6"/>
  <c r="AL44" i="6"/>
  <c r="AM44" i="6"/>
  <c r="AN44" i="6"/>
  <c r="AO44" i="6"/>
  <c r="AP44" i="6"/>
  <c r="AQ44" i="6"/>
  <c r="AR44" i="6"/>
  <c r="AS44" i="6"/>
  <c r="AT44" i="6"/>
  <c r="AU44" i="6"/>
  <c r="AV44" i="6"/>
  <c r="AW44" i="6"/>
  <c r="AX44" i="6"/>
  <c r="AY44" i="6"/>
  <c r="AJ45" i="6"/>
  <c r="AK45" i="6"/>
  <c r="AL45" i="6"/>
  <c r="AM45" i="6"/>
  <c r="AN45" i="6"/>
  <c r="AO45" i="6"/>
  <c r="AP45" i="6"/>
  <c r="AQ45" i="6"/>
  <c r="AR45" i="6"/>
  <c r="AS45" i="6"/>
  <c r="AT45" i="6"/>
  <c r="AU45" i="6"/>
  <c r="AV45" i="6"/>
  <c r="AW45" i="6"/>
  <c r="AX45" i="6"/>
  <c r="AY45" i="6"/>
  <c r="AJ46" i="6"/>
  <c r="AK46" i="6"/>
  <c r="AL46" i="6"/>
  <c r="AM46" i="6"/>
  <c r="AN46" i="6"/>
  <c r="AO46" i="6"/>
  <c r="AP46" i="6"/>
  <c r="AQ46" i="6"/>
  <c r="AR46" i="6"/>
  <c r="AS46" i="6"/>
  <c r="AT46" i="6"/>
  <c r="AU46" i="6"/>
  <c r="AV46" i="6"/>
  <c r="AW46" i="6"/>
  <c r="AX46" i="6"/>
  <c r="AY46" i="6"/>
  <c r="AJ47" i="6"/>
  <c r="AK47" i="6"/>
  <c r="AL47" i="6"/>
  <c r="AM47" i="6"/>
  <c r="AN47" i="6"/>
  <c r="AO47" i="6"/>
  <c r="AP47" i="6"/>
  <c r="AQ47" i="6"/>
  <c r="AR47" i="6"/>
  <c r="AS47" i="6"/>
  <c r="AT47" i="6"/>
  <c r="AU47" i="6"/>
  <c r="AV47" i="6"/>
  <c r="AW47" i="6"/>
  <c r="AX47" i="6"/>
  <c r="AY47" i="6"/>
  <c r="AJ48" i="6"/>
  <c r="AK48" i="6"/>
  <c r="AL48" i="6"/>
  <c r="AM48" i="6"/>
  <c r="AN48" i="6"/>
  <c r="AO48" i="6"/>
  <c r="AP48" i="6"/>
  <c r="AQ48" i="6"/>
  <c r="AR48" i="6"/>
  <c r="AS48" i="6"/>
  <c r="AT48" i="6"/>
  <c r="AU48" i="6"/>
  <c r="AV48" i="6"/>
  <c r="AW48" i="6"/>
  <c r="AX48" i="6"/>
  <c r="AY48" i="6"/>
  <c r="AJ49" i="6"/>
  <c r="AK49" i="6"/>
  <c r="AL49" i="6"/>
  <c r="AM49" i="6"/>
  <c r="AN49" i="6"/>
  <c r="AO49" i="6"/>
  <c r="AP49" i="6"/>
  <c r="AQ49" i="6"/>
  <c r="AR49" i="6"/>
  <c r="AS49" i="6"/>
  <c r="AT49" i="6"/>
  <c r="AU49" i="6"/>
  <c r="AV49" i="6"/>
  <c r="AW49" i="6"/>
  <c r="AX49" i="6"/>
  <c r="AY49" i="6"/>
  <c r="AJ50" i="6"/>
  <c r="AK50" i="6"/>
  <c r="AL50" i="6"/>
  <c r="AM50" i="6"/>
  <c r="AN50" i="6"/>
  <c r="AO50" i="6"/>
  <c r="AP50" i="6"/>
  <c r="AQ50" i="6"/>
  <c r="AR50" i="6"/>
  <c r="AS50" i="6"/>
  <c r="AT50" i="6"/>
  <c r="AU50" i="6"/>
  <c r="AV50" i="6"/>
  <c r="AW50" i="6"/>
  <c r="AX50" i="6"/>
  <c r="AY50" i="6"/>
  <c r="E51" i="6"/>
  <c r="F51" i="6"/>
  <c r="G51" i="6"/>
  <c r="H51" i="6"/>
  <c r="I51" i="6"/>
  <c r="J51" i="6"/>
  <c r="K51" i="6"/>
  <c r="L51" i="6"/>
  <c r="M51" i="6"/>
  <c r="N51" i="6"/>
  <c r="O51" i="6"/>
  <c r="P51" i="6"/>
  <c r="Q51" i="6"/>
  <c r="R51" i="6"/>
  <c r="S51" i="6"/>
  <c r="T51" i="6"/>
  <c r="U51" i="6"/>
  <c r="V51" i="6"/>
  <c r="W51" i="6"/>
  <c r="X51" i="6"/>
  <c r="Y51" i="6"/>
  <c r="Z51" i="6"/>
  <c r="AA51" i="6"/>
  <c r="AB51" i="6"/>
  <c r="AC51" i="6"/>
  <c r="AD51" i="6"/>
  <c r="AE51" i="6"/>
  <c r="AF51" i="6"/>
  <c r="AG51" i="6"/>
  <c r="AH51" i="6"/>
  <c r="AJ52" i="6"/>
  <c r="AK52" i="6"/>
  <c r="AL52" i="6"/>
  <c r="AM52" i="6"/>
  <c r="AN52" i="6"/>
  <c r="AO52" i="6"/>
  <c r="AO51" i="6"/>
  <c r="AP52" i="6"/>
  <c r="AP51" i="6" s="1"/>
  <c r="AQ52" i="6"/>
  <c r="AQ51" i="6" s="1"/>
  <c r="AR52" i="6"/>
  <c r="AS52" i="6"/>
  <c r="AS51" i="6" s="1"/>
  <c r="AT52" i="6"/>
  <c r="AU52" i="6"/>
  <c r="AU51" i="6" s="1"/>
  <c r="AV52" i="6"/>
  <c r="AW52" i="6"/>
  <c r="AW51" i="6" s="1"/>
  <c r="AX52" i="6"/>
  <c r="AY52" i="6"/>
  <c r="AJ53" i="6"/>
  <c r="AK53" i="6"/>
  <c r="AL53" i="6"/>
  <c r="AL51" i="6" s="1"/>
  <c r="AM53" i="6"/>
  <c r="AN53" i="6"/>
  <c r="AO53" i="6"/>
  <c r="AP53" i="6"/>
  <c r="AQ53" i="6"/>
  <c r="AR53" i="6"/>
  <c r="AS53" i="6"/>
  <c r="AT53" i="6"/>
  <c r="AU53" i="6"/>
  <c r="AV53" i="6"/>
  <c r="AW53" i="6"/>
  <c r="AX53" i="6"/>
  <c r="AY53" i="6"/>
  <c r="AJ54" i="6"/>
  <c r="AK54" i="6"/>
  <c r="AL54" i="6"/>
  <c r="AM54" i="6"/>
  <c r="AM51" i="6" s="1"/>
  <c r="AN54" i="6"/>
  <c r="AO54" i="6"/>
  <c r="AP54" i="6"/>
  <c r="AQ54" i="6"/>
  <c r="AR54" i="6"/>
  <c r="AS54" i="6"/>
  <c r="AT54" i="6"/>
  <c r="AU54" i="6"/>
  <c r="AV54" i="6"/>
  <c r="AW54" i="6"/>
  <c r="AX54" i="6"/>
  <c r="AY54" i="6"/>
  <c r="AY51" i="6" s="1"/>
  <c r="AJ55" i="6"/>
  <c r="AK55" i="6"/>
  <c r="AL55" i="6"/>
  <c r="AM55" i="6"/>
  <c r="AN55" i="6"/>
  <c r="AO55" i="6"/>
  <c r="AP55" i="6"/>
  <c r="AQ55" i="6"/>
  <c r="AR55" i="6"/>
  <c r="AS55" i="6"/>
  <c r="AT55" i="6"/>
  <c r="AU55" i="6"/>
  <c r="AV55" i="6"/>
  <c r="AW55" i="6"/>
  <c r="AX55" i="6"/>
  <c r="AY55" i="6"/>
  <c r="AJ56" i="6"/>
  <c r="AK56" i="6"/>
  <c r="AL56" i="6"/>
  <c r="AM56" i="6"/>
  <c r="AN56" i="6"/>
  <c r="AO56" i="6"/>
  <c r="AP56" i="6"/>
  <c r="AQ56" i="6"/>
  <c r="AR56" i="6"/>
  <c r="AS56" i="6"/>
  <c r="AT56" i="6"/>
  <c r="AU56" i="6"/>
  <c r="AV56" i="6"/>
  <c r="AW56" i="6"/>
  <c r="AX56" i="6"/>
  <c r="AY56" i="6"/>
  <c r="AJ57" i="6"/>
  <c r="AK57" i="6"/>
  <c r="AL57" i="6"/>
  <c r="AM57" i="6"/>
  <c r="AN57" i="6"/>
  <c r="AO57" i="6"/>
  <c r="AP57" i="6"/>
  <c r="AQ57" i="6"/>
  <c r="AR57" i="6"/>
  <c r="AS57" i="6"/>
  <c r="AT57" i="6"/>
  <c r="AU57" i="6"/>
  <c r="AV57" i="6"/>
  <c r="AW57" i="6"/>
  <c r="AX57" i="6"/>
  <c r="AY57" i="6"/>
  <c r="AJ58" i="6"/>
  <c r="AK58" i="6"/>
  <c r="AL58" i="6"/>
  <c r="AM58" i="6"/>
  <c r="AN58" i="6"/>
  <c r="AO58" i="6"/>
  <c r="AP58" i="6"/>
  <c r="AQ58" i="6"/>
  <c r="AR58" i="6"/>
  <c r="AS58" i="6"/>
  <c r="AT58" i="6"/>
  <c r="AU58" i="6"/>
  <c r="AV58" i="6"/>
  <c r="AW58" i="6"/>
  <c r="AX58" i="6"/>
  <c r="AY58" i="6"/>
  <c r="E59" i="6"/>
  <c r="F59" i="6"/>
  <c r="G59" i="6"/>
  <c r="H59" i="6"/>
  <c r="I59" i="6"/>
  <c r="J59" i="6"/>
  <c r="K59" i="6"/>
  <c r="L59" i="6"/>
  <c r="M59" i="6"/>
  <c r="N59" i="6"/>
  <c r="O59" i="6"/>
  <c r="P59" i="6"/>
  <c r="Q59" i="6"/>
  <c r="R59" i="6"/>
  <c r="S59" i="6"/>
  <c r="T59" i="6"/>
  <c r="U59" i="6"/>
  <c r="V59" i="6"/>
  <c r="W59" i="6"/>
  <c r="X59" i="6"/>
  <c r="Y59" i="6"/>
  <c r="Z59" i="6"/>
  <c r="AA59" i="6"/>
  <c r="AB59" i="6"/>
  <c r="AC59" i="6"/>
  <c r="AD59" i="6"/>
  <c r="AE59" i="6"/>
  <c r="AF59" i="6"/>
  <c r="AG59" i="6"/>
  <c r="AH59" i="6"/>
  <c r="AJ60" i="6"/>
  <c r="AK60" i="6"/>
  <c r="AL60" i="6"/>
  <c r="AL59" i="6" s="1"/>
  <c r="AM60" i="6"/>
  <c r="AN60" i="6"/>
  <c r="AO60" i="6"/>
  <c r="AP60" i="6"/>
  <c r="AP59" i="6" s="1"/>
  <c r="AQ60" i="6"/>
  <c r="AQ59" i="6" s="1"/>
  <c r="AR60" i="6"/>
  <c r="AS60" i="6"/>
  <c r="AT60" i="6"/>
  <c r="AU60" i="6"/>
  <c r="AV60" i="6"/>
  <c r="AW60" i="6"/>
  <c r="AX60" i="6"/>
  <c r="AX59" i="6"/>
  <c r="AY60" i="6"/>
  <c r="AY59" i="6" s="1"/>
  <c r="AJ61" i="6"/>
  <c r="AK61" i="6"/>
  <c r="AL61" i="6"/>
  <c r="AM61" i="6"/>
  <c r="AN61" i="6"/>
  <c r="AN59" i="6" s="1"/>
  <c r="AO61" i="6"/>
  <c r="AP61" i="6"/>
  <c r="AQ61" i="6"/>
  <c r="AR61" i="6"/>
  <c r="AS61" i="6"/>
  <c r="AT61" i="6"/>
  <c r="AU61" i="6"/>
  <c r="AV61" i="6"/>
  <c r="AW61" i="6"/>
  <c r="AX61" i="6"/>
  <c r="AY61" i="6"/>
  <c r="AJ62" i="6"/>
  <c r="AK62" i="6"/>
  <c r="AL62" i="6"/>
  <c r="AM62" i="6"/>
  <c r="AN62" i="6"/>
  <c r="AO62" i="6"/>
  <c r="AP62" i="6"/>
  <c r="AQ62" i="6"/>
  <c r="AR62" i="6"/>
  <c r="AS62" i="6"/>
  <c r="AT62" i="6"/>
  <c r="AU62" i="6"/>
  <c r="AV62" i="6"/>
  <c r="AV59" i="6" s="1"/>
  <c r="AW62" i="6"/>
  <c r="AX62" i="6"/>
  <c r="AY62" i="6"/>
  <c r="AJ63" i="6"/>
  <c r="AK63" i="6"/>
  <c r="AL63" i="6"/>
  <c r="AM63" i="6"/>
  <c r="AN63" i="6"/>
  <c r="AO63" i="6"/>
  <c r="AO59" i="6" s="1"/>
  <c r="AP63" i="6"/>
  <c r="AQ63" i="6"/>
  <c r="AR63" i="6"/>
  <c r="AS63" i="6"/>
  <c r="AT63" i="6"/>
  <c r="AU63" i="6"/>
  <c r="AV63" i="6"/>
  <c r="AW63" i="6"/>
  <c r="AX63" i="6"/>
  <c r="AY63" i="6"/>
  <c r="AJ64" i="6"/>
  <c r="AK64" i="6"/>
  <c r="AL64" i="6"/>
  <c r="AM64" i="6"/>
  <c r="AN64" i="6"/>
  <c r="AO64" i="6"/>
  <c r="AP64" i="6"/>
  <c r="AQ64" i="6"/>
  <c r="AR64" i="6"/>
  <c r="AS64" i="6"/>
  <c r="AT64" i="6"/>
  <c r="AU64" i="6"/>
  <c r="AV64" i="6"/>
  <c r="AW64" i="6"/>
  <c r="AX64" i="6"/>
  <c r="AY64" i="6"/>
  <c r="AJ65" i="6"/>
  <c r="AK65" i="6"/>
  <c r="AL65" i="6"/>
  <c r="AM65" i="6"/>
  <c r="AN65" i="6"/>
  <c r="AO65" i="6"/>
  <c r="AP65" i="6"/>
  <c r="AQ65" i="6"/>
  <c r="AR65" i="6"/>
  <c r="AS65" i="6"/>
  <c r="AT65" i="6"/>
  <c r="AU65" i="6"/>
  <c r="AV65" i="6"/>
  <c r="AW65" i="6"/>
  <c r="AX65" i="6"/>
  <c r="AY65" i="6"/>
  <c r="AJ66" i="6"/>
  <c r="AK66" i="6"/>
  <c r="AL66" i="6"/>
  <c r="AM66" i="6"/>
  <c r="AN66" i="6"/>
  <c r="AO66" i="6"/>
  <c r="AP66" i="6"/>
  <c r="AQ66" i="6"/>
  <c r="AR66" i="6"/>
  <c r="AS66" i="6"/>
  <c r="AT66" i="6"/>
  <c r="AU66" i="6"/>
  <c r="AV66" i="6"/>
  <c r="AW66" i="6"/>
  <c r="AX66" i="6"/>
  <c r="AY66" i="6"/>
  <c r="AJ67" i="6"/>
  <c r="AK67" i="6"/>
  <c r="AL67" i="6"/>
  <c r="AM67" i="6"/>
  <c r="AN67" i="6"/>
  <c r="AO67" i="6"/>
  <c r="AP67" i="6"/>
  <c r="AQ67" i="6"/>
  <c r="AR67" i="6"/>
  <c r="AS67" i="6"/>
  <c r="AT67" i="6"/>
  <c r="AU67" i="6"/>
  <c r="AV67" i="6"/>
  <c r="AW67" i="6"/>
  <c r="AX67" i="6"/>
  <c r="AY67" i="6"/>
  <c r="AJ68" i="6"/>
  <c r="AK68" i="6"/>
  <c r="AL68" i="6"/>
  <c r="AM68" i="6"/>
  <c r="AN68" i="6"/>
  <c r="AO68" i="6"/>
  <c r="AP68" i="6"/>
  <c r="AQ68" i="6"/>
  <c r="AR68" i="6"/>
  <c r="AS68" i="6"/>
  <c r="AT68" i="6"/>
  <c r="AU68" i="6"/>
  <c r="AV68" i="6"/>
  <c r="AW68" i="6"/>
  <c r="AX68" i="6"/>
  <c r="AY68" i="6"/>
  <c r="AJ69" i="6"/>
  <c r="AK69" i="6"/>
  <c r="AL69" i="6"/>
  <c r="AM69" i="6"/>
  <c r="AN69" i="6"/>
  <c r="AO69" i="6"/>
  <c r="AP69" i="6"/>
  <c r="AQ69" i="6"/>
  <c r="AR69" i="6"/>
  <c r="AS69" i="6"/>
  <c r="AT69" i="6"/>
  <c r="AU69" i="6"/>
  <c r="AV69" i="6"/>
  <c r="AW69" i="6"/>
  <c r="AX69" i="6"/>
  <c r="AY69" i="6"/>
  <c r="AJ70" i="6"/>
  <c r="AK70" i="6"/>
  <c r="AL70" i="6"/>
  <c r="AM70" i="6"/>
  <c r="AN70" i="6"/>
  <c r="AO70" i="6"/>
  <c r="AP70" i="6"/>
  <c r="AQ70" i="6"/>
  <c r="AR70" i="6"/>
  <c r="AS70" i="6"/>
  <c r="AT70" i="6"/>
  <c r="AU70" i="6"/>
  <c r="AV70" i="6"/>
  <c r="AW70" i="6"/>
  <c r="AX70" i="6"/>
  <c r="AY70" i="6"/>
  <c r="AJ71" i="6"/>
  <c r="AK71" i="6"/>
  <c r="AL71" i="6"/>
  <c r="AM71" i="6"/>
  <c r="AN71" i="6"/>
  <c r="AO71" i="6"/>
  <c r="AP71" i="6"/>
  <c r="AQ71" i="6"/>
  <c r="AR71" i="6"/>
  <c r="AS71" i="6"/>
  <c r="AT71" i="6"/>
  <c r="AT59" i="6" s="1"/>
  <c r="AU71" i="6"/>
  <c r="AV71" i="6"/>
  <c r="AW71" i="6"/>
  <c r="AX71" i="6"/>
  <c r="AY71" i="6"/>
  <c r="AJ72" i="6"/>
  <c r="AK72" i="6"/>
  <c r="AL72" i="6"/>
  <c r="AM72" i="6"/>
  <c r="AN72" i="6"/>
  <c r="AO72" i="6"/>
  <c r="AP72" i="6"/>
  <c r="AQ72" i="6"/>
  <c r="AR72" i="6"/>
  <c r="AS72" i="6"/>
  <c r="AT72" i="6"/>
  <c r="AU72" i="6"/>
  <c r="AV72" i="6"/>
  <c r="AW72" i="6"/>
  <c r="AX72" i="6"/>
  <c r="AY72" i="6"/>
  <c r="E73" i="6"/>
  <c r="F73" i="6"/>
  <c r="G73" i="6"/>
  <c r="H73" i="6"/>
  <c r="I73" i="6"/>
  <c r="J73" i="6"/>
  <c r="K73" i="6"/>
  <c r="L73" i="6"/>
  <c r="M73" i="6"/>
  <c r="N73" i="6"/>
  <c r="O73" i="6"/>
  <c r="P73" i="6"/>
  <c r="Q73" i="6"/>
  <c r="R73" i="6"/>
  <c r="S73" i="6"/>
  <c r="T73" i="6"/>
  <c r="U73" i="6"/>
  <c r="V73" i="6"/>
  <c r="W73" i="6"/>
  <c r="X73" i="6"/>
  <c r="Y73" i="6"/>
  <c r="Z73" i="6"/>
  <c r="AA73" i="6"/>
  <c r="AB73" i="6"/>
  <c r="AC73" i="6"/>
  <c r="AD73" i="6"/>
  <c r="AE73" i="6"/>
  <c r="AF73" i="6"/>
  <c r="AG73" i="6"/>
  <c r="AY73" i="6" s="1"/>
  <c r="AH73" i="6"/>
  <c r="AJ74" i="6"/>
  <c r="AK74" i="6"/>
  <c r="AL74" i="6"/>
  <c r="AM74" i="6"/>
  <c r="AN74" i="6"/>
  <c r="AO74" i="6"/>
  <c r="AP74" i="6"/>
  <c r="AP73" i="6"/>
  <c r="AQ74" i="6"/>
  <c r="AR74" i="6"/>
  <c r="AR73" i="6" s="1"/>
  <c r="AS74" i="6"/>
  <c r="AT74" i="6"/>
  <c r="AU74" i="6"/>
  <c r="AV74" i="6"/>
  <c r="AW74" i="6"/>
  <c r="AX74" i="6"/>
  <c r="AY74" i="6"/>
  <c r="AJ75" i="6"/>
  <c r="AK75" i="6"/>
  <c r="AL75" i="6"/>
  <c r="AM75" i="6"/>
  <c r="AN75" i="6"/>
  <c r="AN73" i="6" s="1"/>
  <c r="AO75" i="6"/>
  <c r="AP75" i="6"/>
  <c r="AQ75" i="6"/>
  <c r="AR75" i="6"/>
  <c r="AS75" i="6"/>
  <c r="AS73" i="6" s="1"/>
  <c r="AT75" i="6"/>
  <c r="AU75" i="6"/>
  <c r="AV75" i="6"/>
  <c r="AW75" i="6"/>
  <c r="AX75" i="6"/>
  <c r="AY75" i="6"/>
  <c r="AJ76" i="6"/>
  <c r="AK76" i="6"/>
  <c r="AK73" i="6" s="1"/>
  <c r="AL76" i="6"/>
  <c r="AM76" i="6"/>
  <c r="AN76" i="6"/>
  <c r="AO76" i="6"/>
  <c r="AP76" i="6"/>
  <c r="AQ76" i="6"/>
  <c r="AR76" i="6"/>
  <c r="AS76" i="6"/>
  <c r="AT76" i="6"/>
  <c r="AU76" i="6"/>
  <c r="AV76" i="6"/>
  <c r="AW76" i="6"/>
  <c r="AW73" i="6" s="1"/>
  <c r="AX76" i="6"/>
  <c r="AY76" i="6"/>
  <c r="AJ77" i="6"/>
  <c r="AK77" i="6"/>
  <c r="AL77" i="6"/>
  <c r="AM77" i="6"/>
  <c r="AN77" i="6"/>
  <c r="AO77" i="6"/>
  <c r="AP77" i="6"/>
  <c r="AQ77" i="6"/>
  <c r="AR77" i="6"/>
  <c r="AS77" i="6"/>
  <c r="AT77" i="6"/>
  <c r="AU77" i="6"/>
  <c r="AV77" i="6"/>
  <c r="AW77" i="6"/>
  <c r="AX77" i="6"/>
  <c r="AY77" i="6"/>
  <c r="AJ78" i="6"/>
  <c r="AK78" i="6"/>
  <c r="AL78" i="6"/>
  <c r="AM78" i="6"/>
  <c r="AN78" i="6"/>
  <c r="AO78" i="6"/>
  <c r="AP78" i="6"/>
  <c r="AQ78" i="6"/>
  <c r="AR78" i="6"/>
  <c r="AS78" i="6"/>
  <c r="AT78" i="6"/>
  <c r="AT73" i="6" s="1"/>
  <c r="AU78" i="6"/>
  <c r="AV78" i="6"/>
  <c r="AW78" i="6"/>
  <c r="AX78" i="6"/>
  <c r="AY78" i="6"/>
  <c r="AJ79" i="6"/>
  <c r="AK79" i="6"/>
  <c r="AL79" i="6"/>
  <c r="AM79" i="6"/>
  <c r="AN79" i="6"/>
  <c r="AO79" i="6"/>
  <c r="AP79" i="6"/>
  <c r="AQ79" i="6"/>
  <c r="AR79" i="6"/>
  <c r="AS79" i="6"/>
  <c r="AT79" i="6"/>
  <c r="AU79" i="6"/>
  <c r="AV79" i="6"/>
  <c r="AW79" i="6"/>
  <c r="AX79" i="6"/>
  <c r="AY79" i="6"/>
  <c r="E80" i="6"/>
  <c r="F80" i="6"/>
  <c r="G80" i="6"/>
  <c r="H80" i="6"/>
  <c r="I80" i="6"/>
  <c r="J80" i="6"/>
  <c r="K80" i="6"/>
  <c r="L80" i="6"/>
  <c r="M80" i="6"/>
  <c r="N80" i="6"/>
  <c r="O80" i="6"/>
  <c r="P80" i="6"/>
  <c r="Q80" i="6"/>
  <c r="R80" i="6"/>
  <c r="S80" i="6"/>
  <c r="T80" i="6"/>
  <c r="U80" i="6"/>
  <c r="V80" i="6"/>
  <c r="W80" i="6"/>
  <c r="X80" i="6"/>
  <c r="Y80" i="6"/>
  <c r="Z80" i="6"/>
  <c r="AA80" i="6"/>
  <c r="AB80" i="6"/>
  <c r="AC80" i="6"/>
  <c r="AD80" i="6"/>
  <c r="AE80" i="6"/>
  <c r="AF80" i="6"/>
  <c r="AG80" i="6"/>
  <c r="AH80" i="6"/>
  <c r="AJ81" i="6"/>
  <c r="AK81" i="6"/>
  <c r="AL81" i="6"/>
  <c r="AL80" i="6" s="1"/>
  <c r="AM81" i="6"/>
  <c r="AN81" i="6"/>
  <c r="AO81" i="6"/>
  <c r="AP81" i="6"/>
  <c r="AQ81" i="6"/>
  <c r="AR81" i="6"/>
  <c r="AS81" i="6"/>
  <c r="AT81" i="6"/>
  <c r="AU81" i="6"/>
  <c r="AU80" i="6" s="1"/>
  <c r="AV81" i="6"/>
  <c r="AW81" i="6"/>
  <c r="AX81" i="6"/>
  <c r="AY81" i="6"/>
  <c r="AJ82" i="6"/>
  <c r="AK82" i="6"/>
  <c r="AL82" i="6"/>
  <c r="AM82" i="6"/>
  <c r="AN82" i="6"/>
  <c r="AO82" i="6"/>
  <c r="AP82" i="6"/>
  <c r="AQ82" i="6"/>
  <c r="AR82" i="6"/>
  <c r="AS82" i="6"/>
  <c r="AT82" i="6"/>
  <c r="AU82" i="6"/>
  <c r="AV82" i="6"/>
  <c r="AW82" i="6"/>
  <c r="AX82" i="6"/>
  <c r="AY82" i="6"/>
  <c r="AJ83" i="6"/>
  <c r="AK83" i="6"/>
  <c r="AL83" i="6"/>
  <c r="AM83" i="6"/>
  <c r="AM80" i="6" s="1"/>
  <c r="AN83" i="6"/>
  <c r="AO83" i="6"/>
  <c r="AP83" i="6"/>
  <c r="AQ83" i="6"/>
  <c r="AR83" i="6"/>
  <c r="AS83" i="6"/>
  <c r="AT83" i="6"/>
  <c r="AU83" i="6"/>
  <c r="AV83" i="6"/>
  <c r="AW83" i="6"/>
  <c r="AX83" i="6"/>
  <c r="AY83" i="6"/>
  <c r="AY80" i="6" s="1"/>
  <c r="AJ84" i="6"/>
  <c r="AK84" i="6"/>
  <c r="AL84" i="6"/>
  <c r="AM84" i="6"/>
  <c r="AN84" i="6"/>
  <c r="AO84" i="6"/>
  <c r="AP84" i="6"/>
  <c r="AQ84" i="6"/>
  <c r="AR84" i="6"/>
  <c r="AS84" i="6"/>
  <c r="AT84" i="6"/>
  <c r="AU84" i="6"/>
  <c r="AV84" i="6"/>
  <c r="AW84" i="6"/>
  <c r="AX84" i="6"/>
  <c r="AY84" i="6"/>
  <c r="AJ85" i="6"/>
  <c r="AK85" i="6"/>
  <c r="AL85" i="6"/>
  <c r="AM85" i="6"/>
  <c r="AN85" i="6"/>
  <c r="AO85" i="6"/>
  <c r="AP85" i="6"/>
  <c r="AQ85" i="6"/>
  <c r="AR85" i="6"/>
  <c r="AS85" i="6"/>
  <c r="AT85" i="6"/>
  <c r="AU85" i="6"/>
  <c r="AV85" i="6"/>
  <c r="AW85" i="6"/>
  <c r="AX85" i="6"/>
  <c r="AY85" i="6"/>
  <c r="AJ86" i="6"/>
  <c r="AK86" i="6"/>
  <c r="AL86" i="6"/>
  <c r="AM86" i="6"/>
  <c r="AN86" i="6"/>
  <c r="AO86" i="6"/>
  <c r="AP86" i="6"/>
  <c r="AQ86" i="6"/>
  <c r="AR86" i="6"/>
  <c r="AS86" i="6"/>
  <c r="AT86" i="6"/>
  <c r="AU86" i="6"/>
  <c r="AV86" i="6"/>
  <c r="AW86" i="6"/>
  <c r="AX86" i="6"/>
  <c r="AY86" i="6"/>
  <c r="E87" i="6"/>
  <c r="F87" i="6"/>
  <c r="G87" i="6"/>
  <c r="H87" i="6"/>
  <c r="I87" i="6"/>
  <c r="J87" i="6"/>
  <c r="K87" i="6"/>
  <c r="L87" i="6"/>
  <c r="M87" i="6"/>
  <c r="N87" i="6"/>
  <c r="O87" i="6"/>
  <c r="P87" i="6"/>
  <c r="Q87" i="6"/>
  <c r="R87" i="6"/>
  <c r="S87" i="6"/>
  <c r="T87" i="6"/>
  <c r="U87" i="6"/>
  <c r="V87" i="6"/>
  <c r="W87" i="6"/>
  <c r="X87" i="6"/>
  <c r="Y87" i="6"/>
  <c r="Z87" i="6"/>
  <c r="AA87" i="6"/>
  <c r="AB87" i="6"/>
  <c r="AC87" i="6"/>
  <c r="AD87" i="6"/>
  <c r="AE87" i="6"/>
  <c r="AF87" i="6"/>
  <c r="AG87" i="6"/>
  <c r="AH87" i="6"/>
  <c r="AI87" i="6"/>
  <c r="AJ88" i="6"/>
  <c r="AJ87" i="6"/>
  <c r="AK88" i="6"/>
  <c r="AK87" i="6"/>
  <c r="AL88" i="6"/>
  <c r="AL87" i="6" s="1"/>
  <c r="AM88" i="6"/>
  <c r="AM87" i="6"/>
  <c r="AN88" i="6"/>
  <c r="AO88" i="6"/>
  <c r="AP88" i="6"/>
  <c r="AP87" i="6" s="1"/>
  <c r="AQ88" i="6"/>
  <c r="AR88" i="6"/>
  <c r="AR87" i="6" s="1"/>
  <c r="AS88" i="6"/>
  <c r="AT88" i="6"/>
  <c r="AU88" i="6"/>
  <c r="AV88" i="6"/>
  <c r="AV87" i="6" s="1"/>
  <c r="AW88" i="6"/>
  <c r="AX88" i="6"/>
  <c r="AX87" i="6"/>
  <c r="AY88" i="6"/>
  <c r="AY87" i="6" s="1"/>
  <c r="AJ89" i="6"/>
  <c r="AK89" i="6"/>
  <c r="AL89" i="6"/>
  <c r="AM89" i="6"/>
  <c r="AN89" i="6"/>
  <c r="AN87" i="6" s="1"/>
  <c r="AO89" i="6"/>
  <c r="AP89" i="6"/>
  <c r="AQ89" i="6"/>
  <c r="AR89" i="6"/>
  <c r="AS89" i="6"/>
  <c r="AT89" i="6"/>
  <c r="AU89" i="6"/>
  <c r="AV89" i="6"/>
  <c r="AW89" i="6"/>
  <c r="AX89" i="6"/>
  <c r="AY89" i="6"/>
  <c r="E90" i="6"/>
  <c r="F90" i="6"/>
  <c r="G90" i="6"/>
  <c r="H90" i="6"/>
  <c r="I90" i="6"/>
  <c r="J90" i="6"/>
  <c r="K90" i="6"/>
  <c r="L90" i="6"/>
  <c r="M90" i="6"/>
  <c r="N90" i="6"/>
  <c r="O90" i="6"/>
  <c r="P90" i="6"/>
  <c r="Q90" i="6"/>
  <c r="R90" i="6"/>
  <c r="S90" i="6"/>
  <c r="T90" i="6"/>
  <c r="U90" i="6"/>
  <c r="V90" i="6"/>
  <c r="W90" i="6"/>
  <c r="X90" i="6"/>
  <c r="Y90" i="6"/>
  <c r="Z90" i="6"/>
  <c r="AA90" i="6"/>
  <c r="AB90" i="6"/>
  <c r="AC90" i="6"/>
  <c r="AD90" i="6"/>
  <c r="AE90" i="6"/>
  <c r="AF90" i="6"/>
  <c r="AG90" i="6"/>
  <c r="AH90" i="6"/>
  <c r="AJ91" i="6"/>
  <c r="AJ90" i="6"/>
  <c r="AK91" i="6"/>
  <c r="AK90" i="6" s="1"/>
  <c r="AL91" i="6"/>
  <c r="AM91" i="6"/>
  <c r="AN91" i="6"/>
  <c r="AO91" i="6"/>
  <c r="AP91" i="6"/>
  <c r="AQ91" i="6"/>
  <c r="AQ90" i="6"/>
  <c r="AR91" i="6"/>
  <c r="AS91" i="6"/>
  <c r="AT91" i="6"/>
  <c r="AU91" i="6"/>
  <c r="AV91" i="6"/>
  <c r="AW91" i="6"/>
  <c r="AX91" i="6"/>
  <c r="AY91" i="6"/>
  <c r="AJ92" i="6"/>
  <c r="AK92" i="6"/>
  <c r="AL92" i="6"/>
  <c r="AM92" i="6"/>
  <c r="AM90" i="6" s="1"/>
  <c r="AN92" i="6"/>
  <c r="AO92" i="6"/>
  <c r="AO90" i="6" s="1"/>
  <c r="AP92" i="6"/>
  <c r="AQ92" i="6"/>
  <c r="AR92" i="6"/>
  <c r="AS92" i="6"/>
  <c r="AS90" i="6" s="1"/>
  <c r="AT92" i="6"/>
  <c r="AU92" i="6"/>
  <c r="AV92" i="6"/>
  <c r="AW92" i="6"/>
  <c r="AX92" i="6"/>
  <c r="AY92" i="6"/>
  <c r="AJ93" i="6"/>
  <c r="AK93" i="6"/>
  <c r="AL93" i="6"/>
  <c r="AM93" i="6"/>
  <c r="AN93" i="6"/>
  <c r="AO93" i="6"/>
  <c r="AP93" i="6"/>
  <c r="AQ93" i="6"/>
  <c r="AR93" i="6"/>
  <c r="AS93" i="6"/>
  <c r="AT93" i="6"/>
  <c r="AU93" i="6"/>
  <c r="AV93" i="6"/>
  <c r="AW93" i="6"/>
  <c r="AX93" i="6"/>
  <c r="AY93" i="6"/>
  <c r="AJ94" i="6"/>
  <c r="AK94" i="6"/>
  <c r="AL94" i="6"/>
  <c r="AM94" i="6"/>
  <c r="AN94" i="6"/>
  <c r="AO94" i="6"/>
  <c r="AP94" i="6"/>
  <c r="AQ94" i="6"/>
  <c r="AR94" i="6"/>
  <c r="AS94" i="6"/>
  <c r="AT94" i="6"/>
  <c r="AU94" i="6"/>
  <c r="AV94" i="6"/>
  <c r="AW94" i="6"/>
  <c r="AX94" i="6"/>
  <c r="AY94" i="6"/>
  <c r="AJ95" i="6"/>
  <c r="AK95" i="6"/>
  <c r="AL95" i="6"/>
  <c r="AM95" i="6"/>
  <c r="AN95" i="6"/>
  <c r="AO95" i="6"/>
  <c r="AP95" i="6"/>
  <c r="AP90" i="6" s="1"/>
  <c r="AQ95" i="6"/>
  <c r="AR95" i="6"/>
  <c r="AS95" i="6"/>
  <c r="AT95" i="6"/>
  <c r="AU95" i="6"/>
  <c r="AV95" i="6"/>
  <c r="AW95" i="6"/>
  <c r="AX95" i="6"/>
  <c r="AY95" i="6"/>
  <c r="AJ96" i="6"/>
  <c r="AK96" i="6"/>
  <c r="AL96" i="6"/>
  <c r="AM96" i="6"/>
  <c r="AN96" i="6"/>
  <c r="AO96" i="6"/>
  <c r="AP96" i="6"/>
  <c r="AQ96" i="6"/>
  <c r="AR96" i="6"/>
  <c r="AS96" i="6"/>
  <c r="AT96" i="6"/>
  <c r="AU96" i="6"/>
  <c r="AU90" i="6" s="1"/>
  <c r="AV96" i="6"/>
  <c r="AW96" i="6"/>
  <c r="AX96" i="6"/>
  <c r="AY96" i="6"/>
  <c r="AJ97" i="6"/>
  <c r="AK97" i="6"/>
  <c r="AL97" i="6"/>
  <c r="AM97" i="6"/>
  <c r="AN97" i="6"/>
  <c r="AO97" i="6"/>
  <c r="AP97" i="6"/>
  <c r="AQ97" i="6"/>
  <c r="AR97" i="6"/>
  <c r="AS97" i="6"/>
  <c r="AT97" i="6"/>
  <c r="AU97" i="6"/>
  <c r="AV97" i="6"/>
  <c r="AW97" i="6"/>
  <c r="AX97" i="6"/>
  <c r="AY97" i="6"/>
  <c r="AJ98" i="6"/>
  <c r="AK98" i="6"/>
  <c r="AL98" i="6"/>
  <c r="AM98" i="6"/>
  <c r="AN98" i="6"/>
  <c r="AO98" i="6"/>
  <c r="AP98" i="6"/>
  <c r="AQ98" i="6"/>
  <c r="AR98" i="6"/>
  <c r="AS98" i="6"/>
  <c r="AT98" i="6"/>
  <c r="AU98" i="6"/>
  <c r="AV98" i="6"/>
  <c r="AW98" i="6"/>
  <c r="AX98" i="6"/>
  <c r="AY98" i="6"/>
  <c r="AJ99" i="6"/>
  <c r="AK99" i="6"/>
  <c r="AL99" i="6"/>
  <c r="AM99" i="6"/>
  <c r="AN99" i="6"/>
  <c r="AO99" i="6"/>
  <c r="AP99" i="6"/>
  <c r="AQ99" i="6"/>
  <c r="AR99" i="6"/>
  <c r="AS99" i="6"/>
  <c r="AT99" i="6"/>
  <c r="AU99" i="6"/>
  <c r="AV99" i="6"/>
  <c r="AW99" i="6"/>
  <c r="AX99" i="6"/>
  <c r="AY99" i="6"/>
  <c r="AJ100" i="6"/>
  <c r="AK100" i="6"/>
  <c r="AL100" i="6"/>
  <c r="AM100" i="6"/>
  <c r="AN100" i="6"/>
  <c r="AO100" i="6"/>
  <c r="AP100" i="6"/>
  <c r="AQ100" i="6"/>
  <c r="AR100" i="6"/>
  <c r="AS100" i="6"/>
  <c r="AT100" i="6"/>
  <c r="AU100" i="6"/>
  <c r="AV100" i="6"/>
  <c r="AW100" i="6"/>
  <c r="AX100" i="6"/>
  <c r="AY100" i="6"/>
  <c r="AJ101" i="6"/>
  <c r="AK101" i="6"/>
  <c r="AL101" i="6"/>
  <c r="AM101" i="6"/>
  <c r="AN101" i="6"/>
  <c r="AO101" i="6"/>
  <c r="AP101" i="6"/>
  <c r="AQ101" i="6"/>
  <c r="AR101" i="6"/>
  <c r="AS101" i="6"/>
  <c r="AT101" i="6"/>
  <c r="AU101" i="6"/>
  <c r="AV101" i="6"/>
  <c r="AW101" i="6"/>
  <c r="AX101" i="6"/>
  <c r="AY101" i="6"/>
  <c r="AJ102" i="6"/>
  <c r="AK102" i="6"/>
  <c r="AL102" i="6"/>
  <c r="AM102" i="6"/>
  <c r="AN102" i="6"/>
  <c r="AO102" i="6"/>
  <c r="AP102" i="6"/>
  <c r="AQ102" i="6"/>
  <c r="AR102" i="6"/>
  <c r="AS102" i="6"/>
  <c r="AT102" i="6"/>
  <c r="AU102" i="6"/>
  <c r="AV102" i="6"/>
  <c r="AW102" i="6"/>
  <c r="AX102" i="6"/>
  <c r="AY102" i="6"/>
  <c r="AJ103" i="6"/>
  <c r="AK103" i="6"/>
  <c r="AL103" i="6"/>
  <c r="AM103" i="6"/>
  <c r="AN103" i="6"/>
  <c r="AO103" i="6"/>
  <c r="AP103" i="6"/>
  <c r="AQ103" i="6"/>
  <c r="AR103" i="6"/>
  <c r="AS103" i="6"/>
  <c r="AT103" i="6"/>
  <c r="AU103" i="6"/>
  <c r="AV103" i="6"/>
  <c r="AW103" i="6"/>
  <c r="AX103" i="6"/>
  <c r="AY103" i="6"/>
  <c r="AJ104" i="6"/>
  <c r="AK104" i="6"/>
  <c r="AL104" i="6"/>
  <c r="AM104" i="6"/>
  <c r="AN104" i="6"/>
  <c r="AO104" i="6"/>
  <c r="AP104" i="6"/>
  <c r="AQ104" i="6"/>
  <c r="AR104" i="6"/>
  <c r="AS104" i="6"/>
  <c r="AT104" i="6"/>
  <c r="AU104" i="6"/>
  <c r="AV104" i="6"/>
  <c r="AW104" i="6"/>
  <c r="AX104" i="6"/>
  <c r="AY104" i="6"/>
  <c r="AJ105" i="6"/>
  <c r="AK105" i="6"/>
  <c r="AL105" i="6"/>
  <c r="AM105" i="6"/>
  <c r="AN105" i="6"/>
  <c r="AO105" i="6"/>
  <c r="AP105" i="6"/>
  <c r="AQ105" i="6"/>
  <c r="AR105" i="6"/>
  <c r="AS105" i="6"/>
  <c r="AT105" i="6"/>
  <c r="AU105" i="6"/>
  <c r="AV105" i="6"/>
  <c r="AW105" i="6"/>
  <c r="AX105" i="6"/>
  <c r="AY105" i="6"/>
  <c r="AJ106" i="6"/>
  <c r="AK106" i="6"/>
  <c r="AL106" i="6"/>
  <c r="AM106" i="6"/>
  <c r="AN106" i="6"/>
  <c r="AO106" i="6"/>
  <c r="AP106" i="6"/>
  <c r="AQ106" i="6"/>
  <c r="AR106" i="6"/>
  <c r="AS106" i="6"/>
  <c r="AT106" i="6"/>
  <c r="AU106" i="6"/>
  <c r="AV106" i="6"/>
  <c r="AW106" i="6"/>
  <c r="AX106" i="6"/>
  <c r="AY106" i="6"/>
  <c r="AJ107" i="6"/>
  <c r="AK107" i="6"/>
  <c r="AL107" i="6"/>
  <c r="AM107" i="6"/>
  <c r="AN107" i="6"/>
  <c r="AO107" i="6"/>
  <c r="AP107" i="6"/>
  <c r="AQ107" i="6"/>
  <c r="AR107" i="6"/>
  <c r="AS107" i="6"/>
  <c r="AT107" i="6"/>
  <c r="AU107" i="6"/>
  <c r="AV107" i="6"/>
  <c r="AW107" i="6"/>
  <c r="AX107" i="6"/>
  <c r="AY107" i="6"/>
  <c r="AJ108" i="6"/>
  <c r="AK108" i="6"/>
  <c r="AL108" i="6"/>
  <c r="AM108" i="6"/>
  <c r="AN108" i="6"/>
  <c r="AO108" i="6"/>
  <c r="AP108" i="6"/>
  <c r="AQ108" i="6"/>
  <c r="AR108" i="6"/>
  <c r="AS108" i="6"/>
  <c r="AT108" i="6"/>
  <c r="AU108" i="6"/>
  <c r="AV108" i="6"/>
  <c r="AW108" i="6"/>
  <c r="AX108" i="6"/>
  <c r="AY108" i="6"/>
  <c r="AJ109" i="6"/>
  <c r="AK109" i="6"/>
  <c r="AL109" i="6"/>
  <c r="AM109" i="6"/>
  <c r="AN109" i="6"/>
  <c r="AO109" i="6"/>
  <c r="AP109" i="6"/>
  <c r="AQ109" i="6"/>
  <c r="AR109" i="6"/>
  <c r="AS109" i="6"/>
  <c r="AT109" i="6"/>
  <c r="AU109" i="6"/>
  <c r="AV109" i="6"/>
  <c r="AW109" i="6"/>
  <c r="AX109" i="6"/>
  <c r="AY109" i="6"/>
  <c r="AJ110" i="6"/>
  <c r="AK110" i="6"/>
  <c r="AL110" i="6"/>
  <c r="AM110" i="6"/>
  <c r="AN110" i="6"/>
  <c r="AO110" i="6"/>
  <c r="AP110" i="6"/>
  <c r="AQ110" i="6"/>
  <c r="AR110" i="6"/>
  <c r="AS110" i="6"/>
  <c r="AT110" i="6"/>
  <c r="AU110" i="6"/>
  <c r="AV110" i="6"/>
  <c r="AW110" i="6"/>
  <c r="AX110" i="6"/>
  <c r="AY110" i="6"/>
  <c r="AJ111" i="6"/>
  <c r="AK111" i="6"/>
  <c r="AL111" i="6"/>
  <c r="AM111" i="6"/>
  <c r="AN111" i="6"/>
  <c r="AO111" i="6"/>
  <c r="AP111" i="6"/>
  <c r="AQ111" i="6"/>
  <c r="AR111" i="6"/>
  <c r="AS111" i="6"/>
  <c r="AT111" i="6"/>
  <c r="AU111" i="6"/>
  <c r="AV111" i="6"/>
  <c r="AW111" i="6"/>
  <c r="AX111" i="6"/>
  <c r="AY111" i="6"/>
  <c r="E112" i="6"/>
  <c r="F112" i="6"/>
  <c r="G112" i="6"/>
  <c r="H112" i="6"/>
  <c r="I112" i="6"/>
  <c r="J112" i="6"/>
  <c r="K112" i="6"/>
  <c r="L112" i="6"/>
  <c r="M112" i="6"/>
  <c r="N112" i="6"/>
  <c r="O112" i="6"/>
  <c r="P112" i="6"/>
  <c r="Q112" i="6"/>
  <c r="R112" i="6"/>
  <c r="S112" i="6"/>
  <c r="T112" i="6"/>
  <c r="U112" i="6"/>
  <c r="V112" i="6"/>
  <c r="W112" i="6"/>
  <c r="X112" i="6"/>
  <c r="Y112" i="6"/>
  <c r="Z112" i="6"/>
  <c r="AA112" i="6"/>
  <c r="AB112" i="6"/>
  <c r="AC112" i="6"/>
  <c r="AD112" i="6"/>
  <c r="AE112" i="6"/>
  <c r="AF112" i="6"/>
  <c r="AG112" i="6"/>
  <c r="AH112" i="6"/>
  <c r="AJ113" i="6"/>
  <c r="AJ112" i="6"/>
  <c r="AK113" i="6"/>
  <c r="AL113" i="6"/>
  <c r="AM113" i="6"/>
  <c r="AN113" i="6"/>
  <c r="AN112" i="6" s="1"/>
  <c r="AO113" i="6"/>
  <c r="AP113" i="6"/>
  <c r="AP112" i="6"/>
  <c r="AQ113" i="6"/>
  <c r="AQ112" i="6"/>
  <c r="AR113" i="6"/>
  <c r="AS113" i="6"/>
  <c r="AT113" i="6"/>
  <c r="AU113" i="6"/>
  <c r="AV113" i="6"/>
  <c r="AV112" i="6" s="1"/>
  <c r="AW113" i="6"/>
  <c r="AW112" i="6" s="1"/>
  <c r="AX113" i="6"/>
  <c r="AX112" i="6" s="1"/>
  <c r="AY113" i="6"/>
  <c r="AJ114" i="6"/>
  <c r="AK114" i="6"/>
  <c r="AL114" i="6"/>
  <c r="AM114" i="6"/>
  <c r="AN114" i="6"/>
  <c r="AO114" i="6"/>
  <c r="AP114" i="6"/>
  <c r="AQ114" i="6"/>
  <c r="AR114" i="6"/>
  <c r="AR112" i="6" s="1"/>
  <c r="AS114" i="6"/>
  <c r="AT114" i="6"/>
  <c r="AU114" i="6"/>
  <c r="AV114" i="6"/>
  <c r="AW114" i="6"/>
  <c r="AX114" i="6"/>
  <c r="AY114" i="6"/>
  <c r="AJ115" i="6"/>
  <c r="AK115" i="6"/>
  <c r="AL115" i="6"/>
  <c r="AM115" i="6"/>
  <c r="AN115" i="6"/>
  <c r="AO115" i="6"/>
  <c r="AO112" i="6" s="1"/>
  <c r="AP115" i="6"/>
  <c r="AQ115" i="6"/>
  <c r="AR115" i="6"/>
  <c r="AS115" i="6"/>
  <c r="AT115" i="6"/>
  <c r="AU115" i="6"/>
  <c r="AV115" i="6"/>
  <c r="AW115" i="6"/>
  <c r="AX115" i="6"/>
  <c r="AY115" i="6"/>
  <c r="E116" i="6"/>
  <c r="F116" i="6"/>
  <c r="G116" i="6"/>
  <c r="H116" i="6"/>
  <c r="I116" i="6"/>
  <c r="J116" i="6"/>
  <c r="K116" i="6"/>
  <c r="L116" i="6"/>
  <c r="M116" i="6"/>
  <c r="N116" i="6"/>
  <c r="O116" i="6"/>
  <c r="P116" i="6"/>
  <c r="Q116" i="6"/>
  <c r="R116" i="6"/>
  <c r="S116" i="6"/>
  <c r="T116" i="6"/>
  <c r="U116" i="6"/>
  <c r="V116" i="6"/>
  <c r="W116" i="6"/>
  <c r="X116" i="6"/>
  <c r="Y116" i="6"/>
  <c r="Z116" i="6"/>
  <c r="AA116" i="6"/>
  <c r="AB116" i="6"/>
  <c r="AC116" i="6"/>
  <c r="AD116" i="6"/>
  <c r="AE116" i="6"/>
  <c r="AF116" i="6"/>
  <c r="AG116" i="6"/>
  <c r="AH116" i="6"/>
  <c r="AJ117" i="6"/>
  <c r="AJ116" i="6"/>
  <c r="AK117" i="6"/>
  <c r="AL117" i="6"/>
  <c r="AM117" i="6"/>
  <c r="AM116" i="6" s="1"/>
  <c r="AN117" i="6"/>
  <c r="AO117" i="6"/>
  <c r="AP117" i="6"/>
  <c r="AQ117" i="6"/>
  <c r="AR117" i="6"/>
  <c r="AS117" i="6"/>
  <c r="AS116" i="6" s="1"/>
  <c r="AT117" i="6"/>
  <c r="AU117" i="6"/>
  <c r="AV117" i="6"/>
  <c r="AW117" i="6"/>
  <c r="AX117" i="6"/>
  <c r="AY117" i="6"/>
  <c r="AY116" i="6"/>
  <c r="AJ118" i="6"/>
  <c r="AK118" i="6"/>
  <c r="AL118" i="6"/>
  <c r="AM118" i="6"/>
  <c r="AN118" i="6"/>
  <c r="AO118" i="6"/>
  <c r="AP118" i="6"/>
  <c r="AQ118" i="6"/>
  <c r="AR118" i="6"/>
  <c r="AS118" i="6"/>
  <c r="AT118" i="6"/>
  <c r="AU118" i="6"/>
  <c r="AV118" i="6"/>
  <c r="AV116" i="6" s="1"/>
  <c r="AW118" i="6"/>
  <c r="AX118" i="6"/>
  <c r="AY118" i="6"/>
  <c r="AJ119" i="6"/>
  <c r="AK119" i="6"/>
  <c r="AL119" i="6"/>
  <c r="AM119" i="6"/>
  <c r="AN119" i="6"/>
  <c r="AO119" i="6"/>
  <c r="AP119" i="6"/>
  <c r="AQ119" i="6"/>
  <c r="AR119" i="6"/>
  <c r="AR116" i="6" s="1"/>
  <c r="AS119" i="6"/>
  <c r="AT119" i="6"/>
  <c r="AU119" i="6"/>
  <c r="AV119" i="6"/>
  <c r="AW119" i="6"/>
  <c r="AX119" i="6"/>
  <c r="AY119" i="6"/>
  <c r="AJ120" i="6"/>
  <c r="AK120" i="6"/>
  <c r="AL120" i="6"/>
  <c r="AM120" i="6"/>
  <c r="AN120" i="6"/>
  <c r="AO120" i="6"/>
  <c r="AP120" i="6"/>
  <c r="AQ120" i="6"/>
  <c r="AR120" i="6"/>
  <c r="AS120" i="6"/>
  <c r="AT120" i="6"/>
  <c r="AU120" i="6"/>
  <c r="AV120" i="6"/>
  <c r="AX120" i="6"/>
  <c r="AY120" i="6"/>
  <c r="AJ121" i="6"/>
  <c r="AK121" i="6"/>
  <c r="AL121" i="6"/>
  <c r="AM121" i="6"/>
  <c r="AN121" i="6"/>
  <c r="AO121" i="6"/>
  <c r="AP121" i="6"/>
  <c r="AQ121" i="6"/>
  <c r="AQ116" i="6" s="1"/>
  <c r="AR121" i="6"/>
  <c r="AS121" i="6"/>
  <c r="AT121" i="6"/>
  <c r="AU121" i="6"/>
  <c r="AV121" i="6"/>
  <c r="AW121" i="6"/>
  <c r="AX121" i="6"/>
  <c r="AY121" i="6"/>
  <c r="AJ122" i="6"/>
  <c r="AK122" i="6"/>
  <c r="AL122" i="6"/>
  <c r="AM122" i="6"/>
  <c r="AN122" i="6"/>
  <c r="AO122" i="6"/>
  <c r="AP122" i="6"/>
  <c r="AQ122" i="6"/>
  <c r="AR122" i="6"/>
  <c r="AS122" i="6"/>
  <c r="AT122" i="6"/>
  <c r="AU122" i="6"/>
  <c r="AU116" i="6" s="1"/>
  <c r="AV122" i="6"/>
  <c r="AW122" i="6"/>
  <c r="AX122" i="6"/>
  <c r="AY122" i="6"/>
  <c r="AJ123" i="6"/>
  <c r="AK123" i="6"/>
  <c r="AL123" i="6"/>
  <c r="AM123" i="6"/>
  <c r="AN123" i="6"/>
  <c r="AO123" i="6"/>
  <c r="AP123" i="6"/>
  <c r="AQ123" i="6"/>
  <c r="AR123" i="6"/>
  <c r="AS123" i="6"/>
  <c r="AT123" i="6"/>
  <c r="AU123" i="6"/>
  <c r="AV123" i="6"/>
  <c r="AW123" i="6"/>
  <c r="AX123" i="6"/>
  <c r="AY123" i="6"/>
  <c r="AJ124" i="6"/>
  <c r="AK124" i="6"/>
  <c r="AL124" i="6"/>
  <c r="AM124" i="6"/>
  <c r="AN124" i="6"/>
  <c r="AO124" i="6"/>
  <c r="AP124" i="6"/>
  <c r="AQ124" i="6"/>
  <c r="AR124" i="6"/>
  <c r="AS124" i="6"/>
  <c r="AT124" i="6"/>
  <c r="AU124" i="6"/>
  <c r="AV124" i="6"/>
  <c r="AW124" i="6"/>
  <c r="AX124" i="6"/>
  <c r="AY124" i="6"/>
  <c r="E125" i="6"/>
  <c r="F125" i="6"/>
  <c r="G125" i="6"/>
  <c r="H125" i="6"/>
  <c r="I125" i="6"/>
  <c r="J125" i="6"/>
  <c r="K125" i="6"/>
  <c r="L125" i="6"/>
  <c r="M125" i="6"/>
  <c r="N125" i="6"/>
  <c r="O125" i="6"/>
  <c r="P125" i="6"/>
  <c r="Q125" i="6"/>
  <c r="R125" i="6"/>
  <c r="S125" i="6"/>
  <c r="T125" i="6"/>
  <c r="U125" i="6"/>
  <c r="V125" i="6"/>
  <c r="W125" i="6"/>
  <c r="X125" i="6"/>
  <c r="Y125" i="6"/>
  <c r="Z125" i="6"/>
  <c r="AA125" i="6"/>
  <c r="AB125" i="6"/>
  <c r="AC125" i="6"/>
  <c r="AD125" i="6"/>
  <c r="AE125" i="6"/>
  <c r="AF125" i="6"/>
  <c r="AG125" i="6"/>
  <c r="AH125" i="6"/>
  <c r="AJ126" i="6"/>
  <c r="AK126" i="6"/>
  <c r="AL126" i="6"/>
  <c r="AL125" i="6" s="1"/>
  <c r="AM126" i="6"/>
  <c r="AN126" i="6"/>
  <c r="AO126" i="6"/>
  <c r="AP126" i="6"/>
  <c r="AQ126" i="6"/>
  <c r="AR126" i="6"/>
  <c r="AS126" i="6"/>
  <c r="AT126" i="6"/>
  <c r="AU126" i="6"/>
  <c r="AU125" i="6" s="1"/>
  <c r="AV126" i="6"/>
  <c r="AV125" i="6" s="1"/>
  <c r="AW126" i="6"/>
  <c r="AX126" i="6"/>
  <c r="AX125" i="6"/>
  <c r="AY126" i="6"/>
  <c r="AJ127" i="6"/>
  <c r="AK127" i="6"/>
  <c r="AL127" i="6"/>
  <c r="AM127" i="6"/>
  <c r="AN127" i="6"/>
  <c r="AN125" i="6" s="1"/>
  <c r="AO127" i="6"/>
  <c r="AP127" i="6"/>
  <c r="AP125" i="6" s="1"/>
  <c r="AQ127" i="6"/>
  <c r="AR127" i="6"/>
  <c r="AS127" i="6"/>
  <c r="AT127" i="6"/>
  <c r="AU127" i="6"/>
  <c r="AV127" i="6"/>
  <c r="AW127" i="6"/>
  <c r="AX127" i="6"/>
  <c r="AY127" i="6"/>
  <c r="AJ128" i="6"/>
  <c r="AK128" i="6"/>
  <c r="AL128" i="6"/>
  <c r="AM128" i="6"/>
  <c r="AN128" i="6"/>
  <c r="AO128" i="6"/>
  <c r="AO125" i="6" s="1"/>
  <c r="AP128" i="6"/>
  <c r="AQ128" i="6"/>
  <c r="AR128" i="6"/>
  <c r="AS128" i="6"/>
  <c r="AT128" i="6"/>
  <c r="AU128" i="6"/>
  <c r="AV128" i="6"/>
  <c r="AW128" i="6"/>
  <c r="AX128" i="6"/>
  <c r="AY128" i="6"/>
  <c r="AJ129" i="6"/>
  <c r="AK129" i="6"/>
  <c r="AL129" i="6"/>
  <c r="AM129" i="6"/>
  <c r="AM125" i="6" s="1"/>
  <c r="AN129" i="6"/>
  <c r="AO129" i="6"/>
  <c r="AP129" i="6"/>
  <c r="AQ129" i="6"/>
  <c r="AR129" i="6"/>
  <c r="AS129" i="6"/>
  <c r="AT129" i="6"/>
  <c r="AU129" i="6"/>
  <c r="AV129" i="6"/>
  <c r="AW129" i="6"/>
  <c r="AX129" i="6"/>
  <c r="AY129" i="6"/>
  <c r="AY125" i="6" s="1"/>
  <c r="E130" i="6"/>
  <c r="F130" i="6"/>
  <c r="G130" i="6"/>
  <c r="H130" i="6"/>
  <c r="I130" i="6"/>
  <c r="J130" i="6"/>
  <c r="K130" i="6"/>
  <c r="L130" i="6"/>
  <c r="M130" i="6"/>
  <c r="N130" i="6"/>
  <c r="O130" i="6"/>
  <c r="P130" i="6"/>
  <c r="Q130" i="6"/>
  <c r="R130" i="6"/>
  <c r="S130" i="6"/>
  <c r="T130" i="6"/>
  <c r="U130" i="6"/>
  <c r="V130" i="6"/>
  <c r="W130" i="6"/>
  <c r="X130" i="6"/>
  <c r="Y130" i="6"/>
  <c r="Z130" i="6"/>
  <c r="AA130" i="6"/>
  <c r="AB130" i="6"/>
  <c r="AC130" i="6"/>
  <c r="AD130" i="6"/>
  <c r="AE130" i="6"/>
  <c r="AF130" i="6"/>
  <c r="AG130" i="6"/>
  <c r="AH130" i="6"/>
  <c r="AJ131" i="6"/>
  <c r="AJ130" i="6" s="1"/>
  <c r="AK131" i="6"/>
  <c r="AL131" i="6"/>
  <c r="AL130" i="6" s="1"/>
  <c r="AM131" i="6"/>
  <c r="AN131" i="6"/>
  <c r="AO131" i="6"/>
  <c r="AP131" i="6"/>
  <c r="AP130" i="6"/>
  <c r="AQ131" i="6"/>
  <c r="AR131" i="6"/>
  <c r="AR130" i="6" s="1"/>
  <c r="AS131" i="6"/>
  <c r="AT131" i="6"/>
  <c r="AT130" i="6" s="1"/>
  <c r="AU131" i="6"/>
  <c r="AU130" i="6" s="1"/>
  <c r="AV131" i="6"/>
  <c r="AW131" i="6"/>
  <c r="AX131" i="6"/>
  <c r="AY131" i="6"/>
  <c r="AJ132" i="6"/>
  <c r="AK132" i="6"/>
  <c r="AL132" i="6"/>
  <c r="AM132" i="6"/>
  <c r="AN132" i="6"/>
  <c r="AO132" i="6"/>
  <c r="AO130" i="6" s="1"/>
  <c r="AP132" i="6"/>
  <c r="AQ132" i="6"/>
  <c r="AR132" i="6"/>
  <c r="AS132" i="6"/>
  <c r="AT132" i="6"/>
  <c r="AU132" i="6"/>
  <c r="AV132" i="6"/>
  <c r="AW132" i="6"/>
  <c r="AX132" i="6"/>
  <c r="AX130" i="6" s="1"/>
  <c r="AY132" i="6"/>
  <c r="AJ133" i="6"/>
  <c r="AK133" i="6"/>
  <c r="AL133" i="6"/>
  <c r="AM133" i="6"/>
  <c r="AN133" i="6"/>
  <c r="AO133" i="6"/>
  <c r="AP133" i="6"/>
  <c r="AQ133" i="6"/>
  <c r="AR133" i="6"/>
  <c r="AS133" i="6"/>
  <c r="AT133" i="6"/>
  <c r="AU133" i="6"/>
  <c r="AV133" i="6"/>
  <c r="AW133" i="6"/>
  <c r="AX133" i="6"/>
  <c r="AY133" i="6"/>
  <c r="E19" i="5"/>
  <c r="F19" i="5"/>
  <c r="G19" i="5"/>
  <c r="H19" i="5"/>
  <c r="I19" i="5"/>
  <c r="J19" i="5"/>
  <c r="K19" i="5"/>
  <c r="L19" i="5"/>
  <c r="M19" i="5"/>
  <c r="N19" i="5"/>
  <c r="O19" i="5"/>
  <c r="P19" i="5"/>
  <c r="Q19" i="5"/>
  <c r="R19" i="5"/>
  <c r="S19" i="5"/>
  <c r="T19" i="5"/>
  <c r="U19" i="5"/>
  <c r="V19" i="5"/>
  <c r="W19" i="5"/>
  <c r="X19" i="5"/>
  <c r="Y19" i="5"/>
  <c r="Z19" i="5"/>
  <c r="AA19" i="5"/>
  <c r="AB19" i="5"/>
  <c r="AC19" i="5"/>
  <c r="AD19" i="5"/>
  <c r="AE19" i="5"/>
  <c r="AF19" i="5"/>
  <c r="AG19" i="5"/>
  <c r="AH19" i="5"/>
  <c r="AJ20" i="5"/>
  <c r="AK20" i="5"/>
  <c r="AL20" i="5"/>
  <c r="AM20" i="5"/>
  <c r="AN20" i="5"/>
  <c r="AO20" i="5"/>
  <c r="AP20" i="5"/>
  <c r="AQ20" i="5"/>
  <c r="AR20" i="5"/>
  <c r="AS20" i="5"/>
  <c r="AT20" i="5"/>
  <c r="AU20" i="5"/>
  <c r="AV20" i="5"/>
  <c r="AW20" i="5"/>
  <c r="AX20" i="5"/>
  <c r="AY20" i="5"/>
  <c r="AJ21" i="5"/>
  <c r="AK21" i="5"/>
  <c r="AL21" i="5"/>
  <c r="AM21" i="5"/>
  <c r="AN21" i="5"/>
  <c r="AO21" i="5"/>
  <c r="AP21" i="5"/>
  <c r="AQ21" i="5"/>
  <c r="AR21" i="5"/>
  <c r="AS21" i="5"/>
  <c r="AT21" i="5"/>
  <c r="AU21" i="5"/>
  <c r="AV21" i="5"/>
  <c r="AW21" i="5"/>
  <c r="AX21" i="5"/>
  <c r="AY21" i="5"/>
  <c r="AJ22" i="5"/>
  <c r="AK22" i="5"/>
  <c r="AL22" i="5"/>
  <c r="AM22" i="5"/>
  <c r="AN22" i="5"/>
  <c r="AO22" i="5"/>
  <c r="AP22" i="5"/>
  <c r="AQ22" i="5"/>
  <c r="AR22" i="5"/>
  <c r="AS22" i="5"/>
  <c r="AT22" i="5"/>
  <c r="AU22" i="5"/>
  <c r="AV22" i="5"/>
  <c r="AW22" i="5"/>
  <c r="AX22" i="5"/>
  <c r="AY22" i="5"/>
  <c r="AJ23" i="5"/>
  <c r="AK23" i="5"/>
  <c r="AL23" i="5"/>
  <c r="AM23" i="5"/>
  <c r="AN23" i="5"/>
  <c r="AO23" i="5"/>
  <c r="AP23" i="5"/>
  <c r="AQ23" i="5"/>
  <c r="AR23" i="5"/>
  <c r="AS23" i="5"/>
  <c r="AT23" i="5"/>
  <c r="AU23" i="5"/>
  <c r="AV23" i="5"/>
  <c r="AW23" i="5"/>
  <c r="AX23" i="5"/>
  <c r="AY23" i="5"/>
  <c r="AJ24" i="5"/>
  <c r="AK24" i="5"/>
  <c r="AL24" i="5"/>
  <c r="AM24" i="5"/>
  <c r="AN24" i="5"/>
  <c r="AO24" i="5"/>
  <c r="AP24" i="5"/>
  <c r="AQ24" i="5"/>
  <c r="AR24" i="5"/>
  <c r="AS24" i="5"/>
  <c r="AT24" i="5"/>
  <c r="AU24" i="5"/>
  <c r="AV24" i="5"/>
  <c r="AW24" i="5"/>
  <c r="AX24" i="5"/>
  <c r="AY24" i="5"/>
  <c r="AJ25" i="5"/>
  <c r="AK25" i="5"/>
  <c r="AL25" i="5"/>
  <c r="AM25" i="5"/>
  <c r="AN25" i="5"/>
  <c r="AO25" i="5"/>
  <c r="AP25" i="5"/>
  <c r="AQ25" i="5"/>
  <c r="AR25" i="5"/>
  <c r="AS25" i="5"/>
  <c r="AT25" i="5"/>
  <c r="AU25" i="5"/>
  <c r="AV25" i="5"/>
  <c r="AW25" i="5"/>
  <c r="AX25" i="5"/>
  <c r="AY25" i="5"/>
  <c r="AJ26" i="5"/>
  <c r="AK26" i="5"/>
  <c r="AL26" i="5"/>
  <c r="AM26" i="5"/>
  <c r="AN26" i="5"/>
  <c r="AO26" i="5"/>
  <c r="AP26" i="5"/>
  <c r="AQ26" i="5"/>
  <c r="AR26" i="5"/>
  <c r="AS26" i="5"/>
  <c r="AT26" i="5"/>
  <c r="AU26" i="5"/>
  <c r="AV26" i="5"/>
  <c r="AW26" i="5"/>
  <c r="AX26" i="5"/>
  <c r="AY26" i="5"/>
  <c r="AJ27" i="5"/>
  <c r="AK27" i="5"/>
  <c r="AL27" i="5"/>
  <c r="AM27" i="5"/>
  <c r="AN27" i="5"/>
  <c r="AO27" i="5"/>
  <c r="AP27" i="5"/>
  <c r="AQ27" i="5"/>
  <c r="AR27" i="5"/>
  <c r="AS27" i="5"/>
  <c r="AT27" i="5"/>
  <c r="AU27" i="5"/>
  <c r="AV27" i="5"/>
  <c r="AW27" i="5"/>
  <c r="AX27" i="5"/>
  <c r="AY27" i="5"/>
  <c r="AJ28" i="5"/>
  <c r="AK28" i="5"/>
  <c r="AL28" i="5"/>
  <c r="AM28" i="5"/>
  <c r="AN28" i="5"/>
  <c r="AO28" i="5"/>
  <c r="AP28" i="5"/>
  <c r="AQ28" i="5"/>
  <c r="AR28" i="5"/>
  <c r="AS28" i="5"/>
  <c r="AT28" i="5"/>
  <c r="AU28" i="5"/>
  <c r="AV28" i="5"/>
  <c r="AW28" i="5"/>
  <c r="AX28" i="5"/>
  <c r="AY28" i="5"/>
  <c r="AJ29" i="5"/>
  <c r="AK29" i="5"/>
  <c r="AL29" i="5"/>
  <c r="AM29" i="5"/>
  <c r="AN29" i="5"/>
  <c r="AO29" i="5"/>
  <c r="AP29" i="5"/>
  <c r="AQ29" i="5"/>
  <c r="AR29" i="5"/>
  <c r="AS29" i="5"/>
  <c r="AT29" i="5"/>
  <c r="AU29" i="5"/>
  <c r="AV29" i="5"/>
  <c r="AW29" i="5"/>
  <c r="AX29" i="5"/>
  <c r="AY29" i="5"/>
  <c r="AJ30" i="5"/>
  <c r="AK30" i="5"/>
  <c r="AL30" i="5"/>
  <c r="AM30" i="5"/>
  <c r="AN30" i="5"/>
  <c r="AO30" i="5"/>
  <c r="AP30" i="5"/>
  <c r="AQ30" i="5"/>
  <c r="AR30" i="5"/>
  <c r="AS30" i="5"/>
  <c r="AT30" i="5"/>
  <c r="AU30" i="5"/>
  <c r="AV30" i="5"/>
  <c r="AW30" i="5"/>
  <c r="AX30" i="5"/>
  <c r="AY30" i="5"/>
  <c r="AJ31" i="5"/>
  <c r="AK31" i="5"/>
  <c r="AL31" i="5"/>
  <c r="AM31" i="5"/>
  <c r="AN31" i="5"/>
  <c r="AO31" i="5"/>
  <c r="AP31" i="5"/>
  <c r="AQ31" i="5"/>
  <c r="AR31" i="5"/>
  <c r="AS31" i="5"/>
  <c r="AT31" i="5"/>
  <c r="AU31" i="5"/>
  <c r="AV31" i="5"/>
  <c r="AW31" i="5"/>
  <c r="AX31" i="5"/>
  <c r="AY31" i="5"/>
  <c r="AJ32" i="5"/>
  <c r="AK32" i="5"/>
  <c r="AL32" i="5"/>
  <c r="AM32" i="5"/>
  <c r="AN32" i="5"/>
  <c r="AO32" i="5"/>
  <c r="AP32" i="5"/>
  <c r="AQ32" i="5"/>
  <c r="AR32" i="5"/>
  <c r="AS32" i="5"/>
  <c r="AT32" i="5"/>
  <c r="AU32" i="5"/>
  <c r="AV32" i="5"/>
  <c r="AW32" i="5"/>
  <c r="AX32" i="5"/>
  <c r="AY32" i="5"/>
  <c r="AJ33" i="5"/>
  <c r="AK33" i="5"/>
  <c r="AL33" i="5"/>
  <c r="AM33" i="5"/>
  <c r="AN33" i="5"/>
  <c r="AO33" i="5"/>
  <c r="AP33" i="5"/>
  <c r="AQ33" i="5"/>
  <c r="AR33" i="5"/>
  <c r="AS33" i="5"/>
  <c r="AT33" i="5"/>
  <c r="AU33" i="5"/>
  <c r="AV33" i="5"/>
  <c r="AW33" i="5"/>
  <c r="AX33" i="5"/>
  <c r="AY33" i="5"/>
  <c r="AJ34" i="5"/>
  <c r="AK34" i="5"/>
  <c r="AL34" i="5"/>
  <c r="AM34" i="5"/>
  <c r="AN34" i="5"/>
  <c r="AO34" i="5"/>
  <c r="AP34" i="5"/>
  <c r="AQ34" i="5"/>
  <c r="AR34" i="5"/>
  <c r="AS34" i="5"/>
  <c r="AT34" i="5"/>
  <c r="AU34" i="5"/>
  <c r="AV34" i="5"/>
  <c r="AW34" i="5"/>
  <c r="AX34" i="5"/>
  <c r="AY34" i="5"/>
  <c r="AJ35" i="5"/>
  <c r="AK35" i="5"/>
  <c r="AL35" i="5"/>
  <c r="AM35" i="5"/>
  <c r="AN35" i="5"/>
  <c r="AO35" i="5"/>
  <c r="AP35" i="5"/>
  <c r="AQ35" i="5"/>
  <c r="AR35" i="5"/>
  <c r="AS35" i="5"/>
  <c r="AT35" i="5"/>
  <c r="AU35" i="5"/>
  <c r="AV35" i="5"/>
  <c r="AW35" i="5"/>
  <c r="AX35" i="5"/>
  <c r="AY35" i="5"/>
  <c r="AJ36" i="5"/>
  <c r="AK36" i="5"/>
  <c r="AL36" i="5"/>
  <c r="AM36" i="5"/>
  <c r="AN36" i="5"/>
  <c r="AO36" i="5"/>
  <c r="AP36" i="5"/>
  <c r="AQ36" i="5"/>
  <c r="AR36" i="5"/>
  <c r="AS36" i="5"/>
  <c r="AT36" i="5"/>
  <c r="AU36" i="5"/>
  <c r="AV36" i="5"/>
  <c r="AW36" i="5"/>
  <c r="AX36" i="5"/>
  <c r="AY36" i="5"/>
  <c r="AJ37" i="5"/>
  <c r="AK37" i="5"/>
  <c r="AL37" i="5"/>
  <c r="AM37" i="5"/>
  <c r="AN37" i="5"/>
  <c r="AO37" i="5"/>
  <c r="AP37" i="5"/>
  <c r="AQ37" i="5"/>
  <c r="AR37" i="5"/>
  <c r="AS37" i="5"/>
  <c r="AT37" i="5"/>
  <c r="AU37" i="5"/>
  <c r="AV37" i="5"/>
  <c r="AW37" i="5"/>
  <c r="AX37" i="5"/>
  <c r="AY37" i="5"/>
  <c r="AJ38" i="5"/>
  <c r="AK38" i="5"/>
  <c r="AL38" i="5"/>
  <c r="AM38" i="5"/>
  <c r="AN38" i="5"/>
  <c r="AO38" i="5"/>
  <c r="AP38" i="5"/>
  <c r="AQ38" i="5"/>
  <c r="AR38" i="5"/>
  <c r="AS38" i="5"/>
  <c r="AT38" i="5"/>
  <c r="AU38" i="5"/>
  <c r="AV38" i="5"/>
  <c r="AW38" i="5"/>
  <c r="AX38" i="5"/>
  <c r="AY38" i="5"/>
  <c r="E39" i="5"/>
  <c r="F39" i="5"/>
  <c r="G39" i="5"/>
  <c r="H39" i="5"/>
  <c r="I39" i="5"/>
  <c r="J39" i="5"/>
  <c r="K39" i="5"/>
  <c r="L39" i="5"/>
  <c r="M39" i="5"/>
  <c r="N39" i="5"/>
  <c r="O39" i="5"/>
  <c r="P39" i="5"/>
  <c r="Q39" i="5"/>
  <c r="R39" i="5"/>
  <c r="S39" i="5"/>
  <c r="T39" i="5"/>
  <c r="U39" i="5"/>
  <c r="V39" i="5"/>
  <c r="W39" i="5"/>
  <c r="X39" i="5"/>
  <c r="Y39" i="5"/>
  <c r="Z39" i="5"/>
  <c r="AA39" i="5"/>
  <c r="AB39" i="5"/>
  <c r="AC39" i="5"/>
  <c r="AD39" i="5"/>
  <c r="AE39" i="5"/>
  <c r="AF39" i="5"/>
  <c r="AG39" i="5"/>
  <c r="AH39" i="5"/>
  <c r="AJ40" i="5"/>
  <c r="AK40" i="5"/>
  <c r="AL40" i="5"/>
  <c r="AM40" i="5"/>
  <c r="AN40" i="5"/>
  <c r="AO40" i="5"/>
  <c r="AP40" i="5"/>
  <c r="AP39" i="5" s="1"/>
  <c r="AQ40" i="5"/>
  <c r="AR40" i="5"/>
  <c r="AS40" i="5"/>
  <c r="AT40" i="5"/>
  <c r="AU40" i="5"/>
  <c r="AV40" i="5"/>
  <c r="AW40" i="5"/>
  <c r="AX40" i="5"/>
  <c r="AY40" i="5"/>
  <c r="AJ41" i="5"/>
  <c r="AK41" i="5"/>
  <c r="AL41" i="5"/>
  <c r="AM41" i="5"/>
  <c r="AN41" i="5"/>
  <c r="AO41" i="5"/>
  <c r="AP41" i="5"/>
  <c r="AQ41" i="5"/>
  <c r="AR41" i="5"/>
  <c r="AS41" i="5"/>
  <c r="AT41" i="5"/>
  <c r="AU41" i="5"/>
  <c r="AV41" i="5"/>
  <c r="AW41" i="5"/>
  <c r="AX41" i="5"/>
  <c r="AY41" i="5"/>
  <c r="AJ42" i="5"/>
  <c r="AK42" i="5"/>
  <c r="AL42" i="5"/>
  <c r="AM42" i="5"/>
  <c r="AN42" i="5"/>
  <c r="AO42" i="5"/>
  <c r="AP42" i="5"/>
  <c r="AQ42" i="5"/>
  <c r="AR42" i="5"/>
  <c r="AS42" i="5"/>
  <c r="AT42" i="5"/>
  <c r="AU42" i="5"/>
  <c r="AV42" i="5"/>
  <c r="AW42" i="5"/>
  <c r="AX42" i="5"/>
  <c r="AY42" i="5"/>
  <c r="AJ43" i="5"/>
  <c r="AK43" i="5"/>
  <c r="AL43" i="5"/>
  <c r="AM43" i="5"/>
  <c r="AN43" i="5"/>
  <c r="AO43" i="5"/>
  <c r="AP43" i="5"/>
  <c r="AQ43" i="5"/>
  <c r="AR43" i="5"/>
  <c r="AS43" i="5"/>
  <c r="AT43" i="5"/>
  <c r="AU43" i="5"/>
  <c r="AV43" i="5"/>
  <c r="AW43" i="5"/>
  <c r="AX43" i="5"/>
  <c r="AY43" i="5"/>
  <c r="AJ44" i="5"/>
  <c r="AK44" i="5"/>
  <c r="AL44" i="5"/>
  <c r="AM44" i="5"/>
  <c r="AN44" i="5"/>
  <c r="AO44" i="5"/>
  <c r="AP44" i="5"/>
  <c r="AQ44" i="5"/>
  <c r="AR44" i="5"/>
  <c r="AS44" i="5"/>
  <c r="AT44" i="5"/>
  <c r="AU44" i="5"/>
  <c r="AV44" i="5"/>
  <c r="AW44" i="5"/>
  <c r="AX44" i="5"/>
  <c r="AY44" i="5"/>
  <c r="AJ45" i="5"/>
  <c r="AK45" i="5"/>
  <c r="AL45" i="5"/>
  <c r="AM45" i="5"/>
  <c r="AN45" i="5"/>
  <c r="AO45" i="5"/>
  <c r="AP45" i="5"/>
  <c r="AQ45" i="5"/>
  <c r="AR45" i="5"/>
  <c r="AS45" i="5"/>
  <c r="AT45" i="5"/>
  <c r="AU45" i="5"/>
  <c r="AV45" i="5"/>
  <c r="AW45" i="5"/>
  <c r="AX45" i="5"/>
  <c r="AY45" i="5"/>
  <c r="AJ46" i="5"/>
  <c r="AK46" i="5"/>
  <c r="AL46" i="5"/>
  <c r="AM46" i="5"/>
  <c r="AN46" i="5"/>
  <c r="AO46" i="5"/>
  <c r="AP46" i="5"/>
  <c r="AQ46" i="5"/>
  <c r="AR46" i="5"/>
  <c r="AS46" i="5"/>
  <c r="AT46" i="5"/>
  <c r="AU46" i="5"/>
  <c r="AV46" i="5"/>
  <c r="AW46" i="5"/>
  <c r="AX46" i="5"/>
  <c r="AY46" i="5"/>
  <c r="AJ47" i="5"/>
  <c r="AK47" i="5"/>
  <c r="AL47" i="5"/>
  <c r="AM47" i="5"/>
  <c r="AN47" i="5"/>
  <c r="AO47" i="5"/>
  <c r="AP47" i="5"/>
  <c r="AQ47" i="5"/>
  <c r="AR47" i="5"/>
  <c r="AS47" i="5"/>
  <c r="AT47" i="5"/>
  <c r="AU47" i="5"/>
  <c r="AV47" i="5"/>
  <c r="AW47" i="5"/>
  <c r="AX47" i="5"/>
  <c r="AY47" i="5"/>
  <c r="AJ48" i="5"/>
  <c r="AK48" i="5"/>
  <c r="AL48" i="5"/>
  <c r="AM48" i="5"/>
  <c r="AN48" i="5"/>
  <c r="AO48" i="5"/>
  <c r="AP48" i="5"/>
  <c r="AQ48" i="5"/>
  <c r="AR48" i="5"/>
  <c r="AS48" i="5"/>
  <c r="AT48" i="5"/>
  <c r="AU48" i="5"/>
  <c r="AV48" i="5"/>
  <c r="AW48" i="5"/>
  <c r="AX48" i="5"/>
  <c r="AY48" i="5"/>
  <c r="AJ49" i="5"/>
  <c r="AK49" i="5"/>
  <c r="AL49" i="5"/>
  <c r="AM49" i="5"/>
  <c r="AN49" i="5"/>
  <c r="AO49" i="5"/>
  <c r="AP49" i="5"/>
  <c r="AQ49" i="5"/>
  <c r="AR49" i="5"/>
  <c r="AS49" i="5"/>
  <c r="AT49" i="5"/>
  <c r="AU49" i="5"/>
  <c r="AV49" i="5"/>
  <c r="AW49" i="5"/>
  <c r="AX49" i="5"/>
  <c r="AY49" i="5"/>
  <c r="AJ50" i="5"/>
  <c r="AK50" i="5"/>
  <c r="AL50" i="5"/>
  <c r="AM50" i="5"/>
  <c r="AN50" i="5"/>
  <c r="AO50" i="5"/>
  <c r="AP50" i="5"/>
  <c r="AQ50" i="5"/>
  <c r="AR50" i="5"/>
  <c r="AS50" i="5"/>
  <c r="AT50" i="5"/>
  <c r="AU50" i="5"/>
  <c r="AV50" i="5"/>
  <c r="AW50" i="5"/>
  <c r="AX50" i="5"/>
  <c r="AY50" i="5"/>
  <c r="E51" i="5"/>
  <c r="F51" i="5"/>
  <c r="G51" i="5"/>
  <c r="H51" i="5"/>
  <c r="I51" i="5"/>
  <c r="J51" i="5"/>
  <c r="K51" i="5"/>
  <c r="L51" i="5"/>
  <c r="M51" i="5"/>
  <c r="N51" i="5"/>
  <c r="O51" i="5"/>
  <c r="P51" i="5"/>
  <c r="Q51" i="5"/>
  <c r="R51" i="5"/>
  <c r="S51" i="5"/>
  <c r="T51" i="5"/>
  <c r="U51" i="5"/>
  <c r="V51" i="5"/>
  <c r="W51" i="5"/>
  <c r="X51" i="5"/>
  <c r="Y51" i="5"/>
  <c r="Z51" i="5"/>
  <c r="AA51" i="5"/>
  <c r="AB51" i="5"/>
  <c r="AC51" i="5"/>
  <c r="AD51" i="5"/>
  <c r="AE51" i="5"/>
  <c r="AF51" i="5"/>
  <c r="AG51" i="5"/>
  <c r="AH51" i="5"/>
  <c r="AJ52" i="5"/>
  <c r="AK52" i="5"/>
  <c r="AL52" i="5"/>
  <c r="AM52" i="5"/>
  <c r="AN52" i="5"/>
  <c r="AO52" i="5"/>
  <c r="AP52" i="5"/>
  <c r="AQ52" i="5"/>
  <c r="AR52" i="5"/>
  <c r="AS52" i="5"/>
  <c r="AT52" i="5"/>
  <c r="AU52" i="5"/>
  <c r="AV52" i="5"/>
  <c r="AW52" i="5"/>
  <c r="AX52" i="5"/>
  <c r="AY52" i="5"/>
  <c r="AJ53" i="5"/>
  <c r="AK53" i="5"/>
  <c r="AL53" i="5"/>
  <c r="AM53" i="5"/>
  <c r="AN53" i="5"/>
  <c r="AO53" i="5"/>
  <c r="AP53" i="5"/>
  <c r="AP51" i="5" s="1"/>
  <c r="AQ53" i="5"/>
  <c r="AQ51" i="5" s="1"/>
  <c r="AR53" i="5"/>
  <c r="AS53" i="5"/>
  <c r="AT53" i="5"/>
  <c r="AU53" i="5"/>
  <c r="AV53" i="5"/>
  <c r="AW53" i="5"/>
  <c r="AX53" i="5"/>
  <c r="AY53" i="5"/>
  <c r="AJ54" i="5"/>
  <c r="AK54" i="5"/>
  <c r="AL54" i="5"/>
  <c r="AM54" i="5"/>
  <c r="AN54" i="5"/>
  <c r="AO54" i="5"/>
  <c r="AP54" i="5"/>
  <c r="AQ54" i="5"/>
  <c r="AR54" i="5"/>
  <c r="AS54" i="5"/>
  <c r="AT54" i="5"/>
  <c r="AU54" i="5"/>
  <c r="AV54" i="5"/>
  <c r="AW54" i="5"/>
  <c r="AW51" i="5" s="1"/>
  <c r="AX54" i="5"/>
  <c r="AY54" i="5"/>
  <c r="AJ55" i="5"/>
  <c r="AK55" i="5"/>
  <c r="AL55" i="5"/>
  <c r="AL51" i="5" s="1"/>
  <c r="AM55" i="5"/>
  <c r="AN55" i="5"/>
  <c r="AO55" i="5"/>
  <c r="AP55" i="5"/>
  <c r="AQ55" i="5"/>
  <c r="AR55" i="5"/>
  <c r="AS55" i="5"/>
  <c r="AT55" i="5"/>
  <c r="AU55" i="5"/>
  <c r="AV55" i="5"/>
  <c r="AW55" i="5"/>
  <c r="AX55" i="5"/>
  <c r="AY55" i="5"/>
  <c r="AJ56" i="5"/>
  <c r="AK56" i="5"/>
  <c r="AL56" i="5"/>
  <c r="AM56" i="5"/>
  <c r="AN56" i="5"/>
  <c r="AO56" i="5"/>
  <c r="AP56" i="5"/>
  <c r="AQ56" i="5"/>
  <c r="AR56" i="5"/>
  <c r="AS56" i="5"/>
  <c r="AT56" i="5"/>
  <c r="AU56" i="5"/>
  <c r="AV56" i="5"/>
  <c r="AW56" i="5"/>
  <c r="AX56" i="5"/>
  <c r="AY56" i="5"/>
  <c r="AJ57" i="5"/>
  <c r="AK57" i="5"/>
  <c r="AL57" i="5"/>
  <c r="AM57" i="5"/>
  <c r="AN57" i="5"/>
  <c r="AO57" i="5"/>
  <c r="AP57" i="5"/>
  <c r="AQ57" i="5"/>
  <c r="AR57" i="5"/>
  <c r="AS57" i="5"/>
  <c r="AT57" i="5"/>
  <c r="AU57" i="5"/>
  <c r="AV57" i="5"/>
  <c r="AW57" i="5"/>
  <c r="AX57" i="5"/>
  <c r="AY57" i="5"/>
  <c r="AY51" i="5" s="1"/>
  <c r="AJ58" i="5"/>
  <c r="AK58" i="5"/>
  <c r="AL58" i="5"/>
  <c r="AM58" i="5"/>
  <c r="AN58" i="5"/>
  <c r="AO58" i="5"/>
  <c r="AP58" i="5"/>
  <c r="AQ58" i="5"/>
  <c r="AR58" i="5"/>
  <c r="AS58" i="5"/>
  <c r="AT58" i="5"/>
  <c r="AU58" i="5"/>
  <c r="AV58" i="5"/>
  <c r="AW58" i="5"/>
  <c r="AX58" i="5"/>
  <c r="AY58" i="5"/>
  <c r="E59" i="5"/>
  <c r="F59" i="5"/>
  <c r="G59" i="5"/>
  <c r="H59" i="5"/>
  <c r="I59" i="5"/>
  <c r="J59" i="5"/>
  <c r="K59" i="5"/>
  <c r="L59" i="5"/>
  <c r="M59" i="5"/>
  <c r="N59" i="5"/>
  <c r="O59" i="5"/>
  <c r="P59" i="5"/>
  <c r="Q59" i="5"/>
  <c r="R59" i="5"/>
  <c r="S59" i="5"/>
  <c r="T59" i="5"/>
  <c r="U59" i="5"/>
  <c r="V59" i="5"/>
  <c r="W59" i="5"/>
  <c r="X59" i="5"/>
  <c r="Y59" i="5"/>
  <c r="Z59" i="5"/>
  <c r="AA59" i="5"/>
  <c r="AB59" i="5"/>
  <c r="AC59" i="5"/>
  <c r="AD59" i="5"/>
  <c r="AE59" i="5"/>
  <c r="AF59" i="5"/>
  <c r="AG59" i="5"/>
  <c r="AH59" i="5"/>
  <c r="AJ60" i="5"/>
  <c r="AJ59" i="5"/>
  <c r="AK60" i="5"/>
  <c r="AL60" i="5"/>
  <c r="AM60" i="5"/>
  <c r="AN60" i="5"/>
  <c r="AO60" i="5"/>
  <c r="AP60" i="5"/>
  <c r="AQ60" i="5"/>
  <c r="AR60" i="5"/>
  <c r="AS60" i="5"/>
  <c r="AT60" i="5"/>
  <c r="AU60" i="5"/>
  <c r="AU59" i="5"/>
  <c r="AV60" i="5"/>
  <c r="AW60" i="5"/>
  <c r="AX60" i="5"/>
  <c r="AY60" i="5"/>
  <c r="AJ61" i="5"/>
  <c r="AK61" i="5"/>
  <c r="AL61" i="5"/>
  <c r="AM61" i="5"/>
  <c r="AN61" i="5"/>
  <c r="AO61" i="5"/>
  <c r="AP61" i="5"/>
  <c r="AQ61" i="5"/>
  <c r="AR61" i="5"/>
  <c r="AS61" i="5"/>
  <c r="AT61" i="5"/>
  <c r="AU61" i="5"/>
  <c r="AV61" i="5"/>
  <c r="AW61" i="5"/>
  <c r="AX61" i="5"/>
  <c r="AY61" i="5"/>
  <c r="AJ62" i="5"/>
  <c r="AK62" i="5"/>
  <c r="AL62" i="5"/>
  <c r="AM62" i="5"/>
  <c r="AN62" i="5"/>
  <c r="AO62" i="5"/>
  <c r="AP62" i="5"/>
  <c r="AQ62" i="5"/>
  <c r="AR62" i="5"/>
  <c r="AS62" i="5"/>
  <c r="AT62" i="5"/>
  <c r="AU62" i="5"/>
  <c r="AV62" i="5"/>
  <c r="AW62" i="5"/>
  <c r="AX62" i="5"/>
  <c r="AY62" i="5"/>
  <c r="AJ63" i="5"/>
  <c r="AK63" i="5"/>
  <c r="AL63" i="5"/>
  <c r="AM63" i="5"/>
  <c r="AN63" i="5"/>
  <c r="AO63" i="5"/>
  <c r="AP63" i="5"/>
  <c r="AQ63" i="5"/>
  <c r="AR63" i="5"/>
  <c r="AS63" i="5"/>
  <c r="AT63" i="5"/>
  <c r="AU63" i="5"/>
  <c r="AV63" i="5"/>
  <c r="AW63" i="5"/>
  <c r="AX63" i="5"/>
  <c r="AY63" i="5"/>
  <c r="AJ64" i="5"/>
  <c r="AK64" i="5"/>
  <c r="AL64" i="5"/>
  <c r="AM64" i="5"/>
  <c r="AN64" i="5"/>
  <c r="AO64" i="5"/>
  <c r="AP64" i="5"/>
  <c r="AP59" i="5" s="1"/>
  <c r="AQ64" i="5"/>
  <c r="AR64" i="5"/>
  <c r="AS64" i="5"/>
  <c r="AT64" i="5"/>
  <c r="AU64" i="5"/>
  <c r="AV64" i="5"/>
  <c r="AW64" i="5"/>
  <c r="AX64" i="5"/>
  <c r="AY64" i="5"/>
  <c r="AJ65" i="5"/>
  <c r="AK65" i="5"/>
  <c r="AL65" i="5"/>
  <c r="AM65" i="5"/>
  <c r="AN65" i="5"/>
  <c r="AO65" i="5"/>
  <c r="AP65" i="5"/>
  <c r="AQ65" i="5"/>
  <c r="AR65" i="5"/>
  <c r="AS65" i="5"/>
  <c r="AT65" i="5"/>
  <c r="AU65" i="5"/>
  <c r="AV65" i="5"/>
  <c r="AW65" i="5"/>
  <c r="AX65" i="5"/>
  <c r="AY65" i="5"/>
  <c r="AJ66" i="5"/>
  <c r="AK66" i="5"/>
  <c r="AL66" i="5"/>
  <c r="AM66" i="5"/>
  <c r="AN66" i="5"/>
  <c r="AO66" i="5"/>
  <c r="AP66" i="5"/>
  <c r="AQ66" i="5"/>
  <c r="AR66" i="5"/>
  <c r="AS66" i="5"/>
  <c r="AT66" i="5"/>
  <c r="AU66" i="5"/>
  <c r="AV66" i="5"/>
  <c r="AW66" i="5"/>
  <c r="AX66" i="5"/>
  <c r="AY66" i="5"/>
  <c r="AJ67" i="5"/>
  <c r="AK67" i="5"/>
  <c r="AL67" i="5"/>
  <c r="AM67" i="5"/>
  <c r="AN67" i="5"/>
  <c r="AO67" i="5"/>
  <c r="AP67" i="5"/>
  <c r="AQ67" i="5"/>
  <c r="AR67" i="5"/>
  <c r="AS67" i="5"/>
  <c r="AT67" i="5"/>
  <c r="AU67" i="5"/>
  <c r="AV67" i="5"/>
  <c r="AW67" i="5"/>
  <c r="AX67" i="5"/>
  <c r="AY67" i="5"/>
  <c r="AJ68" i="5"/>
  <c r="AK68" i="5"/>
  <c r="AL68" i="5"/>
  <c r="AM68" i="5"/>
  <c r="AN68" i="5"/>
  <c r="AO68" i="5"/>
  <c r="AP68" i="5"/>
  <c r="AQ68" i="5"/>
  <c r="AR68" i="5"/>
  <c r="AS68" i="5"/>
  <c r="AT68" i="5"/>
  <c r="AU68" i="5"/>
  <c r="AV68" i="5"/>
  <c r="AW68" i="5"/>
  <c r="AX68" i="5"/>
  <c r="AY68" i="5"/>
  <c r="AJ69" i="5"/>
  <c r="AK69" i="5"/>
  <c r="AL69" i="5"/>
  <c r="AM69" i="5"/>
  <c r="AN69" i="5"/>
  <c r="AO69" i="5"/>
  <c r="AP69" i="5"/>
  <c r="AQ69" i="5"/>
  <c r="AR69" i="5"/>
  <c r="AS69" i="5"/>
  <c r="AT69" i="5"/>
  <c r="AU69" i="5"/>
  <c r="AV69" i="5"/>
  <c r="AW69" i="5"/>
  <c r="AX69" i="5"/>
  <c r="AY69" i="5"/>
  <c r="AJ70" i="5"/>
  <c r="AK70" i="5"/>
  <c r="AL70" i="5"/>
  <c r="AM70" i="5"/>
  <c r="AN70" i="5"/>
  <c r="AO70" i="5"/>
  <c r="AP70" i="5"/>
  <c r="AQ70" i="5"/>
  <c r="AR70" i="5"/>
  <c r="AS70" i="5"/>
  <c r="AT70" i="5"/>
  <c r="AU70" i="5"/>
  <c r="AV70" i="5"/>
  <c r="AW70" i="5"/>
  <c r="AX70" i="5"/>
  <c r="AY70" i="5"/>
  <c r="AJ71" i="5"/>
  <c r="AK71" i="5"/>
  <c r="AL71" i="5"/>
  <c r="AM71" i="5"/>
  <c r="AN71" i="5"/>
  <c r="AO71" i="5"/>
  <c r="AP71" i="5"/>
  <c r="AQ71" i="5"/>
  <c r="AR71" i="5"/>
  <c r="AS71" i="5"/>
  <c r="AT71" i="5"/>
  <c r="AU71" i="5"/>
  <c r="AV71" i="5"/>
  <c r="AW71" i="5"/>
  <c r="AX71" i="5"/>
  <c r="AY71" i="5"/>
  <c r="AJ72" i="5"/>
  <c r="AK72" i="5"/>
  <c r="AL72" i="5"/>
  <c r="AM72" i="5"/>
  <c r="AN72" i="5"/>
  <c r="AO72" i="5"/>
  <c r="AP72" i="5"/>
  <c r="AQ72" i="5"/>
  <c r="AR72" i="5"/>
  <c r="AS72" i="5"/>
  <c r="AT72" i="5"/>
  <c r="AU72" i="5"/>
  <c r="AV72" i="5"/>
  <c r="AW72" i="5"/>
  <c r="AX72" i="5"/>
  <c r="AY72" i="5"/>
  <c r="E73" i="5"/>
  <c r="F73" i="5"/>
  <c r="G73" i="5"/>
  <c r="H73" i="5"/>
  <c r="I73" i="5"/>
  <c r="J73" i="5"/>
  <c r="K73" i="5"/>
  <c r="L73" i="5"/>
  <c r="M73" i="5"/>
  <c r="N73" i="5"/>
  <c r="O73" i="5"/>
  <c r="P73" i="5"/>
  <c r="Q73" i="5"/>
  <c r="R73" i="5"/>
  <c r="S73" i="5"/>
  <c r="T73" i="5"/>
  <c r="U73" i="5"/>
  <c r="V73" i="5"/>
  <c r="W73" i="5"/>
  <c r="X73" i="5"/>
  <c r="Y73" i="5"/>
  <c r="Z73" i="5"/>
  <c r="AA73" i="5"/>
  <c r="AB73" i="5"/>
  <c r="AC73" i="5"/>
  <c r="AD73" i="5"/>
  <c r="AE73" i="5"/>
  <c r="AF73" i="5"/>
  <c r="AG73" i="5"/>
  <c r="AH73" i="5"/>
  <c r="AJ74" i="5"/>
  <c r="AJ73" i="5"/>
  <c r="AK74" i="5"/>
  <c r="AL74" i="5"/>
  <c r="AM74" i="5"/>
  <c r="AN74" i="5"/>
  <c r="AO74" i="5"/>
  <c r="AP74" i="5"/>
  <c r="AQ74" i="5"/>
  <c r="AR74" i="5"/>
  <c r="AS74" i="5"/>
  <c r="AT74" i="5"/>
  <c r="AU74" i="5"/>
  <c r="AV74" i="5"/>
  <c r="AV73" i="5" s="1"/>
  <c r="AW74" i="5"/>
  <c r="AX74" i="5"/>
  <c r="AY74" i="5"/>
  <c r="AJ75" i="5"/>
  <c r="AK75" i="5"/>
  <c r="AL75" i="5"/>
  <c r="AM75" i="5"/>
  <c r="AN75" i="5"/>
  <c r="AN73" i="5" s="1"/>
  <c r="AO75" i="5"/>
  <c r="AP75" i="5"/>
  <c r="AQ75" i="5"/>
  <c r="AR75" i="5"/>
  <c r="AR73" i="5" s="1"/>
  <c r="AS75" i="5"/>
  <c r="AT75" i="5"/>
  <c r="AU75" i="5"/>
  <c r="AU73" i="5" s="1"/>
  <c r="AV75" i="5"/>
  <c r="AW75" i="5"/>
  <c r="AX75" i="5"/>
  <c r="AY75" i="5"/>
  <c r="AJ76" i="5"/>
  <c r="AK76" i="5"/>
  <c r="AL76" i="5"/>
  <c r="AM76" i="5"/>
  <c r="AN76" i="5"/>
  <c r="AO76" i="5"/>
  <c r="AP76" i="5"/>
  <c r="AQ76" i="5"/>
  <c r="AR76" i="5"/>
  <c r="AS76" i="5"/>
  <c r="AT76" i="5"/>
  <c r="AU76" i="5"/>
  <c r="AV76" i="5"/>
  <c r="AW76" i="5"/>
  <c r="AX76" i="5"/>
  <c r="AY76" i="5"/>
  <c r="AJ77" i="5"/>
  <c r="AK77" i="5"/>
  <c r="AL77" i="5"/>
  <c r="AM77" i="5"/>
  <c r="AN77" i="5"/>
  <c r="AO77" i="5"/>
  <c r="AP77" i="5"/>
  <c r="AQ77" i="5"/>
  <c r="AR77" i="5"/>
  <c r="AS77" i="5"/>
  <c r="AT77" i="5"/>
  <c r="AU77" i="5"/>
  <c r="AV77" i="5"/>
  <c r="AW77" i="5"/>
  <c r="AX77" i="5"/>
  <c r="AY77" i="5"/>
  <c r="AJ78" i="5"/>
  <c r="AK78" i="5"/>
  <c r="AL78" i="5"/>
  <c r="AM78" i="5"/>
  <c r="AN78" i="5"/>
  <c r="AO78" i="5"/>
  <c r="AP78" i="5"/>
  <c r="AQ78" i="5"/>
  <c r="AR78" i="5"/>
  <c r="AS78" i="5"/>
  <c r="AT78" i="5"/>
  <c r="AU78" i="5"/>
  <c r="AV78" i="5"/>
  <c r="AW78" i="5"/>
  <c r="AX78" i="5"/>
  <c r="AY78" i="5"/>
  <c r="AJ79" i="5"/>
  <c r="AK79" i="5"/>
  <c r="AL79" i="5"/>
  <c r="AM79" i="5"/>
  <c r="AN79" i="5"/>
  <c r="AO79" i="5"/>
  <c r="AP79" i="5"/>
  <c r="AQ79" i="5"/>
  <c r="AR79" i="5"/>
  <c r="AS79" i="5"/>
  <c r="AT79" i="5"/>
  <c r="AU79" i="5"/>
  <c r="AV79" i="5"/>
  <c r="AW79" i="5"/>
  <c r="AX79" i="5"/>
  <c r="AY79" i="5"/>
  <c r="E80" i="5"/>
  <c r="F80" i="5"/>
  <c r="G80" i="5"/>
  <c r="H80" i="5"/>
  <c r="I80" i="5"/>
  <c r="J80" i="5"/>
  <c r="K80" i="5"/>
  <c r="L80" i="5"/>
  <c r="M80" i="5"/>
  <c r="N80" i="5"/>
  <c r="O80" i="5"/>
  <c r="P80" i="5"/>
  <c r="Q80" i="5"/>
  <c r="R80" i="5"/>
  <c r="S80" i="5"/>
  <c r="T80" i="5"/>
  <c r="U80" i="5"/>
  <c r="V80" i="5"/>
  <c r="W80" i="5"/>
  <c r="X80" i="5"/>
  <c r="Y80" i="5"/>
  <c r="Z80" i="5"/>
  <c r="AA80" i="5"/>
  <c r="AB80" i="5"/>
  <c r="AC80" i="5"/>
  <c r="AD80" i="5"/>
  <c r="AE80" i="5"/>
  <c r="AF80" i="5"/>
  <c r="AG80" i="5"/>
  <c r="AH80" i="5"/>
  <c r="AJ81" i="5"/>
  <c r="AK81" i="5"/>
  <c r="AL81" i="5"/>
  <c r="AM81" i="5"/>
  <c r="AN81" i="5"/>
  <c r="AO81" i="5"/>
  <c r="AP81" i="5"/>
  <c r="AQ81" i="5"/>
  <c r="AR81" i="5"/>
  <c r="AS81" i="5"/>
  <c r="AT81" i="5"/>
  <c r="AT80" i="5" s="1"/>
  <c r="AU81" i="5"/>
  <c r="AV81" i="5"/>
  <c r="AW81" i="5"/>
  <c r="AX81" i="5"/>
  <c r="AY81" i="5"/>
  <c r="AJ82" i="5"/>
  <c r="AK82" i="5"/>
  <c r="AL82" i="5"/>
  <c r="AL80" i="5" s="1"/>
  <c r="AM82" i="5"/>
  <c r="AN82" i="5"/>
  <c r="AO82" i="5"/>
  <c r="AP82" i="5"/>
  <c r="AQ82" i="5"/>
  <c r="AQ80" i="5" s="1"/>
  <c r="AR82" i="5"/>
  <c r="AS82" i="5"/>
  <c r="AT82" i="5"/>
  <c r="AU82" i="5"/>
  <c r="AV82" i="5"/>
  <c r="AW82" i="5"/>
  <c r="AX82" i="5"/>
  <c r="AY82" i="5"/>
  <c r="AJ83" i="5"/>
  <c r="AK83" i="5"/>
  <c r="AL83" i="5"/>
  <c r="AM83" i="5"/>
  <c r="AN83" i="5"/>
  <c r="AO83" i="5"/>
  <c r="AP83" i="5"/>
  <c r="AQ83" i="5"/>
  <c r="AR83" i="5"/>
  <c r="AS83" i="5"/>
  <c r="AT83" i="5"/>
  <c r="AU83" i="5"/>
  <c r="AV83" i="5"/>
  <c r="AW83" i="5"/>
  <c r="AX83" i="5"/>
  <c r="AY83" i="5"/>
  <c r="AJ84" i="5"/>
  <c r="AK84" i="5"/>
  <c r="AL84" i="5"/>
  <c r="AM84" i="5"/>
  <c r="AN84" i="5"/>
  <c r="AO84" i="5"/>
  <c r="AP84" i="5"/>
  <c r="AQ84" i="5"/>
  <c r="AR84" i="5"/>
  <c r="AS84" i="5"/>
  <c r="AT84" i="5"/>
  <c r="AU84" i="5"/>
  <c r="AV84" i="5"/>
  <c r="AW84" i="5"/>
  <c r="AX84" i="5"/>
  <c r="AY84" i="5"/>
  <c r="AJ85" i="5"/>
  <c r="AK85" i="5"/>
  <c r="AL85" i="5"/>
  <c r="AM85" i="5"/>
  <c r="AN85" i="5"/>
  <c r="AO85" i="5"/>
  <c r="AP85" i="5"/>
  <c r="AP80" i="5" s="1"/>
  <c r="AQ85" i="5"/>
  <c r="AR85" i="5"/>
  <c r="AS85" i="5"/>
  <c r="AT85" i="5"/>
  <c r="AU85" i="5"/>
  <c r="AV85" i="5"/>
  <c r="AW85" i="5"/>
  <c r="AX85" i="5"/>
  <c r="AY85" i="5"/>
  <c r="AJ86" i="5"/>
  <c r="AK86" i="5"/>
  <c r="AL86" i="5"/>
  <c r="AM86" i="5"/>
  <c r="AN86" i="5"/>
  <c r="AO86" i="5"/>
  <c r="AO80" i="5" s="1"/>
  <c r="AP86" i="5"/>
  <c r="AQ86" i="5"/>
  <c r="AR86" i="5"/>
  <c r="AS86" i="5"/>
  <c r="AT86" i="5"/>
  <c r="AU86" i="5"/>
  <c r="AV86" i="5"/>
  <c r="AW86" i="5"/>
  <c r="AX86" i="5"/>
  <c r="AY86" i="5"/>
  <c r="E87" i="5"/>
  <c r="F87" i="5"/>
  <c r="G87" i="5"/>
  <c r="H87" i="5"/>
  <c r="I87" i="5"/>
  <c r="J87" i="5"/>
  <c r="K87" i="5"/>
  <c r="L87" i="5"/>
  <c r="M87" i="5"/>
  <c r="N87" i="5"/>
  <c r="O87" i="5"/>
  <c r="P87" i="5"/>
  <c r="Q87" i="5"/>
  <c r="R87" i="5"/>
  <c r="S87" i="5"/>
  <c r="T87" i="5"/>
  <c r="U87" i="5"/>
  <c r="V87" i="5"/>
  <c r="W87" i="5"/>
  <c r="X87" i="5"/>
  <c r="Y87" i="5"/>
  <c r="Z87" i="5"/>
  <c r="AA87" i="5"/>
  <c r="AB87" i="5"/>
  <c r="AC87" i="5"/>
  <c r="AD87" i="5"/>
  <c r="AE87" i="5"/>
  <c r="AF87" i="5"/>
  <c r="AG87" i="5"/>
  <c r="AH87" i="5"/>
  <c r="AI87" i="5"/>
  <c r="AJ88" i="5"/>
  <c r="AJ87" i="5" s="1"/>
  <c r="AK88" i="5"/>
  <c r="AK87" i="5"/>
  <c r="AL88" i="5"/>
  <c r="AM88" i="5"/>
  <c r="AM87" i="5" s="1"/>
  <c r="AN88" i="5"/>
  <c r="AN87" i="5" s="1"/>
  <c r="AO88" i="5"/>
  <c r="AP88" i="5"/>
  <c r="AQ88" i="5"/>
  <c r="AR88" i="5"/>
  <c r="AR87" i="5"/>
  <c r="AS88" i="5"/>
  <c r="AS87" i="5" s="1"/>
  <c r="AT88" i="5"/>
  <c r="AT87" i="5"/>
  <c r="AU88" i="5"/>
  <c r="AU87" i="5"/>
  <c r="AV88" i="5"/>
  <c r="AW88" i="5"/>
  <c r="AW87" i="5" s="1"/>
  <c r="AX88" i="5"/>
  <c r="AX87" i="5" s="1"/>
  <c r="AY88" i="5"/>
  <c r="AJ89" i="5"/>
  <c r="AK89" i="5"/>
  <c r="AL89" i="5"/>
  <c r="AL87" i="5" s="1"/>
  <c r="AM89" i="5"/>
  <c r="AN89" i="5"/>
  <c r="AO89" i="5"/>
  <c r="AP89" i="5"/>
  <c r="AQ89" i="5"/>
  <c r="AQ87" i="5" s="1"/>
  <c r="AR89" i="5"/>
  <c r="AS89" i="5"/>
  <c r="AT89" i="5"/>
  <c r="AU89" i="5"/>
  <c r="AV89" i="5"/>
  <c r="AW89" i="5"/>
  <c r="AX89" i="5"/>
  <c r="AY89" i="5"/>
  <c r="E90" i="5"/>
  <c r="F90" i="5"/>
  <c r="G90" i="5"/>
  <c r="H90" i="5"/>
  <c r="I90" i="5"/>
  <c r="J90" i="5"/>
  <c r="K90" i="5"/>
  <c r="L90" i="5"/>
  <c r="M90" i="5"/>
  <c r="N90" i="5"/>
  <c r="O90" i="5"/>
  <c r="P90" i="5"/>
  <c r="Q90" i="5"/>
  <c r="R90" i="5"/>
  <c r="S90" i="5"/>
  <c r="T90" i="5"/>
  <c r="U90" i="5"/>
  <c r="V90" i="5"/>
  <c r="W90" i="5"/>
  <c r="X90" i="5"/>
  <c r="Y90" i="5"/>
  <c r="Z90" i="5"/>
  <c r="AA90" i="5"/>
  <c r="AB90" i="5"/>
  <c r="AC90" i="5"/>
  <c r="AD90" i="5"/>
  <c r="AE90" i="5"/>
  <c r="AF90" i="5"/>
  <c r="AG90" i="5"/>
  <c r="AH90" i="5"/>
  <c r="AJ91" i="5"/>
  <c r="AK91" i="5"/>
  <c r="AL91" i="5"/>
  <c r="AM91" i="5"/>
  <c r="AN91" i="5"/>
  <c r="AO91" i="5"/>
  <c r="AO90" i="5"/>
  <c r="AP91" i="5"/>
  <c r="AQ91" i="5"/>
  <c r="AR91" i="5"/>
  <c r="AR90" i="5" s="1"/>
  <c r="AS91" i="5"/>
  <c r="AT91" i="5"/>
  <c r="AU91" i="5"/>
  <c r="AV91" i="5"/>
  <c r="AW91" i="5"/>
  <c r="AX91" i="5"/>
  <c r="AY91" i="5"/>
  <c r="AJ92" i="5"/>
  <c r="AK92" i="5"/>
  <c r="AL92" i="5"/>
  <c r="AM92" i="5"/>
  <c r="AN92" i="5"/>
  <c r="AN90" i="5" s="1"/>
  <c r="AO92" i="5"/>
  <c r="AP92" i="5"/>
  <c r="AQ92" i="5"/>
  <c r="AR92" i="5"/>
  <c r="AS92" i="5"/>
  <c r="AT92" i="5"/>
  <c r="AU92" i="5"/>
  <c r="AV92" i="5"/>
  <c r="AW92" i="5"/>
  <c r="AX92" i="5"/>
  <c r="AY92" i="5"/>
  <c r="AJ93" i="5"/>
  <c r="AK93" i="5"/>
  <c r="AL93" i="5"/>
  <c r="AM93" i="5"/>
  <c r="AN93" i="5"/>
  <c r="AO93" i="5"/>
  <c r="AP93" i="5"/>
  <c r="AQ93" i="5"/>
  <c r="AR93" i="5"/>
  <c r="AS93" i="5"/>
  <c r="AT93" i="5"/>
  <c r="AU93" i="5"/>
  <c r="AV93" i="5"/>
  <c r="AW93" i="5"/>
  <c r="AX93" i="5"/>
  <c r="AY93" i="5"/>
  <c r="AJ94" i="5"/>
  <c r="AK94" i="5"/>
  <c r="AL94" i="5"/>
  <c r="AM94" i="5"/>
  <c r="AN94" i="5"/>
  <c r="AO94" i="5"/>
  <c r="AP94" i="5"/>
  <c r="AQ94" i="5"/>
  <c r="AR94" i="5"/>
  <c r="AS94" i="5"/>
  <c r="AT94" i="5"/>
  <c r="AU94" i="5"/>
  <c r="AV94" i="5"/>
  <c r="AW94" i="5"/>
  <c r="AX94" i="5"/>
  <c r="AY94" i="5"/>
  <c r="AJ95" i="5"/>
  <c r="AK95" i="5"/>
  <c r="AL95" i="5"/>
  <c r="AM95" i="5"/>
  <c r="AN95" i="5"/>
  <c r="AO95" i="5"/>
  <c r="AP95" i="5"/>
  <c r="AQ95" i="5"/>
  <c r="AR95" i="5"/>
  <c r="AS95" i="5"/>
  <c r="AT95" i="5"/>
  <c r="AU95" i="5"/>
  <c r="AV95" i="5"/>
  <c r="AW95" i="5"/>
  <c r="AX95" i="5"/>
  <c r="AY95" i="5"/>
  <c r="AJ96" i="5"/>
  <c r="AK96" i="5"/>
  <c r="AL96" i="5"/>
  <c r="AM96" i="5"/>
  <c r="AN96" i="5"/>
  <c r="AO96" i="5"/>
  <c r="AP96" i="5"/>
  <c r="AQ96" i="5"/>
  <c r="AR96" i="5"/>
  <c r="AS96" i="5"/>
  <c r="AT96" i="5"/>
  <c r="AU96" i="5"/>
  <c r="AV96" i="5"/>
  <c r="AW96" i="5"/>
  <c r="AX96" i="5"/>
  <c r="AY96" i="5"/>
  <c r="AJ97" i="5"/>
  <c r="AK97" i="5"/>
  <c r="AL97" i="5"/>
  <c r="AM97" i="5"/>
  <c r="AN97" i="5"/>
  <c r="AO97" i="5"/>
  <c r="AP97" i="5"/>
  <c r="AQ97" i="5"/>
  <c r="AR97" i="5"/>
  <c r="AS97" i="5"/>
  <c r="AT97" i="5"/>
  <c r="AU97" i="5"/>
  <c r="AV97" i="5"/>
  <c r="AW97" i="5"/>
  <c r="AX97" i="5"/>
  <c r="AY97" i="5"/>
  <c r="AJ98" i="5"/>
  <c r="AK98" i="5"/>
  <c r="AL98" i="5"/>
  <c r="AM98" i="5"/>
  <c r="AN98" i="5"/>
  <c r="AO98" i="5"/>
  <c r="AP98" i="5"/>
  <c r="AQ98" i="5"/>
  <c r="AR98" i="5"/>
  <c r="AS98" i="5"/>
  <c r="AT98" i="5"/>
  <c r="AU98" i="5"/>
  <c r="AV98" i="5"/>
  <c r="AW98" i="5"/>
  <c r="AX98" i="5"/>
  <c r="AY98" i="5"/>
  <c r="AJ99" i="5"/>
  <c r="AK99" i="5"/>
  <c r="AL99" i="5"/>
  <c r="AM99" i="5"/>
  <c r="AN99" i="5"/>
  <c r="AO99" i="5"/>
  <c r="AP99" i="5"/>
  <c r="AQ99" i="5"/>
  <c r="AR99" i="5"/>
  <c r="AS99" i="5"/>
  <c r="AT99" i="5"/>
  <c r="AU99" i="5"/>
  <c r="AV99" i="5"/>
  <c r="AW99" i="5"/>
  <c r="AX99" i="5"/>
  <c r="AY99" i="5"/>
  <c r="AJ100" i="5"/>
  <c r="AK100" i="5"/>
  <c r="AL100" i="5"/>
  <c r="AM100" i="5"/>
  <c r="AN100" i="5"/>
  <c r="AO100" i="5"/>
  <c r="AP100" i="5"/>
  <c r="AQ100" i="5"/>
  <c r="AR100" i="5"/>
  <c r="AS100" i="5"/>
  <c r="AT100" i="5"/>
  <c r="AU100" i="5"/>
  <c r="AV100" i="5"/>
  <c r="AW100" i="5"/>
  <c r="AX100" i="5"/>
  <c r="AY100" i="5"/>
  <c r="AJ101" i="5"/>
  <c r="AK101" i="5"/>
  <c r="AL101" i="5"/>
  <c r="AM101" i="5"/>
  <c r="AN101" i="5"/>
  <c r="AO101" i="5"/>
  <c r="AP101" i="5"/>
  <c r="AQ101" i="5"/>
  <c r="AR101" i="5"/>
  <c r="AS101" i="5"/>
  <c r="AT101" i="5"/>
  <c r="AU101" i="5"/>
  <c r="AV101" i="5"/>
  <c r="AW101" i="5"/>
  <c r="AX101" i="5"/>
  <c r="AY101" i="5"/>
  <c r="AJ102" i="5"/>
  <c r="AK102" i="5"/>
  <c r="AL102" i="5"/>
  <c r="AM102" i="5"/>
  <c r="AN102" i="5"/>
  <c r="AO102" i="5"/>
  <c r="AP102" i="5"/>
  <c r="AQ102" i="5"/>
  <c r="AR102" i="5"/>
  <c r="AS102" i="5"/>
  <c r="AT102" i="5"/>
  <c r="AU102" i="5"/>
  <c r="AV102" i="5"/>
  <c r="AW102" i="5"/>
  <c r="AX102" i="5"/>
  <c r="AY102" i="5"/>
  <c r="AJ103" i="5"/>
  <c r="AK103" i="5"/>
  <c r="AL103" i="5"/>
  <c r="AM103" i="5"/>
  <c r="AN103" i="5"/>
  <c r="AO103" i="5"/>
  <c r="AP103" i="5"/>
  <c r="AQ103" i="5"/>
  <c r="AR103" i="5"/>
  <c r="AS103" i="5"/>
  <c r="AT103" i="5"/>
  <c r="AU103" i="5"/>
  <c r="AV103" i="5"/>
  <c r="AW103" i="5"/>
  <c r="AX103" i="5"/>
  <c r="AY103" i="5"/>
  <c r="AJ104" i="5"/>
  <c r="AK104" i="5"/>
  <c r="AL104" i="5"/>
  <c r="AM104" i="5"/>
  <c r="AN104" i="5"/>
  <c r="AO104" i="5"/>
  <c r="AP104" i="5"/>
  <c r="AQ104" i="5"/>
  <c r="AR104" i="5"/>
  <c r="AS104" i="5"/>
  <c r="AT104" i="5"/>
  <c r="AU104" i="5"/>
  <c r="AV104" i="5"/>
  <c r="AW104" i="5"/>
  <c r="AX104" i="5"/>
  <c r="AY104" i="5"/>
  <c r="AJ105" i="5"/>
  <c r="AK105" i="5"/>
  <c r="AL105" i="5"/>
  <c r="AM105" i="5"/>
  <c r="AN105" i="5"/>
  <c r="AO105" i="5"/>
  <c r="AP105" i="5"/>
  <c r="AQ105" i="5"/>
  <c r="AR105" i="5"/>
  <c r="AS105" i="5"/>
  <c r="AT105" i="5"/>
  <c r="AU105" i="5"/>
  <c r="AV105" i="5"/>
  <c r="AW105" i="5"/>
  <c r="AX105" i="5"/>
  <c r="AY105" i="5"/>
  <c r="AJ106" i="5"/>
  <c r="AK106" i="5"/>
  <c r="AL106" i="5"/>
  <c r="AM106" i="5"/>
  <c r="AN106" i="5"/>
  <c r="AO106" i="5"/>
  <c r="AP106" i="5"/>
  <c r="AQ106" i="5"/>
  <c r="AR106" i="5"/>
  <c r="AS106" i="5"/>
  <c r="AT106" i="5"/>
  <c r="AU106" i="5"/>
  <c r="AV106" i="5"/>
  <c r="AW106" i="5"/>
  <c r="AX106" i="5"/>
  <c r="AY106" i="5"/>
  <c r="AJ107" i="5"/>
  <c r="AK107" i="5"/>
  <c r="AL107" i="5"/>
  <c r="AM107" i="5"/>
  <c r="AN107" i="5"/>
  <c r="AO107" i="5"/>
  <c r="AP107" i="5"/>
  <c r="AQ107" i="5"/>
  <c r="AR107" i="5"/>
  <c r="AS107" i="5"/>
  <c r="AT107" i="5"/>
  <c r="AU107" i="5"/>
  <c r="AV107" i="5"/>
  <c r="AW107" i="5"/>
  <c r="AX107" i="5"/>
  <c r="AY107" i="5"/>
  <c r="AJ108" i="5"/>
  <c r="AK108" i="5"/>
  <c r="AL108" i="5"/>
  <c r="AM108" i="5"/>
  <c r="AN108" i="5"/>
  <c r="AO108" i="5"/>
  <c r="AP108" i="5"/>
  <c r="AQ108" i="5"/>
  <c r="AR108" i="5"/>
  <c r="AS108" i="5"/>
  <c r="AT108" i="5"/>
  <c r="AU108" i="5"/>
  <c r="AV108" i="5"/>
  <c r="AW108" i="5"/>
  <c r="AX108" i="5"/>
  <c r="AY108" i="5"/>
  <c r="AJ109" i="5"/>
  <c r="AK109" i="5"/>
  <c r="AL109" i="5"/>
  <c r="AM109" i="5"/>
  <c r="AN109" i="5"/>
  <c r="AO109" i="5"/>
  <c r="AP109" i="5"/>
  <c r="AQ109" i="5"/>
  <c r="AR109" i="5"/>
  <c r="AS109" i="5"/>
  <c r="AT109" i="5"/>
  <c r="AU109" i="5"/>
  <c r="AV109" i="5"/>
  <c r="AW109" i="5"/>
  <c r="AX109" i="5"/>
  <c r="AY109" i="5"/>
  <c r="AJ110" i="5"/>
  <c r="AK110" i="5"/>
  <c r="AL110" i="5"/>
  <c r="AM110" i="5"/>
  <c r="AN110" i="5"/>
  <c r="AO110" i="5"/>
  <c r="AP110" i="5"/>
  <c r="AQ110" i="5"/>
  <c r="AR110" i="5"/>
  <c r="AS110" i="5"/>
  <c r="AT110" i="5"/>
  <c r="AU110" i="5"/>
  <c r="AV110" i="5"/>
  <c r="AW110" i="5"/>
  <c r="AX110" i="5"/>
  <c r="AY110" i="5"/>
  <c r="AJ111" i="5"/>
  <c r="AK111" i="5"/>
  <c r="AL111" i="5"/>
  <c r="AM111" i="5"/>
  <c r="AN111" i="5"/>
  <c r="AO111" i="5"/>
  <c r="AP111" i="5"/>
  <c r="AQ111" i="5"/>
  <c r="AR111" i="5"/>
  <c r="AS111" i="5"/>
  <c r="AT111" i="5"/>
  <c r="AU111" i="5"/>
  <c r="AV111" i="5"/>
  <c r="AW111" i="5"/>
  <c r="AX111" i="5"/>
  <c r="AY111" i="5"/>
  <c r="E112" i="5"/>
  <c r="F112" i="5"/>
  <c r="G112" i="5"/>
  <c r="H112" i="5"/>
  <c r="I112" i="5"/>
  <c r="J112" i="5"/>
  <c r="K112" i="5"/>
  <c r="L112" i="5"/>
  <c r="M112" i="5"/>
  <c r="N112" i="5"/>
  <c r="O112" i="5"/>
  <c r="P112" i="5"/>
  <c r="Q112" i="5"/>
  <c r="R112" i="5"/>
  <c r="S112" i="5"/>
  <c r="T112" i="5"/>
  <c r="U112" i="5"/>
  <c r="V112" i="5"/>
  <c r="W112" i="5"/>
  <c r="X112" i="5"/>
  <c r="Y112" i="5"/>
  <c r="Z112" i="5"/>
  <c r="AA112" i="5"/>
  <c r="AB112" i="5"/>
  <c r="AC112" i="5"/>
  <c r="AD112" i="5"/>
  <c r="AE112" i="5"/>
  <c r="AF112" i="5"/>
  <c r="AG112" i="5"/>
  <c r="AH112" i="5"/>
  <c r="AJ113" i="5"/>
  <c r="AK113" i="5"/>
  <c r="AL113" i="5"/>
  <c r="AL112" i="5" s="1"/>
  <c r="AM113" i="5"/>
  <c r="AN113" i="5"/>
  <c r="AN112" i="5"/>
  <c r="AO113" i="5"/>
  <c r="AP113" i="5"/>
  <c r="AP112" i="5" s="1"/>
  <c r="AQ113" i="5"/>
  <c r="AR113" i="5"/>
  <c r="AS113" i="5"/>
  <c r="AT113" i="5"/>
  <c r="AU113" i="5"/>
  <c r="AV113" i="5"/>
  <c r="AW113" i="5"/>
  <c r="AX113" i="5"/>
  <c r="AX112" i="5"/>
  <c r="AY113" i="5"/>
  <c r="AJ114" i="5"/>
  <c r="AK114" i="5"/>
  <c r="AL114" i="5"/>
  <c r="AM114" i="5"/>
  <c r="AN114" i="5"/>
  <c r="AO114" i="5"/>
  <c r="AP114" i="5"/>
  <c r="AQ114" i="5"/>
  <c r="AR114" i="5"/>
  <c r="AR112" i="5"/>
  <c r="AS114" i="5"/>
  <c r="AT114" i="5"/>
  <c r="AT112" i="5"/>
  <c r="AU114" i="5"/>
  <c r="AV114" i="5"/>
  <c r="AW114" i="5"/>
  <c r="AX114" i="5"/>
  <c r="AY114" i="5"/>
  <c r="AJ115" i="5"/>
  <c r="AK115" i="5"/>
  <c r="AL115" i="5"/>
  <c r="AM115" i="5"/>
  <c r="AN115" i="5"/>
  <c r="AO115" i="5"/>
  <c r="AP115" i="5"/>
  <c r="AQ115" i="5"/>
  <c r="AR115" i="5"/>
  <c r="AS115" i="5"/>
  <c r="AS112" i="5" s="1"/>
  <c r="AT115" i="5"/>
  <c r="AU115" i="5"/>
  <c r="AV115" i="5"/>
  <c r="AW115" i="5"/>
  <c r="AX115" i="5"/>
  <c r="AY115" i="5"/>
  <c r="E116" i="5"/>
  <c r="F116" i="5"/>
  <c r="G116" i="5"/>
  <c r="H116" i="5"/>
  <c r="I116" i="5"/>
  <c r="J116" i="5"/>
  <c r="K116" i="5"/>
  <c r="L116" i="5"/>
  <c r="M116" i="5"/>
  <c r="N116" i="5"/>
  <c r="O116" i="5"/>
  <c r="P116" i="5"/>
  <c r="Q116" i="5"/>
  <c r="R116" i="5"/>
  <c r="S116" i="5"/>
  <c r="T116" i="5"/>
  <c r="U116" i="5"/>
  <c r="V116" i="5"/>
  <c r="W116" i="5"/>
  <c r="X116" i="5"/>
  <c r="Y116" i="5"/>
  <c r="Z116" i="5"/>
  <c r="AA116" i="5"/>
  <c r="AB116" i="5"/>
  <c r="AC116" i="5"/>
  <c r="AD116" i="5"/>
  <c r="AE116" i="5"/>
  <c r="AF116" i="5"/>
  <c r="AG116" i="5"/>
  <c r="AH116" i="5"/>
  <c r="AJ117" i="5"/>
  <c r="AJ116" i="5" s="1"/>
  <c r="AK117" i="5"/>
  <c r="AL117" i="5"/>
  <c r="AM117" i="5"/>
  <c r="AN117" i="5"/>
  <c r="AO117" i="5"/>
  <c r="AP117" i="5"/>
  <c r="AQ117" i="5"/>
  <c r="AR117" i="5"/>
  <c r="AS117" i="5"/>
  <c r="AT117" i="5"/>
  <c r="AU117" i="5"/>
  <c r="AV117" i="5"/>
  <c r="AW117" i="5"/>
  <c r="AX117" i="5"/>
  <c r="AY117" i="5"/>
  <c r="AJ118" i="5"/>
  <c r="AK118" i="5"/>
  <c r="AL118" i="5"/>
  <c r="AM118" i="5"/>
  <c r="AN118" i="5"/>
  <c r="AO118" i="5"/>
  <c r="AP118" i="5"/>
  <c r="AQ118" i="5"/>
  <c r="AR118" i="5"/>
  <c r="AS118" i="5"/>
  <c r="AT118" i="5"/>
  <c r="AU118" i="5"/>
  <c r="AV118" i="5"/>
  <c r="AW118" i="5"/>
  <c r="AX118" i="5"/>
  <c r="AY118" i="5"/>
  <c r="AJ119" i="5"/>
  <c r="AK119" i="5"/>
  <c r="AL119" i="5"/>
  <c r="AM119" i="5"/>
  <c r="AN119" i="5"/>
  <c r="AO119" i="5"/>
  <c r="AP119" i="5"/>
  <c r="AQ119" i="5"/>
  <c r="AR119" i="5"/>
  <c r="AS119" i="5"/>
  <c r="AT119" i="5"/>
  <c r="AU119" i="5"/>
  <c r="AV119" i="5"/>
  <c r="AW119" i="5"/>
  <c r="AX119" i="5"/>
  <c r="AY119" i="5"/>
  <c r="AJ120" i="5"/>
  <c r="AK120" i="5"/>
  <c r="AL120" i="5"/>
  <c r="AM120" i="5"/>
  <c r="AN120" i="5"/>
  <c r="AO120" i="5"/>
  <c r="AP120" i="5"/>
  <c r="AQ120" i="5"/>
  <c r="AR120" i="5"/>
  <c r="AS120" i="5"/>
  <c r="AT120" i="5"/>
  <c r="AU120" i="5"/>
  <c r="AV120" i="5"/>
  <c r="AW120" i="5"/>
  <c r="AX120" i="5"/>
  <c r="AY120" i="5"/>
  <c r="AJ121" i="5"/>
  <c r="AK121" i="5"/>
  <c r="AL121" i="5"/>
  <c r="AM121" i="5"/>
  <c r="AN121" i="5"/>
  <c r="AO121" i="5"/>
  <c r="AP121" i="5"/>
  <c r="AQ121" i="5"/>
  <c r="AR121" i="5"/>
  <c r="AS121" i="5"/>
  <c r="AT121" i="5"/>
  <c r="AU121" i="5"/>
  <c r="AV121" i="5"/>
  <c r="AW121" i="5"/>
  <c r="AX121" i="5"/>
  <c r="AY121" i="5"/>
  <c r="AJ122" i="5"/>
  <c r="AK122" i="5"/>
  <c r="AL122" i="5"/>
  <c r="AM122" i="5"/>
  <c r="AN122" i="5"/>
  <c r="AO122" i="5"/>
  <c r="AP122" i="5"/>
  <c r="AQ122" i="5"/>
  <c r="AR122" i="5"/>
  <c r="AS122" i="5"/>
  <c r="AT122" i="5"/>
  <c r="AU122" i="5"/>
  <c r="AV122" i="5"/>
  <c r="AW122" i="5"/>
  <c r="AX122" i="5"/>
  <c r="AY122" i="5"/>
  <c r="AJ123" i="5"/>
  <c r="AK123" i="5"/>
  <c r="AL123" i="5"/>
  <c r="AM123" i="5"/>
  <c r="AN123" i="5"/>
  <c r="AO123" i="5"/>
  <c r="AP123" i="5"/>
  <c r="AQ123" i="5"/>
  <c r="AR123" i="5"/>
  <c r="AS123" i="5"/>
  <c r="AT123" i="5"/>
  <c r="AU123" i="5"/>
  <c r="AV123" i="5"/>
  <c r="AW123" i="5"/>
  <c r="AX123" i="5"/>
  <c r="AY123" i="5"/>
  <c r="AJ124" i="5"/>
  <c r="AK124" i="5"/>
  <c r="AL124" i="5"/>
  <c r="AM124" i="5"/>
  <c r="AN124" i="5"/>
  <c r="AO124" i="5"/>
  <c r="AP124" i="5"/>
  <c r="AQ124" i="5"/>
  <c r="AR124" i="5"/>
  <c r="AS124" i="5"/>
  <c r="AT124" i="5"/>
  <c r="AU124" i="5"/>
  <c r="AV124" i="5"/>
  <c r="AW124" i="5"/>
  <c r="AX124" i="5"/>
  <c r="AY124" i="5"/>
  <c r="E125" i="5"/>
  <c r="F125" i="5"/>
  <c r="G125" i="5"/>
  <c r="H125" i="5"/>
  <c r="I125" i="5"/>
  <c r="J125" i="5"/>
  <c r="K125" i="5"/>
  <c r="L125" i="5"/>
  <c r="M125" i="5"/>
  <c r="N125" i="5"/>
  <c r="O125" i="5"/>
  <c r="P125" i="5"/>
  <c r="Q125" i="5"/>
  <c r="R125" i="5"/>
  <c r="S125" i="5"/>
  <c r="T125" i="5"/>
  <c r="U125" i="5"/>
  <c r="V125" i="5"/>
  <c r="W125" i="5"/>
  <c r="X125" i="5"/>
  <c r="Y125" i="5"/>
  <c r="Z125" i="5"/>
  <c r="AA125" i="5"/>
  <c r="AB125" i="5"/>
  <c r="AC125" i="5"/>
  <c r="AD125" i="5"/>
  <c r="AE125" i="5"/>
  <c r="AF125" i="5"/>
  <c r="AG125" i="5"/>
  <c r="AH125" i="5"/>
  <c r="AJ126" i="5"/>
  <c r="AK126" i="5"/>
  <c r="AK125" i="5" s="1"/>
  <c r="AL126" i="5"/>
  <c r="AL125" i="5" s="1"/>
  <c r="AM126" i="5"/>
  <c r="AN126" i="5"/>
  <c r="AO126" i="5"/>
  <c r="AP126" i="5"/>
  <c r="AQ126" i="5"/>
  <c r="AQ125" i="5" s="1"/>
  <c r="AR126" i="5"/>
  <c r="AS126" i="5"/>
  <c r="AT126" i="5"/>
  <c r="AU126" i="5"/>
  <c r="AU125" i="5" s="1"/>
  <c r="AV126" i="5"/>
  <c r="AW126" i="5"/>
  <c r="AX126" i="5"/>
  <c r="AY126" i="5"/>
  <c r="AJ127" i="5"/>
  <c r="AK127" i="5"/>
  <c r="AL127" i="5"/>
  <c r="AM127" i="5"/>
  <c r="AN127" i="5"/>
  <c r="AN125" i="5"/>
  <c r="AO127" i="5"/>
  <c r="AP127" i="5"/>
  <c r="AQ127" i="5"/>
  <c r="AR127" i="5"/>
  <c r="AS127" i="5"/>
  <c r="AT127" i="5"/>
  <c r="AU127" i="5"/>
  <c r="AV127" i="5"/>
  <c r="AW127" i="5"/>
  <c r="AX127" i="5"/>
  <c r="AY127" i="5"/>
  <c r="AJ128" i="5"/>
  <c r="AK128" i="5"/>
  <c r="AL128" i="5"/>
  <c r="AM128" i="5"/>
  <c r="AM125" i="5" s="1"/>
  <c r="AN128" i="5"/>
  <c r="AO128" i="5"/>
  <c r="AP128" i="5"/>
  <c r="AQ128" i="5"/>
  <c r="AR128" i="5"/>
  <c r="AS128" i="5"/>
  <c r="AT128" i="5"/>
  <c r="AU128" i="5"/>
  <c r="AV128" i="5"/>
  <c r="AW128" i="5"/>
  <c r="AX128" i="5"/>
  <c r="AY128" i="5"/>
  <c r="AJ129" i="5"/>
  <c r="AK129" i="5"/>
  <c r="AL129" i="5"/>
  <c r="AM129" i="5"/>
  <c r="AN129" i="5"/>
  <c r="AO129" i="5"/>
  <c r="AP129" i="5"/>
  <c r="AQ129" i="5"/>
  <c r="AR129" i="5"/>
  <c r="AS129" i="5"/>
  <c r="AT129" i="5"/>
  <c r="AU129" i="5"/>
  <c r="AV129" i="5"/>
  <c r="AW129" i="5"/>
  <c r="AX129" i="5"/>
  <c r="AY129" i="5"/>
  <c r="E130" i="5"/>
  <c r="F130" i="5"/>
  <c r="G130" i="5"/>
  <c r="H130" i="5"/>
  <c r="I130" i="5"/>
  <c r="J130" i="5"/>
  <c r="K130" i="5"/>
  <c r="L130" i="5"/>
  <c r="M130" i="5"/>
  <c r="N130" i="5"/>
  <c r="O130" i="5"/>
  <c r="P130" i="5"/>
  <c r="Q130" i="5"/>
  <c r="R130" i="5"/>
  <c r="S130" i="5"/>
  <c r="T130" i="5"/>
  <c r="U130" i="5"/>
  <c r="V130" i="5"/>
  <c r="W130" i="5"/>
  <c r="X130" i="5"/>
  <c r="Y130" i="5"/>
  <c r="Z130" i="5"/>
  <c r="AA130" i="5"/>
  <c r="AB130" i="5"/>
  <c r="AC130" i="5"/>
  <c r="AD130" i="5"/>
  <c r="AE130" i="5"/>
  <c r="AF130" i="5"/>
  <c r="AG130" i="5"/>
  <c r="AH130" i="5"/>
  <c r="AJ131" i="5"/>
  <c r="AK131" i="5"/>
  <c r="AL131" i="5"/>
  <c r="AM131" i="5"/>
  <c r="AM130" i="5"/>
  <c r="AN131" i="5"/>
  <c r="AO131" i="5"/>
  <c r="AO130" i="5" s="1"/>
  <c r="AP131" i="5"/>
  <c r="AQ131" i="5"/>
  <c r="AQ130" i="5" s="1"/>
  <c r="AR131" i="5"/>
  <c r="AS131" i="5"/>
  <c r="AT131" i="5"/>
  <c r="AT130" i="5"/>
  <c r="AU131" i="5"/>
  <c r="AV131" i="5"/>
  <c r="AW131" i="5"/>
  <c r="AX131" i="5"/>
  <c r="AY131" i="5"/>
  <c r="AJ132" i="5"/>
  <c r="AK132" i="5"/>
  <c r="AL132" i="5"/>
  <c r="AL130" i="5" s="1"/>
  <c r="AM132" i="5"/>
  <c r="AN132" i="5"/>
  <c r="AO132" i="5"/>
  <c r="AP132" i="5"/>
  <c r="AQ132" i="5"/>
  <c r="AR132" i="5"/>
  <c r="AS132" i="5"/>
  <c r="AT132" i="5"/>
  <c r="AU132" i="5"/>
  <c r="AV132" i="5"/>
  <c r="AV130" i="5" s="1"/>
  <c r="AW132" i="5"/>
  <c r="AX132" i="5"/>
  <c r="AY132" i="5"/>
  <c r="AJ133" i="5"/>
  <c r="AK133" i="5"/>
  <c r="AL133" i="5"/>
  <c r="AM133" i="5"/>
  <c r="AN133" i="5"/>
  <c r="AO133" i="5"/>
  <c r="AP133" i="5"/>
  <c r="AQ133" i="5"/>
  <c r="AR133" i="5"/>
  <c r="AS133" i="5"/>
  <c r="AT133" i="5"/>
  <c r="AU133" i="5"/>
  <c r="AV133" i="5"/>
  <c r="AW133" i="5"/>
  <c r="AX133" i="5"/>
  <c r="AY133" i="5"/>
  <c r="E19" i="4"/>
  <c r="F19" i="4"/>
  <c r="G19" i="4"/>
  <c r="H19" i="4"/>
  <c r="I19" i="4"/>
  <c r="J19" i="4"/>
  <c r="K19" i="4"/>
  <c r="L19" i="4"/>
  <c r="M19" i="4"/>
  <c r="N19" i="4"/>
  <c r="O19" i="4"/>
  <c r="P19" i="4"/>
  <c r="Q19" i="4"/>
  <c r="Q134" i="4" s="1"/>
  <c r="R19" i="4"/>
  <c r="S19" i="4"/>
  <c r="T19" i="4"/>
  <c r="U19" i="4"/>
  <c r="V19" i="4"/>
  <c r="W19" i="4"/>
  <c r="X19" i="4"/>
  <c r="Y19" i="4"/>
  <c r="Z19" i="4"/>
  <c r="AA19" i="4"/>
  <c r="AB19" i="4"/>
  <c r="AC19" i="4"/>
  <c r="AD19" i="4"/>
  <c r="AE19" i="4"/>
  <c r="AF19" i="4"/>
  <c r="AG19" i="4"/>
  <c r="AH19" i="4"/>
  <c r="AJ20" i="4"/>
  <c r="AJ19" i="4" s="1"/>
  <c r="AK20" i="4"/>
  <c r="AL20" i="4"/>
  <c r="AM20" i="4"/>
  <c r="AM19" i="4" s="1"/>
  <c r="AN20" i="4"/>
  <c r="AO20" i="4"/>
  <c r="AO19" i="4" s="1"/>
  <c r="AP20" i="4"/>
  <c r="AQ20" i="4"/>
  <c r="AR20" i="4"/>
  <c r="AS20" i="4"/>
  <c r="AT20" i="4"/>
  <c r="AU20" i="4"/>
  <c r="AU19" i="4" s="1"/>
  <c r="AV20" i="4"/>
  <c r="AV19" i="4" s="1"/>
  <c r="AW20" i="4"/>
  <c r="AX20" i="4"/>
  <c r="AX19" i="4" s="1"/>
  <c r="AY20" i="4"/>
  <c r="AY19" i="4" s="1"/>
  <c r="AJ21" i="4"/>
  <c r="AK21" i="4"/>
  <c r="AL21" i="4"/>
  <c r="AM21" i="4"/>
  <c r="AN21" i="4"/>
  <c r="AO21" i="4"/>
  <c r="AP21" i="4"/>
  <c r="AQ21" i="4"/>
  <c r="AR21" i="4"/>
  <c r="AS21" i="4"/>
  <c r="AT21" i="4"/>
  <c r="AU21" i="4"/>
  <c r="AV21" i="4"/>
  <c r="AW21" i="4"/>
  <c r="AX21" i="4"/>
  <c r="AY21" i="4"/>
  <c r="AJ22" i="4"/>
  <c r="AK22" i="4"/>
  <c r="AL22" i="4"/>
  <c r="AM22" i="4"/>
  <c r="AN22" i="4"/>
  <c r="AO22" i="4"/>
  <c r="AP22" i="4"/>
  <c r="AQ22" i="4"/>
  <c r="AR22" i="4"/>
  <c r="AS22" i="4"/>
  <c r="AT22" i="4"/>
  <c r="AU22" i="4"/>
  <c r="AV22" i="4"/>
  <c r="AW22" i="4"/>
  <c r="AX22" i="4"/>
  <c r="AY22" i="4"/>
  <c r="AJ23" i="4"/>
  <c r="AK23" i="4"/>
  <c r="AL23" i="4"/>
  <c r="AM23" i="4"/>
  <c r="AN23" i="4"/>
  <c r="AO23" i="4"/>
  <c r="AP23" i="4"/>
  <c r="AQ23" i="4"/>
  <c r="AR23" i="4"/>
  <c r="AS23" i="4"/>
  <c r="AT23" i="4"/>
  <c r="AU23" i="4"/>
  <c r="AV23" i="4"/>
  <c r="AW23" i="4"/>
  <c r="AX23" i="4"/>
  <c r="AY23" i="4"/>
  <c r="AJ24" i="4"/>
  <c r="AK24" i="4"/>
  <c r="AL24" i="4"/>
  <c r="AM24" i="4"/>
  <c r="AN24" i="4"/>
  <c r="AO24" i="4"/>
  <c r="AP24" i="4"/>
  <c r="AQ24" i="4"/>
  <c r="AR24" i="4"/>
  <c r="AS24" i="4"/>
  <c r="AT24" i="4"/>
  <c r="AU24" i="4"/>
  <c r="AV24" i="4"/>
  <c r="AW24" i="4"/>
  <c r="AX24" i="4"/>
  <c r="AY24" i="4"/>
  <c r="AJ25" i="4"/>
  <c r="AK25" i="4"/>
  <c r="AL25" i="4"/>
  <c r="AM25" i="4"/>
  <c r="AN25" i="4"/>
  <c r="AO25" i="4"/>
  <c r="AP25" i="4"/>
  <c r="AQ25" i="4"/>
  <c r="AR25" i="4"/>
  <c r="AS25" i="4"/>
  <c r="AT25" i="4"/>
  <c r="AU25" i="4"/>
  <c r="AV25" i="4"/>
  <c r="AW25" i="4"/>
  <c r="AX25" i="4"/>
  <c r="AY25" i="4"/>
  <c r="AJ26" i="4"/>
  <c r="AK26" i="4"/>
  <c r="AL26" i="4"/>
  <c r="AM26" i="4"/>
  <c r="AN26" i="4"/>
  <c r="AO26" i="4"/>
  <c r="AP26" i="4"/>
  <c r="AQ26" i="4"/>
  <c r="AR26" i="4"/>
  <c r="AS26" i="4"/>
  <c r="AT26" i="4"/>
  <c r="AU26" i="4"/>
  <c r="AV26" i="4"/>
  <c r="AW26" i="4"/>
  <c r="AX26" i="4"/>
  <c r="AY26" i="4"/>
  <c r="AJ27" i="4"/>
  <c r="AK27" i="4"/>
  <c r="AL27" i="4"/>
  <c r="AM27" i="4"/>
  <c r="AN27" i="4"/>
  <c r="AO27" i="4"/>
  <c r="AP27" i="4"/>
  <c r="AQ27" i="4"/>
  <c r="AR27" i="4"/>
  <c r="AS27" i="4"/>
  <c r="AT27" i="4"/>
  <c r="AU27" i="4"/>
  <c r="AV27" i="4"/>
  <c r="AW27" i="4"/>
  <c r="AX27" i="4"/>
  <c r="AY27" i="4"/>
  <c r="AJ28" i="4"/>
  <c r="AK28" i="4"/>
  <c r="AL28" i="4"/>
  <c r="AM28" i="4"/>
  <c r="AN28" i="4"/>
  <c r="AO28" i="4"/>
  <c r="AP28" i="4"/>
  <c r="AQ28" i="4"/>
  <c r="AR28" i="4"/>
  <c r="AS28" i="4"/>
  <c r="AT28" i="4"/>
  <c r="AU28" i="4"/>
  <c r="AV28" i="4"/>
  <c r="AW28" i="4"/>
  <c r="AX28" i="4"/>
  <c r="AY28" i="4"/>
  <c r="AJ29" i="4"/>
  <c r="AK29" i="4"/>
  <c r="AL29" i="4"/>
  <c r="AM29" i="4"/>
  <c r="AN29" i="4"/>
  <c r="AO29" i="4"/>
  <c r="AP29" i="4"/>
  <c r="AQ29" i="4"/>
  <c r="AR29" i="4"/>
  <c r="AS29" i="4"/>
  <c r="AT29" i="4"/>
  <c r="AU29" i="4"/>
  <c r="AV29" i="4"/>
  <c r="AW29" i="4"/>
  <c r="AX29" i="4"/>
  <c r="AY29" i="4"/>
  <c r="AJ30" i="4"/>
  <c r="AK30" i="4"/>
  <c r="AL30" i="4"/>
  <c r="AM30" i="4"/>
  <c r="AN30" i="4"/>
  <c r="AO30" i="4"/>
  <c r="AP30" i="4"/>
  <c r="AQ30" i="4"/>
  <c r="AR30" i="4"/>
  <c r="AS30" i="4"/>
  <c r="AT30" i="4"/>
  <c r="AU30" i="4"/>
  <c r="AV30" i="4"/>
  <c r="AW30" i="4"/>
  <c r="AX30" i="4"/>
  <c r="AY30" i="4"/>
  <c r="AJ31" i="4"/>
  <c r="AK31" i="4"/>
  <c r="AL31" i="4"/>
  <c r="AM31" i="4"/>
  <c r="AN31" i="4"/>
  <c r="AO31" i="4"/>
  <c r="AP31" i="4"/>
  <c r="AQ31" i="4"/>
  <c r="AR31" i="4"/>
  <c r="AS31" i="4"/>
  <c r="AT31" i="4"/>
  <c r="AU31" i="4"/>
  <c r="AV31" i="4"/>
  <c r="AW31" i="4"/>
  <c r="AX31" i="4"/>
  <c r="AY31" i="4"/>
  <c r="AJ32" i="4"/>
  <c r="AK32" i="4"/>
  <c r="AL32" i="4"/>
  <c r="AM32" i="4"/>
  <c r="AN32" i="4"/>
  <c r="AO32" i="4"/>
  <c r="AP32" i="4"/>
  <c r="AQ32" i="4"/>
  <c r="AR32" i="4"/>
  <c r="AS32" i="4"/>
  <c r="AT32" i="4"/>
  <c r="AU32" i="4"/>
  <c r="AV32" i="4"/>
  <c r="AW32" i="4"/>
  <c r="AX32" i="4"/>
  <c r="AY32" i="4"/>
  <c r="AJ33" i="4"/>
  <c r="AK33" i="4"/>
  <c r="AL33" i="4"/>
  <c r="AM33" i="4"/>
  <c r="AN33" i="4"/>
  <c r="AO33" i="4"/>
  <c r="AP33" i="4"/>
  <c r="AQ33" i="4"/>
  <c r="AR33" i="4"/>
  <c r="AS33" i="4"/>
  <c r="AT33" i="4"/>
  <c r="AU33" i="4"/>
  <c r="AV33" i="4"/>
  <c r="AW33" i="4"/>
  <c r="AX33" i="4"/>
  <c r="AY33" i="4"/>
  <c r="AJ34" i="4"/>
  <c r="AK34" i="4"/>
  <c r="AL34" i="4"/>
  <c r="AM34" i="4"/>
  <c r="AN34" i="4"/>
  <c r="AO34" i="4"/>
  <c r="AP34" i="4"/>
  <c r="AQ34" i="4"/>
  <c r="AR34" i="4"/>
  <c r="AS34" i="4"/>
  <c r="AT34" i="4"/>
  <c r="AU34" i="4"/>
  <c r="AV34" i="4"/>
  <c r="AW34" i="4"/>
  <c r="AX34" i="4"/>
  <c r="AY34" i="4"/>
  <c r="AJ35" i="4"/>
  <c r="AK35" i="4"/>
  <c r="AL35" i="4"/>
  <c r="AM35" i="4"/>
  <c r="AN35" i="4"/>
  <c r="AO35" i="4"/>
  <c r="AP35" i="4"/>
  <c r="AQ35" i="4"/>
  <c r="AR35" i="4"/>
  <c r="AS35" i="4"/>
  <c r="AT35" i="4"/>
  <c r="AU35" i="4"/>
  <c r="AV35" i="4"/>
  <c r="AW35" i="4"/>
  <c r="AX35" i="4"/>
  <c r="AY35" i="4"/>
  <c r="AJ36" i="4"/>
  <c r="AK36" i="4"/>
  <c r="AL36" i="4"/>
  <c r="AM36" i="4"/>
  <c r="AN36" i="4"/>
  <c r="AO36" i="4"/>
  <c r="AP36" i="4"/>
  <c r="AQ36" i="4"/>
  <c r="AR36" i="4"/>
  <c r="AS36" i="4"/>
  <c r="AT36" i="4"/>
  <c r="AU36" i="4"/>
  <c r="AV36" i="4"/>
  <c r="AW36" i="4"/>
  <c r="AX36" i="4"/>
  <c r="AY36" i="4"/>
  <c r="AJ37" i="4"/>
  <c r="AK37" i="4"/>
  <c r="AL37" i="4"/>
  <c r="AM37" i="4"/>
  <c r="AN37" i="4"/>
  <c r="AO37" i="4"/>
  <c r="AP37" i="4"/>
  <c r="AQ37" i="4"/>
  <c r="AR37" i="4"/>
  <c r="AS37" i="4"/>
  <c r="AT37" i="4"/>
  <c r="AU37" i="4"/>
  <c r="AV37" i="4"/>
  <c r="AW37" i="4"/>
  <c r="AX37" i="4"/>
  <c r="AY37" i="4"/>
  <c r="AJ38" i="4"/>
  <c r="AK38" i="4"/>
  <c r="AL38" i="4"/>
  <c r="AM38" i="4"/>
  <c r="AN38" i="4"/>
  <c r="AO38" i="4"/>
  <c r="AP38" i="4"/>
  <c r="AQ38" i="4"/>
  <c r="AR38" i="4"/>
  <c r="AS38" i="4"/>
  <c r="AT38" i="4"/>
  <c r="AU38" i="4"/>
  <c r="AV38" i="4"/>
  <c r="AW38" i="4"/>
  <c r="AX38" i="4"/>
  <c r="AY38" i="4"/>
  <c r="E39" i="4"/>
  <c r="F39" i="4"/>
  <c r="G39" i="4"/>
  <c r="H39" i="4"/>
  <c r="I39" i="4"/>
  <c r="J39" i="4"/>
  <c r="K39" i="4"/>
  <c r="L39" i="4"/>
  <c r="M39" i="4"/>
  <c r="N39" i="4"/>
  <c r="O39" i="4"/>
  <c r="P39" i="4"/>
  <c r="Q39" i="4"/>
  <c r="R39" i="4"/>
  <c r="S39" i="4"/>
  <c r="T39" i="4"/>
  <c r="U39" i="4"/>
  <c r="V39" i="4"/>
  <c r="W39" i="4"/>
  <c r="X39" i="4"/>
  <c r="Y39" i="4"/>
  <c r="Z39" i="4"/>
  <c r="AA39" i="4"/>
  <c r="AB39" i="4"/>
  <c r="AC39" i="4"/>
  <c r="AD39" i="4"/>
  <c r="AE39" i="4"/>
  <c r="AF39" i="4"/>
  <c r="AG39" i="4"/>
  <c r="AH39" i="4"/>
  <c r="AJ40" i="4"/>
  <c r="AK40" i="4"/>
  <c r="AL40" i="4"/>
  <c r="AL39" i="4" s="1"/>
  <c r="AM40" i="4"/>
  <c r="AM39" i="4" s="1"/>
  <c r="AN40" i="4"/>
  <c r="AO40" i="4"/>
  <c r="AO39" i="4" s="1"/>
  <c r="AP40" i="4"/>
  <c r="AQ40" i="4"/>
  <c r="AR40" i="4"/>
  <c r="AS40" i="4"/>
  <c r="AS39" i="4" s="1"/>
  <c r="AT40" i="4"/>
  <c r="AU40" i="4"/>
  <c r="AV40" i="4"/>
  <c r="AW40" i="4"/>
  <c r="AW39" i="4" s="1"/>
  <c r="AX40" i="4"/>
  <c r="AY40" i="4"/>
  <c r="AY39" i="4"/>
  <c r="AJ41" i="4"/>
  <c r="AK41" i="4"/>
  <c r="AL41" i="4"/>
  <c r="AM41" i="4"/>
  <c r="AN41" i="4"/>
  <c r="AO41" i="4"/>
  <c r="AP41" i="4"/>
  <c r="AQ41" i="4"/>
  <c r="AR41" i="4"/>
  <c r="AR39" i="4" s="1"/>
  <c r="AS41" i="4"/>
  <c r="AT41" i="4"/>
  <c r="AU41" i="4"/>
  <c r="AV41" i="4"/>
  <c r="AW41" i="4"/>
  <c r="AX41" i="4"/>
  <c r="AY41" i="4"/>
  <c r="AJ42" i="4"/>
  <c r="AK42" i="4"/>
  <c r="AL42" i="4"/>
  <c r="AM42" i="4"/>
  <c r="AN42" i="4"/>
  <c r="AO42" i="4"/>
  <c r="AP42" i="4"/>
  <c r="AQ42" i="4"/>
  <c r="AR42" i="4"/>
  <c r="AS42" i="4"/>
  <c r="AT42" i="4"/>
  <c r="AU42" i="4"/>
  <c r="AV42" i="4"/>
  <c r="AW42" i="4"/>
  <c r="AX42" i="4"/>
  <c r="AY42" i="4"/>
  <c r="AJ43" i="4"/>
  <c r="AJ39" i="4" s="1"/>
  <c r="AK43" i="4"/>
  <c r="AL43" i="4"/>
  <c r="AM43" i="4"/>
  <c r="AN43" i="4"/>
  <c r="AO43" i="4"/>
  <c r="AP43" i="4"/>
  <c r="AQ43" i="4"/>
  <c r="AR43" i="4"/>
  <c r="AS43" i="4"/>
  <c r="AT43" i="4"/>
  <c r="AU43" i="4"/>
  <c r="AV43" i="4"/>
  <c r="AW43" i="4"/>
  <c r="AX43" i="4"/>
  <c r="AY43" i="4"/>
  <c r="AJ44" i="4"/>
  <c r="AK44" i="4"/>
  <c r="AL44" i="4"/>
  <c r="AM44" i="4"/>
  <c r="AN44" i="4"/>
  <c r="AO44" i="4"/>
  <c r="AP44" i="4"/>
  <c r="AQ44" i="4"/>
  <c r="AR44" i="4"/>
  <c r="AS44" i="4"/>
  <c r="AT44" i="4"/>
  <c r="AU44" i="4"/>
  <c r="AV44" i="4"/>
  <c r="AW44" i="4"/>
  <c r="AX44" i="4"/>
  <c r="AY44" i="4"/>
  <c r="AJ45" i="4"/>
  <c r="AK45" i="4"/>
  <c r="AL45" i="4"/>
  <c r="AM45" i="4"/>
  <c r="AN45" i="4"/>
  <c r="AO45" i="4"/>
  <c r="AP45" i="4"/>
  <c r="AQ45" i="4"/>
  <c r="AR45" i="4"/>
  <c r="AS45" i="4"/>
  <c r="AT45" i="4"/>
  <c r="AU45" i="4"/>
  <c r="AV45" i="4"/>
  <c r="AW45" i="4"/>
  <c r="AX45" i="4"/>
  <c r="AY45" i="4"/>
  <c r="AJ46" i="4"/>
  <c r="AK46" i="4"/>
  <c r="AL46" i="4"/>
  <c r="AM46" i="4"/>
  <c r="AN46" i="4"/>
  <c r="AO46" i="4"/>
  <c r="AP46" i="4"/>
  <c r="AQ46" i="4"/>
  <c r="AR46" i="4"/>
  <c r="AS46" i="4"/>
  <c r="AT46" i="4"/>
  <c r="AU46" i="4"/>
  <c r="AV46" i="4"/>
  <c r="AW46" i="4"/>
  <c r="AX46" i="4"/>
  <c r="AY46" i="4"/>
  <c r="AJ47" i="4"/>
  <c r="AK47" i="4"/>
  <c r="AL47" i="4"/>
  <c r="AM47" i="4"/>
  <c r="AN47" i="4"/>
  <c r="AO47" i="4"/>
  <c r="AP47" i="4"/>
  <c r="AQ47" i="4"/>
  <c r="AR47" i="4"/>
  <c r="AS47" i="4"/>
  <c r="AT47" i="4"/>
  <c r="AU47" i="4"/>
  <c r="AV47" i="4"/>
  <c r="AW47" i="4"/>
  <c r="AX47" i="4"/>
  <c r="AY47" i="4"/>
  <c r="AJ48" i="4"/>
  <c r="AK48" i="4"/>
  <c r="AL48" i="4"/>
  <c r="AM48" i="4"/>
  <c r="AN48" i="4"/>
  <c r="AO48" i="4"/>
  <c r="AP48" i="4"/>
  <c r="AQ48" i="4"/>
  <c r="AR48" i="4"/>
  <c r="AS48" i="4"/>
  <c r="AT48" i="4"/>
  <c r="AU48" i="4"/>
  <c r="AV48" i="4"/>
  <c r="AW48" i="4"/>
  <c r="AX48" i="4"/>
  <c r="AY48" i="4"/>
  <c r="AJ49" i="4"/>
  <c r="AK49" i="4"/>
  <c r="AL49" i="4"/>
  <c r="AM49" i="4"/>
  <c r="AN49" i="4"/>
  <c r="AO49" i="4"/>
  <c r="AP49" i="4"/>
  <c r="AQ49" i="4"/>
  <c r="AR49" i="4"/>
  <c r="AS49" i="4"/>
  <c r="AT49" i="4"/>
  <c r="AU49" i="4"/>
  <c r="AV49" i="4"/>
  <c r="AW49" i="4"/>
  <c r="AX49" i="4"/>
  <c r="AY49" i="4"/>
  <c r="AJ50" i="4"/>
  <c r="AK50" i="4"/>
  <c r="AL50" i="4"/>
  <c r="AM50" i="4"/>
  <c r="AN50" i="4"/>
  <c r="AO50" i="4"/>
  <c r="AP50" i="4"/>
  <c r="AQ50" i="4"/>
  <c r="AR50" i="4"/>
  <c r="AS50" i="4"/>
  <c r="AT50" i="4"/>
  <c r="AU50" i="4"/>
  <c r="AV50" i="4"/>
  <c r="AW50" i="4"/>
  <c r="AX50" i="4"/>
  <c r="AY50" i="4"/>
  <c r="E51" i="4"/>
  <c r="F51" i="4"/>
  <c r="G51" i="4"/>
  <c r="H51" i="4"/>
  <c r="I51" i="4"/>
  <c r="J51" i="4"/>
  <c r="K51" i="4"/>
  <c r="L51" i="4"/>
  <c r="M51" i="4"/>
  <c r="N51" i="4"/>
  <c r="O51" i="4"/>
  <c r="P51" i="4"/>
  <c r="Q51" i="4"/>
  <c r="R51" i="4"/>
  <c r="S51" i="4"/>
  <c r="T51" i="4"/>
  <c r="U51" i="4"/>
  <c r="V51" i="4"/>
  <c r="W51" i="4"/>
  <c r="X51" i="4"/>
  <c r="Y51" i="4"/>
  <c r="Z51" i="4"/>
  <c r="AA51" i="4"/>
  <c r="AB51" i="4"/>
  <c r="AC51" i="4"/>
  <c r="AD51" i="4"/>
  <c r="AE51" i="4"/>
  <c r="AF51" i="4"/>
  <c r="AG51" i="4"/>
  <c r="AH51" i="4"/>
  <c r="AJ52" i="4"/>
  <c r="AK52" i="4"/>
  <c r="AL52" i="4"/>
  <c r="AM52" i="4"/>
  <c r="AN52" i="4"/>
  <c r="AO52" i="4"/>
  <c r="AP52" i="4"/>
  <c r="AP51" i="4" s="1"/>
  <c r="AQ52" i="4"/>
  <c r="AR52" i="4"/>
  <c r="AS52" i="4"/>
  <c r="AS51" i="4" s="1"/>
  <c r="AT52" i="4"/>
  <c r="AU52" i="4"/>
  <c r="AV52" i="4"/>
  <c r="AV51" i="4" s="1"/>
  <c r="AW52" i="4"/>
  <c r="AX52" i="4"/>
  <c r="AY52" i="4"/>
  <c r="AY51" i="4"/>
  <c r="AJ53" i="4"/>
  <c r="AJ51" i="4" s="1"/>
  <c r="AK53" i="4"/>
  <c r="AL53" i="4"/>
  <c r="AM53" i="4"/>
  <c r="AN53" i="4"/>
  <c r="AO53" i="4"/>
  <c r="AP53" i="4"/>
  <c r="AQ53" i="4"/>
  <c r="AR53" i="4"/>
  <c r="AS53" i="4"/>
  <c r="AT53" i="4"/>
  <c r="AU53" i="4"/>
  <c r="AV53" i="4"/>
  <c r="AW53" i="4"/>
  <c r="AX53" i="4"/>
  <c r="AY53" i="4"/>
  <c r="AJ54" i="4"/>
  <c r="AK54" i="4"/>
  <c r="AL54" i="4"/>
  <c r="AM54" i="4"/>
  <c r="AN54" i="4"/>
  <c r="AO54" i="4"/>
  <c r="AP54" i="4"/>
  <c r="AQ54" i="4"/>
  <c r="AR54" i="4"/>
  <c r="AS54" i="4"/>
  <c r="AT54" i="4"/>
  <c r="AU54" i="4"/>
  <c r="AV54" i="4"/>
  <c r="AW54" i="4"/>
  <c r="AX54" i="4"/>
  <c r="AY54" i="4"/>
  <c r="AJ55" i="4"/>
  <c r="AK55" i="4"/>
  <c r="AL55" i="4"/>
  <c r="AM55" i="4"/>
  <c r="AN55" i="4"/>
  <c r="AO55" i="4"/>
  <c r="AP55" i="4"/>
  <c r="AQ55" i="4"/>
  <c r="AR55" i="4"/>
  <c r="AS55" i="4"/>
  <c r="AT55" i="4"/>
  <c r="AU55" i="4"/>
  <c r="AV55" i="4"/>
  <c r="AW55" i="4"/>
  <c r="AX55" i="4"/>
  <c r="AY55" i="4"/>
  <c r="AJ56" i="4"/>
  <c r="AK56" i="4"/>
  <c r="AL56" i="4"/>
  <c r="AM56" i="4"/>
  <c r="AN56" i="4"/>
  <c r="AO56" i="4"/>
  <c r="AP56" i="4"/>
  <c r="AQ56" i="4"/>
  <c r="AR56" i="4"/>
  <c r="AS56" i="4"/>
  <c r="AT56" i="4"/>
  <c r="AU56" i="4"/>
  <c r="AV56" i="4"/>
  <c r="AW56" i="4"/>
  <c r="AX56" i="4"/>
  <c r="AY56" i="4"/>
  <c r="AJ57" i="4"/>
  <c r="AK57" i="4"/>
  <c r="AL57" i="4"/>
  <c r="AM57" i="4"/>
  <c r="AN57" i="4"/>
  <c r="AO57" i="4"/>
  <c r="AP57" i="4"/>
  <c r="AQ57" i="4"/>
  <c r="AR57" i="4"/>
  <c r="AS57" i="4"/>
  <c r="AT57" i="4"/>
  <c r="AU57" i="4"/>
  <c r="AV57" i="4"/>
  <c r="AW57" i="4"/>
  <c r="AX57" i="4"/>
  <c r="AY57" i="4"/>
  <c r="AJ58" i="4"/>
  <c r="AK58" i="4"/>
  <c r="AL58" i="4"/>
  <c r="AM58" i="4"/>
  <c r="AN58" i="4"/>
  <c r="AO58" i="4"/>
  <c r="AP58" i="4"/>
  <c r="AQ58" i="4"/>
  <c r="AR58" i="4"/>
  <c r="AS58" i="4"/>
  <c r="AT58" i="4"/>
  <c r="AU58" i="4"/>
  <c r="AV58" i="4"/>
  <c r="AW58" i="4"/>
  <c r="AX58" i="4"/>
  <c r="AY58" i="4"/>
  <c r="E59" i="4"/>
  <c r="F59" i="4"/>
  <c r="G59" i="4"/>
  <c r="H59" i="4"/>
  <c r="I59" i="4"/>
  <c r="J59" i="4"/>
  <c r="K59" i="4"/>
  <c r="L59" i="4"/>
  <c r="M59" i="4"/>
  <c r="N59" i="4"/>
  <c r="O59" i="4"/>
  <c r="P59" i="4"/>
  <c r="Q59" i="4"/>
  <c r="R59" i="4"/>
  <c r="S59" i="4"/>
  <c r="T59" i="4"/>
  <c r="U59" i="4"/>
  <c r="V59" i="4"/>
  <c r="W59" i="4"/>
  <c r="X59" i="4"/>
  <c r="Y59" i="4"/>
  <c r="Z59" i="4"/>
  <c r="AA59" i="4"/>
  <c r="AB59" i="4"/>
  <c r="AC59" i="4"/>
  <c r="AD59" i="4"/>
  <c r="AE59" i="4"/>
  <c r="AF59" i="4"/>
  <c r="AG59" i="4"/>
  <c r="AH59" i="4"/>
  <c r="AJ60" i="4"/>
  <c r="AJ59" i="4" s="1"/>
  <c r="AK60" i="4"/>
  <c r="AK59" i="4" s="1"/>
  <c r="AL60" i="4"/>
  <c r="AL59" i="4" s="1"/>
  <c r="AM60" i="4"/>
  <c r="AN60" i="4"/>
  <c r="AO60" i="4"/>
  <c r="AO59" i="4" s="1"/>
  <c r="AP60" i="4"/>
  <c r="AQ60" i="4"/>
  <c r="AQ59" i="4" s="1"/>
  <c r="AR60" i="4"/>
  <c r="AR59" i="4" s="1"/>
  <c r="AS60" i="4"/>
  <c r="AT60" i="4"/>
  <c r="AT59" i="4"/>
  <c r="AU60" i="4"/>
  <c r="AU59" i="4" s="1"/>
  <c r="AV60" i="4"/>
  <c r="AW60" i="4"/>
  <c r="AX60" i="4"/>
  <c r="AY60" i="4"/>
  <c r="AJ61" i="4"/>
  <c r="AK61" i="4"/>
  <c r="AL61" i="4"/>
  <c r="AM61" i="4"/>
  <c r="AN61" i="4"/>
  <c r="AO61" i="4"/>
  <c r="AP61" i="4"/>
  <c r="AQ61" i="4"/>
  <c r="AR61" i="4"/>
  <c r="AS61" i="4"/>
  <c r="AT61" i="4"/>
  <c r="AU61" i="4"/>
  <c r="AV61" i="4"/>
  <c r="AW61" i="4"/>
  <c r="AX61" i="4"/>
  <c r="AX59" i="4" s="1"/>
  <c r="AY61" i="4"/>
  <c r="AJ62" i="4"/>
  <c r="AK62" i="4"/>
  <c r="AL62" i="4"/>
  <c r="AM62" i="4"/>
  <c r="AN62" i="4"/>
  <c r="AO62" i="4"/>
  <c r="AP62" i="4"/>
  <c r="AP59" i="4" s="1"/>
  <c r="AQ62" i="4"/>
  <c r="AR62" i="4"/>
  <c r="AS62" i="4"/>
  <c r="AT62" i="4"/>
  <c r="AU62" i="4"/>
  <c r="AV62" i="4"/>
  <c r="AW62" i="4"/>
  <c r="AX62" i="4"/>
  <c r="AY62" i="4"/>
  <c r="AY59" i="4" s="1"/>
  <c r="AJ63" i="4"/>
  <c r="AK63" i="4"/>
  <c r="AL63" i="4"/>
  <c r="AM63" i="4"/>
  <c r="AN63" i="4"/>
  <c r="AO63" i="4"/>
  <c r="AP63" i="4"/>
  <c r="AQ63" i="4"/>
  <c r="AR63" i="4"/>
  <c r="AS63" i="4"/>
  <c r="AT63" i="4"/>
  <c r="AU63" i="4"/>
  <c r="AV63" i="4"/>
  <c r="AW63" i="4"/>
  <c r="AX63" i="4"/>
  <c r="AY63" i="4"/>
  <c r="AJ64" i="4"/>
  <c r="AK64" i="4"/>
  <c r="AL64" i="4"/>
  <c r="AM64" i="4"/>
  <c r="AN64" i="4"/>
  <c r="AO64" i="4"/>
  <c r="AP64" i="4"/>
  <c r="AQ64" i="4"/>
  <c r="AR64" i="4"/>
  <c r="AS64" i="4"/>
  <c r="AT64" i="4"/>
  <c r="AU64" i="4"/>
  <c r="AV64" i="4"/>
  <c r="AW64" i="4"/>
  <c r="AX64" i="4"/>
  <c r="AY64" i="4"/>
  <c r="AJ65" i="4"/>
  <c r="AK65" i="4"/>
  <c r="AL65" i="4"/>
  <c r="AM65" i="4"/>
  <c r="AN65" i="4"/>
  <c r="AO65" i="4"/>
  <c r="AP65" i="4"/>
  <c r="AQ65" i="4"/>
  <c r="AR65" i="4"/>
  <c r="AS65" i="4"/>
  <c r="AT65" i="4"/>
  <c r="AU65" i="4"/>
  <c r="AV65" i="4"/>
  <c r="AW65" i="4"/>
  <c r="AX65" i="4"/>
  <c r="AY65" i="4"/>
  <c r="AJ66" i="4"/>
  <c r="AK66" i="4"/>
  <c r="AL66" i="4"/>
  <c r="AM66" i="4"/>
  <c r="AN66" i="4"/>
  <c r="AO66" i="4"/>
  <c r="AP66" i="4"/>
  <c r="AQ66" i="4"/>
  <c r="AR66" i="4"/>
  <c r="AS66" i="4"/>
  <c r="AT66" i="4"/>
  <c r="AU66" i="4"/>
  <c r="AV66" i="4"/>
  <c r="AW66" i="4"/>
  <c r="AX66" i="4"/>
  <c r="AY66" i="4"/>
  <c r="AJ67" i="4"/>
  <c r="AK67" i="4"/>
  <c r="AL67" i="4"/>
  <c r="AM67" i="4"/>
  <c r="AN67" i="4"/>
  <c r="AO67" i="4"/>
  <c r="AP67" i="4"/>
  <c r="AQ67" i="4"/>
  <c r="AR67" i="4"/>
  <c r="AS67" i="4"/>
  <c r="AT67" i="4"/>
  <c r="AU67" i="4"/>
  <c r="AV67" i="4"/>
  <c r="AW67" i="4"/>
  <c r="AX67" i="4"/>
  <c r="AY67" i="4"/>
  <c r="AJ68" i="4"/>
  <c r="AK68" i="4"/>
  <c r="AL68" i="4"/>
  <c r="AM68" i="4"/>
  <c r="AN68" i="4"/>
  <c r="AO68" i="4"/>
  <c r="AP68" i="4"/>
  <c r="AQ68" i="4"/>
  <c r="AR68" i="4"/>
  <c r="AS68" i="4"/>
  <c r="AT68" i="4"/>
  <c r="AU68" i="4"/>
  <c r="AV68" i="4"/>
  <c r="AW68" i="4"/>
  <c r="AX68" i="4"/>
  <c r="AY68" i="4"/>
  <c r="AJ69" i="4"/>
  <c r="AK69" i="4"/>
  <c r="AL69" i="4"/>
  <c r="AM69" i="4"/>
  <c r="AN69" i="4"/>
  <c r="AO69" i="4"/>
  <c r="AP69" i="4"/>
  <c r="AQ69" i="4"/>
  <c r="AR69" i="4"/>
  <c r="AS69" i="4"/>
  <c r="AT69" i="4"/>
  <c r="AU69" i="4"/>
  <c r="AV69" i="4"/>
  <c r="AW69" i="4"/>
  <c r="AX69" i="4"/>
  <c r="AY69" i="4"/>
  <c r="AJ70" i="4"/>
  <c r="AK70" i="4"/>
  <c r="AL70" i="4"/>
  <c r="AM70" i="4"/>
  <c r="AN70" i="4"/>
  <c r="AO70" i="4"/>
  <c r="AP70" i="4"/>
  <c r="AQ70" i="4"/>
  <c r="AR70" i="4"/>
  <c r="AS70" i="4"/>
  <c r="AT70" i="4"/>
  <c r="AU70" i="4"/>
  <c r="AV70" i="4"/>
  <c r="AW70" i="4"/>
  <c r="AX70" i="4"/>
  <c r="AY70" i="4"/>
  <c r="AJ71" i="4"/>
  <c r="AK71" i="4"/>
  <c r="AL71" i="4"/>
  <c r="AM71" i="4"/>
  <c r="AM59" i="4" s="1"/>
  <c r="AN71" i="4"/>
  <c r="AO71" i="4"/>
  <c r="AP71" i="4"/>
  <c r="AQ71" i="4"/>
  <c r="AR71" i="4"/>
  <c r="AS71" i="4"/>
  <c r="AT71" i="4"/>
  <c r="AU71" i="4"/>
  <c r="AV71" i="4"/>
  <c r="AW71" i="4"/>
  <c r="AX71" i="4"/>
  <c r="AY71" i="4"/>
  <c r="AJ72" i="4"/>
  <c r="AK72" i="4"/>
  <c r="AL72" i="4"/>
  <c r="AM72" i="4"/>
  <c r="AN72" i="4"/>
  <c r="AO72" i="4"/>
  <c r="AP72" i="4"/>
  <c r="AQ72" i="4"/>
  <c r="AR72" i="4"/>
  <c r="AS72" i="4"/>
  <c r="AT72" i="4"/>
  <c r="AU72" i="4"/>
  <c r="AV72" i="4"/>
  <c r="AW72" i="4"/>
  <c r="AX72" i="4"/>
  <c r="AY72" i="4"/>
  <c r="E73" i="4"/>
  <c r="F73" i="4"/>
  <c r="G73" i="4"/>
  <c r="H73" i="4"/>
  <c r="I73" i="4"/>
  <c r="J73" i="4"/>
  <c r="K73" i="4"/>
  <c r="L73" i="4"/>
  <c r="M73" i="4"/>
  <c r="N73" i="4"/>
  <c r="O73" i="4"/>
  <c r="P73" i="4"/>
  <c r="Q73" i="4"/>
  <c r="R73" i="4"/>
  <c r="S73" i="4"/>
  <c r="T73" i="4"/>
  <c r="U73" i="4"/>
  <c r="V73" i="4"/>
  <c r="W73" i="4"/>
  <c r="X73" i="4"/>
  <c r="Y73" i="4"/>
  <c r="Z73" i="4"/>
  <c r="AA73" i="4"/>
  <c r="AB73" i="4"/>
  <c r="AC73" i="4"/>
  <c r="AD73" i="4"/>
  <c r="AE73" i="4"/>
  <c r="AF73" i="4"/>
  <c r="AG73" i="4"/>
  <c r="AY73" i="4" s="1"/>
  <c r="AH73" i="4"/>
  <c r="AJ74" i="4"/>
  <c r="AJ73" i="4" s="1"/>
  <c r="AK74" i="4"/>
  <c r="AL74" i="4"/>
  <c r="AL73" i="4" s="1"/>
  <c r="AM74" i="4"/>
  <c r="AN74" i="4"/>
  <c r="AN73" i="4" s="1"/>
  <c r="AO74" i="4"/>
  <c r="AP74" i="4"/>
  <c r="AP73" i="4" s="1"/>
  <c r="AQ74" i="4"/>
  <c r="AR74" i="4"/>
  <c r="AR73" i="4" s="1"/>
  <c r="AS74" i="4"/>
  <c r="AT74" i="4"/>
  <c r="AU74" i="4"/>
  <c r="AV74" i="4"/>
  <c r="AW74" i="4"/>
  <c r="AX74" i="4"/>
  <c r="AY74" i="4"/>
  <c r="AJ75" i="4"/>
  <c r="AK75" i="4"/>
  <c r="AL75" i="4"/>
  <c r="AM75" i="4"/>
  <c r="AN75" i="4"/>
  <c r="AO75" i="4"/>
  <c r="AP75" i="4"/>
  <c r="AQ75" i="4"/>
  <c r="AQ73" i="4" s="1"/>
  <c r="AR75" i="4"/>
  <c r="AS75" i="4"/>
  <c r="AT75" i="4"/>
  <c r="AU75" i="4"/>
  <c r="AV75" i="4"/>
  <c r="AW75" i="4"/>
  <c r="AX75" i="4"/>
  <c r="AY75" i="4"/>
  <c r="AJ76" i="4"/>
  <c r="AK76" i="4"/>
  <c r="AL76" i="4"/>
  <c r="AM76" i="4"/>
  <c r="AN76" i="4"/>
  <c r="AO76" i="4"/>
  <c r="AP76" i="4"/>
  <c r="AQ76" i="4"/>
  <c r="AR76" i="4"/>
  <c r="AS76" i="4"/>
  <c r="AT76" i="4"/>
  <c r="AU76" i="4"/>
  <c r="AV76" i="4"/>
  <c r="AW76" i="4"/>
  <c r="AX76" i="4"/>
  <c r="AY76" i="4"/>
  <c r="AJ77" i="4"/>
  <c r="AK77" i="4"/>
  <c r="AL77" i="4"/>
  <c r="AM77" i="4"/>
  <c r="AN77" i="4"/>
  <c r="AO77" i="4"/>
  <c r="AP77" i="4"/>
  <c r="AQ77" i="4"/>
  <c r="AR77" i="4"/>
  <c r="AS77" i="4"/>
  <c r="AT77" i="4"/>
  <c r="AU77" i="4"/>
  <c r="AV77" i="4"/>
  <c r="AW77" i="4"/>
  <c r="AX77" i="4"/>
  <c r="AX73" i="4" s="1"/>
  <c r="AY77" i="4"/>
  <c r="AJ78" i="4"/>
  <c r="AK78" i="4"/>
  <c r="AL78" i="4"/>
  <c r="AM78" i="4"/>
  <c r="AN78" i="4"/>
  <c r="AO78" i="4"/>
  <c r="AP78" i="4"/>
  <c r="AQ78" i="4"/>
  <c r="AR78" i="4"/>
  <c r="AS78" i="4"/>
  <c r="AT78" i="4"/>
  <c r="AU78" i="4"/>
  <c r="AV78" i="4"/>
  <c r="AW78" i="4"/>
  <c r="AX78" i="4"/>
  <c r="AY78" i="4"/>
  <c r="AJ79" i="4"/>
  <c r="AK79" i="4"/>
  <c r="AL79" i="4"/>
  <c r="AM79" i="4"/>
  <c r="AN79" i="4"/>
  <c r="AO79" i="4"/>
  <c r="AP79" i="4"/>
  <c r="AQ79" i="4"/>
  <c r="AR79" i="4"/>
  <c r="AS79" i="4"/>
  <c r="AT79" i="4"/>
  <c r="AU79" i="4"/>
  <c r="AV79" i="4"/>
  <c r="AW79" i="4"/>
  <c r="AX79" i="4"/>
  <c r="AY79" i="4"/>
  <c r="E80" i="4"/>
  <c r="F80" i="4"/>
  <c r="G80" i="4"/>
  <c r="H80" i="4"/>
  <c r="I80" i="4"/>
  <c r="J80" i="4"/>
  <c r="K80" i="4"/>
  <c r="L80" i="4"/>
  <c r="M80" i="4"/>
  <c r="N80" i="4"/>
  <c r="O80" i="4"/>
  <c r="P80" i="4"/>
  <c r="Q80" i="4"/>
  <c r="R80" i="4"/>
  <c r="S80" i="4"/>
  <c r="T80" i="4"/>
  <c r="U80" i="4"/>
  <c r="V80" i="4"/>
  <c r="W80" i="4"/>
  <c r="X80" i="4"/>
  <c r="Y80" i="4"/>
  <c r="Z80" i="4"/>
  <c r="AA80" i="4"/>
  <c r="AB80" i="4"/>
  <c r="AC80" i="4"/>
  <c r="AD80" i="4"/>
  <c r="AE80" i="4"/>
  <c r="AF80" i="4"/>
  <c r="AG80" i="4"/>
  <c r="AH80" i="4"/>
  <c r="AJ81" i="4"/>
  <c r="AK81" i="4"/>
  <c r="AL81" i="4"/>
  <c r="AL80" i="4" s="1"/>
  <c r="AM81" i="4"/>
  <c r="AM80" i="4" s="1"/>
  <c r="AN81" i="4"/>
  <c r="AO81" i="4"/>
  <c r="AP81" i="4"/>
  <c r="AQ81" i="4"/>
  <c r="AQ80" i="4" s="1"/>
  <c r="AR81" i="4"/>
  <c r="AS81" i="4"/>
  <c r="AS80" i="4" s="1"/>
  <c r="AT81" i="4"/>
  <c r="AU81" i="4"/>
  <c r="AV81" i="4"/>
  <c r="AW81" i="4"/>
  <c r="AX81" i="4"/>
  <c r="AY81" i="4"/>
  <c r="AY80" i="4" s="1"/>
  <c r="AJ82" i="4"/>
  <c r="AK82" i="4"/>
  <c r="AL82" i="4"/>
  <c r="AM82" i="4"/>
  <c r="AN82" i="4"/>
  <c r="AO82" i="4"/>
  <c r="AP82" i="4"/>
  <c r="AQ82" i="4"/>
  <c r="AR82" i="4"/>
  <c r="AS82" i="4"/>
  <c r="AT82" i="4"/>
  <c r="AU82" i="4"/>
  <c r="AU80" i="4" s="1"/>
  <c r="AV82" i="4"/>
  <c r="AW82" i="4"/>
  <c r="AX82" i="4"/>
  <c r="AY82" i="4"/>
  <c r="AJ83" i="4"/>
  <c r="AK83" i="4"/>
  <c r="AL83" i="4"/>
  <c r="AM83" i="4"/>
  <c r="AN83" i="4"/>
  <c r="AO83" i="4"/>
  <c r="AP83" i="4"/>
  <c r="AQ83" i="4"/>
  <c r="AR83" i="4"/>
  <c r="AS83" i="4"/>
  <c r="AT83" i="4"/>
  <c r="AU83" i="4"/>
  <c r="AV83" i="4"/>
  <c r="AW83" i="4"/>
  <c r="AX83" i="4"/>
  <c r="AY83" i="4"/>
  <c r="AJ84" i="4"/>
  <c r="AK84" i="4"/>
  <c r="AL84" i="4"/>
  <c r="AM84" i="4"/>
  <c r="AN84" i="4"/>
  <c r="AO84" i="4"/>
  <c r="AP84" i="4"/>
  <c r="AQ84" i="4"/>
  <c r="AR84" i="4"/>
  <c r="AS84" i="4"/>
  <c r="AT84" i="4"/>
  <c r="AT80" i="4" s="1"/>
  <c r="AU84" i="4"/>
  <c r="AV84" i="4"/>
  <c r="AW84" i="4"/>
  <c r="AX84" i="4"/>
  <c r="AY84" i="4"/>
  <c r="AJ85" i="4"/>
  <c r="AK85" i="4"/>
  <c r="AL85" i="4"/>
  <c r="AM85" i="4"/>
  <c r="AN85" i="4"/>
  <c r="AO85" i="4"/>
  <c r="AP85" i="4"/>
  <c r="AQ85" i="4"/>
  <c r="AR85" i="4"/>
  <c r="AS85" i="4"/>
  <c r="AT85" i="4"/>
  <c r="AU85" i="4"/>
  <c r="AV85" i="4"/>
  <c r="AW85" i="4"/>
  <c r="AX85" i="4"/>
  <c r="AY85" i="4"/>
  <c r="AJ86" i="4"/>
  <c r="AK86" i="4"/>
  <c r="AL86" i="4"/>
  <c r="AM86" i="4"/>
  <c r="AN86" i="4"/>
  <c r="AO86" i="4"/>
  <c r="AP86" i="4"/>
  <c r="AQ86" i="4"/>
  <c r="AR86" i="4"/>
  <c r="AS86" i="4"/>
  <c r="AT86" i="4"/>
  <c r="AU86" i="4"/>
  <c r="AV86" i="4"/>
  <c r="AW86" i="4"/>
  <c r="AX86" i="4"/>
  <c r="AY86" i="4"/>
  <c r="E87" i="4"/>
  <c r="F87" i="4"/>
  <c r="G87" i="4"/>
  <c r="H87" i="4"/>
  <c r="I87" i="4"/>
  <c r="J87" i="4"/>
  <c r="K87" i="4"/>
  <c r="L87" i="4"/>
  <c r="M87" i="4"/>
  <c r="N87" i="4"/>
  <c r="O87" i="4"/>
  <c r="P87" i="4"/>
  <c r="Q87" i="4"/>
  <c r="R87" i="4"/>
  <c r="S87" i="4"/>
  <c r="T87" i="4"/>
  <c r="U87" i="4"/>
  <c r="V87" i="4"/>
  <c r="W87" i="4"/>
  <c r="X87" i="4"/>
  <c r="Y87" i="4"/>
  <c r="Z87" i="4"/>
  <c r="AA87" i="4"/>
  <c r="AB87" i="4"/>
  <c r="AC87" i="4"/>
  <c r="AD87" i="4"/>
  <c r="AE87" i="4"/>
  <c r="AF87" i="4"/>
  <c r="AG87" i="4"/>
  <c r="AH87" i="4"/>
  <c r="AI87" i="4"/>
  <c r="AJ88" i="4"/>
  <c r="AJ87" i="4" s="1"/>
  <c r="AK88" i="4"/>
  <c r="AL88" i="4"/>
  <c r="AL87" i="4" s="1"/>
  <c r="AM88" i="4"/>
  <c r="AN88" i="4"/>
  <c r="AN87" i="4" s="1"/>
  <c r="AO88" i="4"/>
  <c r="AP88" i="4"/>
  <c r="AP87" i="4" s="1"/>
  <c r="AQ88" i="4"/>
  <c r="AR88" i="4"/>
  <c r="AR87" i="4"/>
  <c r="AS88" i="4"/>
  <c r="AT88" i="4"/>
  <c r="AU88" i="4"/>
  <c r="AV88" i="4"/>
  <c r="AV87" i="4" s="1"/>
  <c r="AW88" i="4"/>
  <c r="AX88" i="4"/>
  <c r="AX87" i="4" s="1"/>
  <c r="AY88" i="4"/>
  <c r="AJ89" i="4"/>
  <c r="AK89" i="4"/>
  <c r="AL89" i="4"/>
  <c r="AM89" i="4"/>
  <c r="AN89" i="4"/>
  <c r="AO89" i="4"/>
  <c r="AP89" i="4"/>
  <c r="AQ89" i="4"/>
  <c r="AQ87" i="4" s="1"/>
  <c r="AR89" i="4"/>
  <c r="AS89" i="4"/>
  <c r="AT89" i="4"/>
  <c r="AU89" i="4"/>
  <c r="AV89" i="4"/>
  <c r="AW89" i="4"/>
  <c r="AX89" i="4"/>
  <c r="AY89" i="4"/>
  <c r="AY87" i="4" s="1"/>
  <c r="E90" i="4"/>
  <c r="F90" i="4"/>
  <c r="G90" i="4"/>
  <c r="H90" i="4"/>
  <c r="I90" i="4"/>
  <c r="J90" i="4"/>
  <c r="K90" i="4"/>
  <c r="L90" i="4"/>
  <c r="M90" i="4"/>
  <c r="N90" i="4"/>
  <c r="O90" i="4"/>
  <c r="P90" i="4"/>
  <c r="Q90" i="4"/>
  <c r="R90" i="4"/>
  <c r="S90" i="4"/>
  <c r="T90" i="4"/>
  <c r="U90" i="4"/>
  <c r="V90" i="4"/>
  <c r="W90" i="4"/>
  <c r="X90" i="4"/>
  <c r="Y90" i="4"/>
  <c r="Z90" i="4"/>
  <c r="AA90" i="4"/>
  <c r="AB90" i="4"/>
  <c r="AC90" i="4"/>
  <c r="AD90" i="4"/>
  <c r="AE90" i="4"/>
  <c r="AF90" i="4"/>
  <c r="AG90" i="4"/>
  <c r="AH90" i="4"/>
  <c r="AJ91" i="4"/>
  <c r="AK91" i="4"/>
  <c r="AK90" i="4" s="1"/>
  <c r="AL91" i="4"/>
  <c r="AM91" i="4"/>
  <c r="AN91" i="4"/>
  <c r="AO91" i="4"/>
  <c r="AO90" i="4"/>
  <c r="AP91" i="4"/>
  <c r="AQ91" i="4"/>
  <c r="AR91" i="4"/>
  <c r="AS91" i="4"/>
  <c r="AS90" i="4" s="1"/>
  <c r="AT91" i="4"/>
  <c r="AT90" i="4" s="1"/>
  <c r="AU91" i="4"/>
  <c r="AU90" i="4" s="1"/>
  <c r="AV91" i="4"/>
  <c r="AV90" i="4" s="1"/>
  <c r="AW91" i="4"/>
  <c r="AX91" i="4"/>
  <c r="AY91" i="4"/>
  <c r="AY90" i="4" s="1"/>
  <c r="AJ92" i="4"/>
  <c r="AK92" i="4"/>
  <c r="AL92" i="4"/>
  <c r="AM92" i="4"/>
  <c r="AN92" i="4"/>
  <c r="AN90" i="4"/>
  <c r="AO92" i="4"/>
  <c r="AP92" i="4"/>
  <c r="AQ92" i="4"/>
  <c r="AR92" i="4"/>
  <c r="AS92" i="4"/>
  <c r="AT92" i="4"/>
  <c r="AU92" i="4"/>
  <c r="AV92" i="4"/>
  <c r="AW92" i="4"/>
  <c r="AX92" i="4"/>
  <c r="AY92" i="4"/>
  <c r="AJ93" i="4"/>
  <c r="AK93" i="4"/>
  <c r="AL93" i="4"/>
  <c r="AM93" i="4"/>
  <c r="AM90" i="4"/>
  <c r="AN93" i="4"/>
  <c r="AO93" i="4"/>
  <c r="AP93" i="4"/>
  <c r="AQ93" i="4"/>
  <c r="AR93" i="4"/>
  <c r="AS93" i="4"/>
  <c r="AT93" i="4"/>
  <c r="AU93" i="4"/>
  <c r="AV93" i="4"/>
  <c r="AW93" i="4"/>
  <c r="AX93" i="4"/>
  <c r="AY93" i="4"/>
  <c r="AJ94" i="4"/>
  <c r="AK94" i="4"/>
  <c r="AL94" i="4"/>
  <c r="AM94" i="4"/>
  <c r="AN94" i="4"/>
  <c r="AO94" i="4"/>
  <c r="AP94" i="4"/>
  <c r="AQ94" i="4"/>
  <c r="AR94" i="4"/>
  <c r="AS94" i="4"/>
  <c r="AT94" i="4"/>
  <c r="AU94" i="4"/>
  <c r="AV94" i="4"/>
  <c r="AW94" i="4"/>
  <c r="AX94" i="4"/>
  <c r="AY94" i="4"/>
  <c r="AJ95" i="4"/>
  <c r="AK95" i="4"/>
  <c r="AL95" i="4"/>
  <c r="AM95" i="4"/>
  <c r="AN95" i="4"/>
  <c r="AO95" i="4"/>
  <c r="AP95" i="4"/>
  <c r="AQ95" i="4"/>
  <c r="AR95" i="4"/>
  <c r="AS95" i="4"/>
  <c r="AT95" i="4"/>
  <c r="AU95" i="4"/>
  <c r="AV95" i="4"/>
  <c r="AW95" i="4"/>
  <c r="AX95" i="4"/>
  <c r="AY95" i="4"/>
  <c r="AJ96" i="4"/>
  <c r="AK96" i="4"/>
  <c r="AL96" i="4"/>
  <c r="AM96" i="4"/>
  <c r="AN96" i="4"/>
  <c r="AO96" i="4"/>
  <c r="AP96" i="4"/>
  <c r="AQ96" i="4"/>
  <c r="AR96" i="4"/>
  <c r="AS96" i="4"/>
  <c r="AT96" i="4"/>
  <c r="AU96" i="4"/>
  <c r="AV96" i="4"/>
  <c r="AW96" i="4"/>
  <c r="AX96" i="4"/>
  <c r="AY96" i="4"/>
  <c r="AJ97" i="4"/>
  <c r="AK97" i="4"/>
  <c r="AL97" i="4"/>
  <c r="AM97" i="4"/>
  <c r="AN97" i="4"/>
  <c r="AO97" i="4"/>
  <c r="AP97" i="4"/>
  <c r="AQ97" i="4"/>
  <c r="AR97" i="4"/>
  <c r="AS97" i="4"/>
  <c r="AT97" i="4"/>
  <c r="AU97" i="4"/>
  <c r="AV97" i="4"/>
  <c r="AW97" i="4"/>
  <c r="AX97" i="4"/>
  <c r="AY97" i="4"/>
  <c r="AJ98" i="4"/>
  <c r="AK98" i="4"/>
  <c r="AL98" i="4"/>
  <c r="AM98" i="4"/>
  <c r="AN98" i="4"/>
  <c r="AO98" i="4"/>
  <c r="AP98" i="4"/>
  <c r="AQ98" i="4"/>
  <c r="AR98" i="4"/>
  <c r="AS98" i="4"/>
  <c r="AT98" i="4"/>
  <c r="AU98" i="4"/>
  <c r="AV98" i="4"/>
  <c r="AW98" i="4"/>
  <c r="AX98" i="4"/>
  <c r="AY98" i="4"/>
  <c r="AJ99" i="4"/>
  <c r="AK99" i="4"/>
  <c r="AL99" i="4"/>
  <c r="AM99" i="4"/>
  <c r="AN99" i="4"/>
  <c r="AO99" i="4"/>
  <c r="AP99" i="4"/>
  <c r="AQ99" i="4"/>
  <c r="AR99" i="4"/>
  <c r="AS99" i="4"/>
  <c r="AT99" i="4"/>
  <c r="AU99" i="4"/>
  <c r="AV99" i="4"/>
  <c r="AW99" i="4"/>
  <c r="AX99" i="4"/>
  <c r="AY99" i="4"/>
  <c r="AJ100" i="4"/>
  <c r="AK100" i="4"/>
  <c r="AL100" i="4"/>
  <c r="AM100" i="4"/>
  <c r="AN100" i="4"/>
  <c r="AO100" i="4"/>
  <c r="AP100" i="4"/>
  <c r="AQ100" i="4"/>
  <c r="AR100" i="4"/>
  <c r="AS100" i="4"/>
  <c r="AT100" i="4"/>
  <c r="AU100" i="4"/>
  <c r="AV100" i="4"/>
  <c r="AW100" i="4"/>
  <c r="AX100" i="4"/>
  <c r="AY100" i="4"/>
  <c r="AJ101" i="4"/>
  <c r="AK101" i="4"/>
  <c r="AL101" i="4"/>
  <c r="AM101" i="4"/>
  <c r="AN101" i="4"/>
  <c r="AO101" i="4"/>
  <c r="AP101" i="4"/>
  <c r="AQ101" i="4"/>
  <c r="AR101" i="4"/>
  <c r="AS101" i="4"/>
  <c r="AT101" i="4"/>
  <c r="AU101" i="4"/>
  <c r="AV101" i="4"/>
  <c r="AW101" i="4"/>
  <c r="AX101" i="4"/>
  <c r="AY101" i="4"/>
  <c r="AJ102" i="4"/>
  <c r="AK102" i="4"/>
  <c r="AL102" i="4"/>
  <c r="AM102" i="4"/>
  <c r="AN102" i="4"/>
  <c r="AO102" i="4"/>
  <c r="AP102" i="4"/>
  <c r="AQ102" i="4"/>
  <c r="AR102" i="4"/>
  <c r="AS102" i="4"/>
  <c r="AT102" i="4"/>
  <c r="AU102" i="4"/>
  <c r="AV102" i="4"/>
  <c r="AW102" i="4"/>
  <c r="AX102" i="4"/>
  <c r="AY102" i="4"/>
  <c r="AJ103" i="4"/>
  <c r="AK103" i="4"/>
  <c r="AL103" i="4"/>
  <c r="AM103" i="4"/>
  <c r="AN103" i="4"/>
  <c r="AO103" i="4"/>
  <c r="AP103" i="4"/>
  <c r="AQ103" i="4"/>
  <c r="AR103" i="4"/>
  <c r="AS103" i="4"/>
  <c r="AT103" i="4"/>
  <c r="AU103" i="4"/>
  <c r="AV103" i="4"/>
  <c r="AW103" i="4"/>
  <c r="AX103" i="4"/>
  <c r="AY103" i="4"/>
  <c r="AJ104" i="4"/>
  <c r="AK104" i="4"/>
  <c r="AL104" i="4"/>
  <c r="AM104" i="4"/>
  <c r="AN104" i="4"/>
  <c r="AO104" i="4"/>
  <c r="AP104" i="4"/>
  <c r="AQ104" i="4"/>
  <c r="AR104" i="4"/>
  <c r="AS104" i="4"/>
  <c r="AT104" i="4"/>
  <c r="AU104" i="4"/>
  <c r="AV104" i="4"/>
  <c r="AW104" i="4"/>
  <c r="AX104" i="4"/>
  <c r="AY104" i="4"/>
  <c r="AJ105" i="4"/>
  <c r="AK105" i="4"/>
  <c r="AL105" i="4"/>
  <c r="AM105" i="4"/>
  <c r="AN105" i="4"/>
  <c r="AO105" i="4"/>
  <c r="AP105" i="4"/>
  <c r="AQ105" i="4"/>
  <c r="AR105" i="4"/>
  <c r="AS105" i="4"/>
  <c r="AT105" i="4"/>
  <c r="AU105" i="4"/>
  <c r="AV105" i="4"/>
  <c r="AW105" i="4"/>
  <c r="AX105" i="4"/>
  <c r="AY105" i="4"/>
  <c r="AJ106" i="4"/>
  <c r="AK106" i="4"/>
  <c r="AL106" i="4"/>
  <c r="AM106" i="4"/>
  <c r="AN106" i="4"/>
  <c r="AO106" i="4"/>
  <c r="AP106" i="4"/>
  <c r="AQ106" i="4"/>
  <c r="AR106" i="4"/>
  <c r="AS106" i="4"/>
  <c r="AT106" i="4"/>
  <c r="AU106" i="4"/>
  <c r="AV106" i="4"/>
  <c r="AW106" i="4"/>
  <c r="AX106" i="4"/>
  <c r="AY106" i="4"/>
  <c r="AJ107" i="4"/>
  <c r="AK107" i="4"/>
  <c r="AL107" i="4"/>
  <c r="AM107" i="4"/>
  <c r="AN107" i="4"/>
  <c r="AO107" i="4"/>
  <c r="AP107" i="4"/>
  <c r="AQ107" i="4"/>
  <c r="AR107" i="4"/>
  <c r="AS107" i="4"/>
  <c r="AT107" i="4"/>
  <c r="AU107" i="4"/>
  <c r="AV107" i="4"/>
  <c r="AW107" i="4"/>
  <c r="AX107" i="4"/>
  <c r="AY107" i="4"/>
  <c r="AJ108" i="4"/>
  <c r="AK108" i="4"/>
  <c r="AL108" i="4"/>
  <c r="AM108" i="4"/>
  <c r="AN108" i="4"/>
  <c r="AO108" i="4"/>
  <c r="AP108" i="4"/>
  <c r="AQ108" i="4"/>
  <c r="AR108" i="4"/>
  <c r="AS108" i="4"/>
  <c r="AT108" i="4"/>
  <c r="AU108" i="4"/>
  <c r="AV108" i="4"/>
  <c r="AW108" i="4"/>
  <c r="AX108" i="4"/>
  <c r="AY108" i="4"/>
  <c r="AJ109" i="4"/>
  <c r="AK109" i="4"/>
  <c r="AL109" i="4"/>
  <c r="AM109" i="4"/>
  <c r="AN109" i="4"/>
  <c r="AO109" i="4"/>
  <c r="AP109" i="4"/>
  <c r="AQ109" i="4"/>
  <c r="AR109" i="4"/>
  <c r="AS109" i="4"/>
  <c r="AT109" i="4"/>
  <c r="AU109" i="4"/>
  <c r="AV109" i="4"/>
  <c r="AW109" i="4"/>
  <c r="AX109" i="4"/>
  <c r="AY109" i="4"/>
  <c r="AJ110" i="4"/>
  <c r="AK110" i="4"/>
  <c r="AL110" i="4"/>
  <c r="AM110" i="4"/>
  <c r="AN110" i="4"/>
  <c r="AO110" i="4"/>
  <c r="AP110" i="4"/>
  <c r="AQ110" i="4"/>
  <c r="AR110" i="4"/>
  <c r="AS110" i="4"/>
  <c r="AT110" i="4"/>
  <c r="AU110" i="4"/>
  <c r="AV110" i="4"/>
  <c r="AW110" i="4"/>
  <c r="AX110" i="4"/>
  <c r="AY110" i="4"/>
  <c r="AJ111" i="4"/>
  <c r="AK111" i="4"/>
  <c r="AL111" i="4"/>
  <c r="AM111" i="4"/>
  <c r="AN111" i="4"/>
  <c r="AO111" i="4"/>
  <c r="AP111" i="4"/>
  <c r="AQ111" i="4"/>
  <c r="AR111" i="4"/>
  <c r="AS111" i="4"/>
  <c r="AT111" i="4"/>
  <c r="AU111" i="4"/>
  <c r="AV111" i="4"/>
  <c r="AW111" i="4"/>
  <c r="AX111" i="4"/>
  <c r="AY111" i="4"/>
  <c r="E112" i="4"/>
  <c r="F112" i="4"/>
  <c r="G112" i="4"/>
  <c r="H112" i="4"/>
  <c r="I112" i="4"/>
  <c r="J112" i="4"/>
  <c r="K112" i="4"/>
  <c r="L112" i="4"/>
  <c r="M112" i="4"/>
  <c r="N112" i="4"/>
  <c r="O112" i="4"/>
  <c r="P112" i="4"/>
  <c r="Q112" i="4"/>
  <c r="R112" i="4"/>
  <c r="S112" i="4"/>
  <c r="T112" i="4"/>
  <c r="U112" i="4"/>
  <c r="V112" i="4"/>
  <c r="W112" i="4"/>
  <c r="X112" i="4"/>
  <c r="Y112" i="4"/>
  <c r="Z112" i="4"/>
  <c r="AA112" i="4"/>
  <c r="AB112" i="4"/>
  <c r="AC112" i="4"/>
  <c r="AD112" i="4"/>
  <c r="AE112" i="4"/>
  <c r="AF112" i="4"/>
  <c r="AG112" i="4"/>
  <c r="AH112" i="4"/>
  <c r="AJ113" i="4"/>
  <c r="AK113" i="4"/>
  <c r="AK112" i="4" s="1"/>
  <c r="AL113" i="4"/>
  <c r="AM113" i="4"/>
  <c r="AM112" i="4" s="1"/>
  <c r="AN113" i="4"/>
  <c r="AN112" i="4"/>
  <c r="AO113" i="4"/>
  <c r="AP113" i="4"/>
  <c r="AQ113" i="4"/>
  <c r="AQ112" i="4"/>
  <c r="AR113" i="4"/>
  <c r="AS113" i="4"/>
  <c r="AT113" i="4"/>
  <c r="AT112" i="4"/>
  <c r="AU113" i="4"/>
  <c r="AU112" i="4" s="1"/>
  <c r="AV113" i="4"/>
  <c r="AW113" i="4"/>
  <c r="AX113" i="4"/>
  <c r="AY113" i="4"/>
  <c r="AY112" i="4"/>
  <c r="AJ114" i="4"/>
  <c r="AK114" i="4"/>
  <c r="AL114" i="4"/>
  <c r="AM114" i="4"/>
  <c r="AN114" i="4"/>
  <c r="AO114" i="4"/>
  <c r="AP114" i="4"/>
  <c r="AQ114" i="4"/>
  <c r="AR114" i="4"/>
  <c r="AS114" i="4"/>
  <c r="AT114" i="4"/>
  <c r="AU114" i="4"/>
  <c r="AV114" i="4"/>
  <c r="AW114" i="4"/>
  <c r="AW112" i="4"/>
  <c r="AX114" i="4"/>
  <c r="AX112" i="4" s="1"/>
  <c r="AY114" i="4"/>
  <c r="AJ115" i="4"/>
  <c r="AK115" i="4"/>
  <c r="AL115" i="4"/>
  <c r="AM115" i="4"/>
  <c r="AN115" i="4"/>
  <c r="AO115" i="4"/>
  <c r="AO112" i="4" s="1"/>
  <c r="AP115" i="4"/>
  <c r="AP112" i="4" s="1"/>
  <c r="AQ115" i="4"/>
  <c r="AR115" i="4"/>
  <c r="AS115" i="4"/>
  <c r="AT115" i="4"/>
  <c r="AU115" i="4"/>
  <c r="AV115" i="4"/>
  <c r="AW115" i="4"/>
  <c r="AX115" i="4"/>
  <c r="AY115" i="4"/>
  <c r="E116" i="4"/>
  <c r="F116" i="4"/>
  <c r="G116" i="4"/>
  <c r="H116" i="4"/>
  <c r="I116" i="4"/>
  <c r="J116" i="4"/>
  <c r="K116" i="4"/>
  <c r="L116" i="4"/>
  <c r="M116" i="4"/>
  <c r="N116" i="4"/>
  <c r="O116" i="4"/>
  <c r="P116" i="4"/>
  <c r="Q116" i="4"/>
  <c r="R116" i="4"/>
  <c r="S116" i="4"/>
  <c r="T116" i="4"/>
  <c r="U116" i="4"/>
  <c r="V116" i="4"/>
  <c r="V134" i="4" s="1"/>
  <c r="W116" i="4"/>
  <c r="X116" i="4"/>
  <c r="Y116" i="4"/>
  <c r="Z116" i="4"/>
  <c r="AA116" i="4"/>
  <c r="AB116" i="4"/>
  <c r="AC116" i="4"/>
  <c r="AD116" i="4"/>
  <c r="AE116" i="4"/>
  <c r="AF116" i="4"/>
  <c r="AG116" i="4"/>
  <c r="AH116" i="4"/>
  <c r="AJ117" i="4"/>
  <c r="AK117" i="4"/>
  <c r="AK116" i="4" s="1"/>
  <c r="AL117" i="4"/>
  <c r="AM117" i="4"/>
  <c r="AN117" i="4"/>
  <c r="AN116" i="4" s="1"/>
  <c r="AO117" i="4"/>
  <c r="AO116" i="4" s="1"/>
  <c r="AP117" i="4"/>
  <c r="AQ117" i="4"/>
  <c r="AR117" i="4"/>
  <c r="AS117" i="4"/>
  <c r="AS116" i="4" s="1"/>
  <c r="AT117" i="4"/>
  <c r="AU117" i="4"/>
  <c r="AV117" i="4"/>
  <c r="AW117" i="4"/>
  <c r="AW116" i="4" s="1"/>
  <c r="AX117" i="4"/>
  <c r="AY117" i="4"/>
  <c r="AJ118" i="4"/>
  <c r="AJ116" i="4" s="1"/>
  <c r="AK118" i="4"/>
  <c r="AL118" i="4"/>
  <c r="AM118" i="4"/>
  <c r="AN118" i="4"/>
  <c r="AO118" i="4"/>
  <c r="AP118" i="4"/>
  <c r="AQ118" i="4"/>
  <c r="AR118" i="4"/>
  <c r="AS118" i="4"/>
  <c r="AT118" i="4"/>
  <c r="AT116" i="4" s="1"/>
  <c r="AU118" i="4"/>
  <c r="AV118" i="4"/>
  <c r="AW118" i="4"/>
  <c r="AX118" i="4"/>
  <c r="AY118" i="4"/>
  <c r="AJ119" i="4"/>
  <c r="AK119" i="4"/>
  <c r="AL119" i="4"/>
  <c r="AM119" i="4"/>
  <c r="AM116" i="4" s="1"/>
  <c r="AN119" i="4"/>
  <c r="AO119" i="4"/>
  <c r="AP119" i="4"/>
  <c r="AQ119" i="4"/>
  <c r="AR119" i="4"/>
  <c r="AS119" i="4"/>
  <c r="AT119" i="4"/>
  <c r="AU119" i="4"/>
  <c r="AV119" i="4"/>
  <c r="AW119" i="4"/>
  <c r="AX119" i="4"/>
  <c r="AY119" i="4"/>
  <c r="AJ120" i="4"/>
  <c r="AK120" i="4"/>
  <c r="AL120" i="4"/>
  <c r="AM120" i="4"/>
  <c r="AN120" i="4"/>
  <c r="AO120" i="4"/>
  <c r="AP120" i="4"/>
  <c r="AQ120" i="4"/>
  <c r="AR120" i="4"/>
  <c r="AS120" i="4"/>
  <c r="AT120" i="4"/>
  <c r="AU120" i="4"/>
  <c r="AV120" i="4"/>
  <c r="AW120" i="4"/>
  <c r="AX120" i="4"/>
  <c r="AY120" i="4"/>
  <c r="AJ121" i="4"/>
  <c r="AK121" i="4"/>
  <c r="AL121" i="4"/>
  <c r="AM121" i="4"/>
  <c r="AN121" i="4"/>
  <c r="AO121" i="4"/>
  <c r="AP121" i="4"/>
  <c r="AQ121" i="4"/>
  <c r="AR121" i="4"/>
  <c r="AS121" i="4"/>
  <c r="AT121" i="4"/>
  <c r="AU121" i="4"/>
  <c r="AV121" i="4"/>
  <c r="AW121" i="4"/>
  <c r="AX121" i="4"/>
  <c r="AY121" i="4"/>
  <c r="AJ122" i="4"/>
  <c r="AK122" i="4"/>
  <c r="AL122" i="4"/>
  <c r="AM122" i="4"/>
  <c r="AN122" i="4"/>
  <c r="AO122" i="4"/>
  <c r="AP122" i="4"/>
  <c r="AQ122" i="4"/>
  <c r="AR122" i="4"/>
  <c r="AS122" i="4"/>
  <c r="AT122" i="4"/>
  <c r="AU122" i="4"/>
  <c r="AV122" i="4"/>
  <c r="AW122" i="4"/>
  <c r="AX122" i="4"/>
  <c r="AY122" i="4"/>
  <c r="AJ123" i="4"/>
  <c r="AK123" i="4"/>
  <c r="AL123" i="4"/>
  <c r="AM123" i="4"/>
  <c r="AN123" i="4"/>
  <c r="AO123" i="4"/>
  <c r="AP123" i="4"/>
  <c r="AQ123" i="4"/>
  <c r="AR123" i="4"/>
  <c r="AS123" i="4"/>
  <c r="AT123" i="4"/>
  <c r="AU123" i="4"/>
  <c r="AV123" i="4"/>
  <c r="AW123" i="4"/>
  <c r="AX123" i="4"/>
  <c r="AY123" i="4"/>
  <c r="AJ124" i="4"/>
  <c r="AK124" i="4"/>
  <c r="AL124" i="4"/>
  <c r="AM124" i="4"/>
  <c r="AN124" i="4"/>
  <c r="AO124" i="4"/>
  <c r="AP124" i="4"/>
  <c r="AQ124" i="4"/>
  <c r="AR124" i="4"/>
  <c r="AS124" i="4"/>
  <c r="AT124" i="4"/>
  <c r="AU124" i="4"/>
  <c r="AV124" i="4"/>
  <c r="AW124" i="4"/>
  <c r="AX124" i="4"/>
  <c r="AY124" i="4"/>
  <c r="E125" i="4"/>
  <c r="F125" i="4"/>
  <c r="G125" i="4"/>
  <c r="H125" i="4"/>
  <c r="I125" i="4"/>
  <c r="J125" i="4"/>
  <c r="K125" i="4"/>
  <c r="L125" i="4"/>
  <c r="M125" i="4"/>
  <c r="N125" i="4"/>
  <c r="O125" i="4"/>
  <c r="P125" i="4"/>
  <c r="Q125" i="4"/>
  <c r="R125" i="4"/>
  <c r="S125" i="4"/>
  <c r="T125" i="4"/>
  <c r="U125" i="4"/>
  <c r="V125" i="4"/>
  <c r="W125" i="4"/>
  <c r="X125" i="4"/>
  <c r="Y125" i="4"/>
  <c r="Z125" i="4"/>
  <c r="AA125" i="4"/>
  <c r="AB125" i="4"/>
  <c r="AC125" i="4"/>
  <c r="AD125" i="4"/>
  <c r="AE125" i="4"/>
  <c r="AF125" i="4"/>
  <c r="AG125" i="4"/>
  <c r="AH125" i="4"/>
  <c r="AJ126" i="4"/>
  <c r="AK126" i="4"/>
  <c r="AL126" i="4"/>
  <c r="AM126" i="4"/>
  <c r="AM125" i="4" s="1"/>
  <c r="AN126" i="4"/>
  <c r="AO126" i="4"/>
  <c r="AP126" i="4"/>
  <c r="AP125" i="4" s="1"/>
  <c r="AQ126" i="4"/>
  <c r="AR126" i="4"/>
  <c r="AS126" i="4"/>
  <c r="AT126" i="4"/>
  <c r="AU126" i="4"/>
  <c r="AV126" i="4"/>
  <c r="AV125" i="4" s="1"/>
  <c r="AW126" i="4"/>
  <c r="AX126" i="4"/>
  <c r="AY126" i="4"/>
  <c r="AJ127" i="4"/>
  <c r="AK127" i="4"/>
  <c r="AL127" i="4"/>
  <c r="AM127" i="4"/>
  <c r="AN127" i="4"/>
  <c r="AO127" i="4"/>
  <c r="AP127" i="4"/>
  <c r="AQ127" i="4"/>
  <c r="AR127" i="4"/>
  <c r="AS127" i="4"/>
  <c r="AT127" i="4"/>
  <c r="AU127" i="4"/>
  <c r="AU125" i="4" s="1"/>
  <c r="AV127" i="4"/>
  <c r="AW127" i="4"/>
  <c r="AX127" i="4"/>
  <c r="AX125" i="4" s="1"/>
  <c r="AY127" i="4"/>
  <c r="AJ128" i="4"/>
  <c r="AK128" i="4"/>
  <c r="AL128" i="4"/>
  <c r="AM128" i="4"/>
  <c r="AN128" i="4"/>
  <c r="AO128" i="4"/>
  <c r="AP128" i="4"/>
  <c r="AQ128" i="4"/>
  <c r="AR128" i="4"/>
  <c r="AS128" i="4"/>
  <c r="AT128" i="4"/>
  <c r="AU128" i="4"/>
  <c r="AV128" i="4"/>
  <c r="AW128" i="4"/>
  <c r="AX128" i="4"/>
  <c r="AY128" i="4"/>
  <c r="AJ129" i="4"/>
  <c r="AK129" i="4"/>
  <c r="AL129" i="4"/>
  <c r="AM129" i="4"/>
  <c r="AN129" i="4"/>
  <c r="AO129" i="4"/>
  <c r="AP129" i="4"/>
  <c r="AQ129" i="4"/>
  <c r="AR129" i="4"/>
  <c r="AS129" i="4"/>
  <c r="AT129" i="4"/>
  <c r="AU129" i="4"/>
  <c r="AV129" i="4"/>
  <c r="AW129" i="4"/>
  <c r="AX129" i="4"/>
  <c r="AY129" i="4"/>
  <c r="E130" i="4"/>
  <c r="F130" i="4"/>
  <c r="G130" i="4"/>
  <c r="H130" i="4"/>
  <c r="I130" i="4"/>
  <c r="J130" i="4"/>
  <c r="K130" i="4"/>
  <c r="L130" i="4"/>
  <c r="M130" i="4"/>
  <c r="N130" i="4"/>
  <c r="O130" i="4"/>
  <c r="P130" i="4"/>
  <c r="Q130" i="4"/>
  <c r="R130" i="4"/>
  <c r="S130" i="4"/>
  <c r="T130" i="4"/>
  <c r="T134" i="4" s="1"/>
  <c r="U130" i="4"/>
  <c r="V130" i="4"/>
  <c r="W130" i="4"/>
  <c r="X130" i="4"/>
  <c r="Y130" i="4"/>
  <c r="Z130" i="4"/>
  <c r="AA130" i="4"/>
  <c r="AB130" i="4"/>
  <c r="AC130" i="4"/>
  <c r="AD130" i="4"/>
  <c r="AE130" i="4"/>
  <c r="AF130" i="4"/>
  <c r="AG130" i="4"/>
  <c r="AH130" i="4"/>
  <c r="AJ131" i="4"/>
  <c r="AJ130" i="4"/>
  <c r="AK131" i="4"/>
  <c r="AL131" i="4"/>
  <c r="AL130" i="4" s="1"/>
  <c r="AM131" i="4"/>
  <c r="AN131" i="4"/>
  <c r="AN130" i="4" s="1"/>
  <c r="AO131" i="4"/>
  <c r="AO130" i="4" s="1"/>
  <c r="AP131" i="4"/>
  <c r="AQ131" i="4"/>
  <c r="AR131" i="4"/>
  <c r="AR130" i="4"/>
  <c r="AS131" i="4"/>
  <c r="AS130" i="4"/>
  <c r="AT131" i="4"/>
  <c r="AT130" i="4" s="1"/>
  <c r="AU131" i="4"/>
  <c r="AU130" i="4"/>
  <c r="AV131" i="4"/>
  <c r="AW131" i="4"/>
  <c r="AW130" i="4"/>
  <c r="AX131" i="4"/>
  <c r="AY131" i="4"/>
  <c r="AJ132" i="4"/>
  <c r="AK132" i="4"/>
  <c r="AK130" i="4" s="1"/>
  <c r="AL132" i="4"/>
  <c r="AM132" i="4"/>
  <c r="AM130" i="4" s="1"/>
  <c r="AN132" i="4"/>
  <c r="AO132" i="4"/>
  <c r="AP132" i="4"/>
  <c r="AQ132" i="4"/>
  <c r="AR132" i="4"/>
  <c r="AS132" i="4"/>
  <c r="AT132" i="4"/>
  <c r="AU132" i="4"/>
  <c r="AV132" i="4"/>
  <c r="AW132" i="4"/>
  <c r="AX132" i="4"/>
  <c r="AY132" i="4"/>
  <c r="AY130" i="4" s="1"/>
  <c r="AJ133" i="4"/>
  <c r="AK133" i="4"/>
  <c r="AL133" i="4"/>
  <c r="AM133" i="4"/>
  <c r="AN133" i="4"/>
  <c r="AO133" i="4"/>
  <c r="AP133" i="4"/>
  <c r="AQ133" i="4"/>
  <c r="AR133" i="4"/>
  <c r="AS133" i="4"/>
  <c r="AT133" i="4"/>
  <c r="AU133" i="4"/>
  <c r="AV133" i="4"/>
  <c r="AW133" i="4"/>
  <c r="AX133" i="4"/>
  <c r="AY133" i="4"/>
  <c r="E19" i="3"/>
  <c r="F19" i="3"/>
  <c r="F134" i="3" s="1"/>
  <c r="G19" i="3"/>
  <c r="G134" i="3" s="1"/>
  <c r="H19" i="3"/>
  <c r="I19" i="3"/>
  <c r="J19" i="3"/>
  <c r="J134" i="3" s="1"/>
  <c r="K19" i="3"/>
  <c r="L19" i="3"/>
  <c r="M19" i="3"/>
  <c r="N19" i="3"/>
  <c r="O19" i="3"/>
  <c r="P19" i="3"/>
  <c r="Q19" i="3"/>
  <c r="R19" i="3"/>
  <c r="S19" i="3"/>
  <c r="T19" i="3"/>
  <c r="U19" i="3"/>
  <c r="V19" i="3"/>
  <c r="W19" i="3"/>
  <c r="X19" i="3"/>
  <c r="Y19" i="3"/>
  <c r="Z19" i="3"/>
  <c r="AA19" i="3"/>
  <c r="AB19" i="3"/>
  <c r="AC19" i="3"/>
  <c r="AD19" i="3"/>
  <c r="AE19" i="3"/>
  <c r="AF19" i="3"/>
  <c r="AG19" i="3"/>
  <c r="AH19" i="3"/>
  <c r="AJ20" i="3"/>
  <c r="AK20" i="3"/>
  <c r="AL20" i="3"/>
  <c r="AM20" i="3"/>
  <c r="AN20" i="3"/>
  <c r="AN19" i="3" s="1"/>
  <c r="AO20" i="3"/>
  <c r="AP20" i="3"/>
  <c r="AP19" i="3" s="1"/>
  <c r="AQ20" i="3"/>
  <c r="AR20" i="3"/>
  <c r="AR19" i="3" s="1"/>
  <c r="AS20" i="3"/>
  <c r="AT20" i="3"/>
  <c r="AT19" i="3" s="1"/>
  <c r="AU20" i="3"/>
  <c r="AV20" i="3"/>
  <c r="AW20" i="3"/>
  <c r="AX20" i="3"/>
  <c r="AX19" i="3" s="1"/>
  <c r="AY20" i="3"/>
  <c r="AJ21" i="3"/>
  <c r="AJ19" i="3" s="1"/>
  <c r="AK21" i="3"/>
  <c r="AL21" i="3"/>
  <c r="AL19" i="3" s="1"/>
  <c r="AM21" i="3"/>
  <c r="AM19" i="3" s="1"/>
  <c r="AN21" i="3"/>
  <c r="AO21" i="3"/>
  <c r="AP21" i="3"/>
  <c r="AQ21" i="3"/>
  <c r="AR21" i="3"/>
  <c r="AS21" i="3"/>
  <c r="AT21" i="3"/>
  <c r="AU21" i="3"/>
  <c r="AU19" i="3" s="1"/>
  <c r="AV21" i="3"/>
  <c r="AW21" i="3"/>
  <c r="AX21" i="3"/>
  <c r="AY21" i="3"/>
  <c r="AJ22" i="3"/>
  <c r="AK22" i="3"/>
  <c r="AL22" i="3"/>
  <c r="AM22" i="3"/>
  <c r="AN22" i="3"/>
  <c r="AO22" i="3"/>
  <c r="AP22" i="3"/>
  <c r="AQ22" i="3"/>
  <c r="AR22" i="3"/>
  <c r="AS22" i="3"/>
  <c r="AT22" i="3"/>
  <c r="AU22" i="3"/>
  <c r="AV22" i="3"/>
  <c r="AV19" i="3" s="1"/>
  <c r="AW22" i="3"/>
  <c r="AX22" i="3"/>
  <c r="AY22" i="3"/>
  <c r="AJ23" i="3"/>
  <c r="AK23" i="3"/>
  <c r="AL23" i="3"/>
  <c r="AM23" i="3"/>
  <c r="AN23" i="3"/>
  <c r="AO23" i="3"/>
  <c r="AP23" i="3"/>
  <c r="AQ23" i="3"/>
  <c r="AR23" i="3"/>
  <c r="AS23" i="3"/>
  <c r="AT23" i="3"/>
  <c r="AU23" i="3"/>
  <c r="AV23" i="3"/>
  <c r="AW23" i="3"/>
  <c r="AX23" i="3"/>
  <c r="AY23" i="3"/>
  <c r="AJ24" i="3"/>
  <c r="AK24" i="3"/>
  <c r="AL24" i="3"/>
  <c r="AM24" i="3"/>
  <c r="AN24" i="3"/>
  <c r="AO24" i="3"/>
  <c r="AP24" i="3"/>
  <c r="AQ24" i="3"/>
  <c r="AR24" i="3"/>
  <c r="AS24" i="3"/>
  <c r="AT24" i="3"/>
  <c r="AU24" i="3"/>
  <c r="AV24" i="3"/>
  <c r="AW24" i="3"/>
  <c r="AX24" i="3"/>
  <c r="AY24" i="3"/>
  <c r="AJ25" i="3"/>
  <c r="AK25" i="3"/>
  <c r="AL25" i="3"/>
  <c r="AM25" i="3"/>
  <c r="AN25" i="3"/>
  <c r="AO25" i="3"/>
  <c r="AP25" i="3"/>
  <c r="AQ25" i="3"/>
  <c r="AR25" i="3"/>
  <c r="AS25" i="3"/>
  <c r="AT25" i="3"/>
  <c r="AU25" i="3"/>
  <c r="AV25" i="3"/>
  <c r="AW25" i="3"/>
  <c r="AX25" i="3"/>
  <c r="AY25" i="3"/>
  <c r="AY19" i="3" s="1"/>
  <c r="AY134" i="3" s="1"/>
  <c r="AJ26" i="3"/>
  <c r="AK26" i="3"/>
  <c r="AL26" i="3"/>
  <c r="AM26" i="3"/>
  <c r="AN26" i="3"/>
  <c r="AO26" i="3"/>
  <c r="AP26" i="3"/>
  <c r="AQ26" i="3"/>
  <c r="AR26" i="3"/>
  <c r="AS26" i="3"/>
  <c r="AT26" i="3"/>
  <c r="AU26" i="3"/>
  <c r="AV26" i="3"/>
  <c r="AW26" i="3"/>
  <c r="AX26" i="3"/>
  <c r="AY26" i="3"/>
  <c r="AJ27" i="3"/>
  <c r="AK27" i="3"/>
  <c r="AL27" i="3"/>
  <c r="AM27" i="3"/>
  <c r="AN27" i="3"/>
  <c r="AO27" i="3"/>
  <c r="AP27" i="3"/>
  <c r="AQ27" i="3"/>
  <c r="AR27" i="3"/>
  <c r="AS27" i="3"/>
  <c r="AT27" i="3"/>
  <c r="AU27" i="3"/>
  <c r="AV27" i="3"/>
  <c r="AW27" i="3"/>
  <c r="AX27" i="3"/>
  <c r="AY27" i="3"/>
  <c r="AJ28" i="3"/>
  <c r="AK28" i="3"/>
  <c r="AL28" i="3"/>
  <c r="AM28" i="3"/>
  <c r="AN28" i="3"/>
  <c r="AO28" i="3"/>
  <c r="AP28" i="3"/>
  <c r="AQ28" i="3"/>
  <c r="AR28" i="3"/>
  <c r="AS28" i="3"/>
  <c r="AT28" i="3"/>
  <c r="AU28" i="3"/>
  <c r="AV28" i="3"/>
  <c r="AW28" i="3"/>
  <c r="AX28" i="3"/>
  <c r="AY28" i="3"/>
  <c r="AJ29" i="3"/>
  <c r="AK29" i="3"/>
  <c r="AL29" i="3"/>
  <c r="AM29" i="3"/>
  <c r="AN29" i="3"/>
  <c r="AO29" i="3"/>
  <c r="AP29" i="3"/>
  <c r="AQ29" i="3"/>
  <c r="AR29" i="3"/>
  <c r="AS29" i="3"/>
  <c r="AT29" i="3"/>
  <c r="AU29" i="3"/>
  <c r="AV29" i="3"/>
  <c r="AW29" i="3"/>
  <c r="AX29" i="3"/>
  <c r="AY29" i="3"/>
  <c r="AJ30" i="3"/>
  <c r="AK30" i="3"/>
  <c r="AL30" i="3"/>
  <c r="AM30" i="3"/>
  <c r="AN30" i="3"/>
  <c r="AO30" i="3"/>
  <c r="AP30" i="3"/>
  <c r="AQ30" i="3"/>
  <c r="AR30" i="3"/>
  <c r="AS30" i="3"/>
  <c r="AT30" i="3"/>
  <c r="AU30" i="3"/>
  <c r="AV30" i="3"/>
  <c r="AW30" i="3"/>
  <c r="AX30" i="3"/>
  <c r="AY30" i="3"/>
  <c r="AJ31" i="3"/>
  <c r="AK31" i="3"/>
  <c r="AL31" i="3"/>
  <c r="AM31" i="3"/>
  <c r="AN31" i="3"/>
  <c r="AO31" i="3"/>
  <c r="AP31" i="3"/>
  <c r="AQ31" i="3"/>
  <c r="AR31" i="3"/>
  <c r="AS31" i="3"/>
  <c r="AT31" i="3"/>
  <c r="AU31" i="3"/>
  <c r="AV31" i="3"/>
  <c r="AW31" i="3"/>
  <c r="AX31" i="3"/>
  <c r="AY31" i="3"/>
  <c r="AJ32" i="3"/>
  <c r="AK32" i="3"/>
  <c r="AL32" i="3"/>
  <c r="AM32" i="3"/>
  <c r="AN32" i="3"/>
  <c r="AO32" i="3"/>
  <c r="AP32" i="3"/>
  <c r="AQ32" i="3"/>
  <c r="AR32" i="3"/>
  <c r="AS32" i="3"/>
  <c r="AT32" i="3"/>
  <c r="AU32" i="3"/>
  <c r="AV32" i="3"/>
  <c r="AW32" i="3"/>
  <c r="AX32" i="3"/>
  <c r="AY32" i="3"/>
  <c r="AJ33" i="3"/>
  <c r="AK33" i="3"/>
  <c r="AL33" i="3"/>
  <c r="AM33" i="3"/>
  <c r="AN33" i="3"/>
  <c r="AO33" i="3"/>
  <c r="AP33" i="3"/>
  <c r="AQ33" i="3"/>
  <c r="AR33" i="3"/>
  <c r="AS33" i="3"/>
  <c r="AT33" i="3"/>
  <c r="AU33" i="3"/>
  <c r="AV33" i="3"/>
  <c r="AW33" i="3"/>
  <c r="AX33" i="3"/>
  <c r="AY33" i="3"/>
  <c r="AJ34" i="3"/>
  <c r="AK34" i="3"/>
  <c r="AL34" i="3"/>
  <c r="AM34" i="3"/>
  <c r="AN34" i="3"/>
  <c r="AO34" i="3"/>
  <c r="AP34" i="3"/>
  <c r="AQ34" i="3"/>
  <c r="AR34" i="3"/>
  <c r="AS34" i="3"/>
  <c r="AT34" i="3"/>
  <c r="AU34" i="3"/>
  <c r="AV34" i="3"/>
  <c r="AW34" i="3"/>
  <c r="AX34" i="3"/>
  <c r="AY34" i="3"/>
  <c r="AJ35" i="3"/>
  <c r="AK35" i="3"/>
  <c r="AL35" i="3"/>
  <c r="AM35" i="3"/>
  <c r="AN35" i="3"/>
  <c r="AO35" i="3"/>
  <c r="AP35" i="3"/>
  <c r="AQ35" i="3"/>
  <c r="AR35" i="3"/>
  <c r="AS35" i="3"/>
  <c r="AT35" i="3"/>
  <c r="AU35" i="3"/>
  <c r="AV35" i="3"/>
  <c r="AW35" i="3"/>
  <c r="AX35" i="3"/>
  <c r="AY35" i="3"/>
  <c r="AJ36" i="3"/>
  <c r="AK36" i="3"/>
  <c r="AL36" i="3"/>
  <c r="AM36" i="3"/>
  <c r="AN36" i="3"/>
  <c r="AO36" i="3"/>
  <c r="AP36" i="3"/>
  <c r="AQ36" i="3"/>
  <c r="AR36" i="3"/>
  <c r="AS36" i="3"/>
  <c r="AT36" i="3"/>
  <c r="AU36" i="3"/>
  <c r="AV36" i="3"/>
  <c r="AW36" i="3"/>
  <c r="AX36" i="3"/>
  <c r="AY36" i="3"/>
  <c r="AJ37" i="3"/>
  <c r="AK37" i="3"/>
  <c r="AL37" i="3"/>
  <c r="AM37" i="3"/>
  <c r="AN37" i="3"/>
  <c r="AO37" i="3"/>
  <c r="AP37" i="3"/>
  <c r="AQ37" i="3"/>
  <c r="AR37" i="3"/>
  <c r="AS37" i="3"/>
  <c r="AT37" i="3"/>
  <c r="AU37" i="3"/>
  <c r="AV37" i="3"/>
  <c r="AW37" i="3"/>
  <c r="AX37" i="3"/>
  <c r="AY37" i="3"/>
  <c r="AJ38" i="3"/>
  <c r="AK38" i="3"/>
  <c r="AL38" i="3"/>
  <c r="AM38" i="3"/>
  <c r="AN38" i="3"/>
  <c r="AO38" i="3"/>
  <c r="AP38" i="3"/>
  <c r="AQ38" i="3"/>
  <c r="AR38" i="3"/>
  <c r="AS38" i="3"/>
  <c r="AT38" i="3"/>
  <c r="AU38" i="3"/>
  <c r="AV38" i="3"/>
  <c r="AW38" i="3"/>
  <c r="AX38" i="3"/>
  <c r="AY38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T39" i="3"/>
  <c r="U39" i="3"/>
  <c r="V39" i="3"/>
  <c r="W39" i="3"/>
  <c r="X39" i="3"/>
  <c r="X134" i="3" s="1"/>
  <c r="Y39" i="3"/>
  <c r="Z39" i="3"/>
  <c r="AA39" i="3"/>
  <c r="AB39" i="3"/>
  <c r="AC39" i="3"/>
  <c r="AD39" i="3"/>
  <c r="AE39" i="3"/>
  <c r="AF39" i="3"/>
  <c r="AG39" i="3"/>
  <c r="AH39" i="3"/>
  <c r="AJ40" i="3"/>
  <c r="AJ39" i="3"/>
  <c r="AK40" i="3"/>
  <c r="AL40" i="3"/>
  <c r="AL39" i="3" s="1"/>
  <c r="AM40" i="3"/>
  <c r="AN40" i="3"/>
  <c r="AN39" i="3" s="1"/>
  <c r="AO40" i="3"/>
  <c r="AP40" i="3"/>
  <c r="AP39" i="3" s="1"/>
  <c r="AQ40" i="3"/>
  <c r="AR40" i="3"/>
  <c r="AR39" i="3" s="1"/>
  <c r="AS40" i="3"/>
  <c r="AT40" i="3"/>
  <c r="AT39" i="3" s="1"/>
  <c r="AU40" i="3"/>
  <c r="AV40" i="3"/>
  <c r="AV39" i="3" s="1"/>
  <c r="AW40" i="3"/>
  <c r="AX40" i="3"/>
  <c r="AY40" i="3"/>
  <c r="AY39" i="3" s="1"/>
  <c r="AJ41" i="3"/>
  <c r="AK41" i="3"/>
  <c r="AL41" i="3"/>
  <c r="AM41" i="3"/>
  <c r="AN41" i="3"/>
  <c r="AO41" i="3"/>
  <c r="AO39" i="3" s="1"/>
  <c r="AP41" i="3"/>
  <c r="AQ41" i="3"/>
  <c r="AR41" i="3"/>
  <c r="AS41" i="3"/>
  <c r="AT41" i="3"/>
  <c r="AU41" i="3"/>
  <c r="AV41" i="3"/>
  <c r="AW41" i="3"/>
  <c r="AW39" i="3" s="1"/>
  <c r="AX41" i="3"/>
  <c r="AY41" i="3"/>
  <c r="AJ42" i="3"/>
  <c r="AK42" i="3"/>
  <c r="AK39" i="3" s="1"/>
  <c r="AL42" i="3"/>
  <c r="AM42" i="3"/>
  <c r="AN42" i="3"/>
  <c r="AO42" i="3"/>
  <c r="AP42" i="3"/>
  <c r="AQ42" i="3"/>
  <c r="AQ39" i="3" s="1"/>
  <c r="AR42" i="3"/>
  <c r="AS42" i="3"/>
  <c r="AT42" i="3"/>
  <c r="AU42" i="3"/>
  <c r="AV42" i="3"/>
  <c r="AW42" i="3"/>
  <c r="AX42" i="3"/>
  <c r="AX39" i="3" s="1"/>
  <c r="AY42" i="3"/>
  <c r="AJ43" i="3"/>
  <c r="AK43" i="3"/>
  <c r="AL43" i="3"/>
  <c r="AM43" i="3"/>
  <c r="AN43" i="3"/>
  <c r="AO43" i="3"/>
  <c r="AP43" i="3"/>
  <c r="AQ43" i="3"/>
  <c r="AR43" i="3"/>
  <c r="AS43" i="3"/>
  <c r="AT43" i="3"/>
  <c r="AU43" i="3"/>
  <c r="AV43" i="3"/>
  <c r="AW43" i="3"/>
  <c r="AX43" i="3"/>
  <c r="AY43" i="3"/>
  <c r="AJ44" i="3"/>
  <c r="AK44" i="3"/>
  <c r="AL44" i="3"/>
  <c r="AM44" i="3"/>
  <c r="AN44" i="3"/>
  <c r="AO44" i="3"/>
  <c r="AP44" i="3"/>
  <c r="AQ44" i="3"/>
  <c r="AR44" i="3"/>
  <c r="AS44" i="3"/>
  <c r="AT44" i="3"/>
  <c r="AU44" i="3"/>
  <c r="AV44" i="3"/>
  <c r="AW44" i="3"/>
  <c r="AX44" i="3"/>
  <c r="AY44" i="3"/>
  <c r="AJ45" i="3"/>
  <c r="AK45" i="3"/>
  <c r="AL45" i="3"/>
  <c r="AM45" i="3"/>
  <c r="AN45" i="3"/>
  <c r="AO45" i="3"/>
  <c r="AP45" i="3"/>
  <c r="AQ45" i="3"/>
  <c r="AR45" i="3"/>
  <c r="AS45" i="3"/>
  <c r="AT45" i="3"/>
  <c r="AU45" i="3"/>
  <c r="AV45" i="3"/>
  <c r="AW45" i="3"/>
  <c r="AX45" i="3"/>
  <c r="AY45" i="3"/>
  <c r="AJ46" i="3"/>
  <c r="AK46" i="3"/>
  <c r="AL46" i="3"/>
  <c r="AM46" i="3"/>
  <c r="AN46" i="3"/>
  <c r="AO46" i="3"/>
  <c r="AP46" i="3"/>
  <c r="AQ46" i="3"/>
  <c r="AR46" i="3"/>
  <c r="AS46" i="3"/>
  <c r="AT46" i="3"/>
  <c r="AU46" i="3"/>
  <c r="AV46" i="3"/>
  <c r="AW46" i="3"/>
  <c r="AX46" i="3"/>
  <c r="AY46" i="3"/>
  <c r="AJ47" i="3"/>
  <c r="AK47" i="3"/>
  <c r="AL47" i="3"/>
  <c r="AM47" i="3"/>
  <c r="AN47" i="3"/>
  <c r="AO47" i="3"/>
  <c r="AP47" i="3"/>
  <c r="AQ47" i="3"/>
  <c r="AR47" i="3"/>
  <c r="AS47" i="3"/>
  <c r="AT47" i="3"/>
  <c r="AU47" i="3"/>
  <c r="AV47" i="3"/>
  <c r="AW47" i="3"/>
  <c r="AX47" i="3"/>
  <c r="AY47" i="3"/>
  <c r="AJ48" i="3"/>
  <c r="AK48" i="3"/>
  <c r="AL48" i="3"/>
  <c r="AM48" i="3"/>
  <c r="AN48" i="3"/>
  <c r="AO48" i="3"/>
  <c r="AP48" i="3"/>
  <c r="AQ48" i="3"/>
  <c r="AR48" i="3"/>
  <c r="AS48" i="3"/>
  <c r="AT48" i="3"/>
  <c r="AU48" i="3"/>
  <c r="AV48" i="3"/>
  <c r="AW48" i="3"/>
  <c r="AX48" i="3"/>
  <c r="AY48" i="3"/>
  <c r="AJ49" i="3"/>
  <c r="AK49" i="3"/>
  <c r="AL49" i="3"/>
  <c r="AM49" i="3"/>
  <c r="AN49" i="3"/>
  <c r="AO49" i="3"/>
  <c r="AP49" i="3"/>
  <c r="AQ49" i="3"/>
  <c r="AR49" i="3"/>
  <c r="AS49" i="3"/>
  <c r="AT49" i="3"/>
  <c r="AU49" i="3"/>
  <c r="AV49" i="3"/>
  <c r="AW49" i="3"/>
  <c r="AX49" i="3"/>
  <c r="AY49" i="3"/>
  <c r="AJ50" i="3"/>
  <c r="AK50" i="3"/>
  <c r="AL50" i="3"/>
  <c r="AM50" i="3"/>
  <c r="AN50" i="3"/>
  <c r="AO50" i="3"/>
  <c r="AP50" i="3"/>
  <c r="AQ50" i="3"/>
  <c r="AR50" i="3"/>
  <c r="AS50" i="3"/>
  <c r="AT50" i="3"/>
  <c r="AU50" i="3"/>
  <c r="AV50" i="3"/>
  <c r="AW50" i="3"/>
  <c r="AX50" i="3"/>
  <c r="AY50" i="3"/>
  <c r="E51" i="3"/>
  <c r="F51" i="3"/>
  <c r="G51" i="3"/>
  <c r="H51" i="3"/>
  <c r="I51" i="3"/>
  <c r="J51" i="3"/>
  <c r="K51" i="3"/>
  <c r="L51" i="3"/>
  <c r="M51" i="3"/>
  <c r="N51" i="3"/>
  <c r="O51" i="3"/>
  <c r="P51" i="3"/>
  <c r="Q51" i="3"/>
  <c r="Q134" i="3" s="1"/>
  <c r="R51" i="3"/>
  <c r="S51" i="3"/>
  <c r="T51" i="3"/>
  <c r="U51" i="3"/>
  <c r="V51" i="3"/>
  <c r="W51" i="3"/>
  <c r="X51" i="3"/>
  <c r="Y51" i="3"/>
  <c r="Z51" i="3"/>
  <c r="AA51" i="3"/>
  <c r="AB51" i="3"/>
  <c r="AC51" i="3"/>
  <c r="AD51" i="3"/>
  <c r="AE51" i="3"/>
  <c r="AF51" i="3"/>
  <c r="AG51" i="3"/>
  <c r="AH51" i="3"/>
  <c r="AJ52" i="3"/>
  <c r="AJ51" i="3" s="1"/>
  <c r="AK52" i="3"/>
  <c r="AK51" i="3" s="1"/>
  <c r="AL52" i="3"/>
  <c r="AM52" i="3"/>
  <c r="AN52" i="3"/>
  <c r="AN51" i="3" s="1"/>
  <c r="AO52" i="3"/>
  <c r="AO51" i="3" s="1"/>
  <c r="AP52" i="3"/>
  <c r="AQ52" i="3"/>
  <c r="AQ51" i="3" s="1"/>
  <c r="AR52" i="3"/>
  <c r="AR51" i="3" s="1"/>
  <c r="AS52" i="3"/>
  <c r="AS51" i="3" s="1"/>
  <c r="AT52" i="3"/>
  <c r="AU52" i="3"/>
  <c r="AV52" i="3"/>
  <c r="AV51" i="3" s="1"/>
  <c r="AW52" i="3"/>
  <c r="AW51" i="3" s="1"/>
  <c r="AX52" i="3"/>
  <c r="AY52" i="3"/>
  <c r="AY51" i="3" s="1"/>
  <c r="AJ53" i="3"/>
  <c r="AK53" i="3"/>
  <c r="AL53" i="3"/>
  <c r="AM53" i="3"/>
  <c r="AN53" i="3"/>
  <c r="AO53" i="3"/>
  <c r="AP53" i="3"/>
  <c r="AQ53" i="3"/>
  <c r="AR53" i="3"/>
  <c r="AS53" i="3"/>
  <c r="AT53" i="3"/>
  <c r="AU53" i="3"/>
  <c r="AV53" i="3"/>
  <c r="AW53" i="3"/>
  <c r="AX53" i="3"/>
  <c r="AY53" i="3"/>
  <c r="AJ54" i="3"/>
  <c r="AK54" i="3"/>
  <c r="AL54" i="3"/>
  <c r="AM54" i="3"/>
  <c r="AN54" i="3"/>
  <c r="AO54" i="3"/>
  <c r="AP54" i="3"/>
  <c r="AQ54" i="3"/>
  <c r="AR54" i="3"/>
  <c r="AS54" i="3"/>
  <c r="AT54" i="3"/>
  <c r="AU54" i="3"/>
  <c r="AV54" i="3"/>
  <c r="AW54" i="3"/>
  <c r="AX54" i="3"/>
  <c r="AY54" i="3"/>
  <c r="AJ55" i="3"/>
  <c r="AK55" i="3"/>
  <c r="AL55" i="3"/>
  <c r="AM55" i="3"/>
  <c r="AN55" i="3"/>
  <c r="AO55" i="3"/>
  <c r="AP55" i="3"/>
  <c r="AQ55" i="3"/>
  <c r="AR55" i="3"/>
  <c r="AS55" i="3"/>
  <c r="AT55" i="3"/>
  <c r="AU55" i="3"/>
  <c r="AV55" i="3"/>
  <c r="AW55" i="3"/>
  <c r="AX55" i="3"/>
  <c r="AY55" i="3"/>
  <c r="AJ56" i="3"/>
  <c r="AK56" i="3"/>
  <c r="AL56" i="3"/>
  <c r="AM56" i="3"/>
  <c r="AN56" i="3"/>
  <c r="AO56" i="3"/>
  <c r="AP56" i="3"/>
  <c r="AQ56" i="3"/>
  <c r="AR56" i="3"/>
  <c r="AS56" i="3"/>
  <c r="AT56" i="3"/>
  <c r="AU56" i="3"/>
  <c r="AV56" i="3"/>
  <c r="AW56" i="3"/>
  <c r="AX56" i="3"/>
  <c r="AY56" i="3"/>
  <c r="AJ57" i="3"/>
  <c r="AK57" i="3"/>
  <c r="AL57" i="3"/>
  <c r="AM57" i="3"/>
  <c r="AN57" i="3"/>
  <c r="AO57" i="3"/>
  <c r="AP57" i="3"/>
  <c r="AQ57" i="3"/>
  <c r="AR57" i="3"/>
  <c r="AS57" i="3"/>
  <c r="AT57" i="3"/>
  <c r="AU57" i="3"/>
  <c r="AV57" i="3"/>
  <c r="AW57" i="3"/>
  <c r="AX57" i="3"/>
  <c r="AY57" i="3"/>
  <c r="AJ58" i="3"/>
  <c r="AK58" i="3"/>
  <c r="AL58" i="3"/>
  <c r="AM58" i="3"/>
  <c r="AN58" i="3"/>
  <c r="AO58" i="3"/>
  <c r="AP58" i="3"/>
  <c r="AQ58" i="3"/>
  <c r="AR58" i="3"/>
  <c r="AS58" i="3"/>
  <c r="AT58" i="3"/>
  <c r="AU58" i="3"/>
  <c r="AV58" i="3"/>
  <c r="AW58" i="3"/>
  <c r="AX58" i="3"/>
  <c r="AY58" i="3"/>
  <c r="E59" i="3"/>
  <c r="F59" i="3"/>
  <c r="G59" i="3"/>
  <c r="H59" i="3"/>
  <c r="I59" i="3"/>
  <c r="J59" i="3"/>
  <c r="K59" i="3"/>
  <c r="L59" i="3"/>
  <c r="M59" i="3"/>
  <c r="N59" i="3"/>
  <c r="O59" i="3"/>
  <c r="P59" i="3"/>
  <c r="Q59" i="3"/>
  <c r="R59" i="3"/>
  <c r="S59" i="3"/>
  <c r="T59" i="3"/>
  <c r="U59" i="3"/>
  <c r="V59" i="3"/>
  <c r="W59" i="3"/>
  <c r="X59" i="3"/>
  <c r="Y59" i="3"/>
  <c r="Z59" i="3"/>
  <c r="AA59" i="3"/>
  <c r="AB59" i="3"/>
  <c r="AC59" i="3"/>
  <c r="AD59" i="3"/>
  <c r="AE59" i="3"/>
  <c r="AF59" i="3"/>
  <c r="AG59" i="3"/>
  <c r="AH59" i="3"/>
  <c r="AJ60" i="3"/>
  <c r="AK60" i="3"/>
  <c r="AK59" i="3" s="1"/>
  <c r="AL60" i="3"/>
  <c r="AL59" i="3" s="1"/>
  <c r="AM60" i="3"/>
  <c r="AM59" i="3" s="1"/>
  <c r="AN60" i="3"/>
  <c r="AN59" i="3" s="1"/>
  <c r="AO60" i="3"/>
  <c r="AP60" i="3"/>
  <c r="AP59" i="3" s="1"/>
  <c r="AQ60" i="3"/>
  <c r="AQ59" i="3" s="1"/>
  <c r="AR60" i="3"/>
  <c r="AS60" i="3"/>
  <c r="AS59" i="3" s="1"/>
  <c r="AT60" i="3"/>
  <c r="AT59" i="3" s="1"/>
  <c r="AU60" i="3"/>
  <c r="AU59" i="3" s="1"/>
  <c r="AV60" i="3"/>
  <c r="AV59" i="3" s="1"/>
  <c r="AW60" i="3"/>
  <c r="AW59" i="3" s="1"/>
  <c r="AX60" i="3"/>
  <c r="AY60" i="3"/>
  <c r="AY59" i="3" s="1"/>
  <c r="AJ61" i="3"/>
  <c r="AK61" i="3"/>
  <c r="AL61" i="3"/>
  <c r="AM61" i="3"/>
  <c r="AN61" i="3"/>
  <c r="AO61" i="3"/>
  <c r="AO59" i="3" s="1"/>
  <c r="AP61" i="3"/>
  <c r="AQ61" i="3"/>
  <c r="AR61" i="3"/>
  <c r="AS61" i="3"/>
  <c r="AT61" i="3"/>
  <c r="AU61" i="3"/>
  <c r="AV61" i="3"/>
  <c r="AW61" i="3"/>
  <c r="AX61" i="3"/>
  <c r="AY61" i="3"/>
  <c r="AJ62" i="3"/>
  <c r="AK62" i="3"/>
  <c r="AL62" i="3"/>
  <c r="AM62" i="3"/>
  <c r="AN62" i="3"/>
  <c r="AO62" i="3"/>
  <c r="AP62" i="3"/>
  <c r="AQ62" i="3"/>
  <c r="AR62" i="3"/>
  <c r="AS62" i="3"/>
  <c r="AT62" i="3"/>
  <c r="AU62" i="3"/>
  <c r="AV62" i="3"/>
  <c r="AW62" i="3"/>
  <c r="AX62" i="3"/>
  <c r="AY62" i="3"/>
  <c r="AJ63" i="3"/>
  <c r="AK63" i="3"/>
  <c r="AL63" i="3"/>
  <c r="AM63" i="3"/>
  <c r="AN63" i="3"/>
  <c r="AO63" i="3"/>
  <c r="AP63" i="3"/>
  <c r="AQ63" i="3"/>
  <c r="AR63" i="3"/>
  <c r="AS63" i="3"/>
  <c r="AT63" i="3"/>
  <c r="AU63" i="3"/>
  <c r="AV63" i="3"/>
  <c r="AW63" i="3"/>
  <c r="AX63" i="3"/>
  <c r="AY63" i="3"/>
  <c r="AJ64" i="3"/>
  <c r="AK64" i="3"/>
  <c r="AL64" i="3"/>
  <c r="AM64" i="3"/>
  <c r="AN64" i="3"/>
  <c r="AO64" i="3"/>
  <c r="AP64" i="3"/>
  <c r="AQ64" i="3"/>
  <c r="AR64" i="3"/>
  <c r="AS64" i="3"/>
  <c r="AT64" i="3"/>
  <c r="AU64" i="3"/>
  <c r="AV64" i="3"/>
  <c r="AW64" i="3"/>
  <c r="AX64" i="3"/>
  <c r="AY64" i="3"/>
  <c r="AJ65" i="3"/>
  <c r="AK65" i="3"/>
  <c r="AL65" i="3"/>
  <c r="AM65" i="3"/>
  <c r="AN65" i="3"/>
  <c r="AO65" i="3"/>
  <c r="AP65" i="3"/>
  <c r="AQ65" i="3"/>
  <c r="AR65" i="3"/>
  <c r="AS65" i="3"/>
  <c r="AT65" i="3"/>
  <c r="AU65" i="3"/>
  <c r="AV65" i="3"/>
  <c r="AW65" i="3"/>
  <c r="AX65" i="3"/>
  <c r="AX59" i="3" s="1"/>
  <c r="AY65" i="3"/>
  <c r="AJ66" i="3"/>
  <c r="AK66" i="3"/>
  <c r="AL66" i="3"/>
  <c r="AM66" i="3"/>
  <c r="AN66" i="3"/>
  <c r="AO66" i="3"/>
  <c r="AP66" i="3"/>
  <c r="AQ66" i="3"/>
  <c r="AR66" i="3"/>
  <c r="AS66" i="3"/>
  <c r="AT66" i="3"/>
  <c r="AU66" i="3"/>
  <c r="AV66" i="3"/>
  <c r="AW66" i="3"/>
  <c r="AX66" i="3"/>
  <c r="AY66" i="3"/>
  <c r="AJ67" i="3"/>
  <c r="AK67" i="3"/>
  <c r="AL67" i="3"/>
  <c r="AM67" i="3"/>
  <c r="AN67" i="3"/>
  <c r="AO67" i="3"/>
  <c r="AP67" i="3"/>
  <c r="AQ67" i="3"/>
  <c r="AR67" i="3"/>
  <c r="AS67" i="3"/>
  <c r="AT67" i="3"/>
  <c r="AU67" i="3"/>
  <c r="AV67" i="3"/>
  <c r="AW67" i="3"/>
  <c r="AX67" i="3"/>
  <c r="AY67" i="3"/>
  <c r="AJ68" i="3"/>
  <c r="AK68" i="3"/>
  <c r="AL68" i="3"/>
  <c r="AM68" i="3"/>
  <c r="AN68" i="3"/>
  <c r="AO68" i="3"/>
  <c r="AP68" i="3"/>
  <c r="AQ68" i="3"/>
  <c r="AR68" i="3"/>
  <c r="AS68" i="3"/>
  <c r="AT68" i="3"/>
  <c r="AU68" i="3"/>
  <c r="AV68" i="3"/>
  <c r="AW68" i="3"/>
  <c r="AX68" i="3"/>
  <c r="AY68" i="3"/>
  <c r="AJ69" i="3"/>
  <c r="AK69" i="3"/>
  <c r="AL69" i="3"/>
  <c r="AM69" i="3"/>
  <c r="AN69" i="3"/>
  <c r="AO69" i="3"/>
  <c r="AP69" i="3"/>
  <c r="AQ69" i="3"/>
  <c r="AR69" i="3"/>
  <c r="AS69" i="3"/>
  <c r="AT69" i="3"/>
  <c r="AU69" i="3"/>
  <c r="AV69" i="3"/>
  <c r="AW69" i="3"/>
  <c r="AX69" i="3"/>
  <c r="AY69" i="3"/>
  <c r="AJ70" i="3"/>
  <c r="AK70" i="3"/>
  <c r="AL70" i="3"/>
  <c r="AM70" i="3"/>
  <c r="AN70" i="3"/>
  <c r="AO70" i="3"/>
  <c r="AP70" i="3"/>
  <c r="AQ70" i="3"/>
  <c r="AR70" i="3"/>
  <c r="AS70" i="3"/>
  <c r="AT70" i="3"/>
  <c r="AU70" i="3"/>
  <c r="AV70" i="3"/>
  <c r="AW70" i="3"/>
  <c r="AX70" i="3"/>
  <c r="AY70" i="3"/>
  <c r="AJ71" i="3"/>
  <c r="AK71" i="3"/>
  <c r="AL71" i="3"/>
  <c r="AM71" i="3"/>
  <c r="AN71" i="3"/>
  <c r="AO71" i="3"/>
  <c r="AP71" i="3"/>
  <c r="AQ71" i="3"/>
  <c r="AR71" i="3"/>
  <c r="AS71" i="3"/>
  <c r="AT71" i="3"/>
  <c r="AU71" i="3"/>
  <c r="AV71" i="3"/>
  <c r="AW71" i="3"/>
  <c r="AX71" i="3"/>
  <c r="AY71" i="3"/>
  <c r="AJ72" i="3"/>
  <c r="AK72" i="3"/>
  <c r="AL72" i="3"/>
  <c r="AM72" i="3"/>
  <c r="AN72" i="3"/>
  <c r="AO72" i="3"/>
  <c r="AP72" i="3"/>
  <c r="AQ72" i="3"/>
  <c r="AR72" i="3"/>
  <c r="AS72" i="3"/>
  <c r="AT72" i="3"/>
  <c r="AU72" i="3"/>
  <c r="AV72" i="3"/>
  <c r="AW72" i="3"/>
  <c r="AX72" i="3"/>
  <c r="AY72" i="3"/>
  <c r="E73" i="3"/>
  <c r="F73" i="3"/>
  <c r="G73" i="3"/>
  <c r="H73" i="3"/>
  <c r="I73" i="3"/>
  <c r="J73" i="3"/>
  <c r="K73" i="3"/>
  <c r="L73" i="3"/>
  <c r="M73" i="3"/>
  <c r="N73" i="3"/>
  <c r="O73" i="3"/>
  <c r="P73" i="3"/>
  <c r="Q73" i="3"/>
  <c r="R73" i="3"/>
  <c r="S73" i="3"/>
  <c r="T73" i="3"/>
  <c r="U73" i="3"/>
  <c r="V73" i="3"/>
  <c r="W73" i="3"/>
  <c r="X73" i="3"/>
  <c r="Y73" i="3"/>
  <c r="Z73" i="3"/>
  <c r="AA73" i="3"/>
  <c r="AB73" i="3"/>
  <c r="AC73" i="3"/>
  <c r="AD73" i="3"/>
  <c r="AD134" i="3" s="1"/>
  <c r="AE73" i="3"/>
  <c r="AF73" i="3"/>
  <c r="AY73" i="3" s="1"/>
  <c r="AG73" i="3"/>
  <c r="AH73" i="3"/>
  <c r="AJ74" i="3"/>
  <c r="AJ73" i="3" s="1"/>
  <c r="AK74" i="3"/>
  <c r="AK73" i="3" s="1"/>
  <c r="AL74" i="3"/>
  <c r="AM74" i="3"/>
  <c r="AN74" i="3"/>
  <c r="AO74" i="3"/>
  <c r="AO73" i="3" s="1"/>
  <c r="AP74" i="3"/>
  <c r="AQ74" i="3"/>
  <c r="AR74" i="3"/>
  <c r="AR73" i="3"/>
  <c r="AS74" i="3"/>
  <c r="AS73" i="3" s="1"/>
  <c r="AT74" i="3"/>
  <c r="AU74" i="3"/>
  <c r="AV74" i="3"/>
  <c r="AV73" i="3" s="1"/>
  <c r="AW74" i="3"/>
  <c r="AW73" i="3" s="1"/>
  <c r="AX74" i="3"/>
  <c r="AX73" i="3" s="1"/>
  <c r="AY74" i="3"/>
  <c r="AJ75" i="3"/>
  <c r="AK75" i="3"/>
  <c r="AL75" i="3"/>
  <c r="AM75" i="3"/>
  <c r="AN75" i="3"/>
  <c r="AO75" i="3"/>
  <c r="AP75" i="3"/>
  <c r="AP73" i="3" s="1"/>
  <c r="AQ75" i="3"/>
  <c r="AR75" i="3"/>
  <c r="AS75" i="3"/>
  <c r="AT75" i="3"/>
  <c r="AU75" i="3"/>
  <c r="AV75" i="3"/>
  <c r="AW75" i="3"/>
  <c r="AX75" i="3"/>
  <c r="AY75" i="3"/>
  <c r="AJ76" i="3"/>
  <c r="AK76" i="3"/>
  <c r="AL76" i="3"/>
  <c r="AM76" i="3"/>
  <c r="AN76" i="3"/>
  <c r="AN73" i="3"/>
  <c r="AO76" i="3"/>
  <c r="AP76" i="3"/>
  <c r="AQ76" i="3"/>
  <c r="AR76" i="3"/>
  <c r="AS76" i="3"/>
  <c r="AT76" i="3"/>
  <c r="AT73" i="3" s="1"/>
  <c r="AU76" i="3"/>
  <c r="AV76" i="3"/>
  <c r="AW76" i="3"/>
  <c r="AX76" i="3"/>
  <c r="AY76" i="3"/>
  <c r="AJ77" i="3"/>
  <c r="AK77" i="3"/>
  <c r="AL77" i="3"/>
  <c r="AM77" i="3"/>
  <c r="AN77" i="3"/>
  <c r="AO77" i="3"/>
  <c r="AP77" i="3"/>
  <c r="AQ77" i="3"/>
  <c r="AR77" i="3"/>
  <c r="AS77" i="3"/>
  <c r="AT77" i="3"/>
  <c r="AU77" i="3"/>
  <c r="AV77" i="3"/>
  <c r="AW77" i="3"/>
  <c r="AX77" i="3"/>
  <c r="AY77" i="3"/>
  <c r="AJ78" i="3"/>
  <c r="AK78" i="3"/>
  <c r="AL78" i="3"/>
  <c r="AM78" i="3"/>
  <c r="AN78" i="3"/>
  <c r="AO78" i="3"/>
  <c r="AP78" i="3"/>
  <c r="AQ78" i="3"/>
  <c r="AR78" i="3"/>
  <c r="AS78" i="3"/>
  <c r="AT78" i="3"/>
  <c r="AU78" i="3"/>
  <c r="AV78" i="3"/>
  <c r="AW78" i="3"/>
  <c r="AX78" i="3"/>
  <c r="AY78" i="3"/>
  <c r="AJ79" i="3"/>
  <c r="AK79" i="3"/>
  <c r="AL79" i="3"/>
  <c r="AM79" i="3"/>
  <c r="AN79" i="3"/>
  <c r="AO79" i="3"/>
  <c r="AP79" i="3"/>
  <c r="AQ79" i="3"/>
  <c r="AR79" i="3"/>
  <c r="AS79" i="3"/>
  <c r="AT79" i="3"/>
  <c r="AU79" i="3"/>
  <c r="AV79" i="3"/>
  <c r="AW79" i="3"/>
  <c r="AX79" i="3"/>
  <c r="AY79" i="3"/>
  <c r="E80" i="3"/>
  <c r="F80" i="3"/>
  <c r="G80" i="3"/>
  <c r="H80" i="3"/>
  <c r="I80" i="3"/>
  <c r="J80" i="3"/>
  <c r="K80" i="3"/>
  <c r="L80" i="3"/>
  <c r="M80" i="3"/>
  <c r="N80" i="3"/>
  <c r="O80" i="3"/>
  <c r="P80" i="3"/>
  <c r="Q80" i="3"/>
  <c r="R80" i="3"/>
  <c r="S80" i="3"/>
  <c r="T80" i="3"/>
  <c r="U80" i="3"/>
  <c r="V80" i="3"/>
  <c r="W80" i="3"/>
  <c r="X80" i="3"/>
  <c r="Y80" i="3"/>
  <c r="Z80" i="3"/>
  <c r="AA80" i="3"/>
  <c r="AB80" i="3"/>
  <c r="AC80" i="3"/>
  <c r="AD80" i="3"/>
  <c r="AE80" i="3"/>
  <c r="AF80" i="3"/>
  <c r="AG80" i="3"/>
  <c r="AH80" i="3"/>
  <c r="AJ81" i="3"/>
  <c r="AK81" i="3"/>
  <c r="AL81" i="3"/>
  <c r="AL80" i="3" s="1"/>
  <c r="AM81" i="3"/>
  <c r="AM80" i="3" s="1"/>
  <c r="AN81" i="3"/>
  <c r="AN80" i="3" s="1"/>
  <c r="AO81" i="3"/>
  <c r="AP81" i="3"/>
  <c r="AQ81" i="3"/>
  <c r="AQ80" i="3" s="1"/>
  <c r="AR81" i="3"/>
  <c r="AS81" i="3"/>
  <c r="AS80" i="3" s="1"/>
  <c r="AT81" i="3"/>
  <c r="AT80" i="3"/>
  <c r="AU81" i="3"/>
  <c r="AV81" i="3"/>
  <c r="AW81" i="3"/>
  <c r="AX81" i="3"/>
  <c r="AY81" i="3"/>
  <c r="AY80" i="3" s="1"/>
  <c r="AJ82" i="3"/>
  <c r="AK82" i="3"/>
  <c r="AL82" i="3"/>
  <c r="AM82" i="3"/>
  <c r="AN82" i="3"/>
  <c r="AO82" i="3"/>
  <c r="AP82" i="3"/>
  <c r="AQ82" i="3"/>
  <c r="AR82" i="3"/>
  <c r="AS82" i="3"/>
  <c r="AT82" i="3"/>
  <c r="AU82" i="3"/>
  <c r="AV82" i="3"/>
  <c r="AV80" i="3" s="1"/>
  <c r="AW82" i="3"/>
  <c r="AX82" i="3"/>
  <c r="AY82" i="3"/>
  <c r="AJ83" i="3"/>
  <c r="AK83" i="3"/>
  <c r="AL83" i="3"/>
  <c r="AM83" i="3"/>
  <c r="AN83" i="3"/>
  <c r="AO83" i="3"/>
  <c r="AP83" i="3"/>
  <c r="AQ83" i="3"/>
  <c r="AR83" i="3"/>
  <c r="AS83" i="3"/>
  <c r="AT83" i="3"/>
  <c r="AU83" i="3"/>
  <c r="AU80" i="3" s="1"/>
  <c r="AV83" i="3"/>
  <c r="AW83" i="3"/>
  <c r="AX83" i="3"/>
  <c r="AY83" i="3"/>
  <c r="AJ84" i="3"/>
  <c r="AK84" i="3"/>
  <c r="AL84" i="3"/>
  <c r="AM84" i="3"/>
  <c r="AN84" i="3"/>
  <c r="AO84" i="3"/>
  <c r="AP84" i="3"/>
  <c r="AQ84" i="3"/>
  <c r="AR84" i="3"/>
  <c r="AS84" i="3"/>
  <c r="AT84" i="3"/>
  <c r="AU84" i="3"/>
  <c r="AV84" i="3"/>
  <c r="AW84" i="3"/>
  <c r="AX84" i="3"/>
  <c r="AY84" i="3"/>
  <c r="AJ85" i="3"/>
  <c r="AK85" i="3"/>
  <c r="AL85" i="3"/>
  <c r="AM85" i="3"/>
  <c r="AN85" i="3"/>
  <c r="AO85" i="3"/>
  <c r="AP85" i="3"/>
  <c r="AQ85" i="3"/>
  <c r="AR85" i="3"/>
  <c r="AS85" i="3"/>
  <c r="AT85" i="3"/>
  <c r="AU85" i="3"/>
  <c r="AV85" i="3"/>
  <c r="AW85" i="3"/>
  <c r="AX85" i="3"/>
  <c r="AY85" i="3"/>
  <c r="AJ86" i="3"/>
  <c r="AK86" i="3"/>
  <c r="AL86" i="3"/>
  <c r="AM86" i="3"/>
  <c r="AN86" i="3"/>
  <c r="AO86" i="3"/>
  <c r="AP86" i="3"/>
  <c r="AQ86" i="3"/>
  <c r="AR86" i="3"/>
  <c r="AS86" i="3"/>
  <c r="AT86" i="3"/>
  <c r="AU86" i="3"/>
  <c r="AV86" i="3"/>
  <c r="AW86" i="3"/>
  <c r="AX86" i="3"/>
  <c r="AY86" i="3"/>
  <c r="E87" i="3"/>
  <c r="F87" i="3"/>
  <c r="G87" i="3"/>
  <c r="H87" i="3"/>
  <c r="I87" i="3"/>
  <c r="J87" i="3"/>
  <c r="K87" i="3"/>
  <c r="L87" i="3"/>
  <c r="M87" i="3"/>
  <c r="N87" i="3"/>
  <c r="O87" i="3"/>
  <c r="P87" i="3"/>
  <c r="Q87" i="3"/>
  <c r="R87" i="3"/>
  <c r="S87" i="3"/>
  <c r="T87" i="3"/>
  <c r="U87" i="3"/>
  <c r="V87" i="3"/>
  <c r="W87" i="3"/>
  <c r="X87" i="3"/>
  <c r="Y87" i="3"/>
  <c r="Z87" i="3"/>
  <c r="AA87" i="3"/>
  <c r="AB87" i="3"/>
  <c r="AC87" i="3"/>
  <c r="AD87" i="3"/>
  <c r="AE87" i="3"/>
  <c r="AF87" i="3"/>
  <c r="AG87" i="3"/>
  <c r="AH87" i="3"/>
  <c r="AI87" i="3"/>
  <c r="AJ88" i="3"/>
  <c r="AJ87" i="3" s="1"/>
  <c r="AK88" i="3"/>
  <c r="AK87" i="3" s="1"/>
  <c r="AL88" i="3"/>
  <c r="AM88" i="3"/>
  <c r="AN88" i="3"/>
  <c r="AN87" i="3"/>
  <c r="AO88" i="3"/>
  <c r="AP88" i="3"/>
  <c r="AP87" i="3" s="1"/>
  <c r="AQ88" i="3"/>
  <c r="AQ87" i="3" s="1"/>
  <c r="AR88" i="3"/>
  <c r="AR87" i="3" s="1"/>
  <c r="AS88" i="3"/>
  <c r="AS87" i="3" s="1"/>
  <c r="AT88" i="3"/>
  <c r="AT87" i="3" s="1"/>
  <c r="AU88" i="3"/>
  <c r="AU87" i="3" s="1"/>
  <c r="AV88" i="3"/>
  <c r="AV87" i="3" s="1"/>
  <c r="AW88" i="3"/>
  <c r="AX88" i="3"/>
  <c r="AX87" i="3" s="1"/>
  <c r="AY88" i="3"/>
  <c r="AY87" i="3" s="1"/>
  <c r="AJ89" i="3"/>
  <c r="AK89" i="3"/>
  <c r="AL89" i="3"/>
  <c r="AL87" i="3"/>
  <c r="AM89" i="3"/>
  <c r="AM87" i="3"/>
  <c r="AN89" i="3"/>
  <c r="AO89" i="3"/>
  <c r="AP89" i="3"/>
  <c r="AQ89" i="3"/>
  <c r="AR89" i="3"/>
  <c r="AS89" i="3"/>
  <c r="AT89" i="3"/>
  <c r="AU89" i="3"/>
  <c r="AV89" i="3"/>
  <c r="AW89" i="3"/>
  <c r="AW87" i="3"/>
  <c r="AX89" i="3"/>
  <c r="AY89" i="3"/>
  <c r="E90" i="3"/>
  <c r="F90" i="3"/>
  <c r="G90" i="3"/>
  <c r="H90" i="3"/>
  <c r="I90" i="3"/>
  <c r="J90" i="3"/>
  <c r="K90" i="3"/>
  <c r="L90" i="3"/>
  <c r="M90" i="3"/>
  <c r="N90" i="3"/>
  <c r="O90" i="3"/>
  <c r="P90" i="3"/>
  <c r="Q90" i="3"/>
  <c r="R90" i="3"/>
  <c r="S90" i="3"/>
  <c r="T90" i="3"/>
  <c r="U90" i="3"/>
  <c r="V90" i="3"/>
  <c r="W90" i="3"/>
  <c r="X90" i="3"/>
  <c r="Y90" i="3"/>
  <c r="Y134" i="3" s="1"/>
  <c r="Z90" i="3"/>
  <c r="AA90" i="3"/>
  <c r="AB90" i="3"/>
  <c r="AC90" i="3"/>
  <c r="AD90" i="3"/>
  <c r="AE90" i="3"/>
  <c r="AF90" i="3"/>
  <c r="AG90" i="3"/>
  <c r="AH90" i="3"/>
  <c r="AJ91" i="3"/>
  <c r="AJ90" i="3" s="1"/>
  <c r="AK91" i="3"/>
  <c r="AK90" i="3" s="1"/>
  <c r="AL91" i="3"/>
  <c r="AM91" i="3"/>
  <c r="AN91" i="3"/>
  <c r="AO91" i="3"/>
  <c r="AO90" i="3" s="1"/>
  <c r="AP91" i="3"/>
  <c r="AP90" i="3" s="1"/>
  <c r="AQ91" i="3"/>
  <c r="AQ90" i="3" s="1"/>
  <c r="AR91" i="3"/>
  <c r="AR90" i="3" s="1"/>
  <c r="AS91" i="3"/>
  <c r="AS90" i="3" s="1"/>
  <c r="AT91" i="3"/>
  <c r="AT90" i="3" s="1"/>
  <c r="AU91" i="3"/>
  <c r="AU90" i="3" s="1"/>
  <c r="AV91" i="3"/>
  <c r="AW91" i="3"/>
  <c r="AW90" i="3" s="1"/>
  <c r="AX91" i="3"/>
  <c r="AY91" i="3"/>
  <c r="AJ92" i="3"/>
  <c r="AK92" i="3"/>
  <c r="AL92" i="3"/>
  <c r="AM92" i="3"/>
  <c r="AN92" i="3"/>
  <c r="AO92" i="3"/>
  <c r="AP92" i="3"/>
  <c r="AQ92" i="3"/>
  <c r="AR92" i="3"/>
  <c r="AS92" i="3"/>
  <c r="AT92" i="3"/>
  <c r="AU92" i="3"/>
  <c r="AV92" i="3"/>
  <c r="AW92" i="3"/>
  <c r="AX92" i="3"/>
  <c r="AX90" i="3" s="1"/>
  <c r="AY92" i="3"/>
  <c r="AY90" i="3" s="1"/>
  <c r="AJ93" i="3"/>
  <c r="AK93" i="3"/>
  <c r="AL93" i="3"/>
  <c r="AM93" i="3"/>
  <c r="AN93" i="3"/>
  <c r="AO93" i="3"/>
  <c r="AP93" i="3"/>
  <c r="AQ93" i="3"/>
  <c r="AR93" i="3"/>
  <c r="AS93" i="3"/>
  <c r="AT93" i="3"/>
  <c r="AU93" i="3"/>
  <c r="AV93" i="3"/>
  <c r="AW93" i="3"/>
  <c r="AX93" i="3"/>
  <c r="AY93" i="3"/>
  <c r="AJ94" i="3"/>
  <c r="AK94" i="3"/>
  <c r="AL94" i="3"/>
  <c r="AM94" i="3"/>
  <c r="AN94" i="3"/>
  <c r="AO94" i="3"/>
  <c r="AP94" i="3"/>
  <c r="AQ94" i="3"/>
  <c r="AR94" i="3"/>
  <c r="AS94" i="3"/>
  <c r="AT94" i="3"/>
  <c r="AU94" i="3"/>
  <c r="AV94" i="3"/>
  <c r="AW94" i="3"/>
  <c r="AX94" i="3"/>
  <c r="AY94" i="3"/>
  <c r="AJ95" i="3"/>
  <c r="AK95" i="3"/>
  <c r="AL95" i="3"/>
  <c r="AL90" i="3" s="1"/>
  <c r="AM95" i="3"/>
  <c r="AN95" i="3"/>
  <c r="AO95" i="3"/>
  <c r="AP95" i="3"/>
  <c r="AQ95" i="3"/>
  <c r="AR95" i="3"/>
  <c r="AS95" i="3"/>
  <c r="AT95" i="3"/>
  <c r="AU95" i="3"/>
  <c r="AV95" i="3"/>
  <c r="AW95" i="3"/>
  <c r="AX95" i="3"/>
  <c r="AY95" i="3"/>
  <c r="AJ96" i="3"/>
  <c r="AK96" i="3"/>
  <c r="AL96" i="3"/>
  <c r="AM96" i="3"/>
  <c r="AN96" i="3"/>
  <c r="AO96" i="3"/>
  <c r="AP96" i="3"/>
  <c r="AQ96" i="3"/>
  <c r="AR96" i="3"/>
  <c r="AS96" i="3"/>
  <c r="AT96" i="3"/>
  <c r="AU96" i="3"/>
  <c r="AV96" i="3"/>
  <c r="AW96" i="3"/>
  <c r="AX96" i="3"/>
  <c r="AY96" i="3"/>
  <c r="AJ97" i="3"/>
  <c r="AK97" i="3"/>
  <c r="AL97" i="3"/>
  <c r="AM97" i="3"/>
  <c r="AN97" i="3"/>
  <c r="AO97" i="3"/>
  <c r="AP97" i="3"/>
  <c r="AQ97" i="3"/>
  <c r="AR97" i="3"/>
  <c r="AS97" i="3"/>
  <c r="AT97" i="3"/>
  <c r="AU97" i="3"/>
  <c r="AV97" i="3"/>
  <c r="AW97" i="3"/>
  <c r="AX97" i="3"/>
  <c r="AY97" i="3"/>
  <c r="AJ98" i="3"/>
  <c r="AK98" i="3"/>
  <c r="AL98" i="3"/>
  <c r="AM98" i="3"/>
  <c r="AN98" i="3"/>
  <c r="AO98" i="3"/>
  <c r="AP98" i="3"/>
  <c r="AQ98" i="3"/>
  <c r="AR98" i="3"/>
  <c r="AS98" i="3"/>
  <c r="AT98" i="3"/>
  <c r="AU98" i="3"/>
  <c r="AV98" i="3"/>
  <c r="AW98" i="3"/>
  <c r="AX98" i="3"/>
  <c r="AY98" i="3"/>
  <c r="AJ99" i="3"/>
  <c r="AK99" i="3"/>
  <c r="AL99" i="3"/>
  <c r="AM99" i="3"/>
  <c r="AN99" i="3"/>
  <c r="AO99" i="3"/>
  <c r="AP99" i="3"/>
  <c r="AQ99" i="3"/>
  <c r="AR99" i="3"/>
  <c r="AS99" i="3"/>
  <c r="AT99" i="3"/>
  <c r="AU99" i="3"/>
  <c r="AV99" i="3"/>
  <c r="AW99" i="3"/>
  <c r="AX99" i="3"/>
  <c r="AY99" i="3"/>
  <c r="AJ100" i="3"/>
  <c r="AK100" i="3"/>
  <c r="AL100" i="3"/>
  <c r="AM100" i="3"/>
  <c r="AN100" i="3"/>
  <c r="AO100" i="3"/>
  <c r="AP100" i="3"/>
  <c r="AQ100" i="3"/>
  <c r="AR100" i="3"/>
  <c r="AS100" i="3"/>
  <c r="AT100" i="3"/>
  <c r="AU100" i="3"/>
  <c r="AV100" i="3"/>
  <c r="AW100" i="3"/>
  <c r="AX100" i="3"/>
  <c r="AY100" i="3"/>
  <c r="AJ101" i="3"/>
  <c r="AK101" i="3"/>
  <c r="AL101" i="3"/>
  <c r="AM101" i="3"/>
  <c r="AN101" i="3"/>
  <c r="AO101" i="3"/>
  <c r="AP101" i="3"/>
  <c r="AQ101" i="3"/>
  <c r="AR101" i="3"/>
  <c r="AS101" i="3"/>
  <c r="AT101" i="3"/>
  <c r="AU101" i="3"/>
  <c r="AV101" i="3"/>
  <c r="AW101" i="3"/>
  <c r="AX101" i="3"/>
  <c r="AY101" i="3"/>
  <c r="AJ102" i="3"/>
  <c r="AK102" i="3"/>
  <c r="AL102" i="3"/>
  <c r="AM102" i="3"/>
  <c r="AN102" i="3"/>
  <c r="AO102" i="3"/>
  <c r="AP102" i="3"/>
  <c r="AQ102" i="3"/>
  <c r="AR102" i="3"/>
  <c r="AS102" i="3"/>
  <c r="AT102" i="3"/>
  <c r="AU102" i="3"/>
  <c r="AV102" i="3"/>
  <c r="AW102" i="3"/>
  <c r="AX102" i="3"/>
  <c r="AY102" i="3"/>
  <c r="AJ103" i="3"/>
  <c r="AK103" i="3"/>
  <c r="AL103" i="3"/>
  <c r="AM103" i="3"/>
  <c r="AN103" i="3"/>
  <c r="AO103" i="3"/>
  <c r="AP103" i="3"/>
  <c r="AQ103" i="3"/>
  <c r="AR103" i="3"/>
  <c r="AS103" i="3"/>
  <c r="AT103" i="3"/>
  <c r="AU103" i="3"/>
  <c r="AV103" i="3"/>
  <c r="AW103" i="3"/>
  <c r="AX103" i="3"/>
  <c r="AY103" i="3"/>
  <c r="AJ104" i="3"/>
  <c r="AK104" i="3"/>
  <c r="AL104" i="3"/>
  <c r="AM104" i="3"/>
  <c r="AN104" i="3"/>
  <c r="AO104" i="3"/>
  <c r="AP104" i="3"/>
  <c r="AQ104" i="3"/>
  <c r="AR104" i="3"/>
  <c r="AS104" i="3"/>
  <c r="AT104" i="3"/>
  <c r="AU104" i="3"/>
  <c r="AV104" i="3"/>
  <c r="AW104" i="3"/>
  <c r="AX104" i="3"/>
  <c r="AY104" i="3"/>
  <c r="AJ105" i="3"/>
  <c r="AK105" i="3"/>
  <c r="AL105" i="3"/>
  <c r="AM105" i="3"/>
  <c r="AN105" i="3"/>
  <c r="AO105" i="3"/>
  <c r="AP105" i="3"/>
  <c r="AQ105" i="3"/>
  <c r="AR105" i="3"/>
  <c r="AS105" i="3"/>
  <c r="AT105" i="3"/>
  <c r="AU105" i="3"/>
  <c r="AV105" i="3"/>
  <c r="AW105" i="3"/>
  <c r="AX105" i="3"/>
  <c r="AY105" i="3"/>
  <c r="AJ106" i="3"/>
  <c r="AK106" i="3"/>
  <c r="AL106" i="3"/>
  <c r="AM106" i="3"/>
  <c r="AN106" i="3"/>
  <c r="AO106" i="3"/>
  <c r="AP106" i="3"/>
  <c r="AQ106" i="3"/>
  <c r="AR106" i="3"/>
  <c r="AS106" i="3"/>
  <c r="AT106" i="3"/>
  <c r="AU106" i="3"/>
  <c r="AV106" i="3"/>
  <c r="AW106" i="3"/>
  <c r="AX106" i="3"/>
  <c r="AY106" i="3"/>
  <c r="AJ107" i="3"/>
  <c r="AK107" i="3"/>
  <c r="AL107" i="3"/>
  <c r="AM107" i="3"/>
  <c r="AN107" i="3"/>
  <c r="AO107" i="3"/>
  <c r="AP107" i="3"/>
  <c r="AQ107" i="3"/>
  <c r="AR107" i="3"/>
  <c r="AS107" i="3"/>
  <c r="AT107" i="3"/>
  <c r="AU107" i="3"/>
  <c r="AV107" i="3"/>
  <c r="AW107" i="3"/>
  <c r="AX107" i="3"/>
  <c r="AY107" i="3"/>
  <c r="AJ108" i="3"/>
  <c r="AK108" i="3"/>
  <c r="AL108" i="3"/>
  <c r="AM108" i="3"/>
  <c r="AN108" i="3"/>
  <c r="AO108" i="3"/>
  <c r="AP108" i="3"/>
  <c r="AQ108" i="3"/>
  <c r="AR108" i="3"/>
  <c r="AS108" i="3"/>
  <c r="AT108" i="3"/>
  <c r="AU108" i="3"/>
  <c r="AV108" i="3"/>
  <c r="AW108" i="3"/>
  <c r="AX108" i="3"/>
  <c r="AY108" i="3"/>
  <c r="AJ109" i="3"/>
  <c r="AK109" i="3"/>
  <c r="AL109" i="3"/>
  <c r="AM109" i="3"/>
  <c r="AN109" i="3"/>
  <c r="AO109" i="3"/>
  <c r="AP109" i="3"/>
  <c r="AQ109" i="3"/>
  <c r="AR109" i="3"/>
  <c r="AS109" i="3"/>
  <c r="AT109" i="3"/>
  <c r="AU109" i="3"/>
  <c r="AV109" i="3"/>
  <c r="AW109" i="3"/>
  <c r="AX109" i="3"/>
  <c r="AY109" i="3"/>
  <c r="AJ110" i="3"/>
  <c r="AK110" i="3"/>
  <c r="AL110" i="3"/>
  <c r="AM110" i="3"/>
  <c r="AN110" i="3"/>
  <c r="AO110" i="3"/>
  <c r="AP110" i="3"/>
  <c r="AQ110" i="3"/>
  <c r="AR110" i="3"/>
  <c r="AS110" i="3"/>
  <c r="AT110" i="3"/>
  <c r="AU110" i="3"/>
  <c r="AV110" i="3"/>
  <c r="AW110" i="3"/>
  <c r="AX110" i="3"/>
  <c r="AY110" i="3"/>
  <c r="AJ111" i="3"/>
  <c r="AK111" i="3"/>
  <c r="AL111" i="3"/>
  <c r="AM111" i="3"/>
  <c r="AN111" i="3"/>
  <c r="AO111" i="3"/>
  <c r="AP111" i="3"/>
  <c r="AQ111" i="3"/>
  <c r="AR111" i="3"/>
  <c r="AS111" i="3"/>
  <c r="AT111" i="3"/>
  <c r="AU111" i="3"/>
  <c r="AV111" i="3"/>
  <c r="AW111" i="3"/>
  <c r="AX111" i="3"/>
  <c r="AY111" i="3"/>
  <c r="E112" i="3"/>
  <c r="F112" i="3"/>
  <c r="G112" i="3"/>
  <c r="H112" i="3"/>
  <c r="I112" i="3"/>
  <c r="J112" i="3"/>
  <c r="K112" i="3"/>
  <c r="L112" i="3"/>
  <c r="M112" i="3"/>
  <c r="N112" i="3"/>
  <c r="O112" i="3"/>
  <c r="P112" i="3"/>
  <c r="Q112" i="3"/>
  <c r="R112" i="3"/>
  <c r="S112" i="3"/>
  <c r="T112" i="3"/>
  <c r="U112" i="3"/>
  <c r="V112" i="3"/>
  <c r="W112" i="3"/>
  <c r="X112" i="3"/>
  <c r="Y112" i="3"/>
  <c r="Z112" i="3"/>
  <c r="AA112" i="3"/>
  <c r="AB112" i="3"/>
  <c r="AC112" i="3"/>
  <c r="AD112" i="3"/>
  <c r="AE112" i="3"/>
  <c r="AF112" i="3"/>
  <c r="AG112" i="3"/>
  <c r="AH112" i="3"/>
  <c r="AJ113" i="3"/>
  <c r="AJ112" i="3" s="1"/>
  <c r="AK113" i="3"/>
  <c r="AL113" i="3"/>
  <c r="AM113" i="3"/>
  <c r="AM112" i="3" s="1"/>
  <c r="AN113" i="3"/>
  <c r="AO113" i="3"/>
  <c r="AP113" i="3"/>
  <c r="AQ113" i="3"/>
  <c r="AR113" i="3"/>
  <c r="AR112" i="3" s="1"/>
  <c r="AS113" i="3"/>
  <c r="AT113" i="3"/>
  <c r="AU113" i="3"/>
  <c r="AV113" i="3"/>
  <c r="AW113" i="3"/>
  <c r="AX113" i="3"/>
  <c r="AX112" i="3" s="1"/>
  <c r="AY113" i="3"/>
  <c r="AY112" i="3" s="1"/>
  <c r="AJ114" i="3"/>
  <c r="AK114" i="3"/>
  <c r="AL114" i="3"/>
  <c r="AL112" i="3" s="1"/>
  <c r="AM114" i="3"/>
  <c r="AN114" i="3"/>
  <c r="AO114" i="3"/>
  <c r="AP114" i="3"/>
  <c r="AP112" i="3" s="1"/>
  <c r="AQ114" i="3"/>
  <c r="AR114" i="3"/>
  <c r="AS114" i="3"/>
  <c r="AT114" i="3"/>
  <c r="AU114" i="3"/>
  <c r="AU112" i="3" s="1"/>
  <c r="AV114" i="3"/>
  <c r="AW114" i="3"/>
  <c r="AX114" i="3"/>
  <c r="AY114" i="3"/>
  <c r="AJ115" i="3"/>
  <c r="AK115" i="3"/>
  <c r="AL115" i="3"/>
  <c r="AM115" i="3"/>
  <c r="AN115" i="3"/>
  <c r="AN112" i="3" s="1"/>
  <c r="AO115" i="3"/>
  <c r="AP115" i="3"/>
  <c r="AQ115" i="3"/>
  <c r="AR115" i="3"/>
  <c r="AS115" i="3"/>
  <c r="AT115" i="3"/>
  <c r="AU115" i="3"/>
  <c r="AV115" i="3"/>
  <c r="AV112" i="3" s="1"/>
  <c r="AW115" i="3"/>
  <c r="AX115" i="3"/>
  <c r="AY115" i="3"/>
  <c r="E116" i="3"/>
  <c r="F116" i="3"/>
  <c r="G116" i="3"/>
  <c r="H116" i="3"/>
  <c r="I116" i="3"/>
  <c r="J116" i="3"/>
  <c r="K116" i="3"/>
  <c r="L116" i="3"/>
  <c r="M116" i="3"/>
  <c r="N116" i="3"/>
  <c r="O116" i="3"/>
  <c r="P116" i="3"/>
  <c r="Q116" i="3"/>
  <c r="R116" i="3"/>
  <c r="S116" i="3"/>
  <c r="T116" i="3"/>
  <c r="U116" i="3"/>
  <c r="V116" i="3"/>
  <c r="W116" i="3"/>
  <c r="X116" i="3"/>
  <c r="Y116" i="3"/>
  <c r="Z116" i="3"/>
  <c r="AA116" i="3"/>
  <c r="AA134" i="3"/>
  <c r="AB116" i="3"/>
  <c r="AC116" i="3"/>
  <c r="AD116" i="3"/>
  <c r="AE116" i="3"/>
  <c r="AF116" i="3"/>
  <c r="AG116" i="3"/>
  <c r="AH116" i="3"/>
  <c r="AJ117" i="3"/>
  <c r="AJ116" i="3" s="1"/>
  <c r="AK117" i="3"/>
  <c r="AL117" i="3"/>
  <c r="AM117" i="3"/>
  <c r="AN117" i="3"/>
  <c r="AO117" i="3"/>
  <c r="AP117" i="3"/>
  <c r="AQ117" i="3"/>
  <c r="AQ116" i="3"/>
  <c r="AR117" i="3"/>
  <c r="AS117" i="3"/>
  <c r="AT117" i="3"/>
  <c r="AT116" i="3" s="1"/>
  <c r="AU117" i="3"/>
  <c r="AV117" i="3"/>
  <c r="AW117" i="3"/>
  <c r="AX117" i="3"/>
  <c r="AY117" i="3"/>
  <c r="AJ118" i="3"/>
  <c r="AK118" i="3"/>
  <c r="AL118" i="3"/>
  <c r="AM118" i="3"/>
  <c r="AM116" i="3" s="1"/>
  <c r="AN118" i="3"/>
  <c r="AN116" i="3" s="1"/>
  <c r="AO118" i="3"/>
  <c r="AP118" i="3"/>
  <c r="AQ118" i="3"/>
  <c r="AR118" i="3"/>
  <c r="AS118" i="3"/>
  <c r="AT118" i="3"/>
  <c r="AU118" i="3"/>
  <c r="AV118" i="3"/>
  <c r="AW118" i="3"/>
  <c r="AX118" i="3"/>
  <c r="AY118" i="3"/>
  <c r="AY116" i="3" s="1"/>
  <c r="AJ119" i="3"/>
  <c r="AK119" i="3"/>
  <c r="AL119" i="3"/>
  <c r="AM119" i="3"/>
  <c r="AN119" i="3"/>
  <c r="AO119" i="3"/>
  <c r="AP119" i="3"/>
  <c r="AQ119" i="3"/>
  <c r="AR119" i="3"/>
  <c r="AR116" i="3" s="1"/>
  <c r="AS119" i="3"/>
  <c r="AT119" i="3"/>
  <c r="AU119" i="3"/>
  <c r="AV119" i="3"/>
  <c r="AW119" i="3"/>
  <c r="AX119" i="3"/>
  <c r="AY119" i="3"/>
  <c r="AJ120" i="3"/>
  <c r="AK120" i="3"/>
  <c r="AL120" i="3"/>
  <c r="AM120" i="3"/>
  <c r="AN120" i="3"/>
  <c r="AO120" i="3"/>
  <c r="AP120" i="3"/>
  <c r="AP116" i="3" s="1"/>
  <c r="AQ120" i="3"/>
  <c r="AR120" i="3"/>
  <c r="AS120" i="3"/>
  <c r="AT120" i="3"/>
  <c r="AU120" i="3"/>
  <c r="AV120" i="3"/>
  <c r="AW120" i="3"/>
  <c r="AX120" i="3"/>
  <c r="AX116" i="3" s="1"/>
  <c r="AY120" i="3"/>
  <c r="AJ121" i="3"/>
  <c r="AK121" i="3"/>
  <c r="AL121" i="3"/>
  <c r="AL116" i="3" s="1"/>
  <c r="AM121" i="3"/>
  <c r="AN121" i="3"/>
  <c r="AO121" i="3"/>
  <c r="AP121" i="3"/>
  <c r="AQ121" i="3"/>
  <c r="AR121" i="3"/>
  <c r="AS121" i="3"/>
  <c r="AT121" i="3"/>
  <c r="AU121" i="3"/>
  <c r="AV121" i="3"/>
  <c r="AW121" i="3"/>
  <c r="AX121" i="3"/>
  <c r="AY121" i="3"/>
  <c r="AJ122" i="3"/>
  <c r="AK122" i="3"/>
  <c r="AL122" i="3"/>
  <c r="AM122" i="3"/>
  <c r="AN122" i="3"/>
  <c r="AO122" i="3"/>
  <c r="AP122" i="3"/>
  <c r="AQ122" i="3"/>
  <c r="AR122" i="3"/>
  <c r="AS122" i="3"/>
  <c r="AT122" i="3"/>
  <c r="AU122" i="3"/>
  <c r="AV122" i="3"/>
  <c r="AW122" i="3"/>
  <c r="AX122" i="3"/>
  <c r="AY122" i="3"/>
  <c r="AJ123" i="3"/>
  <c r="AK123" i="3"/>
  <c r="AL123" i="3"/>
  <c r="AM123" i="3"/>
  <c r="AN123" i="3"/>
  <c r="AO123" i="3"/>
  <c r="AP123" i="3"/>
  <c r="AQ123" i="3"/>
  <c r="AR123" i="3"/>
  <c r="AS123" i="3"/>
  <c r="AT123" i="3"/>
  <c r="AU123" i="3"/>
  <c r="AV123" i="3"/>
  <c r="AW123" i="3"/>
  <c r="AX123" i="3"/>
  <c r="AY123" i="3"/>
  <c r="AJ124" i="3"/>
  <c r="AK124" i="3"/>
  <c r="AL124" i="3"/>
  <c r="AM124" i="3"/>
  <c r="AN124" i="3"/>
  <c r="AO124" i="3"/>
  <c r="AP124" i="3"/>
  <c r="AQ124" i="3"/>
  <c r="AR124" i="3"/>
  <c r="AS124" i="3"/>
  <c r="AT124" i="3"/>
  <c r="AU124" i="3"/>
  <c r="AV124" i="3"/>
  <c r="AW124" i="3"/>
  <c r="AX124" i="3"/>
  <c r="AY124" i="3"/>
  <c r="E125" i="3"/>
  <c r="F125" i="3"/>
  <c r="G125" i="3"/>
  <c r="H125" i="3"/>
  <c r="I125" i="3"/>
  <c r="J125" i="3"/>
  <c r="K125" i="3"/>
  <c r="L125" i="3"/>
  <c r="M125" i="3"/>
  <c r="N125" i="3"/>
  <c r="O125" i="3"/>
  <c r="P125" i="3"/>
  <c r="Q125" i="3"/>
  <c r="R125" i="3"/>
  <c r="S125" i="3"/>
  <c r="T125" i="3"/>
  <c r="U125" i="3"/>
  <c r="V125" i="3"/>
  <c r="W125" i="3"/>
  <c r="X125" i="3"/>
  <c r="Y125" i="3"/>
  <c r="Z125" i="3"/>
  <c r="AA125" i="3"/>
  <c r="AB125" i="3"/>
  <c r="AC125" i="3"/>
  <c r="AD125" i="3"/>
  <c r="AE125" i="3"/>
  <c r="AF125" i="3"/>
  <c r="AG125" i="3"/>
  <c r="AH125" i="3"/>
  <c r="AJ126" i="3"/>
  <c r="AJ125" i="3" s="1"/>
  <c r="AK126" i="3"/>
  <c r="AK125" i="3" s="1"/>
  <c r="AL126" i="3"/>
  <c r="AL125" i="3" s="1"/>
  <c r="AM126" i="3"/>
  <c r="AN126" i="3"/>
  <c r="AO126" i="3"/>
  <c r="AO125" i="3" s="1"/>
  <c r="AP126" i="3"/>
  <c r="AP125" i="3" s="1"/>
  <c r="AQ126" i="3"/>
  <c r="AQ125" i="3" s="1"/>
  <c r="AR126" i="3"/>
  <c r="AR125" i="3"/>
  <c r="AS126" i="3"/>
  <c r="AT126" i="3"/>
  <c r="AU126" i="3"/>
  <c r="AV126" i="3"/>
  <c r="AV125" i="3" s="1"/>
  <c r="AW126" i="3"/>
  <c r="AX126" i="3"/>
  <c r="AY126" i="3"/>
  <c r="AY125" i="3" s="1"/>
  <c r="AJ127" i="3"/>
  <c r="AK127" i="3"/>
  <c r="AL127" i="3"/>
  <c r="AM127" i="3"/>
  <c r="AN127" i="3"/>
  <c r="AN125" i="3" s="1"/>
  <c r="AO127" i="3"/>
  <c r="AP127" i="3"/>
  <c r="AQ127" i="3"/>
  <c r="AR127" i="3"/>
  <c r="AS127" i="3"/>
  <c r="AT127" i="3"/>
  <c r="AT125" i="3" s="1"/>
  <c r="AU127" i="3"/>
  <c r="AV127" i="3"/>
  <c r="AW127" i="3"/>
  <c r="AX127" i="3"/>
  <c r="AY127" i="3"/>
  <c r="AJ128" i="3"/>
  <c r="AK128" i="3"/>
  <c r="AL128" i="3"/>
  <c r="AM128" i="3"/>
  <c r="AN128" i="3"/>
  <c r="AO128" i="3"/>
  <c r="AP128" i="3"/>
  <c r="AQ128" i="3"/>
  <c r="AR128" i="3"/>
  <c r="AS128" i="3"/>
  <c r="AT128" i="3"/>
  <c r="AU128" i="3"/>
  <c r="AV128" i="3"/>
  <c r="AW128" i="3"/>
  <c r="AW125" i="3" s="1"/>
  <c r="AX128" i="3"/>
  <c r="AY128" i="3"/>
  <c r="AJ129" i="3"/>
  <c r="AK129" i="3"/>
  <c r="AL129" i="3"/>
  <c r="AM129" i="3"/>
  <c r="AN129" i="3"/>
  <c r="AO129" i="3"/>
  <c r="AP129" i="3"/>
  <c r="AQ129" i="3"/>
  <c r="AR129" i="3"/>
  <c r="AS129" i="3"/>
  <c r="AS125" i="3" s="1"/>
  <c r="AT129" i="3"/>
  <c r="AU129" i="3"/>
  <c r="AV129" i="3"/>
  <c r="AW129" i="3"/>
  <c r="AX129" i="3"/>
  <c r="AY129" i="3"/>
  <c r="E130" i="3"/>
  <c r="F130" i="3"/>
  <c r="G130" i="3"/>
  <c r="H130" i="3"/>
  <c r="I130" i="3"/>
  <c r="J130" i="3"/>
  <c r="K130" i="3"/>
  <c r="L130" i="3"/>
  <c r="M130" i="3"/>
  <c r="N130" i="3"/>
  <c r="O130" i="3"/>
  <c r="P130" i="3"/>
  <c r="Q130" i="3"/>
  <c r="R130" i="3"/>
  <c r="S130" i="3"/>
  <c r="T130" i="3"/>
  <c r="U130" i="3"/>
  <c r="V130" i="3"/>
  <c r="W130" i="3"/>
  <c r="X130" i="3"/>
  <c r="Y130" i="3"/>
  <c r="Z130" i="3"/>
  <c r="AA130" i="3"/>
  <c r="AB130" i="3"/>
  <c r="AC130" i="3"/>
  <c r="AD130" i="3"/>
  <c r="AE130" i="3"/>
  <c r="AF130" i="3"/>
  <c r="AG130" i="3"/>
  <c r="AH130" i="3"/>
  <c r="AJ131" i="3"/>
  <c r="AK131" i="3"/>
  <c r="AL131" i="3"/>
  <c r="AL130" i="3" s="1"/>
  <c r="AM131" i="3"/>
  <c r="AM130" i="3" s="1"/>
  <c r="AN131" i="3"/>
  <c r="AN130" i="3" s="1"/>
  <c r="AO131" i="3"/>
  <c r="AO130" i="3" s="1"/>
  <c r="AP131" i="3"/>
  <c r="AQ131" i="3"/>
  <c r="AQ130" i="3"/>
  <c r="AR131" i="3"/>
  <c r="AR130" i="3"/>
  <c r="AS131" i="3"/>
  <c r="AT131" i="3"/>
  <c r="AT130" i="3" s="1"/>
  <c r="AU131" i="3"/>
  <c r="AU130" i="3" s="1"/>
  <c r="AV131" i="3"/>
  <c r="AV130" i="3" s="1"/>
  <c r="AW131" i="3"/>
  <c r="AW130" i="3" s="1"/>
  <c r="AX131" i="3"/>
  <c r="AY131" i="3"/>
  <c r="AJ132" i="3"/>
  <c r="AJ130" i="3" s="1"/>
  <c r="AK132" i="3"/>
  <c r="AK130" i="3"/>
  <c r="AL132" i="3"/>
  <c r="AM132" i="3"/>
  <c r="AN132" i="3"/>
  <c r="AO132" i="3"/>
  <c r="AP132" i="3"/>
  <c r="AP130" i="3"/>
  <c r="AQ132" i="3"/>
  <c r="AR132" i="3"/>
  <c r="AS132" i="3"/>
  <c r="AS130" i="3"/>
  <c r="AT132" i="3"/>
  <c r="AU132" i="3"/>
  <c r="AV132" i="3"/>
  <c r="AW132" i="3"/>
  <c r="AX132" i="3"/>
  <c r="AX130" i="3"/>
  <c r="AY132" i="3"/>
  <c r="AY130" i="3"/>
  <c r="AJ133" i="3"/>
  <c r="AK133" i="3"/>
  <c r="AL133" i="3"/>
  <c r="AM133" i="3"/>
  <c r="AN133" i="3"/>
  <c r="AO133" i="3"/>
  <c r="AP133" i="3"/>
  <c r="AQ133" i="3"/>
  <c r="AR133" i="3"/>
  <c r="AS133" i="3"/>
  <c r="AT133" i="3"/>
  <c r="AU133" i="3"/>
  <c r="AV133" i="3"/>
  <c r="AW133" i="3"/>
  <c r="AX133" i="3"/>
  <c r="AY133" i="3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D134" i="2" s="1"/>
  <c r="AE19" i="2"/>
  <c r="AF19" i="2"/>
  <c r="AG19" i="2"/>
  <c r="AH19" i="2"/>
  <c r="AJ19" i="2"/>
  <c r="AK19" i="2"/>
  <c r="AL19" i="2"/>
  <c r="AM19" i="2"/>
  <c r="AN19" i="2"/>
  <c r="AQ19" i="2"/>
  <c r="AR20" i="2"/>
  <c r="AS20" i="2"/>
  <c r="AT19" i="2"/>
  <c r="AU19" i="2"/>
  <c r="AV19" i="2"/>
  <c r="AW20" i="2"/>
  <c r="AX20" i="2"/>
  <c r="AY20" i="2"/>
  <c r="AR21" i="2"/>
  <c r="AS21" i="2"/>
  <c r="AW21" i="2"/>
  <c r="AX21" i="2"/>
  <c r="AY21" i="2"/>
  <c r="AR22" i="2"/>
  <c r="AS22" i="2"/>
  <c r="AW22" i="2"/>
  <c r="AX22" i="2"/>
  <c r="AY22" i="2"/>
  <c r="AR23" i="2"/>
  <c r="AS23" i="2"/>
  <c r="AW23" i="2"/>
  <c r="AX23" i="2"/>
  <c r="AY23" i="2"/>
  <c r="AR24" i="2"/>
  <c r="AS24" i="2"/>
  <c r="AW24" i="2"/>
  <c r="AX24" i="2"/>
  <c r="AY24" i="2"/>
  <c r="AR25" i="2"/>
  <c r="AS25" i="2"/>
  <c r="AW25" i="2"/>
  <c r="AX25" i="2"/>
  <c r="AY25" i="2"/>
  <c r="AR26" i="2"/>
  <c r="AS26" i="2"/>
  <c r="AW26" i="2"/>
  <c r="AX26" i="2"/>
  <c r="AY26" i="2"/>
  <c r="AR27" i="2"/>
  <c r="AS27" i="2"/>
  <c r="AW27" i="2"/>
  <c r="AX27" i="2"/>
  <c r="AY27" i="2"/>
  <c r="AR28" i="2"/>
  <c r="AS28" i="2"/>
  <c r="AW28" i="2"/>
  <c r="AX28" i="2"/>
  <c r="AY28" i="2"/>
  <c r="AR29" i="2"/>
  <c r="AS29" i="2"/>
  <c r="AW29" i="2"/>
  <c r="AX29" i="2"/>
  <c r="AY29" i="2"/>
  <c r="AR30" i="2"/>
  <c r="AS30" i="2"/>
  <c r="AW30" i="2"/>
  <c r="AX30" i="2"/>
  <c r="AY30" i="2"/>
  <c r="AR31" i="2"/>
  <c r="AS31" i="2"/>
  <c r="AW31" i="2"/>
  <c r="AX31" i="2"/>
  <c r="AY31" i="2"/>
  <c r="AR32" i="2"/>
  <c r="AS32" i="2"/>
  <c r="AW32" i="2"/>
  <c r="AX32" i="2"/>
  <c r="AY32" i="2"/>
  <c r="AR33" i="2"/>
  <c r="AS33" i="2"/>
  <c r="AW33" i="2"/>
  <c r="AX33" i="2"/>
  <c r="AY33" i="2"/>
  <c r="AR34" i="2"/>
  <c r="AS34" i="2"/>
  <c r="AW34" i="2"/>
  <c r="AX34" i="2"/>
  <c r="AY34" i="2"/>
  <c r="AR35" i="2"/>
  <c r="AS35" i="2"/>
  <c r="AW35" i="2"/>
  <c r="AX35" i="2"/>
  <c r="AY35" i="2"/>
  <c r="AR36" i="2"/>
  <c r="AS36" i="2"/>
  <c r="AW36" i="2"/>
  <c r="AX36" i="2"/>
  <c r="AY36" i="2"/>
  <c r="AR37" i="2"/>
  <c r="AS37" i="2"/>
  <c r="AW37" i="2"/>
  <c r="AX37" i="2"/>
  <c r="AY37" i="2"/>
  <c r="AR38" i="2"/>
  <c r="AS38" i="2"/>
  <c r="AW38" i="2"/>
  <c r="AX38" i="2"/>
  <c r="AY38" i="2"/>
  <c r="E39" i="2"/>
  <c r="E134" i="2" s="1"/>
  <c r="AJ134" i="2" s="1"/>
  <c r="F39" i="2"/>
  <c r="G39" i="2"/>
  <c r="H39" i="2"/>
  <c r="I39" i="2"/>
  <c r="I134" i="2" s="1"/>
  <c r="J39" i="2"/>
  <c r="K39" i="2"/>
  <c r="L39" i="2"/>
  <c r="M39" i="2"/>
  <c r="N39" i="2"/>
  <c r="O39" i="2"/>
  <c r="P39" i="2"/>
  <c r="Q39" i="2"/>
  <c r="R39" i="2"/>
  <c r="S39" i="2"/>
  <c r="T39" i="2"/>
  <c r="U39" i="2"/>
  <c r="V39" i="2"/>
  <c r="W39" i="2"/>
  <c r="X39" i="2"/>
  <c r="Y39" i="2"/>
  <c r="Z39" i="2"/>
  <c r="AA39" i="2"/>
  <c r="AB39" i="2"/>
  <c r="AC39" i="2"/>
  <c r="AD39" i="2"/>
  <c r="AE39" i="2"/>
  <c r="AV39" i="2" s="1"/>
  <c r="AF39" i="2"/>
  <c r="AG39" i="2"/>
  <c r="AH39" i="2"/>
  <c r="AR40" i="2"/>
  <c r="AS40" i="2"/>
  <c r="AW40" i="2"/>
  <c r="AX40" i="2"/>
  <c r="AY40" i="2"/>
  <c r="AR41" i="2"/>
  <c r="AS41" i="2"/>
  <c r="AW41" i="2"/>
  <c r="AX41" i="2"/>
  <c r="AY41" i="2"/>
  <c r="AY39" i="2" s="1"/>
  <c r="AR42" i="2"/>
  <c r="AS42" i="2"/>
  <c r="AW42" i="2"/>
  <c r="AX42" i="2"/>
  <c r="AY42" i="2"/>
  <c r="AR43" i="2"/>
  <c r="AS43" i="2"/>
  <c r="AW43" i="2"/>
  <c r="AX43" i="2"/>
  <c r="AY43" i="2"/>
  <c r="AR44" i="2"/>
  <c r="AS44" i="2"/>
  <c r="AW44" i="2"/>
  <c r="AX44" i="2"/>
  <c r="AY44" i="2"/>
  <c r="AR45" i="2"/>
  <c r="AS45" i="2"/>
  <c r="AW45" i="2"/>
  <c r="AX45" i="2"/>
  <c r="AY45" i="2"/>
  <c r="AR46" i="2"/>
  <c r="AS46" i="2"/>
  <c r="AW46" i="2"/>
  <c r="AX46" i="2"/>
  <c r="AY46" i="2"/>
  <c r="AR47" i="2"/>
  <c r="AS47" i="2"/>
  <c r="AW47" i="2"/>
  <c r="AX47" i="2"/>
  <c r="AY47" i="2"/>
  <c r="AR48" i="2"/>
  <c r="AS48" i="2"/>
  <c r="AW48" i="2"/>
  <c r="AX48" i="2"/>
  <c r="AY48" i="2"/>
  <c r="AR49" i="2"/>
  <c r="AS49" i="2"/>
  <c r="AW49" i="2"/>
  <c r="AX49" i="2"/>
  <c r="AY49" i="2"/>
  <c r="AR50" i="2"/>
  <c r="AS50" i="2"/>
  <c r="AW50" i="2"/>
  <c r="AX50" i="2"/>
  <c r="AY50" i="2"/>
  <c r="E51" i="2"/>
  <c r="AJ51" i="2"/>
  <c r="F51" i="2"/>
  <c r="F51" i="16" s="1"/>
  <c r="G51" i="2"/>
  <c r="H51" i="2"/>
  <c r="I51" i="2"/>
  <c r="J51" i="2"/>
  <c r="AL51" i="2" s="1"/>
  <c r="K51" i="2"/>
  <c r="K51" i="16" s="1"/>
  <c r="L51" i="2"/>
  <c r="M51" i="2"/>
  <c r="N51" i="2"/>
  <c r="O51" i="2"/>
  <c r="P51" i="2"/>
  <c r="Q51" i="2"/>
  <c r="R51" i="2"/>
  <c r="S51" i="2"/>
  <c r="T51" i="2"/>
  <c r="U51" i="2"/>
  <c r="V51" i="2"/>
  <c r="W51" i="2"/>
  <c r="X51" i="2"/>
  <c r="Y51" i="2"/>
  <c r="Y51" i="16" s="1"/>
  <c r="Z51" i="2"/>
  <c r="AA51" i="2"/>
  <c r="AB51" i="2"/>
  <c r="AC51" i="2"/>
  <c r="AD51" i="2"/>
  <c r="AE51" i="2"/>
  <c r="AV51" i="2" s="1"/>
  <c r="AF51" i="2"/>
  <c r="AG51" i="2"/>
  <c r="AH51" i="2"/>
  <c r="AR52" i="2"/>
  <c r="AS52" i="2"/>
  <c r="AW52" i="2"/>
  <c r="AX52" i="2"/>
  <c r="AY52" i="2"/>
  <c r="AR53" i="2"/>
  <c r="AS53" i="2"/>
  <c r="AW53" i="2"/>
  <c r="AW51" i="2" s="1"/>
  <c r="AX53" i="2"/>
  <c r="AY53" i="2"/>
  <c r="AY51" i="2" s="1"/>
  <c r="AR54" i="2"/>
  <c r="AS54" i="2"/>
  <c r="AW54" i="2"/>
  <c r="AX54" i="2"/>
  <c r="AY54" i="2"/>
  <c r="AR55" i="2"/>
  <c r="AS55" i="2"/>
  <c r="AW55" i="2"/>
  <c r="AX55" i="2"/>
  <c r="AY55" i="2"/>
  <c r="AR56" i="2"/>
  <c r="AS56" i="2"/>
  <c r="AW56" i="2"/>
  <c r="AX56" i="2"/>
  <c r="AY56" i="2"/>
  <c r="AR57" i="2"/>
  <c r="AS57" i="2"/>
  <c r="AW57" i="2"/>
  <c r="AX57" i="2"/>
  <c r="AY57" i="2"/>
  <c r="AR58" i="2"/>
  <c r="AS58" i="2"/>
  <c r="AW58" i="2"/>
  <c r="AX58" i="2"/>
  <c r="AX51" i="2" s="1"/>
  <c r="AY58" i="2"/>
  <c r="E59" i="2"/>
  <c r="F59" i="2"/>
  <c r="G59" i="2"/>
  <c r="H59" i="2"/>
  <c r="I59" i="2"/>
  <c r="J59" i="2"/>
  <c r="K59" i="2"/>
  <c r="L59" i="2"/>
  <c r="M59" i="2"/>
  <c r="N59" i="2"/>
  <c r="O59" i="2"/>
  <c r="P59" i="2"/>
  <c r="Q59" i="2"/>
  <c r="R59" i="2"/>
  <c r="S59" i="2"/>
  <c r="T59" i="2"/>
  <c r="T134" i="2" s="1"/>
  <c r="U59" i="2"/>
  <c r="V59" i="2"/>
  <c r="W59" i="2"/>
  <c r="X59" i="2"/>
  <c r="AT59" i="2"/>
  <c r="Y59" i="2"/>
  <c r="Z59" i="2"/>
  <c r="AA59" i="2"/>
  <c r="AB59" i="2"/>
  <c r="AC59" i="2"/>
  <c r="AD59" i="2"/>
  <c r="AD59" i="16" s="1"/>
  <c r="AE59" i="2"/>
  <c r="AV59" i="2" s="1"/>
  <c r="AF59" i="2"/>
  <c r="AG59" i="2"/>
  <c r="AH59" i="2"/>
  <c r="AR60" i="2"/>
  <c r="AS60" i="2"/>
  <c r="AW60" i="2"/>
  <c r="AX60" i="2"/>
  <c r="AY60" i="2"/>
  <c r="AR61" i="2"/>
  <c r="AS61" i="2"/>
  <c r="AW61" i="2"/>
  <c r="AX61" i="2"/>
  <c r="AY61" i="2"/>
  <c r="AR62" i="2"/>
  <c r="AS62" i="2"/>
  <c r="AW62" i="2"/>
  <c r="AX62" i="2"/>
  <c r="AY62" i="2"/>
  <c r="AR63" i="2"/>
  <c r="AS63" i="2"/>
  <c r="AW63" i="2"/>
  <c r="AX63" i="2"/>
  <c r="AY63" i="2"/>
  <c r="AR64" i="2"/>
  <c r="AS64" i="2"/>
  <c r="AW64" i="2"/>
  <c r="AX64" i="2"/>
  <c r="AY64" i="2"/>
  <c r="AR65" i="2"/>
  <c r="AS65" i="2"/>
  <c r="AW65" i="2"/>
  <c r="AX65" i="2"/>
  <c r="AY65" i="2"/>
  <c r="AR66" i="2"/>
  <c r="AS66" i="2"/>
  <c r="AW66" i="2"/>
  <c r="AX66" i="2"/>
  <c r="AY66" i="2"/>
  <c r="AR67" i="2"/>
  <c r="AS67" i="2"/>
  <c r="AW67" i="2"/>
  <c r="AX67" i="2"/>
  <c r="AY67" i="2"/>
  <c r="AR68" i="2"/>
  <c r="AS68" i="2"/>
  <c r="AW68" i="2"/>
  <c r="AX68" i="2"/>
  <c r="AY68" i="2"/>
  <c r="AR69" i="2"/>
  <c r="AS69" i="2"/>
  <c r="AS59" i="2"/>
  <c r="AW69" i="2"/>
  <c r="AX69" i="2"/>
  <c r="AY69" i="2"/>
  <c r="AR70" i="2"/>
  <c r="AS70" i="2"/>
  <c r="AW70" i="2"/>
  <c r="AX70" i="2"/>
  <c r="AY70" i="2"/>
  <c r="AR71" i="2"/>
  <c r="AS71" i="2"/>
  <c r="AW71" i="2"/>
  <c r="AX71" i="2"/>
  <c r="AY71" i="2"/>
  <c r="AR72" i="2"/>
  <c r="AS72" i="2"/>
  <c r="AW72" i="2"/>
  <c r="AX72" i="2"/>
  <c r="AY72" i="2"/>
  <c r="E73" i="2"/>
  <c r="AJ73" i="2"/>
  <c r="F73" i="2"/>
  <c r="G73" i="2"/>
  <c r="H73" i="2"/>
  <c r="I73" i="2"/>
  <c r="J73" i="2"/>
  <c r="K73" i="2"/>
  <c r="L73" i="2"/>
  <c r="M73" i="2"/>
  <c r="N73" i="2"/>
  <c r="O73" i="2"/>
  <c r="P73" i="2"/>
  <c r="Q73" i="2"/>
  <c r="R73" i="2"/>
  <c r="S73" i="2"/>
  <c r="T73" i="2"/>
  <c r="U73" i="2"/>
  <c r="V73" i="2"/>
  <c r="W73" i="2"/>
  <c r="X73" i="2"/>
  <c r="Y73" i="2"/>
  <c r="Z73" i="2"/>
  <c r="AA73" i="2"/>
  <c r="AB73" i="2"/>
  <c r="AC73" i="2"/>
  <c r="AD73" i="2"/>
  <c r="AE73" i="2"/>
  <c r="AV73" i="2" s="1"/>
  <c r="AF73" i="2"/>
  <c r="AG73" i="2"/>
  <c r="AH73" i="2"/>
  <c r="AR74" i="2"/>
  <c r="AR73" i="2" s="1"/>
  <c r="AS74" i="2"/>
  <c r="AS73" i="2" s="1"/>
  <c r="AW74" i="2"/>
  <c r="AW73" i="2"/>
  <c r="AY74" i="2"/>
  <c r="AR75" i="2"/>
  <c r="AS75" i="2"/>
  <c r="AW75" i="2"/>
  <c r="AY75" i="2"/>
  <c r="AR76" i="2"/>
  <c r="AS76" i="2"/>
  <c r="AW76" i="2"/>
  <c r="AY76" i="2"/>
  <c r="AR77" i="2"/>
  <c r="AS77" i="2"/>
  <c r="AW77" i="2"/>
  <c r="AY77" i="2"/>
  <c r="AR78" i="2"/>
  <c r="AS78" i="2"/>
  <c r="AW78" i="2"/>
  <c r="AY78" i="2"/>
  <c r="AR79" i="2"/>
  <c r="AS79" i="2"/>
  <c r="AW79" i="2"/>
  <c r="AY79" i="2"/>
  <c r="E80" i="2"/>
  <c r="AJ80" i="2"/>
  <c r="F80" i="2"/>
  <c r="G80" i="2"/>
  <c r="AK80" i="2" s="1"/>
  <c r="H80" i="2"/>
  <c r="I80" i="2"/>
  <c r="J80" i="2"/>
  <c r="K80" i="2"/>
  <c r="L80" i="2"/>
  <c r="M80" i="2"/>
  <c r="AM80" i="2" s="1"/>
  <c r="N80" i="2"/>
  <c r="O80" i="2"/>
  <c r="P80" i="2"/>
  <c r="Q80" i="2"/>
  <c r="R80" i="2"/>
  <c r="R80" i="16" s="1"/>
  <c r="S80" i="2"/>
  <c r="T80" i="2"/>
  <c r="U80" i="2"/>
  <c r="V80" i="2"/>
  <c r="W80" i="2"/>
  <c r="X80" i="2"/>
  <c r="Y80" i="2"/>
  <c r="Z80" i="2"/>
  <c r="AA80" i="2"/>
  <c r="AB80" i="2"/>
  <c r="AC80" i="2"/>
  <c r="AD80" i="2"/>
  <c r="AE80" i="2"/>
  <c r="AV80" i="2"/>
  <c r="AF80" i="2"/>
  <c r="AG80" i="2"/>
  <c r="AH80" i="2"/>
  <c r="AR81" i="2"/>
  <c r="AR80" i="2" s="1"/>
  <c r="AS81" i="2"/>
  <c r="AW81" i="2"/>
  <c r="AX81" i="2"/>
  <c r="AY81" i="2"/>
  <c r="AR82" i="2"/>
  <c r="AS82" i="2"/>
  <c r="AW82" i="2"/>
  <c r="AX82" i="2"/>
  <c r="AX80" i="2"/>
  <c r="AY82" i="2"/>
  <c r="AR83" i="2"/>
  <c r="AS83" i="2"/>
  <c r="AW83" i="2"/>
  <c r="AX83" i="2"/>
  <c r="AY83" i="2"/>
  <c r="AR84" i="2"/>
  <c r="AS84" i="2"/>
  <c r="AW84" i="2"/>
  <c r="AX84" i="2"/>
  <c r="AY84" i="2"/>
  <c r="AR85" i="2"/>
  <c r="AS85" i="2"/>
  <c r="AW85" i="2"/>
  <c r="AX85" i="2"/>
  <c r="AY85" i="2"/>
  <c r="AR86" i="2"/>
  <c r="AS86" i="2"/>
  <c r="AW86" i="2"/>
  <c r="AX86" i="2"/>
  <c r="AY86" i="2"/>
  <c r="E87" i="2"/>
  <c r="AJ87" i="2" s="1"/>
  <c r="F87" i="2"/>
  <c r="AK87" i="2" s="1"/>
  <c r="G87" i="2"/>
  <c r="H87" i="2"/>
  <c r="I87" i="2"/>
  <c r="J87" i="2"/>
  <c r="AL87" i="2"/>
  <c r="K87" i="2"/>
  <c r="L87" i="2"/>
  <c r="L87" i="16" s="1"/>
  <c r="M87" i="2"/>
  <c r="N87" i="2"/>
  <c r="O87" i="2"/>
  <c r="P87" i="2"/>
  <c r="Q87" i="2"/>
  <c r="R87" i="2"/>
  <c r="S87" i="2"/>
  <c r="T87" i="2"/>
  <c r="U87" i="2"/>
  <c r="V87" i="2"/>
  <c r="V87" i="16" s="1"/>
  <c r="W87" i="2"/>
  <c r="X87" i="2"/>
  <c r="Y87" i="2"/>
  <c r="Z87" i="2"/>
  <c r="AA87" i="2"/>
  <c r="AO87" i="2"/>
  <c r="AB87" i="2"/>
  <c r="AC87" i="2"/>
  <c r="AD87" i="2"/>
  <c r="AE87" i="2"/>
  <c r="AV87" i="2"/>
  <c r="AF87" i="2"/>
  <c r="AG87" i="2"/>
  <c r="AH87" i="2"/>
  <c r="AI87" i="2"/>
  <c r="AR88" i="2"/>
  <c r="AR87" i="2"/>
  <c r="AS88" i="2"/>
  <c r="AS87" i="2"/>
  <c r="AW88" i="2"/>
  <c r="AW87" i="2"/>
  <c r="AX88" i="2"/>
  <c r="AX87" i="2"/>
  <c r="AY88" i="2"/>
  <c r="AY87" i="2" s="1"/>
  <c r="AR89" i="2"/>
  <c r="AS89" i="2"/>
  <c r="AW89" i="2"/>
  <c r="AX89" i="2"/>
  <c r="AY89" i="2"/>
  <c r="E90" i="2"/>
  <c r="AJ90" i="2" s="1"/>
  <c r="F90" i="2"/>
  <c r="G90" i="2"/>
  <c r="H90" i="2"/>
  <c r="I90" i="2"/>
  <c r="J90" i="2"/>
  <c r="AL90" i="2" s="1"/>
  <c r="K90" i="2"/>
  <c r="L90" i="2"/>
  <c r="M90" i="2"/>
  <c r="M134" i="2" s="1"/>
  <c r="N90" i="2"/>
  <c r="O90" i="2"/>
  <c r="P90" i="2"/>
  <c r="Q90" i="2"/>
  <c r="R90" i="2"/>
  <c r="S90" i="2"/>
  <c r="T90" i="2"/>
  <c r="U90" i="2"/>
  <c r="V90" i="2"/>
  <c r="W90" i="2"/>
  <c r="X90" i="2"/>
  <c r="Y90" i="2"/>
  <c r="Z90" i="2"/>
  <c r="AA90" i="2"/>
  <c r="AA90" i="16" s="1"/>
  <c r="AB90" i="2"/>
  <c r="AB90" i="16" s="1"/>
  <c r="AC90" i="2"/>
  <c r="AD90" i="2"/>
  <c r="AE90" i="2"/>
  <c r="AV90" i="2"/>
  <c r="AF90" i="2"/>
  <c r="AG90" i="2"/>
  <c r="AH90" i="2"/>
  <c r="AR91" i="2"/>
  <c r="AS91" i="2"/>
  <c r="AW91" i="2"/>
  <c r="AW90" i="2" s="1"/>
  <c r="AX91" i="2"/>
  <c r="AY91" i="2"/>
  <c r="AR92" i="2"/>
  <c r="AS92" i="2"/>
  <c r="AW92" i="2"/>
  <c r="AX92" i="2"/>
  <c r="AY92" i="2"/>
  <c r="AR93" i="2"/>
  <c r="AS93" i="2"/>
  <c r="AW93" i="2"/>
  <c r="AX93" i="2"/>
  <c r="AY93" i="2"/>
  <c r="AR94" i="2"/>
  <c r="AS94" i="2"/>
  <c r="AW94" i="2"/>
  <c r="AX94" i="2"/>
  <c r="AY94" i="2"/>
  <c r="AR95" i="2"/>
  <c r="AS95" i="2"/>
  <c r="AW95" i="2"/>
  <c r="AX95" i="2"/>
  <c r="AY95" i="2"/>
  <c r="AR96" i="2"/>
  <c r="AS96" i="2"/>
  <c r="AW96" i="2"/>
  <c r="AX96" i="2"/>
  <c r="AY96" i="2"/>
  <c r="AR97" i="2"/>
  <c r="AS97" i="2"/>
  <c r="AW97" i="2"/>
  <c r="AX97" i="2"/>
  <c r="AY97" i="2"/>
  <c r="AR98" i="2"/>
  <c r="AS98" i="2"/>
  <c r="AS90" i="2" s="1"/>
  <c r="AW98" i="2"/>
  <c r="AX98" i="2"/>
  <c r="AY98" i="2"/>
  <c r="AR99" i="2"/>
  <c r="AS99" i="2"/>
  <c r="AW99" i="2"/>
  <c r="AX99" i="2"/>
  <c r="AY99" i="2"/>
  <c r="AR100" i="2"/>
  <c r="AS100" i="2"/>
  <c r="AW100" i="2"/>
  <c r="AX100" i="2"/>
  <c r="AY100" i="2"/>
  <c r="AR101" i="2"/>
  <c r="AS101" i="2"/>
  <c r="AW101" i="2"/>
  <c r="AX101" i="2"/>
  <c r="AY101" i="2"/>
  <c r="AR102" i="2"/>
  <c r="AS102" i="2"/>
  <c r="AW102" i="2"/>
  <c r="AX102" i="2"/>
  <c r="AY102" i="2"/>
  <c r="AR103" i="2"/>
  <c r="AS103" i="2"/>
  <c r="AW103" i="2"/>
  <c r="AX103" i="2"/>
  <c r="AY103" i="2"/>
  <c r="AR104" i="2"/>
  <c r="AS104" i="2"/>
  <c r="AW104" i="2"/>
  <c r="AX104" i="2"/>
  <c r="AY104" i="2"/>
  <c r="AR105" i="2"/>
  <c r="AS105" i="2"/>
  <c r="AW105" i="2"/>
  <c r="AX105" i="2"/>
  <c r="AY105" i="2"/>
  <c r="AR106" i="2"/>
  <c r="AS106" i="2"/>
  <c r="AW106" i="2"/>
  <c r="AX106" i="2"/>
  <c r="AY106" i="2"/>
  <c r="AR107" i="2"/>
  <c r="AS107" i="2"/>
  <c r="AW107" i="2"/>
  <c r="AX107" i="2"/>
  <c r="AY107" i="2"/>
  <c r="AR108" i="2"/>
  <c r="AS108" i="2"/>
  <c r="AW108" i="2"/>
  <c r="AX108" i="2"/>
  <c r="AY108" i="2"/>
  <c r="AR109" i="2"/>
  <c r="AS109" i="2"/>
  <c r="AW109" i="2"/>
  <c r="AX109" i="2"/>
  <c r="AY109" i="2"/>
  <c r="AR110" i="2"/>
  <c r="AS110" i="2"/>
  <c r="AW110" i="2"/>
  <c r="AX110" i="2"/>
  <c r="AY110" i="2"/>
  <c r="AR111" i="2"/>
  <c r="AS111" i="2"/>
  <c r="AW111" i="2"/>
  <c r="AX111" i="2"/>
  <c r="AY111" i="2"/>
  <c r="E112" i="2"/>
  <c r="AJ112" i="2"/>
  <c r="F112" i="2"/>
  <c r="G112" i="2"/>
  <c r="AN112" i="2" s="1"/>
  <c r="H112" i="2"/>
  <c r="I112" i="2"/>
  <c r="I112" i="16" s="1"/>
  <c r="J112" i="2"/>
  <c r="K112" i="2"/>
  <c r="L112" i="2"/>
  <c r="M112" i="2"/>
  <c r="N112" i="2"/>
  <c r="O112" i="2"/>
  <c r="O112" i="16" s="1"/>
  <c r="P112" i="2"/>
  <c r="Q112" i="2"/>
  <c r="R112" i="2"/>
  <c r="S112" i="2"/>
  <c r="T112" i="2"/>
  <c r="U112" i="2"/>
  <c r="V112" i="2"/>
  <c r="W112" i="2"/>
  <c r="X112" i="2"/>
  <c r="Y112" i="2"/>
  <c r="Z112" i="2"/>
  <c r="AA112" i="2"/>
  <c r="AB112" i="2"/>
  <c r="AC112" i="2"/>
  <c r="AD112" i="2"/>
  <c r="AE112" i="2"/>
  <c r="AV112" i="2" s="1"/>
  <c r="AF112" i="2"/>
  <c r="AG112" i="2"/>
  <c r="AH112" i="2"/>
  <c r="AR113" i="2"/>
  <c r="AS113" i="2"/>
  <c r="AS112" i="2"/>
  <c r="AW113" i="2"/>
  <c r="AX113" i="2"/>
  <c r="AX112" i="2" s="1"/>
  <c r="AY113" i="2"/>
  <c r="AR114" i="2"/>
  <c r="AS114" i="2"/>
  <c r="AW114" i="2"/>
  <c r="AX114" i="2"/>
  <c r="AY114" i="2"/>
  <c r="AR115" i="2"/>
  <c r="AR112" i="2" s="1"/>
  <c r="AS115" i="2"/>
  <c r="AW115" i="2"/>
  <c r="AX115" i="2"/>
  <c r="AY115" i="2"/>
  <c r="E116" i="2"/>
  <c r="AJ116" i="2"/>
  <c r="F116" i="2"/>
  <c r="F116" i="16" s="1"/>
  <c r="G116" i="2"/>
  <c r="H116" i="2"/>
  <c r="I116" i="2"/>
  <c r="J116" i="2"/>
  <c r="K116" i="2"/>
  <c r="AM116" i="2" s="1"/>
  <c r="L116" i="2"/>
  <c r="M116" i="2"/>
  <c r="N116" i="2"/>
  <c r="O116" i="2"/>
  <c r="P116" i="2"/>
  <c r="Q116" i="2"/>
  <c r="R116" i="2"/>
  <c r="S116" i="2"/>
  <c r="T116" i="2"/>
  <c r="U116" i="2"/>
  <c r="V116" i="2"/>
  <c r="W116" i="2"/>
  <c r="X116" i="2"/>
  <c r="Y116" i="2"/>
  <c r="Z116" i="2"/>
  <c r="AA116" i="2"/>
  <c r="AB116" i="2"/>
  <c r="AC116" i="2"/>
  <c r="AD116" i="2"/>
  <c r="AE116" i="2"/>
  <c r="AF116" i="2"/>
  <c r="AG116" i="2"/>
  <c r="AH116" i="2"/>
  <c r="AR117" i="2"/>
  <c r="AS117" i="2"/>
  <c r="AW117" i="2"/>
  <c r="AW116" i="2" s="1"/>
  <c r="AX117" i="2"/>
  <c r="AX116" i="2" s="1"/>
  <c r="AY117" i="2"/>
  <c r="AR118" i="2"/>
  <c r="AS118" i="2"/>
  <c r="AW118" i="2"/>
  <c r="AX118" i="2"/>
  <c r="AY118" i="2"/>
  <c r="AR119" i="2"/>
  <c r="AS119" i="2"/>
  <c r="AW119" i="2"/>
  <c r="AX119" i="2"/>
  <c r="AY119" i="2"/>
  <c r="AR120" i="2"/>
  <c r="AS120" i="2"/>
  <c r="AW120" i="2"/>
  <c r="AX120" i="2"/>
  <c r="AY120" i="2"/>
  <c r="AR121" i="2"/>
  <c r="AS121" i="2"/>
  <c r="AW121" i="2"/>
  <c r="AX121" i="2"/>
  <c r="AY121" i="2"/>
  <c r="AR122" i="2"/>
  <c r="AS122" i="2"/>
  <c r="AW122" i="2"/>
  <c r="AX122" i="2"/>
  <c r="AY122" i="2"/>
  <c r="AR123" i="2"/>
  <c r="AS123" i="2"/>
  <c r="AW123" i="2"/>
  <c r="AX123" i="2"/>
  <c r="AY123" i="2"/>
  <c r="AR124" i="2"/>
  <c r="AS124" i="2"/>
  <c r="AW124" i="2"/>
  <c r="AX124" i="2"/>
  <c r="AY124" i="2"/>
  <c r="E125" i="2"/>
  <c r="F125" i="2"/>
  <c r="G125" i="2"/>
  <c r="H125" i="2"/>
  <c r="I125" i="2"/>
  <c r="J125" i="2"/>
  <c r="AL125" i="2"/>
  <c r="K125" i="2"/>
  <c r="K125" i="16" s="1"/>
  <c r="L125" i="2"/>
  <c r="L125" i="16" s="1"/>
  <c r="M125" i="2"/>
  <c r="N125" i="2"/>
  <c r="O125" i="2"/>
  <c r="P125" i="2"/>
  <c r="Q125" i="2"/>
  <c r="R125" i="2"/>
  <c r="S125" i="2"/>
  <c r="T125" i="2"/>
  <c r="U125" i="2"/>
  <c r="V125" i="2"/>
  <c r="W125" i="2"/>
  <c r="X125" i="2"/>
  <c r="Y125" i="2"/>
  <c r="Z125" i="2"/>
  <c r="AA125" i="2"/>
  <c r="AB125" i="2"/>
  <c r="AC125" i="2"/>
  <c r="AC125" i="16" s="1"/>
  <c r="AD125" i="2"/>
  <c r="AE125" i="2"/>
  <c r="AE125" i="16" s="1"/>
  <c r="AV125" i="2"/>
  <c r="AF125" i="2"/>
  <c r="AG125" i="2"/>
  <c r="AH125" i="2"/>
  <c r="AR126" i="2"/>
  <c r="AS126" i="2"/>
  <c r="AW126" i="2"/>
  <c r="AX126" i="2"/>
  <c r="AY126" i="2"/>
  <c r="AR127" i="2"/>
  <c r="AS127" i="2"/>
  <c r="AS125" i="2" s="1"/>
  <c r="AW127" i="2"/>
  <c r="AX127" i="2"/>
  <c r="AY127" i="2"/>
  <c r="AR128" i="2"/>
  <c r="AS128" i="2"/>
  <c r="AW128" i="2"/>
  <c r="AX128" i="2"/>
  <c r="AY128" i="2"/>
  <c r="AY125" i="2" s="1"/>
  <c r="AR129" i="2"/>
  <c r="AS129" i="2"/>
  <c r="AW129" i="2"/>
  <c r="AX129" i="2"/>
  <c r="AY129" i="2"/>
  <c r="E130" i="2"/>
  <c r="AJ130" i="2" s="1"/>
  <c r="F130" i="2"/>
  <c r="G130" i="2"/>
  <c r="H130" i="2"/>
  <c r="I130" i="2"/>
  <c r="J130" i="2"/>
  <c r="AL130" i="2" s="1"/>
  <c r="K130" i="2"/>
  <c r="L130" i="2"/>
  <c r="M130" i="2"/>
  <c r="N130" i="2"/>
  <c r="O130" i="2"/>
  <c r="P130" i="2"/>
  <c r="Q130" i="2"/>
  <c r="R130" i="2"/>
  <c r="S130" i="2"/>
  <c r="T130" i="2"/>
  <c r="U130" i="2"/>
  <c r="V130" i="2"/>
  <c r="W130" i="2"/>
  <c r="X130" i="2"/>
  <c r="Y130" i="2"/>
  <c r="Z130" i="2"/>
  <c r="AA130" i="2"/>
  <c r="AB130" i="2"/>
  <c r="AC130" i="2"/>
  <c r="AD130" i="2"/>
  <c r="AE130" i="2"/>
  <c r="AV130" i="2"/>
  <c r="AF130" i="2"/>
  <c r="AG130" i="2"/>
  <c r="AH130" i="2"/>
  <c r="AR131" i="2"/>
  <c r="AS131" i="2"/>
  <c r="AS130" i="2"/>
  <c r="AW131" i="2"/>
  <c r="AX131" i="2"/>
  <c r="AY131" i="2"/>
  <c r="AY130" i="2" s="1"/>
  <c r="AR132" i="2"/>
  <c r="AS132" i="2"/>
  <c r="AW132" i="2"/>
  <c r="AW130" i="2" s="1"/>
  <c r="AX132" i="2"/>
  <c r="AY132" i="2"/>
  <c r="AR133" i="2"/>
  <c r="AS133" i="2"/>
  <c r="AW133" i="2"/>
  <c r="AX133" i="2"/>
  <c r="AY133" i="2"/>
  <c r="AV38" i="1"/>
  <c r="AV37" i="1"/>
  <c r="AV35" i="1"/>
  <c r="AV34" i="1"/>
  <c r="AV32" i="1"/>
  <c r="AV31" i="1"/>
  <c r="AL31" i="1"/>
  <c r="AV29" i="1"/>
  <c r="AL29" i="1"/>
  <c r="AV25" i="1"/>
  <c r="AL25" i="1"/>
  <c r="G19" i="1"/>
  <c r="E130" i="1"/>
  <c r="E19" i="1"/>
  <c r="F19" i="1"/>
  <c r="H19" i="1"/>
  <c r="H134" i="1" s="1"/>
  <c r="I19" i="1"/>
  <c r="L19" i="1"/>
  <c r="M19" i="1"/>
  <c r="O19" i="1"/>
  <c r="P19" i="1"/>
  <c r="Q19" i="1"/>
  <c r="R19" i="1"/>
  <c r="T19" i="1"/>
  <c r="U19" i="1"/>
  <c r="V19" i="1"/>
  <c r="Y19" i="1"/>
  <c r="Z19" i="1"/>
  <c r="AA19" i="1"/>
  <c r="AB19" i="1"/>
  <c r="AC19" i="1"/>
  <c r="AD19" i="1"/>
  <c r="AF19" i="1"/>
  <c r="AG19" i="1"/>
  <c r="AH19" i="1"/>
  <c r="AJ20" i="1"/>
  <c r="AK20" i="1"/>
  <c r="AL20" i="1"/>
  <c r="AM20" i="1"/>
  <c r="AN20" i="1"/>
  <c r="AP20" i="1"/>
  <c r="AS20" i="1"/>
  <c r="AU20" i="1"/>
  <c r="AW20" i="1"/>
  <c r="AX20" i="1"/>
  <c r="AY20" i="1"/>
  <c r="AJ21" i="1"/>
  <c r="AK21" i="1"/>
  <c r="AM21" i="1"/>
  <c r="AN21" i="1"/>
  <c r="AS21" i="1"/>
  <c r="AV21" i="1"/>
  <c r="AW21" i="1"/>
  <c r="AW19" i="1" s="1"/>
  <c r="AX21" i="1"/>
  <c r="AY21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J24" i="1"/>
  <c r="AK24" i="1"/>
  <c r="AL24" i="1"/>
  <c r="AM24" i="1"/>
  <c r="AN24" i="1"/>
  <c r="AO24" i="1"/>
  <c r="AP24" i="1"/>
  <c r="AQ24" i="1"/>
  <c r="AR24" i="1"/>
  <c r="AS24" i="1"/>
  <c r="AT24" i="1"/>
  <c r="AV24" i="1"/>
  <c r="AW24" i="1"/>
  <c r="AX24" i="1"/>
  <c r="AY24" i="1"/>
  <c r="AY19" i="1" s="1"/>
  <c r="AJ25" i="1"/>
  <c r="AK25" i="1"/>
  <c r="AM25" i="1"/>
  <c r="AN25" i="1"/>
  <c r="AS25" i="1"/>
  <c r="AW25" i="1"/>
  <c r="AX25" i="1"/>
  <c r="AY25" i="1"/>
  <c r="AJ26" i="1"/>
  <c r="AK26" i="1"/>
  <c r="AK19" i="1" s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J29" i="1"/>
  <c r="AK29" i="1"/>
  <c r="AM29" i="1"/>
  <c r="AN29" i="1"/>
  <c r="AS29" i="1"/>
  <c r="AW29" i="1"/>
  <c r="AX29" i="1"/>
  <c r="AY29" i="1"/>
  <c r="AN30" i="1"/>
  <c r="K19" i="1"/>
  <c r="AJ30" i="1"/>
  <c r="AK30" i="1"/>
  <c r="AL30" i="1"/>
  <c r="AM30" i="1"/>
  <c r="AO30" i="1"/>
  <c r="AP30" i="1"/>
  <c r="AQ30" i="1"/>
  <c r="AR30" i="1"/>
  <c r="AS30" i="1"/>
  <c r="AT30" i="1"/>
  <c r="AU30" i="1"/>
  <c r="AV30" i="1"/>
  <c r="AW30" i="1"/>
  <c r="AX30" i="1"/>
  <c r="AY30" i="1"/>
  <c r="AJ31" i="1"/>
  <c r="AK31" i="1"/>
  <c r="AM31" i="1"/>
  <c r="AN31" i="1"/>
  <c r="AS31" i="1"/>
  <c r="AW31" i="1"/>
  <c r="AX31" i="1"/>
  <c r="AY31" i="1"/>
  <c r="AJ32" i="1"/>
  <c r="AK32" i="1"/>
  <c r="AL32" i="1"/>
  <c r="AM32" i="1"/>
  <c r="AN32" i="1"/>
  <c r="AS32" i="1"/>
  <c r="AW32" i="1"/>
  <c r="AX32" i="1"/>
  <c r="AY32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J34" i="1"/>
  <c r="AK34" i="1"/>
  <c r="AL34" i="1"/>
  <c r="AM34" i="1"/>
  <c r="AN34" i="1"/>
  <c r="AP34" i="1"/>
  <c r="AQ34" i="1"/>
  <c r="AR34" i="1"/>
  <c r="AS34" i="1"/>
  <c r="AU34" i="1"/>
  <c r="AW34" i="1"/>
  <c r="AX34" i="1"/>
  <c r="AY34" i="1"/>
  <c r="AJ35" i="1"/>
  <c r="AK35" i="1"/>
  <c r="AL35" i="1"/>
  <c r="AM35" i="1"/>
  <c r="AN35" i="1"/>
  <c r="AP35" i="1"/>
  <c r="AQ35" i="1"/>
  <c r="AR35" i="1"/>
  <c r="AS35" i="1"/>
  <c r="AU35" i="1"/>
  <c r="AW35" i="1"/>
  <c r="AX35" i="1"/>
  <c r="AY35" i="1"/>
  <c r="AJ36" i="1"/>
  <c r="AK36" i="1"/>
  <c r="AL36" i="1"/>
  <c r="AM36" i="1"/>
  <c r="AN36" i="1"/>
  <c r="AP36" i="1"/>
  <c r="AQ36" i="1"/>
  <c r="AR36" i="1"/>
  <c r="AS36" i="1"/>
  <c r="AU36" i="1"/>
  <c r="AW36" i="1"/>
  <c r="AX36" i="1"/>
  <c r="AY36" i="1"/>
  <c r="AJ37" i="1"/>
  <c r="AK37" i="1"/>
  <c r="AL37" i="1"/>
  <c r="AM37" i="1"/>
  <c r="AN37" i="1"/>
  <c r="AP37" i="1"/>
  <c r="AQ37" i="1"/>
  <c r="AR37" i="1"/>
  <c r="AS37" i="1"/>
  <c r="AU37" i="1"/>
  <c r="AW37" i="1"/>
  <c r="AX37" i="1"/>
  <c r="AY37" i="1"/>
  <c r="AJ38" i="1"/>
  <c r="AK38" i="1"/>
  <c r="AL38" i="1"/>
  <c r="AM38" i="1"/>
  <c r="AN38" i="1"/>
  <c r="AP38" i="1"/>
  <c r="AQ38" i="1"/>
  <c r="AR38" i="1"/>
  <c r="AS38" i="1"/>
  <c r="AU38" i="1"/>
  <c r="AW38" i="1"/>
  <c r="AX38" i="1"/>
  <c r="AY38" i="1"/>
  <c r="E39" i="1"/>
  <c r="F39" i="1"/>
  <c r="G39" i="1"/>
  <c r="G134" i="1" s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J40" i="1"/>
  <c r="AK40" i="1"/>
  <c r="AK39" i="1" s="1"/>
  <c r="AL40" i="1"/>
  <c r="AM40" i="1"/>
  <c r="AN40" i="1"/>
  <c r="AO40" i="1"/>
  <c r="AP40" i="1"/>
  <c r="AQ40" i="1"/>
  <c r="AR40" i="1"/>
  <c r="AS40" i="1"/>
  <c r="AT40" i="1"/>
  <c r="AU40" i="1"/>
  <c r="AU39" i="1" s="1"/>
  <c r="AV40" i="1"/>
  <c r="AW40" i="1"/>
  <c r="AX40" i="1"/>
  <c r="AY40" i="1"/>
  <c r="AJ41" i="1"/>
  <c r="AK41" i="1"/>
  <c r="AL41" i="1"/>
  <c r="AM41" i="1"/>
  <c r="AN41" i="1"/>
  <c r="AN39" i="1" s="1"/>
  <c r="AO41" i="1"/>
  <c r="AP41" i="1"/>
  <c r="AQ41" i="1"/>
  <c r="AR41" i="1"/>
  <c r="AS41" i="1"/>
  <c r="AT41" i="1"/>
  <c r="AU41" i="1"/>
  <c r="AV41" i="1"/>
  <c r="AV39" i="1" s="1"/>
  <c r="AW41" i="1"/>
  <c r="AX41" i="1"/>
  <c r="AY41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J43" i="1"/>
  <c r="AK43" i="1"/>
  <c r="AL43" i="1"/>
  <c r="AM43" i="1"/>
  <c r="AM39" i="1" s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J45" i="1"/>
  <c r="AK45" i="1"/>
  <c r="AL45" i="1"/>
  <c r="AM45" i="1"/>
  <c r="AN45" i="1"/>
  <c r="AO45" i="1"/>
  <c r="AO39" i="1" s="1"/>
  <c r="AP45" i="1"/>
  <c r="AQ45" i="1"/>
  <c r="AR45" i="1"/>
  <c r="AS45" i="1"/>
  <c r="AT45" i="1"/>
  <c r="AU45" i="1"/>
  <c r="AV45" i="1"/>
  <c r="AW45" i="1"/>
  <c r="AX45" i="1"/>
  <c r="AY45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Y47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Y48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AX49" i="1"/>
  <c r="AY49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E51" i="1"/>
  <c r="F51" i="1"/>
  <c r="G51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U51" i="1"/>
  <c r="V51" i="1"/>
  <c r="W51" i="1"/>
  <c r="X51" i="1"/>
  <c r="Y51" i="1"/>
  <c r="Z51" i="1"/>
  <c r="AA51" i="1"/>
  <c r="AB51" i="1"/>
  <c r="AC51" i="1"/>
  <c r="AC51" i="16" s="1"/>
  <c r="AD51" i="1"/>
  <c r="AE51" i="1"/>
  <c r="AF51" i="1"/>
  <c r="AG51" i="1"/>
  <c r="AH51" i="1"/>
  <c r="AJ52" i="1"/>
  <c r="AK52" i="1"/>
  <c r="AL52" i="1"/>
  <c r="AL51" i="1" s="1"/>
  <c r="AM52" i="1"/>
  <c r="AM51" i="1" s="1"/>
  <c r="AN52" i="1"/>
  <c r="AO52" i="1"/>
  <c r="AP52" i="1"/>
  <c r="AQ52" i="1"/>
  <c r="AR52" i="1"/>
  <c r="AS52" i="1"/>
  <c r="AS51" i="1" s="1"/>
  <c r="AT52" i="1"/>
  <c r="AT51" i="1" s="1"/>
  <c r="AU52" i="1"/>
  <c r="AU51" i="1" s="1"/>
  <c r="AV52" i="1"/>
  <c r="AW52" i="1"/>
  <c r="AX52" i="1"/>
  <c r="AX51" i="1" s="1"/>
  <c r="AY52" i="1"/>
  <c r="AJ53" i="1"/>
  <c r="AK53" i="1"/>
  <c r="AK51" i="1" s="1"/>
  <c r="AL53" i="1"/>
  <c r="AM53" i="1"/>
  <c r="AN53" i="1"/>
  <c r="AO53" i="1"/>
  <c r="AP53" i="1"/>
  <c r="AQ53" i="1"/>
  <c r="AR53" i="1"/>
  <c r="AS53" i="1"/>
  <c r="AT53" i="1"/>
  <c r="AU53" i="1"/>
  <c r="AV53" i="1"/>
  <c r="AW53" i="1"/>
  <c r="AX53" i="1"/>
  <c r="AY53" i="1"/>
  <c r="AJ54" i="1"/>
  <c r="AJ51" i="1" s="1"/>
  <c r="AK54" i="1"/>
  <c r="AL54" i="1"/>
  <c r="AM54" i="1"/>
  <c r="AN54" i="1"/>
  <c r="AO54" i="1"/>
  <c r="AP54" i="1"/>
  <c r="AP51" i="1" s="1"/>
  <c r="AQ54" i="1"/>
  <c r="AR54" i="1"/>
  <c r="AS54" i="1"/>
  <c r="AT54" i="1"/>
  <c r="AU54" i="1"/>
  <c r="AV54" i="1"/>
  <c r="AW54" i="1"/>
  <c r="AX54" i="1"/>
  <c r="AY54" i="1"/>
  <c r="AJ55" i="1"/>
  <c r="AK55" i="1"/>
  <c r="AL55" i="1"/>
  <c r="AM55" i="1"/>
  <c r="AN55" i="1"/>
  <c r="AO55" i="1"/>
  <c r="AP55" i="1"/>
  <c r="AQ55" i="1"/>
  <c r="AQ51" i="1" s="1"/>
  <c r="AR55" i="1"/>
  <c r="AS55" i="1"/>
  <c r="AT55" i="1"/>
  <c r="AU55" i="1"/>
  <c r="AV55" i="1"/>
  <c r="AW55" i="1"/>
  <c r="AX55" i="1"/>
  <c r="AY55" i="1"/>
  <c r="AJ56" i="1"/>
  <c r="AK56" i="1"/>
  <c r="AL56" i="1"/>
  <c r="AM56" i="1"/>
  <c r="AN56" i="1"/>
  <c r="AN51" i="1" s="1"/>
  <c r="AO56" i="1"/>
  <c r="AP56" i="1"/>
  <c r="AQ56" i="1"/>
  <c r="AR56" i="1"/>
  <c r="AS56" i="1"/>
  <c r="AT56" i="1"/>
  <c r="AU56" i="1"/>
  <c r="AV56" i="1"/>
  <c r="AW56" i="1"/>
  <c r="AX56" i="1"/>
  <c r="AY56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X57" i="1"/>
  <c r="AY57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V58" i="1"/>
  <c r="AW58" i="1"/>
  <c r="AX58" i="1"/>
  <c r="AY58" i="1"/>
  <c r="E59" i="1"/>
  <c r="F59" i="1"/>
  <c r="G59" i="1"/>
  <c r="H59" i="1"/>
  <c r="I59" i="1"/>
  <c r="J59" i="1"/>
  <c r="K59" i="1"/>
  <c r="L59" i="1"/>
  <c r="M59" i="1"/>
  <c r="N59" i="1"/>
  <c r="O59" i="1"/>
  <c r="P59" i="1"/>
  <c r="Q59" i="1"/>
  <c r="Q59" i="16" s="1"/>
  <c r="R59" i="1"/>
  <c r="S59" i="1"/>
  <c r="T59" i="1"/>
  <c r="U59" i="1"/>
  <c r="U59" i="16" s="1"/>
  <c r="V59" i="1"/>
  <c r="W59" i="1"/>
  <c r="X59" i="1"/>
  <c r="Y59" i="1"/>
  <c r="Z59" i="1"/>
  <c r="AA59" i="1"/>
  <c r="AB59" i="1"/>
  <c r="AC59" i="1"/>
  <c r="AD59" i="1"/>
  <c r="AE59" i="1"/>
  <c r="AF59" i="1"/>
  <c r="AG59" i="1"/>
  <c r="AH59" i="1"/>
  <c r="AJ60" i="1"/>
  <c r="AK60" i="1"/>
  <c r="AL60" i="1"/>
  <c r="AM60" i="1"/>
  <c r="AN60" i="1"/>
  <c r="AO60" i="1"/>
  <c r="AP60" i="1"/>
  <c r="AQ60" i="1"/>
  <c r="AR60" i="1"/>
  <c r="AS60" i="1"/>
  <c r="AS59" i="1" s="1"/>
  <c r="AT60" i="1"/>
  <c r="AU60" i="1"/>
  <c r="AV60" i="1"/>
  <c r="AW60" i="1"/>
  <c r="AX60" i="1"/>
  <c r="AX59" i="1"/>
  <c r="AY60" i="1"/>
  <c r="AY59" i="1" s="1"/>
  <c r="AJ61" i="1"/>
  <c r="AJ59" i="1" s="1"/>
  <c r="AK61" i="1"/>
  <c r="AL61" i="1"/>
  <c r="AL59" i="1" s="1"/>
  <c r="AM61" i="1"/>
  <c r="AN61" i="1"/>
  <c r="AO61" i="1"/>
  <c r="AP61" i="1"/>
  <c r="AQ61" i="1"/>
  <c r="AR61" i="1"/>
  <c r="AS61" i="1"/>
  <c r="AT61" i="1"/>
  <c r="AU61" i="1"/>
  <c r="AV61" i="1"/>
  <c r="AW61" i="1"/>
  <c r="AX61" i="1"/>
  <c r="AY61" i="1"/>
  <c r="AJ62" i="1"/>
  <c r="AK62" i="1"/>
  <c r="AL62" i="1"/>
  <c r="AM62" i="1"/>
  <c r="AN62" i="1"/>
  <c r="AO62" i="1"/>
  <c r="AP62" i="1"/>
  <c r="AQ62" i="1"/>
  <c r="AQ59" i="1" s="1"/>
  <c r="AR62" i="1"/>
  <c r="AS62" i="1"/>
  <c r="AT62" i="1"/>
  <c r="AU62" i="1"/>
  <c r="AV62" i="1"/>
  <c r="AW62" i="1"/>
  <c r="AX62" i="1"/>
  <c r="AY62" i="1"/>
  <c r="AJ63" i="1"/>
  <c r="AK63" i="1"/>
  <c r="AK59" i="1" s="1"/>
  <c r="AL63" i="1"/>
  <c r="AM63" i="1"/>
  <c r="AN63" i="1"/>
  <c r="AO63" i="1"/>
  <c r="AP63" i="1"/>
  <c r="AQ63" i="1"/>
  <c r="AR63" i="1"/>
  <c r="AS63" i="1"/>
  <c r="AT63" i="1"/>
  <c r="AU63" i="1"/>
  <c r="AV63" i="1"/>
  <c r="AW63" i="1"/>
  <c r="AX63" i="1"/>
  <c r="AY63" i="1"/>
  <c r="AJ64" i="1"/>
  <c r="AK64" i="1"/>
  <c r="AL64" i="1"/>
  <c r="AM64" i="1"/>
  <c r="AN64" i="1"/>
  <c r="AO64" i="1"/>
  <c r="AP64" i="1"/>
  <c r="AQ64" i="1"/>
  <c r="AR64" i="1"/>
  <c r="AS64" i="1"/>
  <c r="AT64" i="1"/>
  <c r="AU64" i="1"/>
  <c r="AV64" i="1"/>
  <c r="AW64" i="1"/>
  <c r="AX64" i="1"/>
  <c r="AY64" i="1"/>
  <c r="AJ65" i="1"/>
  <c r="AK65" i="1"/>
  <c r="AL65" i="1"/>
  <c r="AM65" i="1"/>
  <c r="AN65" i="1"/>
  <c r="AO65" i="1"/>
  <c r="AP65" i="1"/>
  <c r="AQ65" i="1"/>
  <c r="AR65" i="1"/>
  <c r="AS65" i="1"/>
  <c r="AT65" i="1"/>
  <c r="AU65" i="1"/>
  <c r="AV65" i="1"/>
  <c r="AW65" i="1"/>
  <c r="AX65" i="1"/>
  <c r="AY65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Y66" i="1"/>
  <c r="AJ67" i="1"/>
  <c r="AK67" i="1"/>
  <c r="AL67" i="1"/>
  <c r="AM67" i="1"/>
  <c r="AN67" i="1"/>
  <c r="AO67" i="1"/>
  <c r="AP67" i="1"/>
  <c r="AQ67" i="1"/>
  <c r="AR67" i="1"/>
  <c r="AS67" i="1"/>
  <c r="AT67" i="1"/>
  <c r="AU67" i="1"/>
  <c r="AV67" i="1"/>
  <c r="AW67" i="1"/>
  <c r="AX67" i="1"/>
  <c r="AY67" i="1"/>
  <c r="AJ68" i="1"/>
  <c r="AK68" i="1"/>
  <c r="AL68" i="1"/>
  <c r="AM68" i="1"/>
  <c r="AN68" i="1"/>
  <c r="AO68" i="1"/>
  <c r="AP68" i="1"/>
  <c r="AQ68" i="1"/>
  <c r="AR68" i="1"/>
  <c r="AS68" i="1"/>
  <c r="AT68" i="1"/>
  <c r="AU68" i="1"/>
  <c r="AV68" i="1"/>
  <c r="AW68" i="1"/>
  <c r="AX68" i="1"/>
  <c r="AY68" i="1"/>
  <c r="AJ69" i="1"/>
  <c r="AK69" i="1"/>
  <c r="AL69" i="1"/>
  <c r="AM69" i="1"/>
  <c r="AN69" i="1"/>
  <c r="AO69" i="1"/>
  <c r="AP69" i="1"/>
  <c r="AQ69" i="1"/>
  <c r="AR69" i="1"/>
  <c r="AS69" i="1"/>
  <c r="AT69" i="1"/>
  <c r="AU69" i="1"/>
  <c r="AV69" i="1"/>
  <c r="AW69" i="1"/>
  <c r="AX69" i="1"/>
  <c r="AY69" i="1"/>
  <c r="AJ70" i="1"/>
  <c r="AK70" i="1"/>
  <c r="AL70" i="1"/>
  <c r="AM70" i="1"/>
  <c r="AN70" i="1"/>
  <c r="AO70" i="1"/>
  <c r="AP70" i="1"/>
  <c r="AQ70" i="1"/>
  <c r="AR70" i="1"/>
  <c r="AS70" i="1"/>
  <c r="AT70" i="1"/>
  <c r="AU70" i="1"/>
  <c r="AV70" i="1"/>
  <c r="AW70" i="1"/>
  <c r="AX70" i="1"/>
  <c r="AY70" i="1"/>
  <c r="AJ71" i="1"/>
  <c r="AK71" i="1"/>
  <c r="AL71" i="1"/>
  <c r="AM71" i="1"/>
  <c r="AN71" i="1"/>
  <c r="AO71" i="1"/>
  <c r="AP71" i="1"/>
  <c r="AQ71" i="1"/>
  <c r="AR71" i="1"/>
  <c r="AS71" i="1"/>
  <c r="AT71" i="1"/>
  <c r="AU71" i="1"/>
  <c r="AV71" i="1"/>
  <c r="AW71" i="1"/>
  <c r="AX71" i="1"/>
  <c r="AY71" i="1"/>
  <c r="AJ72" i="1"/>
  <c r="AK72" i="1"/>
  <c r="AL72" i="1"/>
  <c r="AM72" i="1"/>
  <c r="AN72" i="1"/>
  <c r="AO72" i="1"/>
  <c r="AP72" i="1"/>
  <c r="AQ72" i="1"/>
  <c r="AR72" i="1"/>
  <c r="AS72" i="1"/>
  <c r="AT72" i="1"/>
  <c r="AU72" i="1"/>
  <c r="AV72" i="1"/>
  <c r="AW72" i="1"/>
  <c r="AX72" i="1"/>
  <c r="AY72" i="1"/>
  <c r="E73" i="1"/>
  <c r="F73" i="1"/>
  <c r="G73" i="1"/>
  <c r="H73" i="1"/>
  <c r="I73" i="1"/>
  <c r="I73" i="16" s="1"/>
  <c r="J73" i="1"/>
  <c r="K73" i="1"/>
  <c r="L73" i="1"/>
  <c r="M73" i="1"/>
  <c r="N73" i="1"/>
  <c r="O73" i="1"/>
  <c r="P73" i="1"/>
  <c r="Q73" i="1"/>
  <c r="Q73" i="16"/>
  <c r="R73" i="1"/>
  <c r="R73" i="16" s="1"/>
  <c r="S73" i="1"/>
  <c r="S73" i="16" s="1"/>
  <c r="T73" i="1"/>
  <c r="U73" i="1"/>
  <c r="V73" i="1"/>
  <c r="W73" i="1"/>
  <c r="X73" i="1"/>
  <c r="Y73" i="1"/>
  <c r="Z73" i="1"/>
  <c r="AA73" i="1"/>
  <c r="AA73" i="16" s="1"/>
  <c r="AB73" i="1"/>
  <c r="AC73" i="1"/>
  <c r="AD73" i="1"/>
  <c r="AD73" i="16" s="1"/>
  <c r="AE73" i="1"/>
  <c r="AF73" i="1"/>
  <c r="AG73" i="1"/>
  <c r="AH73" i="1"/>
  <c r="AH134" i="1" s="1"/>
  <c r="AJ74" i="1"/>
  <c r="AK74" i="1"/>
  <c r="AL74" i="1"/>
  <c r="AL73" i="1"/>
  <c r="AM74" i="1"/>
  <c r="AN74" i="1"/>
  <c r="AO74" i="1"/>
  <c r="AP74" i="1"/>
  <c r="AQ74" i="1"/>
  <c r="AQ73" i="1" s="1"/>
  <c r="AR74" i="1"/>
  <c r="AR73" i="1" s="1"/>
  <c r="AS74" i="1"/>
  <c r="AS73" i="1" s="1"/>
  <c r="AT74" i="1"/>
  <c r="AU74" i="1"/>
  <c r="AV74" i="1"/>
  <c r="AW74" i="1"/>
  <c r="AX74" i="1"/>
  <c r="AY74" i="1"/>
  <c r="AJ75" i="1"/>
  <c r="AK75" i="1"/>
  <c r="AK73" i="1" s="1"/>
  <c r="AL75" i="1"/>
  <c r="AM75" i="1"/>
  <c r="AM73" i="1" s="1"/>
  <c r="AN75" i="1"/>
  <c r="AO75" i="1"/>
  <c r="AP75" i="1"/>
  <c r="AQ75" i="1"/>
  <c r="AR75" i="1"/>
  <c r="AS75" i="1"/>
  <c r="AT75" i="1"/>
  <c r="AU75" i="1"/>
  <c r="AV75" i="1"/>
  <c r="AW75" i="1"/>
  <c r="AX75" i="1"/>
  <c r="AY75" i="1"/>
  <c r="AJ76" i="1"/>
  <c r="AK76" i="1"/>
  <c r="AL76" i="1"/>
  <c r="AM76" i="1"/>
  <c r="AN76" i="1"/>
  <c r="AO76" i="1"/>
  <c r="AP76" i="1"/>
  <c r="AQ76" i="1"/>
  <c r="AR76" i="1"/>
  <c r="AS76" i="1"/>
  <c r="AT76" i="1"/>
  <c r="AU76" i="1"/>
  <c r="AV76" i="1"/>
  <c r="AW76" i="1"/>
  <c r="AW73" i="1" s="1"/>
  <c r="AX76" i="1"/>
  <c r="AY76" i="1"/>
  <c r="AJ77" i="1"/>
  <c r="AK77" i="1"/>
  <c r="AL77" i="1"/>
  <c r="AM77" i="1"/>
  <c r="AN77" i="1"/>
  <c r="AO77" i="1"/>
  <c r="AO73" i="1" s="1"/>
  <c r="AP77" i="1"/>
  <c r="AQ77" i="1"/>
  <c r="AR77" i="1"/>
  <c r="AS77" i="1"/>
  <c r="AT77" i="1"/>
  <c r="AU77" i="1"/>
  <c r="AV77" i="1"/>
  <c r="AW77" i="1"/>
  <c r="AX77" i="1"/>
  <c r="AX73" i="1" s="1"/>
  <c r="AY77" i="1"/>
  <c r="AJ78" i="1"/>
  <c r="AK78" i="1"/>
  <c r="AL78" i="1"/>
  <c r="AM78" i="1"/>
  <c r="AN78" i="1"/>
  <c r="AO78" i="1"/>
  <c r="AP78" i="1"/>
  <c r="AQ78" i="1"/>
  <c r="AR78" i="1"/>
  <c r="AS78" i="1"/>
  <c r="AT78" i="1"/>
  <c r="AU78" i="1"/>
  <c r="AV78" i="1"/>
  <c r="AW78" i="1"/>
  <c r="AX78" i="1"/>
  <c r="AY78" i="1"/>
  <c r="AJ79" i="1"/>
  <c r="AK79" i="1"/>
  <c r="AL79" i="1"/>
  <c r="AM79" i="1"/>
  <c r="AN79" i="1"/>
  <c r="AO79" i="1"/>
  <c r="AP79" i="1"/>
  <c r="AQ79" i="1"/>
  <c r="AR79" i="1"/>
  <c r="AS79" i="1"/>
  <c r="AT79" i="1"/>
  <c r="AU79" i="1"/>
  <c r="AV79" i="1"/>
  <c r="AW79" i="1"/>
  <c r="AX79" i="1"/>
  <c r="AY79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U80" i="1"/>
  <c r="V80" i="1"/>
  <c r="W80" i="1"/>
  <c r="X80" i="1"/>
  <c r="Y80" i="1"/>
  <c r="Y80" i="16"/>
  <c r="Z80" i="1"/>
  <c r="AA80" i="1"/>
  <c r="AB80" i="1"/>
  <c r="AC80" i="1"/>
  <c r="AD80" i="1"/>
  <c r="AE80" i="1"/>
  <c r="AF80" i="1"/>
  <c r="AG80" i="1"/>
  <c r="AH80" i="1"/>
  <c r="AJ81" i="1"/>
  <c r="AJ80" i="1" s="1"/>
  <c r="AK81" i="1"/>
  <c r="AL81" i="1"/>
  <c r="AM81" i="1"/>
  <c r="AN81" i="1"/>
  <c r="AO81" i="1"/>
  <c r="AP81" i="1"/>
  <c r="AP80" i="1" s="1"/>
  <c r="AQ81" i="1"/>
  <c r="AR81" i="1"/>
  <c r="AS81" i="1"/>
  <c r="AS80" i="1"/>
  <c r="AT81" i="1"/>
  <c r="AU81" i="1"/>
  <c r="AV81" i="1"/>
  <c r="AW81" i="1"/>
  <c r="AW80" i="1" s="1"/>
  <c r="AX81" i="1"/>
  <c r="AY81" i="1"/>
  <c r="AJ82" i="1"/>
  <c r="AK82" i="1"/>
  <c r="AL82" i="1"/>
  <c r="AM82" i="1"/>
  <c r="AN82" i="1"/>
  <c r="AO82" i="1"/>
  <c r="AP82" i="1"/>
  <c r="AQ82" i="1"/>
  <c r="AQ80" i="1" s="1"/>
  <c r="AR82" i="1"/>
  <c r="AS82" i="1"/>
  <c r="AT82" i="1"/>
  <c r="AU82" i="1"/>
  <c r="AV82" i="1"/>
  <c r="AW82" i="1"/>
  <c r="AX82" i="1"/>
  <c r="AY82" i="1"/>
  <c r="AJ83" i="1"/>
  <c r="AK83" i="1"/>
  <c r="AL83" i="1"/>
  <c r="AL80" i="1" s="1"/>
  <c r="AM83" i="1"/>
  <c r="AN83" i="1"/>
  <c r="AO83" i="1"/>
  <c r="AP83" i="1"/>
  <c r="AQ83" i="1"/>
  <c r="AR83" i="1"/>
  <c r="AR80" i="1" s="1"/>
  <c r="AS83" i="1"/>
  <c r="AT83" i="1"/>
  <c r="AU83" i="1"/>
  <c r="AV83" i="1"/>
  <c r="AW83" i="1"/>
  <c r="AX83" i="1"/>
  <c r="AY83" i="1"/>
  <c r="AY80" i="1" s="1"/>
  <c r="AJ84" i="1"/>
  <c r="AK84" i="1"/>
  <c r="AL84" i="1"/>
  <c r="AM84" i="1"/>
  <c r="AN84" i="1"/>
  <c r="AO84" i="1"/>
  <c r="AP84" i="1"/>
  <c r="AQ84" i="1"/>
  <c r="AR84" i="1"/>
  <c r="AS84" i="1"/>
  <c r="AT84" i="1"/>
  <c r="AT80" i="1" s="1"/>
  <c r="AU84" i="1"/>
  <c r="AV84" i="1"/>
  <c r="AW84" i="1"/>
  <c r="AX84" i="1"/>
  <c r="AY84" i="1"/>
  <c r="AJ85" i="1"/>
  <c r="AK85" i="1"/>
  <c r="AL85" i="1"/>
  <c r="AM85" i="1"/>
  <c r="AN85" i="1"/>
  <c r="AO85" i="1"/>
  <c r="AP85" i="1"/>
  <c r="AQ85" i="1"/>
  <c r="AR85" i="1"/>
  <c r="AS85" i="1"/>
  <c r="AT85" i="1"/>
  <c r="AU85" i="1"/>
  <c r="AV85" i="1"/>
  <c r="AW85" i="1"/>
  <c r="AX85" i="1"/>
  <c r="AY85" i="1"/>
  <c r="AJ86" i="1"/>
  <c r="AK86" i="1"/>
  <c r="AL86" i="1"/>
  <c r="AM86" i="1"/>
  <c r="AN86" i="1"/>
  <c r="AO86" i="1"/>
  <c r="AP86" i="1"/>
  <c r="AQ86" i="1"/>
  <c r="AR86" i="1"/>
  <c r="AS86" i="1"/>
  <c r="AT86" i="1"/>
  <c r="AU86" i="1"/>
  <c r="AV86" i="1"/>
  <c r="AW86" i="1"/>
  <c r="AX86" i="1"/>
  <c r="AY86" i="1"/>
  <c r="E87" i="1"/>
  <c r="F87" i="1"/>
  <c r="G87" i="1"/>
  <c r="H87" i="1"/>
  <c r="I87" i="1"/>
  <c r="J87" i="1"/>
  <c r="K87" i="1"/>
  <c r="L87" i="1"/>
  <c r="M87" i="1"/>
  <c r="N87" i="1"/>
  <c r="O87" i="1"/>
  <c r="P87" i="1"/>
  <c r="Q87" i="1"/>
  <c r="R87" i="1"/>
  <c r="S87" i="1"/>
  <c r="T87" i="1"/>
  <c r="U87" i="1"/>
  <c r="V87" i="1"/>
  <c r="W87" i="1"/>
  <c r="X87" i="1"/>
  <c r="Y87" i="1"/>
  <c r="Z87" i="1"/>
  <c r="AA87" i="1"/>
  <c r="AB87" i="1"/>
  <c r="AB87" i="16" s="1"/>
  <c r="AC87" i="1"/>
  <c r="AD87" i="1"/>
  <c r="AE87" i="1"/>
  <c r="AF87" i="1"/>
  <c r="AF87" i="16"/>
  <c r="AG87" i="1"/>
  <c r="AH87" i="1"/>
  <c r="AI87" i="1"/>
  <c r="AJ88" i="1"/>
  <c r="AK88" i="1"/>
  <c r="AL88" i="1"/>
  <c r="AM88" i="1"/>
  <c r="AN88" i="1"/>
  <c r="AN87" i="1" s="1"/>
  <c r="AO88" i="1"/>
  <c r="AO87" i="1" s="1"/>
  <c r="AP88" i="1"/>
  <c r="AP87" i="1" s="1"/>
  <c r="AQ88" i="1"/>
  <c r="AR88" i="1"/>
  <c r="AS88" i="1"/>
  <c r="AT88" i="1"/>
  <c r="AU88" i="1"/>
  <c r="AU87" i="1"/>
  <c r="AV88" i="1"/>
  <c r="AW88" i="1"/>
  <c r="AW87" i="1" s="1"/>
  <c r="AX88" i="1"/>
  <c r="AY88" i="1"/>
  <c r="AY87" i="1" s="1"/>
  <c r="AJ89" i="1"/>
  <c r="AK89" i="1"/>
  <c r="AK87" i="1"/>
  <c r="AL89" i="1"/>
  <c r="AM89" i="1"/>
  <c r="AN89" i="1"/>
  <c r="AO89" i="1"/>
  <c r="AP89" i="1"/>
  <c r="AQ89" i="1"/>
  <c r="AR89" i="1"/>
  <c r="AS89" i="1"/>
  <c r="AT89" i="1"/>
  <c r="AT87" i="1"/>
  <c r="AU89" i="1"/>
  <c r="AV89" i="1"/>
  <c r="AW89" i="1"/>
  <c r="AX89" i="1"/>
  <c r="AY89" i="1"/>
  <c r="E90" i="1"/>
  <c r="F90" i="1"/>
  <c r="G90" i="1"/>
  <c r="H90" i="1"/>
  <c r="I90" i="1"/>
  <c r="J90" i="1"/>
  <c r="K90" i="1"/>
  <c r="L90" i="1"/>
  <c r="M90" i="1"/>
  <c r="N90" i="1"/>
  <c r="O90" i="1"/>
  <c r="P90" i="1"/>
  <c r="Q90" i="1"/>
  <c r="R90" i="1"/>
  <c r="S90" i="1"/>
  <c r="S90" i="16"/>
  <c r="T90" i="1"/>
  <c r="T90" i="16"/>
  <c r="U90" i="1"/>
  <c r="U90" i="16"/>
  <c r="V90" i="1"/>
  <c r="W90" i="1"/>
  <c r="X90" i="1"/>
  <c r="Y90" i="1"/>
  <c r="Y134" i="1" s="1"/>
  <c r="Z90" i="1"/>
  <c r="AA90" i="1"/>
  <c r="AB90" i="1"/>
  <c r="AC90" i="1"/>
  <c r="AC90" i="16"/>
  <c r="AD90" i="1"/>
  <c r="AD90" i="16" s="1"/>
  <c r="AE90" i="1"/>
  <c r="AF90" i="1"/>
  <c r="AG90" i="1"/>
  <c r="AH90" i="1"/>
  <c r="AJ91" i="1"/>
  <c r="AK91" i="1"/>
  <c r="AL91" i="1"/>
  <c r="AM91" i="1"/>
  <c r="AN91" i="1"/>
  <c r="AO91" i="1"/>
  <c r="AP91" i="1"/>
  <c r="AQ91" i="1"/>
  <c r="AR91" i="1"/>
  <c r="AR90" i="1" s="1"/>
  <c r="AS91" i="1"/>
  <c r="AT91" i="1"/>
  <c r="AU91" i="1"/>
  <c r="AV91" i="1"/>
  <c r="AV90" i="1" s="1"/>
  <c r="AW91" i="1"/>
  <c r="AX91" i="1"/>
  <c r="AY91" i="1"/>
  <c r="AJ92" i="1"/>
  <c r="AK92" i="1"/>
  <c r="AL92" i="1"/>
  <c r="AM92" i="1"/>
  <c r="AN92" i="1"/>
  <c r="AO92" i="1"/>
  <c r="AP92" i="1"/>
  <c r="AQ92" i="1"/>
  <c r="AR92" i="1"/>
  <c r="AS92" i="1"/>
  <c r="AT92" i="1"/>
  <c r="AU92" i="1"/>
  <c r="AV92" i="1"/>
  <c r="AW92" i="1"/>
  <c r="AX92" i="1"/>
  <c r="AY92" i="1"/>
  <c r="AJ93" i="1"/>
  <c r="AK93" i="1"/>
  <c r="AL93" i="1"/>
  <c r="AL90" i="1" s="1"/>
  <c r="AM93" i="1"/>
  <c r="AN93" i="1"/>
  <c r="AO93" i="1"/>
  <c r="AP93" i="1"/>
  <c r="AQ93" i="1"/>
  <c r="AR93" i="1"/>
  <c r="AS93" i="1"/>
  <c r="AT93" i="1"/>
  <c r="AU93" i="1"/>
  <c r="AU90" i="1" s="1"/>
  <c r="AV93" i="1"/>
  <c r="AW93" i="1"/>
  <c r="AX93" i="1"/>
  <c r="AY93" i="1"/>
  <c r="AJ94" i="1"/>
  <c r="AK94" i="1"/>
  <c r="AL94" i="1"/>
  <c r="AM94" i="1"/>
  <c r="AN94" i="1"/>
  <c r="AO94" i="1"/>
  <c r="AP94" i="1"/>
  <c r="AQ94" i="1"/>
  <c r="AR94" i="1"/>
  <c r="AS94" i="1"/>
  <c r="AT94" i="1"/>
  <c r="AU94" i="1"/>
  <c r="AV94" i="1"/>
  <c r="AW94" i="1"/>
  <c r="AX94" i="1"/>
  <c r="AY94" i="1"/>
  <c r="AJ95" i="1"/>
  <c r="AK95" i="1"/>
  <c r="AL95" i="1"/>
  <c r="AM95" i="1"/>
  <c r="AN95" i="1"/>
  <c r="AO95" i="1"/>
  <c r="AP95" i="1"/>
  <c r="AQ95" i="1"/>
  <c r="AR95" i="1"/>
  <c r="AS95" i="1"/>
  <c r="AT95" i="1"/>
  <c r="AU95" i="1"/>
  <c r="AV95" i="1"/>
  <c r="AW95" i="1"/>
  <c r="AX95" i="1"/>
  <c r="AY95" i="1"/>
  <c r="AJ96" i="1"/>
  <c r="AK96" i="1"/>
  <c r="AL96" i="1"/>
  <c r="AM96" i="1"/>
  <c r="AN96" i="1"/>
  <c r="AO96" i="1"/>
  <c r="AP96" i="1"/>
  <c r="AQ96" i="1"/>
  <c r="AR96" i="1"/>
  <c r="AS96" i="1"/>
  <c r="AT96" i="1"/>
  <c r="AU96" i="1"/>
  <c r="AV96" i="1"/>
  <c r="AW96" i="1"/>
  <c r="AX96" i="1"/>
  <c r="AY96" i="1"/>
  <c r="AJ97" i="1"/>
  <c r="AK97" i="1"/>
  <c r="AL97" i="1"/>
  <c r="AM97" i="1"/>
  <c r="AM90" i="1" s="1"/>
  <c r="AN97" i="1"/>
  <c r="AO97" i="1"/>
  <c r="AP97" i="1"/>
  <c r="AQ97" i="1"/>
  <c r="AR97" i="1"/>
  <c r="AS97" i="1"/>
  <c r="AT97" i="1"/>
  <c r="AU97" i="1"/>
  <c r="AV97" i="1"/>
  <c r="AW97" i="1"/>
  <c r="AX97" i="1"/>
  <c r="AY97" i="1"/>
  <c r="AJ98" i="1"/>
  <c r="AK98" i="1"/>
  <c r="AL98" i="1"/>
  <c r="AM98" i="1"/>
  <c r="AN98" i="1"/>
  <c r="AO98" i="1"/>
  <c r="AP98" i="1"/>
  <c r="AQ98" i="1"/>
  <c r="AR98" i="1"/>
  <c r="AS98" i="1"/>
  <c r="AT98" i="1"/>
  <c r="AU98" i="1"/>
  <c r="AV98" i="1"/>
  <c r="AW98" i="1"/>
  <c r="AX98" i="1"/>
  <c r="AY98" i="1"/>
  <c r="AJ99" i="1"/>
  <c r="AK99" i="1"/>
  <c r="AL99" i="1"/>
  <c r="AM99" i="1"/>
  <c r="AN99" i="1"/>
  <c r="AO99" i="1"/>
  <c r="AP99" i="1"/>
  <c r="AQ99" i="1"/>
  <c r="AR99" i="1"/>
  <c r="AS99" i="1"/>
  <c r="AT99" i="1"/>
  <c r="AU99" i="1"/>
  <c r="AV99" i="1"/>
  <c r="AW99" i="1"/>
  <c r="AX99" i="1"/>
  <c r="AY99" i="1"/>
  <c r="AJ100" i="1"/>
  <c r="AK100" i="1"/>
  <c r="AL100" i="1"/>
  <c r="AM100" i="1"/>
  <c r="AN100" i="1"/>
  <c r="AO100" i="1"/>
  <c r="AP100" i="1"/>
  <c r="AQ100" i="1"/>
  <c r="AR100" i="1"/>
  <c r="AS100" i="1"/>
  <c r="AT100" i="1"/>
  <c r="AU100" i="1"/>
  <c r="AV100" i="1"/>
  <c r="AW100" i="1"/>
  <c r="AX100" i="1"/>
  <c r="AY100" i="1"/>
  <c r="AJ101" i="1"/>
  <c r="AK101" i="1"/>
  <c r="AL101" i="1"/>
  <c r="AM101" i="1"/>
  <c r="AN101" i="1"/>
  <c r="AO101" i="1"/>
  <c r="AP101" i="1"/>
  <c r="AQ101" i="1"/>
  <c r="AR101" i="1"/>
  <c r="AS101" i="1"/>
  <c r="AT101" i="1"/>
  <c r="AU101" i="1"/>
  <c r="AV101" i="1"/>
  <c r="AW101" i="1"/>
  <c r="AX101" i="1"/>
  <c r="AY101" i="1"/>
  <c r="AJ102" i="1"/>
  <c r="AK102" i="1"/>
  <c r="AL102" i="1"/>
  <c r="AM102" i="1"/>
  <c r="AN102" i="1"/>
  <c r="AO102" i="1"/>
  <c r="AP102" i="1"/>
  <c r="AQ102" i="1"/>
  <c r="AR102" i="1"/>
  <c r="AS102" i="1"/>
  <c r="AT102" i="1"/>
  <c r="AU102" i="1"/>
  <c r="AV102" i="1"/>
  <c r="AW102" i="1"/>
  <c r="AX102" i="1"/>
  <c r="AY102" i="1"/>
  <c r="AJ103" i="1"/>
  <c r="AK103" i="1"/>
  <c r="AL103" i="1"/>
  <c r="AM103" i="1"/>
  <c r="AN103" i="1"/>
  <c r="AO103" i="1"/>
  <c r="AP103" i="1"/>
  <c r="AQ103" i="1"/>
  <c r="AR103" i="1"/>
  <c r="AS103" i="1"/>
  <c r="AT103" i="1"/>
  <c r="AU103" i="1"/>
  <c r="AV103" i="1"/>
  <c r="AW103" i="1"/>
  <c r="AX103" i="1"/>
  <c r="AY103" i="1"/>
  <c r="AJ104" i="1"/>
  <c r="AK104" i="1"/>
  <c r="AL104" i="1"/>
  <c r="AM104" i="1"/>
  <c r="AN104" i="1"/>
  <c r="AO104" i="1"/>
  <c r="AP104" i="1"/>
  <c r="AQ104" i="1"/>
  <c r="AR104" i="1"/>
  <c r="AS104" i="1"/>
  <c r="AT104" i="1"/>
  <c r="AU104" i="1"/>
  <c r="AV104" i="1"/>
  <c r="AW104" i="1"/>
  <c r="AX104" i="1"/>
  <c r="AY104" i="1"/>
  <c r="AJ105" i="1"/>
  <c r="AK105" i="1"/>
  <c r="AL105" i="1"/>
  <c r="AM105" i="1"/>
  <c r="AN105" i="1"/>
  <c r="AO105" i="1"/>
  <c r="AP105" i="1"/>
  <c r="AQ105" i="1"/>
  <c r="AR105" i="1"/>
  <c r="AS105" i="1"/>
  <c r="AT105" i="1"/>
  <c r="AU105" i="1"/>
  <c r="AV105" i="1"/>
  <c r="AW105" i="1"/>
  <c r="AX105" i="1"/>
  <c r="AY105" i="1"/>
  <c r="AJ106" i="1"/>
  <c r="AK106" i="1"/>
  <c r="AL106" i="1"/>
  <c r="AM106" i="1"/>
  <c r="AN106" i="1"/>
  <c r="AO106" i="1"/>
  <c r="AP106" i="1"/>
  <c r="AQ106" i="1"/>
  <c r="AR106" i="1"/>
  <c r="AS106" i="1"/>
  <c r="AT106" i="1"/>
  <c r="AU106" i="1"/>
  <c r="AV106" i="1"/>
  <c r="AW106" i="1"/>
  <c r="AX106" i="1"/>
  <c r="AY106" i="1"/>
  <c r="AJ107" i="1"/>
  <c r="AK107" i="1"/>
  <c r="AL107" i="1"/>
  <c r="AM107" i="1"/>
  <c r="AN107" i="1"/>
  <c r="AO107" i="1"/>
  <c r="AP107" i="1"/>
  <c r="AQ107" i="1"/>
  <c r="AR107" i="1"/>
  <c r="AS107" i="1"/>
  <c r="AT107" i="1"/>
  <c r="AU107" i="1"/>
  <c r="AV107" i="1"/>
  <c r="AW107" i="1"/>
  <c r="AX107" i="1"/>
  <c r="AY107" i="1"/>
  <c r="AJ108" i="1"/>
  <c r="AK108" i="1"/>
  <c r="AL108" i="1"/>
  <c r="AM108" i="1"/>
  <c r="AN108" i="1"/>
  <c r="AO108" i="1"/>
  <c r="AP108" i="1"/>
  <c r="AQ108" i="1"/>
  <c r="AR108" i="1"/>
  <c r="AS108" i="1"/>
  <c r="AT108" i="1"/>
  <c r="AU108" i="1"/>
  <c r="AV108" i="1"/>
  <c r="AW108" i="1"/>
  <c r="AX108" i="1"/>
  <c r="AY108" i="1"/>
  <c r="AJ109" i="1"/>
  <c r="AK109" i="1"/>
  <c r="AL109" i="1"/>
  <c r="AM109" i="1"/>
  <c r="AN109" i="1"/>
  <c r="AO109" i="1"/>
  <c r="AP109" i="1"/>
  <c r="AQ109" i="1"/>
  <c r="AR109" i="1"/>
  <c r="AS109" i="1"/>
  <c r="AT109" i="1"/>
  <c r="AU109" i="1"/>
  <c r="AV109" i="1"/>
  <c r="AW109" i="1"/>
  <c r="AX109" i="1"/>
  <c r="AY109" i="1"/>
  <c r="AJ110" i="1"/>
  <c r="AK110" i="1"/>
  <c r="AL110" i="1"/>
  <c r="AM110" i="1"/>
  <c r="AN110" i="1"/>
  <c r="AO110" i="1"/>
  <c r="AP110" i="1"/>
  <c r="AQ110" i="1"/>
  <c r="AR110" i="1"/>
  <c r="AS110" i="1"/>
  <c r="AT110" i="1"/>
  <c r="AU110" i="1"/>
  <c r="AV110" i="1"/>
  <c r="AW110" i="1"/>
  <c r="AX110" i="1"/>
  <c r="AY110" i="1"/>
  <c r="AJ111" i="1"/>
  <c r="AK111" i="1"/>
  <c r="AL111" i="1"/>
  <c r="AM111" i="1"/>
  <c r="AN111" i="1"/>
  <c r="AO111" i="1"/>
  <c r="AP111" i="1"/>
  <c r="AQ111" i="1"/>
  <c r="AR111" i="1"/>
  <c r="AS111" i="1"/>
  <c r="AT111" i="1"/>
  <c r="AU111" i="1"/>
  <c r="AV111" i="1"/>
  <c r="AW111" i="1"/>
  <c r="AX111" i="1"/>
  <c r="AY111" i="1"/>
  <c r="E112" i="1"/>
  <c r="F112" i="1"/>
  <c r="G112" i="1"/>
  <c r="H112" i="1"/>
  <c r="H112" i="16"/>
  <c r="I112" i="1"/>
  <c r="J112" i="1"/>
  <c r="K112" i="1"/>
  <c r="L112" i="1"/>
  <c r="L112" i="16" s="1"/>
  <c r="M112" i="1"/>
  <c r="N112" i="1"/>
  <c r="O112" i="1"/>
  <c r="P112" i="1"/>
  <c r="Q112" i="1"/>
  <c r="R112" i="1"/>
  <c r="S112" i="1"/>
  <c r="T112" i="1"/>
  <c r="U112" i="1"/>
  <c r="U112" i="16" s="1"/>
  <c r="V112" i="1"/>
  <c r="W112" i="1"/>
  <c r="X112" i="1"/>
  <c r="X134" i="1" s="1"/>
  <c r="Y112" i="1"/>
  <c r="Z112" i="1"/>
  <c r="AA112" i="1"/>
  <c r="AB112" i="1"/>
  <c r="AC112" i="1"/>
  <c r="AD112" i="1"/>
  <c r="AD112" i="16"/>
  <c r="AE112" i="1"/>
  <c r="AF112" i="1"/>
  <c r="AG112" i="1"/>
  <c r="AH112" i="1"/>
  <c r="AJ113" i="1"/>
  <c r="AJ112" i="1" s="1"/>
  <c r="AK113" i="1"/>
  <c r="AL113" i="1"/>
  <c r="AM113" i="1"/>
  <c r="AM112" i="1" s="1"/>
  <c r="AN113" i="1"/>
  <c r="AO113" i="1"/>
  <c r="AO112" i="1" s="1"/>
  <c r="AP113" i="1"/>
  <c r="AP112" i="1" s="1"/>
  <c r="AQ113" i="1"/>
  <c r="AQ112" i="1" s="1"/>
  <c r="AR113" i="1"/>
  <c r="AS113" i="1"/>
  <c r="AT113" i="1"/>
  <c r="AU113" i="1"/>
  <c r="AU112" i="1" s="1"/>
  <c r="AV113" i="1"/>
  <c r="AW113" i="1"/>
  <c r="AX113" i="1"/>
  <c r="AX112" i="1"/>
  <c r="AY113" i="1"/>
  <c r="AY112" i="1" s="1"/>
  <c r="AJ114" i="1"/>
  <c r="AK114" i="1"/>
  <c r="AK112" i="1" s="1"/>
  <c r="AL114" i="1"/>
  <c r="AM114" i="1"/>
  <c r="AN114" i="1"/>
  <c r="AO114" i="1"/>
  <c r="AP114" i="1"/>
  <c r="AQ114" i="1"/>
  <c r="AR114" i="1"/>
  <c r="AS114" i="1"/>
  <c r="AS112" i="1" s="1"/>
  <c r="AT114" i="1"/>
  <c r="AU114" i="1"/>
  <c r="AV114" i="1"/>
  <c r="AW114" i="1"/>
  <c r="AW112" i="1" s="1"/>
  <c r="AX114" i="1"/>
  <c r="AY114" i="1"/>
  <c r="AJ115" i="1"/>
  <c r="AK115" i="1"/>
  <c r="AL115" i="1"/>
  <c r="AL112" i="1"/>
  <c r="AM115" i="1"/>
  <c r="AN115" i="1"/>
  <c r="AO115" i="1"/>
  <c r="AP115" i="1"/>
  <c r="AQ115" i="1"/>
  <c r="AR115" i="1"/>
  <c r="AS115" i="1"/>
  <c r="AT115" i="1"/>
  <c r="AU115" i="1"/>
  <c r="AV115" i="1"/>
  <c r="AW115" i="1"/>
  <c r="AX115" i="1"/>
  <c r="AY115" i="1"/>
  <c r="E116" i="1"/>
  <c r="F116" i="1"/>
  <c r="G116" i="1"/>
  <c r="H116" i="1"/>
  <c r="I116" i="1"/>
  <c r="J116" i="1"/>
  <c r="K116" i="1"/>
  <c r="K116" i="16" s="1"/>
  <c r="L116" i="1"/>
  <c r="M116" i="1"/>
  <c r="N116" i="1"/>
  <c r="O116" i="1"/>
  <c r="P116" i="1"/>
  <c r="Q116" i="1"/>
  <c r="R116" i="1"/>
  <c r="S116" i="1"/>
  <c r="T116" i="1"/>
  <c r="T116" i="16" s="1"/>
  <c r="U116" i="1"/>
  <c r="V116" i="1"/>
  <c r="W116" i="1"/>
  <c r="W116" i="16" s="1"/>
  <c r="X116" i="1"/>
  <c r="Y116" i="1"/>
  <c r="Z116" i="1"/>
  <c r="AA116" i="1"/>
  <c r="AB116" i="1"/>
  <c r="AB134" i="1" s="1"/>
  <c r="AC116" i="1"/>
  <c r="AC116" i="16" s="1"/>
  <c r="AD116" i="1"/>
  <c r="AD116" i="16" s="1"/>
  <c r="AE116" i="1"/>
  <c r="AF116" i="1"/>
  <c r="AG116" i="1"/>
  <c r="AH116" i="1"/>
  <c r="AJ117" i="1"/>
  <c r="AK117" i="1"/>
  <c r="AL117" i="1"/>
  <c r="AL116" i="1" s="1"/>
  <c r="AM117" i="1"/>
  <c r="AM116" i="1" s="1"/>
  <c r="AN117" i="1"/>
  <c r="AO117" i="1"/>
  <c r="AP117" i="1"/>
  <c r="AQ117" i="1"/>
  <c r="AR117" i="1"/>
  <c r="AS117" i="1"/>
  <c r="AT117" i="1"/>
  <c r="AU117" i="1"/>
  <c r="AV117" i="1"/>
  <c r="AV116" i="1" s="1"/>
  <c r="AW117" i="1"/>
  <c r="AX117" i="1"/>
  <c r="AX116" i="1" s="1"/>
  <c r="AY117" i="1"/>
  <c r="AJ118" i="1"/>
  <c r="AK118" i="1"/>
  <c r="AK116" i="1" s="1"/>
  <c r="AL118" i="1"/>
  <c r="AM118" i="1"/>
  <c r="AN118" i="1"/>
  <c r="AN116" i="1"/>
  <c r="AO118" i="1"/>
  <c r="AO116" i="1" s="1"/>
  <c r="AP118" i="1"/>
  <c r="AQ118" i="1"/>
  <c r="AR118" i="1"/>
  <c r="AS118" i="1"/>
  <c r="AT118" i="1"/>
  <c r="AU118" i="1"/>
  <c r="AV118" i="1"/>
  <c r="AW118" i="1"/>
  <c r="AX118" i="1"/>
  <c r="AY118" i="1"/>
  <c r="AJ119" i="1"/>
  <c r="AK119" i="1"/>
  <c r="AL119" i="1"/>
  <c r="AM119" i="1"/>
  <c r="AN119" i="1"/>
  <c r="AO119" i="1"/>
  <c r="AP119" i="1"/>
  <c r="AQ119" i="1"/>
  <c r="AQ116" i="1" s="1"/>
  <c r="AR119" i="1"/>
  <c r="AS119" i="1"/>
  <c r="AT119" i="1"/>
  <c r="AU119" i="1"/>
  <c r="AV119" i="1"/>
  <c r="AW119" i="1"/>
  <c r="AX119" i="1"/>
  <c r="AY119" i="1"/>
  <c r="AJ120" i="1"/>
  <c r="AK120" i="1"/>
  <c r="AL120" i="1"/>
  <c r="AM120" i="1"/>
  <c r="AN120" i="1"/>
  <c r="AO120" i="1"/>
  <c r="AP120" i="1"/>
  <c r="AQ120" i="1"/>
  <c r="AR120" i="1"/>
  <c r="AS120" i="1"/>
  <c r="AT120" i="1"/>
  <c r="AU120" i="1"/>
  <c r="AV120" i="1"/>
  <c r="AW120" i="1"/>
  <c r="AX120" i="1"/>
  <c r="AY120" i="1"/>
  <c r="AJ121" i="1"/>
  <c r="AK121" i="1"/>
  <c r="AL121" i="1"/>
  <c r="AM121" i="1"/>
  <c r="AN121" i="1"/>
  <c r="AO121" i="1"/>
  <c r="AP121" i="1"/>
  <c r="AQ121" i="1"/>
  <c r="AR121" i="1"/>
  <c r="AS121" i="1"/>
  <c r="AT121" i="1"/>
  <c r="AU121" i="1"/>
  <c r="AV121" i="1"/>
  <c r="AW121" i="1"/>
  <c r="AX121" i="1"/>
  <c r="AY121" i="1"/>
  <c r="AJ122" i="1"/>
  <c r="AK122" i="1"/>
  <c r="AL122" i="1"/>
  <c r="AM122" i="1"/>
  <c r="AN122" i="1"/>
  <c r="AO122" i="1"/>
  <c r="AP122" i="1"/>
  <c r="AQ122" i="1"/>
  <c r="AR122" i="1"/>
  <c r="AS122" i="1"/>
  <c r="AT122" i="1"/>
  <c r="AU122" i="1"/>
  <c r="AV122" i="1"/>
  <c r="AW122" i="1"/>
  <c r="AX122" i="1"/>
  <c r="AY122" i="1"/>
  <c r="AJ123" i="1"/>
  <c r="AK123" i="1"/>
  <c r="AL123" i="1"/>
  <c r="AM123" i="1"/>
  <c r="AN123" i="1"/>
  <c r="AO123" i="1"/>
  <c r="AP123" i="1"/>
  <c r="AQ123" i="1"/>
  <c r="AR123" i="1"/>
  <c r="AS123" i="1"/>
  <c r="AT123" i="1"/>
  <c r="AU123" i="1"/>
  <c r="AV123" i="1"/>
  <c r="AW123" i="1"/>
  <c r="AX123" i="1"/>
  <c r="AY123" i="1"/>
  <c r="AJ124" i="1"/>
  <c r="AK124" i="1"/>
  <c r="AL124" i="1"/>
  <c r="AM124" i="1"/>
  <c r="AN124" i="1"/>
  <c r="AO124" i="1"/>
  <c r="AP124" i="1"/>
  <c r="AQ124" i="1"/>
  <c r="AR124" i="1"/>
  <c r="AS124" i="1"/>
  <c r="AT124" i="1"/>
  <c r="AU124" i="1"/>
  <c r="AV124" i="1"/>
  <c r="AW124" i="1"/>
  <c r="AX124" i="1"/>
  <c r="AY124" i="1"/>
  <c r="E125" i="1"/>
  <c r="F125" i="1"/>
  <c r="G125" i="1"/>
  <c r="H125" i="1"/>
  <c r="H125" i="16" s="1"/>
  <c r="I125" i="1"/>
  <c r="J125" i="1"/>
  <c r="K125" i="1"/>
  <c r="L125" i="1"/>
  <c r="M125" i="1"/>
  <c r="N125" i="1"/>
  <c r="O125" i="1"/>
  <c r="P125" i="1"/>
  <c r="P125" i="16" s="1"/>
  <c r="Q125" i="1"/>
  <c r="R125" i="1"/>
  <c r="S125" i="1"/>
  <c r="T125" i="1"/>
  <c r="U125" i="1"/>
  <c r="V125" i="1"/>
  <c r="W125" i="1"/>
  <c r="X125" i="1"/>
  <c r="Y125" i="1"/>
  <c r="Z125" i="1"/>
  <c r="Z125" i="16" s="1"/>
  <c r="AA125" i="1"/>
  <c r="AB125" i="1"/>
  <c r="AC125" i="1"/>
  <c r="AD125" i="1"/>
  <c r="AE125" i="1"/>
  <c r="AF125" i="1"/>
  <c r="AG125" i="1"/>
  <c r="AH125" i="1"/>
  <c r="AJ126" i="1"/>
  <c r="AJ125" i="1" s="1"/>
  <c r="AK126" i="1"/>
  <c r="AL126" i="1"/>
  <c r="AL125" i="1" s="1"/>
  <c r="AM126" i="1"/>
  <c r="AN126" i="1"/>
  <c r="AO126" i="1"/>
  <c r="AP126" i="1"/>
  <c r="AQ126" i="1"/>
  <c r="AR126" i="1"/>
  <c r="AS126" i="1"/>
  <c r="AS125" i="1" s="1"/>
  <c r="AT126" i="1"/>
  <c r="AT125" i="1" s="1"/>
  <c r="AU126" i="1"/>
  <c r="AU125" i="1" s="1"/>
  <c r="AV126" i="1"/>
  <c r="AW126" i="1"/>
  <c r="AX126" i="1"/>
  <c r="AY126" i="1"/>
  <c r="AJ127" i="1"/>
  <c r="AK127" i="1"/>
  <c r="AL127" i="1"/>
  <c r="AM127" i="1"/>
  <c r="AM125" i="1" s="1"/>
  <c r="AN127" i="1"/>
  <c r="AO127" i="1"/>
  <c r="AP127" i="1"/>
  <c r="AQ127" i="1"/>
  <c r="AQ125" i="1" s="1"/>
  <c r="AR127" i="1"/>
  <c r="AS127" i="1"/>
  <c r="AT127" i="1"/>
  <c r="AU127" i="1"/>
  <c r="AV127" i="1"/>
  <c r="AW127" i="1"/>
  <c r="AX127" i="1"/>
  <c r="AY127" i="1"/>
  <c r="AJ128" i="1"/>
  <c r="AK128" i="1"/>
  <c r="AL128" i="1"/>
  <c r="AM128" i="1"/>
  <c r="AN128" i="1"/>
  <c r="AO128" i="1"/>
  <c r="AP128" i="1"/>
  <c r="AP125" i="1" s="1"/>
  <c r="AQ128" i="1"/>
  <c r="AR128" i="1"/>
  <c r="AS128" i="1"/>
  <c r="AT128" i="1"/>
  <c r="AU128" i="1"/>
  <c r="AV128" i="1"/>
  <c r="AW128" i="1"/>
  <c r="AX128" i="1"/>
  <c r="AY128" i="1"/>
  <c r="AJ129" i="1"/>
  <c r="AK129" i="1"/>
  <c r="AL129" i="1"/>
  <c r="AM129" i="1"/>
  <c r="AN129" i="1"/>
  <c r="AO129" i="1"/>
  <c r="AP129" i="1"/>
  <c r="AQ129" i="1"/>
  <c r="AR129" i="1"/>
  <c r="AS129" i="1"/>
  <c r="AT129" i="1"/>
  <c r="AU129" i="1"/>
  <c r="AV129" i="1"/>
  <c r="AV125" i="1" s="1"/>
  <c r="AW129" i="1"/>
  <c r="AX129" i="1"/>
  <c r="AY129" i="1"/>
  <c r="F130" i="1"/>
  <c r="G130" i="1"/>
  <c r="H130" i="1"/>
  <c r="I130" i="1"/>
  <c r="J130" i="1"/>
  <c r="K130" i="1"/>
  <c r="L130" i="1"/>
  <c r="M130" i="1"/>
  <c r="N130" i="1"/>
  <c r="O130" i="1"/>
  <c r="P130" i="1"/>
  <c r="P130" i="16" s="1"/>
  <c r="Q130" i="1"/>
  <c r="R130" i="1"/>
  <c r="S130" i="1"/>
  <c r="T130" i="1"/>
  <c r="U130" i="1"/>
  <c r="V130" i="1"/>
  <c r="V130" i="16" s="1"/>
  <c r="W130" i="1"/>
  <c r="X130" i="1"/>
  <c r="Y130" i="1"/>
  <c r="Z130" i="1"/>
  <c r="AA130" i="1"/>
  <c r="AB130" i="1"/>
  <c r="AC130" i="1"/>
  <c r="AD130" i="1"/>
  <c r="AE130" i="1"/>
  <c r="AF130" i="1"/>
  <c r="AG130" i="1"/>
  <c r="AH130" i="1"/>
  <c r="AJ131" i="1"/>
  <c r="AJ130" i="1"/>
  <c r="AK131" i="1"/>
  <c r="AL131" i="1"/>
  <c r="AL130" i="1" s="1"/>
  <c r="AM131" i="1"/>
  <c r="AM130" i="1" s="1"/>
  <c r="AN131" i="1"/>
  <c r="AN130" i="1" s="1"/>
  <c r="AO131" i="1"/>
  <c r="AO130" i="1" s="1"/>
  <c r="AP131" i="1"/>
  <c r="AQ131" i="1"/>
  <c r="AR131" i="1"/>
  <c r="AR130" i="1" s="1"/>
  <c r="AS131" i="1"/>
  <c r="AS130" i="1" s="1"/>
  <c r="AT131" i="1"/>
  <c r="AT130" i="1" s="1"/>
  <c r="AU131" i="1"/>
  <c r="AV131" i="1"/>
  <c r="AW131" i="1"/>
  <c r="AW130" i="1" s="1"/>
  <c r="AX131" i="1"/>
  <c r="AX130" i="1" s="1"/>
  <c r="AY131" i="1"/>
  <c r="AJ132" i="1"/>
  <c r="AK132" i="1"/>
  <c r="AL132" i="1"/>
  <c r="AM132" i="1"/>
  <c r="AN132" i="1"/>
  <c r="AO132" i="1"/>
  <c r="AP132" i="1"/>
  <c r="AQ132" i="1"/>
  <c r="AQ130" i="1" s="1"/>
  <c r="AR132" i="1"/>
  <c r="AS132" i="1"/>
  <c r="AT132" i="1"/>
  <c r="AU132" i="1"/>
  <c r="AV132" i="1"/>
  <c r="AV130" i="1"/>
  <c r="AW132" i="1"/>
  <c r="AX132" i="1"/>
  <c r="AY132" i="1"/>
  <c r="AY130" i="1" s="1"/>
  <c r="AJ133" i="1"/>
  <c r="AK133" i="1"/>
  <c r="AL133" i="1"/>
  <c r="AM133" i="1"/>
  <c r="AN133" i="1"/>
  <c r="AO133" i="1"/>
  <c r="AP133" i="1"/>
  <c r="AQ133" i="1"/>
  <c r="AR133" i="1"/>
  <c r="AS133" i="1"/>
  <c r="AT133" i="1"/>
  <c r="AU133" i="1"/>
  <c r="AV133" i="1"/>
  <c r="AW133" i="1"/>
  <c r="AX133" i="1"/>
  <c r="AY133" i="1"/>
  <c r="AT35" i="1"/>
  <c r="AO35" i="1"/>
  <c r="AT34" i="1"/>
  <c r="AO34" i="1"/>
  <c r="AQ32" i="1"/>
  <c r="AR32" i="1"/>
  <c r="AQ31" i="1"/>
  <c r="AR31" i="1"/>
  <c r="AU31" i="1"/>
  <c r="AP31" i="1"/>
  <c r="AR29" i="1"/>
  <c r="AQ29" i="1"/>
  <c r="AP29" i="1"/>
  <c r="AU29" i="1"/>
  <c r="AR25" i="1"/>
  <c r="AQ25" i="1"/>
  <c r="W19" i="1"/>
  <c r="AU24" i="1"/>
  <c r="J19" i="1"/>
  <c r="AL21" i="1"/>
  <c r="AR21" i="1"/>
  <c r="AQ21" i="1"/>
  <c r="AO20" i="1"/>
  <c r="AT20" i="1"/>
  <c r="AV20" i="1"/>
  <c r="S19" i="1"/>
  <c r="S134" i="1" s="1"/>
  <c r="AR20" i="1"/>
  <c r="AQ20" i="1"/>
  <c r="AU32" i="1"/>
  <c r="AP32" i="1"/>
  <c r="AO31" i="1"/>
  <c r="AT31" i="1"/>
  <c r="AT29" i="1"/>
  <c r="AO29" i="1"/>
  <c r="AP25" i="1"/>
  <c r="AU25" i="1"/>
  <c r="AP21" i="1"/>
  <c r="N19" i="1"/>
  <c r="AU21" i="1"/>
  <c r="AO32" i="1"/>
  <c r="AT32" i="1"/>
  <c r="AT25" i="1"/>
  <c r="AO25" i="1"/>
  <c r="AT21" i="1"/>
  <c r="AO21" i="1"/>
  <c r="AO38" i="1"/>
  <c r="AT38" i="1"/>
  <c r="AO37" i="1"/>
  <c r="AT37" i="1"/>
  <c r="AV36" i="1"/>
  <c r="AE19" i="1"/>
  <c r="AO36" i="1"/>
  <c r="AT36" i="1"/>
  <c r="X19" i="1"/>
  <c r="AG134" i="11"/>
  <c r="AP87" i="11"/>
  <c r="AW59" i="11"/>
  <c r="AO59" i="11"/>
  <c r="AL59" i="11"/>
  <c r="AN87" i="11"/>
  <c r="I134" i="11"/>
  <c r="AO87" i="11"/>
  <c r="AW130" i="11"/>
  <c r="AO130" i="11"/>
  <c r="AQ87" i="11"/>
  <c r="AR130" i="11"/>
  <c r="AR112" i="11"/>
  <c r="AM59" i="11"/>
  <c r="Q134" i="11"/>
  <c r="AP130" i="11"/>
  <c r="AV87" i="11"/>
  <c r="AU59" i="11"/>
  <c r="Y134" i="11"/>
  <c r="AQ130" i="11"/>
  <c r="AR59" i="11"/>
  <c r="AV125" i="11"/>
  <c r="AJ112" i="11"/>
  <c r="AP90" i="11"/>
  <c r="AY80" i="11"/>
  <c r="AV51" i="11"/>
  <c r="AT39" i="11"/>
  <c r="AO125" i="11"/>
  <c r="AP73" i="11"/>
  <c r="AO51" i="11"/>
  <c r="AM39" i="11"/>
  <c r="AP125" i="11"/>
  <c r="AT112" i="11"/>
  <c r="AK80" i="11"/>
  <c r="AV39" i="11"/>
  <c r="AO116" i="11"/>
  <c r="AU112" i="11"/>
  <c r="AS90" i="11"/>
  <c r="AY51" i="11"/>
  <c r="N134" i="11"/>
  <c r="AS130" i="11"/>
  <c r="AK130" i="11"/>
  <c r="AR125" i="11"/>
  <c r="AJ125" i="11"/>
  <c r="AX116" i="11"/>
  <c r="AP116" i="11"/>
  <c r="AV112" i="11"/>
  <c r="AN112" i="11"/>
  <c r="AT90" i="11"/>
  <c r="AL90" i="11"/>
  <c r="AR87" i="11"/>
  <c r="AJ87" i="11"/>
  <c r="AU80" i="11"/>
  <c r="AM80" i="11"/>
  <c r="AS73" i="11"/>
  <c r="AK73" i="11"/>
  <c r="AY59" i="11"/>
  <c r="AQ59" i="11"/>
  <c r="AR51" i="11"/>
  <c r="AJ51" i="11"/>
  <c r="AX39" i="11"/>
  <c r="AP39" i="11"/>
  <c r="AV19" i="11"/>
  <c r="AN19" i="11"/>
  <c r="AX90" i="11"/>
  <c r="AO73" i="11"/>
  <c r="AN51" i="11"/>
  <c r="AL39" i="11"/>
  <c r="AR19" i="11"/>
  <c r="AM116" i="11"/>
  <c r="AS112" i="11"/>
  <c r="AQ90" i="11"/>
  <c r="AR80" i="11"/>
  <c r="AX73" i="11"/>
  <c r="AV59" i="11"/>
  <c r="AK19" i="11"/>
  <c r="AS80" i="11"/>
  <c r="AQ73" i="11"/>
  <c r="AP51" i="11"/>
  <c r="AT19" i="11"/>
  <c r="AY125" i="11"/>
  <c r="AW116" i="11"/>
  <c r="AL80" i="11"/>
  <c r="AJ73" i="11"/>
  <c r="AM19" i="11"/>
  <c r="AO112" i="11"/>
  <c r="AU90" i="11"/>
  <c r="AV80" i="11"/>
  <c r="AN80" i="11"/>
  <c r="AT73" i="11"/>
  <c r="AL73" i="11"/>
  <c r="AS51" i="11"/>
  <c r="AK51" i="11"/>
  <c r="AY39" i="11"/>
  <c r="AQ39" i="11"/>
  <c r="AW19" i="11"/>
  <c r="AO19" i="11"/>
  <c r="AO134" i="11" s="1"/>
  <c r="AL116" i="11"/>
  <c r="AQ80" i="11"/>
  <c r="AK112" i="11"/>
  <c r="AY90" i="11"/>
  <c r="AJ80" i="11"/>
  <c r="AY73" i="11"/>
  <c r="AW51" i="11"/>
  <c r="AS19" i="11"/>
  <c r="AN116" i="11"/>
  <c r="AR90" i="11"/>
  <c r="S134" i="11"/>
  <c r="AL19" i="11"/>
  <c r="AL134" i="11" s="1"/>
  <c r="AQ51" i="11"/>
  <c r="AW39" i="11"/>
  <c r="AU19" i="11"/>
  <c r="AU130" i="11"/>
  <c r="AM130" i="11"/>
  <c r="AT125" i="11"/>
  <c r="AL125" i="11"/>
  <c r="AR116" i="11"/>
  <c r="AJ116" i="11"/>
  <c r="AX112" i="11"/>
  <c r="AP112" i="11"/>
  <c r="AV90" i="11"/>
  <c r="AN90" i="11"/>
  <c r="AW80" i="11"/>
  <c r="AO80" i="11"/>
  <c r="AU73" i="11"/>
  <c r="AM73" i="11"/>
  <c r="AT51" i="11"/>
  <c r="AL51" i="11"/>
  <c r="AR39" i="11"/>
  <c r="AJ39" i="11"/>
  <c r="AX19" i="11"/>
  <c r="AP19" i="11"/>
  <c r="AN125" i="11"/>
  <c r="AT116" i="11"/>
  <c r="AW73" i="11"/>
  <c r="AJ19" i="11"/>
  <c r="AW125" i="11"/>
  <c r="AU116" i="11"/>
  <c r="AN59" i="11"/>
  <c r="AN134" i="11" s="1"/>
  <c r="AU39" i="11"/>
  <c r="AX125" i="11"/>
  <c r="AV116" i="11"/>
  <c r="AL112" i="11"/>
  <c r="AJ90" i="11"/>
  <c r="AX51" i="11"/>
  <c r="AN39" i="11"/>
  <c r="AQ125" i="11"/>
  <c r="AM112" i="11"/>
  <c r="AK90" i="11"/>
  <c r="AB134" i="11"/>
  <c r="AO39" i="11"/>
  <c r="AV130" i="11"/>
  <c r="AN130" i="11"/>
  <c r="AU125" i="11"/>
  <c r="AM125" i="11"/>
  <c r="AS116" i="11"/>
  <c r="AK116" i="11"/>
  <c r="AY112" i="11"/>
  <c r="AQ112" i="11"/>
  <c r="AW90" i="11"/>
  <c r="AO90" i="11"/>
  <c r="AU87" i="11"/>
  <c r="AM87" i="11"/>
  <c r="AX80" i="11"/>
  <c r="AP80" i="11"/>
  <c r="AV73" i="11"/>
  <c r="AV134" i="11" s="1"/>
  <c r="AN73" i="11"/>
  <c r="AU51" i="11"/>
  <c r="AM51" i="11"/>
  <c r="AS39" i="11"/>
  <c r="AK39" i="11"/>
  <c r="AY19" i="11"/>
  <c r="AQ19" i="11"/>
  <c r="AX73" i="2"/>
  <c r="AP123" i="14"/>
  <c r="X123" i="14"/>
  <c r="AT123" i="14" s="1"/>
  <c r="AU123" i="14"/>
  <c r="N29" i="14"/>
  <c r="N29" i="16" s="1"/>
  <c r="AP29" i="16" s="1"/>
  <c r="AQ29" i="14"/>
  <c r="AR29" i="14"/>
  <c r="AU52" i="14"/>
  <c r="AP52" i="14"/>
  <c r="AP133" i="14"/>
  <c r="X133" i="14"/>
  <c r="AU133" i="14"/>
  <c r="X109" i="14"/>
  <c r="AP109" i="14"/>
  <c r="AP97" i="14"/>
  <c r="X97" i="14"/>
  <c r="AU97" i="14"/>
  <c r="AP47" i="14"/>
  <c r="X47" i="14"/>
  <c r="X47" i="16"/>
  <c r="AO47" i="16" s="1"/>
  <c r="AU47" i="14"/>
  <c r="N37" i="14"/>
  <c r="X37" i="14" s="1"/>
  <c r="AQ37" i="14"/>
  <c r="AR37" i="14"/>
  <c r="N110" i="14"/>
  <c r="X110" i="14"/>
  <c r="AR110" i="14"/>
  <c r="AQ110" i="14"/>
  <c r="AP95" i="14"/>
  <c r="AU95" i="14"/>
  <c r="AJ91" i="14"/>
  <c r="AU45" i="14"/>
  <c r="AP45" i="14"/>
  <c r="AP20" i="14"/>
  <c r="X20" i="14"/>
  <c r="AK125" i="14"/>
  <c r="O134" i="14"/>
  <c r="AH116" i="14"/>
  <c r="AW90" i="14"/>
  <c r="AS51" i="14"/>
  <c r="AE39" i="14"/>
  <c r="AS39" i="14"/>
  <c r="AM125" i="14"/>
  <c r="E125" i="14"/>
  <c r="X52" i="14"/>
  <c r="AT52" i="14" s="1"/>
  <c r="G134" i="14"/>
  <c r="AY130" i="14"/>
  <c r="AS112" i="14"/>
  <c r="AW39" i="14"/>
  <c r="AK39" i="14"/>
  <c r="AS19" i="14"/>
  <c r="AK19" i="14"/>
  <c r="AM19" i="14"/>
  <c r="E116" i="14"/>
  <c r="J73" i="14"/>
  <c r="E73" i="14"/>
  <c r="AY59" i="14"/>
  <c r="AH51" i="14"/>
  <c r="Y134" i="14"/>
  <c r="E39" i="14"/>
  <c r="R134" i="14"/>
  <c r="AN19" i="14"/>
  <c r="AP54" i="14"/>
  <c r="X54" i="14"/>
  <c r="AU54" i="14"/>
  <c r="AU88" i="14"/>
  <c r="AP88" i="14"/>
  <c r="AP76" i="14"/>
  <c r="X76" i="14"/>
  <c r="AU76" i="14"/>
  <c r="AE59" i="14"/>
  <c r="AV60" i="14"/>
  <c r="N21" i="14"/>
  <c r="AQ21" i="14"/>
  <c r="AR21" i="14"/>
  <c r="AS59" i="14"/>
  <c r="AW19" i="14"/>
  <c r="J116" i="14"/>
  <c r="AE116" i="14"/>
  <c r="AU109" i="14"/>
  <c r="AN90" i="14"/>
  <c r="S19" i="14"/>
  <c r="AP105" i="14"/>
  <c r="X105" i="14"/>
  <c r="AT105" i="14" s="1"/>
  <c r="AU105" i="14"/>
  <c r="N94" i="14"/>
  <c r="X94" i="14" s="1"/>
  <c r="AR94" i="14"/>
  <c r="AQ94" i="14"/>
  <c r="AP86" i="14"/>
  <c r="X86" i="14"/>
  <c r="X86" i="16"/>
  <c r="AO86" i="16" s="1"/>
  <c r="AP67" i="14"/>
  <c r="AU67" i="14"/>
  <c r="N44" i="14"/>
  <c r="N44" i="16" s="1"/>
  <c r="AU44" i="16" s="1"/>
  <c r="AR44" i="14"/>
  <c r="J19" i="14"/>
  <c r="AH130" i="14"/>
  <c r="AS125" i="14"/>
  <c r="AY116" i="14"/>
  <c r="AL114" i="14"/>
  <c r="E112" i="14"/>
  <c r="AS90" i="14"/>
  <c r="X88" i="14"/>
  <c r="AM80" i="14"/>
  <c r="AE80" i="14"/>
  <c r="AS73" i="14"/>
  <c r="AK73" i="14"/>
  <c r="AH59" i="14"/>
  <c r="AH59" i="16" s="1"/>
  <c r="Q134" i="14"/>
  <c r="K134" i="14"/>
  <c r="AE19" i="14"/>
  <c r="AU20" i="14"/>
  <c r="AF134" i="14"/>
  <c r="X101" i="14"/>
  <c r="AP101" i="14"/>
  <c r="N66" i="14"/>
  <c r="AQ66" i="14"/>
  <c r="AR66" i="14"/>
  <c r="N102" i="14"/>
  <c r="AU102" i="14" s="1"/>
  <c r="AQ102" i="14"/>
  <c r="AR102" i="14"/>
  <c r="N124" i="14"/>
  <c r="AQ124" i="14"/>
  <c r="AR124" i="14"/>
  <c r="AR123" i="14"/>
  <c r="AQ123" i="14"/>
  <c r="AP61" i="14"/>
  <c r="X61" i="14"/>
  <c r="X61" i="16"/>
  <c r="AT61" i="16" s="1"/>
  <c r="AU61" i="14"/>
  <c r="AE130" i="14"/>
  <c r="AS116" i="14"/>
  <c r="AK116" i="14"/>
  <c r="AM112" i="14"/>
  <c r="AE87" i="14"/>
  <c r="AY80" i="14"/>
  <c r="AE73" i="14"/>
  <c r="J51" i="14"/>
  <c r="AH19" i="14"/>
  <c r="AU26" i="14"/>
  <c r="AL82" i="14"/>
  <c r="X79" i="14"/>
  <c r="X79" i="16" s="1"/>
  <c r="AT79" i="16" s="1"/>
  <c r="S130" i="14"/>
  <c r="X114" i="14"/>
  <c r="AT114" i="14" s="1"/>
  <c r="AQ109" i="14"/>
  <c r="AQ101" i="14"/>
  <c r="AQ93" i="14"/>
  <c r="AQ86" i="14"/>
  <c r="AP85" i="14"/>
  <c r="N82" i="14"/>
  <c r="AU82" i="14" s="1"/>
  <c r="N82" i="16"/>
  <c r="AP82" i="16" s="1"/>
  <c r="AP79" i="14"/>
  <c r="S73" i="14"/>
  <c r="X71" i="14"/>
  <c r="AO71" i="14" s="1"/>
  <c r="AQ65" i="14"/>
  <c r="X63" i="14"/>
  <c r="AT63" i="14" s="1"/>
  <c r="AQ58" i="14"/>
  <c r="X56" i="14"/>
  <c r="S51" i="14"/>
  <c r="X49" i="14"/>
  <c r="AQ43" i="14"/>
  <c r="X41" i="14"/>
  <c r="AT41" i="14" s="1"/>
  <c r="X41" i="16"/>
  <c r="AQ36" i="14"/>
  <c r="X34" i="14"/>
  <c r="AO34" i="14"/>
  <c r="AQ28" i="14"/>
  <c r="X26" i="14"/>
  <c r="X26" i="16" s="1"/>
  <c r="AQ20" i="14"/>
  <c r="S39" i="14"/>
  <c r="AU114" i="14"/>
  <c r="AQ129" i="14"/>
  <c r="AV126" i="14"/>
  <c r="AQ122" i="14"/>
  <c r="AQ115" i="14"/>
  <c r="AQ108" i="14"/>
  <c r="AQ100" i="14"/>
  <c r="AQ92" i="14"/>
  <c r="AQ85" i="14"/>
  <c r="AQ79" i="14"/>
  <c r="AQ72" i="14"/>
  <c r="AQ64" i="14"/>
  <c r="AP63" i="14"/>
  <c r="AQ57" i="14"/>
  <c r="AQ50" i="14"/>
  <c r="AP49" i="14"/>
  <c r="AQ42" i="14"/>
  <c r="X40" i="14"/>
  <c r="AQ35" i="14"/>
  <c r="AP34" i="14"/>
  <c r="AQ27" i="14"/>
  <c r="AR20" i="14"/>
  <c r="S59" i="14"/>
  <c r="AR129" i="14"/>
  <c r="AR125" i="14" s="1"/>
  <c r="AQ128" i="14"/>
  <c r="AQ121" i="14"/>
  <c r="AQ114" i="14"/>
  <c r="AQ107" i="14"/>
  <c r="AQ99" i="14"/>
  <c r="AQ91" i="14"/>
  <c r="AQ84" i="14"/>
  <c r="AQ78" i="14"/>
  <c r="AQ71" i="14"/>
  <c r="AQ63" i="14"/>
  <c r="AQ56" i="14"/>
  <c r="AQ49" i="14"/>
  <c r="AQ41" i="14"/>
  <c r="AP40" i="14"/>
  <c r="AQ34" i="14"/>
  <c r="AQ26" i="14"/>
  <c r="AV88" i="14"/>
  <c r="AM89" i="13"/>
  <c r="AM76" i="13"/>
  <c r="AM73" i="13" s="1"/>
  <c r="AN89" i="13"/>
  <c r="AM77" i="13"/>
  <c r="AM78" i="13"/>
  <c r="AU37" i="14"/>
  <c r="AT101" i="14"/>
  <c r="AT76" i="14"/>
  <c r="AO54" i="14"/>
  <c r="AP102" i="14"/>
  <c r="AT109" i="14"/>
  <c r="AT88" i="14"/>
  <c r="AO20" i="14"/>
  <c r="AO47" i="14"/>
  <c r="AT47" i="14"/>
  <c r="AU44" i="14"/>
  <c r="X44" i="14"/>
  <c r="X44" i="16" s="1"/>
  <c r="AO41" i="14"/>
  <c r="AP82" i="14"/>
  <c r="X82" i="14"/>
  <c r="AO61" i="14"/>
  <c r="AT61" i="14"/>
  <c r="AO39" i="2"/>
  <c r="AT39" i="2"/>
  <c r="AP59" i="1"/>
  <c r="AN125" i="1"/>
  <c r="AW116" i="1"/>
  <c r="AQ87" i="1"/>
  <c r="AY39" i="1"/>
  <c r="AQ39" i="1"/>
  <c r="AW59" i="1"/>
  <c r="AX87" i="1"/>
  <c r="AJ90" i="1"/>
  <c r="AR39" i="1"/>
  <c r="AJ39" i="1"/>
  <c r="AX125" i="1"/>
  <c r="AK90" i="1"/>
  <c r="AS87" i="1"/>
  <c r="AL87" i="1"/>
  <c r="AT73" i="1"/>
  <c r="AS39" i="1"/>
  <c r="AL39" i="1"/>
  <c r="AV87" i="1"/>
  <c r="AT112" i="1"/>
  <c r="AT90" i="1"/>
  <c r="AN80" i="1"/>
  <c r="AV80" i="1"/>
  <c r="AO80" i="1"/>
  <c r="AU73" i="1"/>
  <c r="P134" i="1"/>
  <c r="AW94" i="16"/>
  <c r="AY57" i="16"/>
  <c r="AP80" i="10"/>
  <c r="AR39" i="10"/>
  <c r="AQ87" i="10"/>
  <c r="AQ19" i="10"/>
  <c r="AP130" i="10"/>
  <c r="AJ87" i="10"/>
  <c r="AP73" i="10"/>
  <c r="AR19" i="10"/>
  <c r="AJ19" i="10"/>
  <c r="AK90" i="10"/>
  <c r="AS87" i="10"/>
  <c r="AL87" i="10"/>
  <c r="AU39" i="10"/>
  <c r="AS19" i="10"/>
  <c r="AV59" i="10"/>
  <c r="AS39" i="10"/>
  <c r="AL19" i="10"/>
  <c r="AU90" i="10"/>
  <c r="AN87" i="10"/>
  <c r="AM80" i="10"/>
  <c r="AS73" i="10"/>
  <c r="AR59" i="10"/>
  <c r="AR134" i="10"/>
  <c r="AQ51" i="10"/>
  <c r="X134" i="10"/>
  <c r="AR112" i="10"/>
  <c r="AJ112" i="10"/>
  <c r="AV73" i="10"/>
  <c r="AK39" i="10"/>
  <c r="AJ130" i="10"/>
  <c r="AT90" i="10"/>
  <c r="AL80" i="10"/>
  <c r="AR73" i="10"/>
  <c r="AQ59" i="10"/>
  <c r="AT19" i="10"/>
  <c r="AL130" i="10"/>
  <c r="AR125" i="10"/>
  <c r="AV90" i="10"/>
  <c r="AO90" i="10"/>
  <c r="AV87" i="10"/>
  <c r="AL73" i="10"/>
  <c r="AS59" i="10"/>
  <c r="AR51" i="10"/>
  <c r="AV19" i="10"/>
  <c r="AX87" i="10"/>
  <c r="AS112" i="10"/>
  <c r="AK112" i="10"/>
  <c r="AY73" i="10"/>
  <c r="AU51" i="10"/>
  <c r="AN112" i="10"/>
  <c r="AJ73" i="10"/>
  <c r="AK125" i="10"/>
  <c r="AQ112" i="10"/>
  <c r="AW90" i="10"/>
  <c r="AU73" i="10"/>
  <c r="AM73" i="10"/>
  <c r="AT59" i="10"/>
  <c r="AS51" i="10"/>
  <c r="AK51" i="10"/>
  <c r="AQ39" i="10"/>
  <c r="AP125" i="10"/>
  <c r="AX90" i="10"/>
  <c r="AW87" i="10"/>
  <c r="AW51" i="10"/>
  <c r="AY125" i="10"/>
  <c r="AK130" i="10"/>
  <c r="AS125" i="10"/>
  <c r="AJ116" i="10"/>
  <c r="AY87" i="10"/>
  <c r="AR87" i="10"/>
  <c r="AM87" i="10"/>
  <c r="AU80" i="10"/>
  <c r="AT73" i="10"/>
  <c r="AY59" i="10"/>
  <c r="AL59" i="10"/>
  <c r="AQ116" i="10"/>
  <c r="AX130" i="10"/>
  <c r="AX125" i="10"/>
  <c r="AW39" i="10"/>
  <c r="AY130" i="10"/>
  <c r="AQ130" i="10"/>
  <c r="AQ125" i="10"/>
  <c r="AY90" i="10"/>
  <c r="AX19" i="10"/>
  <c r="L134" i="10"/>
  <c r="AJ125" i="10"/>
  <c r="AT80" i="10"/>
  <c r="AX59" i="10"/>
  <c r="AT130" i="10"/>
  <c r="AM112" i="10"/>
  <c r="AP90" i="10"/>
  <c r="AN80" i="10"/>
  <c r="AV80" i="10"/>
  <c r="AM51" i="10"/>
  <c r="AM39" i="10"/>
  <c r="AM19" i="10"/>
  <c r="AW112" i="10"/>
  <c r="AR80" i="10"/>
  <c r="AW19" i="10"/>
  <c r="AX116" i="10"/>
  <c r="AQ90" i="10"/>
  <c r="AW59" i="10"/>
  <c r="AP19" i="10"/>
  <c r="AR130" i="10"/>
  <c r="AY112" i="10"/>
  <c r="AO73" i="10"/>
  <c r="AY51" i="10"/>
  <c r="AY39" i="10"/>
  <c r="AY19" i="10"/>
  <c r="AU130" i="10"/>
  <c r="AM130" i="10"/>
  <c r="AU125" i="10"/>
  <c r="AM125" i="10"/>
  <c r="AP116" i="10"/>
  <c r="AL112" i="10"/>
  <c r="AT112" i="10"/>
  <c r="AU87" i="10"/>
  <c r="AN73" i="10"/>
  <c r="AQ73" i="10"/>
  <c r="AK73" i="10"/>
  <c r="AN59" i="10"/>
  <c r="AN51" i="10"/>
  <c r="AN39" i="10"/>
  <c r="AU19" i="10"/>
  <c r="AN19" i="10"/>
  <c r="P134" i="10"/>
  <c r="AV130" i="10"/>
  <c r="AN130" i="10"/>
  <c r="AU112" i="10"/>
  <c r="AO112" i="10"/>
  <c r="AN90" i="10"/>
  <c r="AO87" i="10"/>
  <c r="AX80" i="10"/>
  <c r="AW73" i="10"/>
  <c r="AO51" i="10"/>
  <c r="AO39" i="10"/>
  <c r="AF134" i="10"/>
  <c r="AW125" i="10"/>
  <c r="AO125" i="10"/>
  <c r="AV116" i="10"/>
  <c r="AV112" i="10"/>
  <c r="AY80" i="10"/>
  <c r="AQ80" i="10"/>
  <c r="AJ80" i="10"/>
  <c r="AX73" i="10"/>
  <c r="AU59" i="10"/>
  <c r="AM59" i="10"/>
  <c r="AV51" i="10"/>
  <c r="AP51" i="10"/>
  <c r="AV39" i="10"/>
  <c r="M134" i="10"/>
  <c r="AN125" i="10"/>
  <c r="AW116" i="10"/>
  <c r="AX51" i="10"/>
  <c r="Y134" i="10"/>
  <c r="R134" i="10"/>
  <c r="AB134" i="10"/>
  <c r="H134" i="10"/>
  <c r="G134" i="10"/>
  <c r="AV125" i="10"/>
  <c r="AL51" i="10"/>
  <c r="AW80" i="10"/>
  <c r="N134" i="10"/>
  <c r="T134" i="10"/>
  <c r="AT125" i="10"/>
  <c r="AO59" i="10"/>
  <c r="Z134" i="10"/>
  <c r="AX39" i="10"/>
  <c r="AP39" i="10"/>
  <c r="AO19" i="10"/>
  <c r="AC134" i="10"/>
  <c r="V134" i="10"/>
  <c r="O134" i="10"/>
  <c r="AE134" i="10"/>
  <c r="J134" i="10"/>
  <c r="W134" i="10"/>
  <c r="F134" i="10"/>
  <c r="AR116" i="10"/>
  <c r="AP112" i="10"/>
  <c r="AO80" i="10"/>
  <c r="AG134" i="10"/>
  <c r="AS116" i="10"/>
  <c r="AT51" i="10"/>
  <c r="S134" i="10"/>
  <c r="AT39" i="10"/>
  <c r="AH134" i="10"/>
  <c r="AS101" i="16"/>
  <c r="U134" i="10"/>
  <c r="AL125" i="10"/>
  <c r="AU116" i="10"/>
  <c r="AL116" i="10"/>
  <c r="AL39" i="10"/>
  <c r="I134" i="10"/>
  <c r="AY116" i="10"/>
  <c r="AX112" i="10"/>
  <c r="AS80" i="10"/>
  <c r="AK80" i="10"/>
  <c r="AK59" i="10"/>
  <c r="AJ51" i="10"/>
  <c r="AA134" i="10"/>
  <c r="AJ39" i="10"/>
  <c r="AJ134" i="10" s="1"/>
  <c r="AK19" i="10"/>
  <c r="AD134" i="10"/>
  <c r="Q134" i="10"/>
  <c r="E134" i="10"/>
  <c r="AY69" i="16"/>
  <c r="AY35" i="16"/>
  <c r="AW25" i="16"/>
  <c r="AK116" i="10"/>
  <c r="K134" i="10"/>
  <c r="AM116" i="10"/>
  <c r="AN116" i="10"/>
  <c r="AO116" i="10"/>
  <c r="X134" i="13"/>
  <c r="J134" i="13"/>
  <c r="R134" i="13"/>
  <c r="AN113" i="13"/>
  <c r="K76" i="16"/>
  <c r="AM76" i="16" s="1"/>
  <c r="AD134" i="13"/>
  <c r="AG112" i="16"/>
  <c r="AM82" i="13"/>
  <c r="K112" i="13"/>
  <c r="K112" i="16" s="1"/>
  <c r="T134" i="13"/>
  <c r="P134" i="13"/>
  <c r="L116" i="13"/>
  <c r="L134" i="13" s="1"/>
  <c r="AN115" i="13"/>
  <c r="AM86" i="13"/>
  <c r="AN82" i="13"/>
  <c r="AN79" i="13"/>
  <c r="K73" i="13"/>
  <c r="I134" i="13"/>
  <c r="AY88" i="16"/>
  <c r="AM79" i="13"/>
  <c r="AE134" i="13"/>
  <c r="O134" i="13"/>
  <c r="AN75" i="13"/>
  <c r="AB134" i="13"/>
  <c r="AP71" i="16"/>
  <c r="AM83" i="13"/>
  <c r="AM114" i="13"/>
  <c r="AM84" i="13"/>
  <c r="AN83" i="13"/>
  <c r="AN78" i="13"/>
  <c r="AU97" i="16"/>
  <c r="AM91" i="16"/>
  <c r="AS52" i="16"/>
  <c r="AS115" i="16"/>
  <c r="AS112" i="16" s="1"/>
  <c r="AU76" i="16"/>
  <c r="AS67" i="16"/>
  <c r="AN24" i="16"/>
  <c r="AW115" i="16"/>
  <c r="AW99" i="16"/>
  <c r="AR27" i="16"/>
  <c r="AR23" i="16"/>
  <c r="AP76" i="16"/>
  <c r="AP52" i="16"/>
  <c r="AN133" i="16"/>
  <c r="AS26" i="16"/>
  <c r="AT47" i="16"/>
  <c r="AY108" i="16"/>
  <c r="AM86" i="16"/>
  <c r="AY84" i="16"/>
  <c r="AY49" i="16"/>
  <c r="AW89" i="16"/>
  <c r="AW21" i="16"/>
  <c r="AW28" i="16"/>
  <c r="AN105" i="16"/>
  <c r="AM122" i="16"/>
  <c r="AU88" i="16"/>
  <c r="AN82" i="16"/>
  <c r="AM63" i="16"/>
  <c r="AY34" i="16"/>
  <c r="AW24" i="16"/>
  <c r="AM129" i="16"/>
  <c r="AK113" i="16"/>
  <c r="AS133" i="16"/>
  <c r="AW113" i="16"/>
  <c r="AX87" i="16"/>
  <c r="AK88" i="16"/>
  <c r="AK87" i="16"/>
  <c r="AW75" i="16"/>
  <c r="AS58" i="16"/>
  <c r="AY56" i="16"/>
  <c r="AY20" i="16"/>
  <c r="AK47" i="16"/>
  <c r="AK36" i="16"/>
  <c r="AW35" i="16"/>
  <c r="AS132" i="16"/>
  <c r="AW122" i="16"/>
  <c r="AU109" i="16"/>
  <c r="AY61" i="16"/>
  <c r="AY55" i="16"/>
  <c r="AY33" i="16"/>
  <c r="AQ32" i="16"/>
  <c r="AK111" i="16"/>
  <c r="AN111" i="16"/>
  <c r="M134" i="17"/>
  <c r="AW132" i="16"/>
  <c r="AY121" i="16"/>
  <c r="AS119" i="16"/>
  <c r="AW117" i="16"/>
  <c r="AW72" i="16"/>
  <c r="AS72" i="16"/>
  <c r="AK72" i="16"/>
  <c r="AR129" i="16"/>
  <c r="AP109" i="16"/>
  <c r="AC134" i="17"/>
  <c r="AK58" i="16"/>
  <c r="AW119" i="16"/>
  <c r="AU114" i="16"/>
  <c r="AS94" i="16"/>
  <c r="AS85" i="16"/>
  <c r="AN79" i="16"/>
  <c r="AM93" i="16"/>
  <c r="AN86" i="16"/>
  <c r="E134" i="17"/>
  <c r="AN91" i="16"/>
  <c r="AK124" i="16"/>
  <c r="AM120" i="16"/>
  <c r="AA134" i="17"/>
  <c r="S134" i="17"/>
  <c r="K134" i="17"/>
  <c r="U134" i="17"/>
  <c r="AM132" i="16"/>
  <c r="AM130" i="16"/>
  <c r="AM106" i="16"/>
  <c r="AY72" i="16"/>
  <c r="AB134" i="17"/>
  <c r="T134" i="17"/>
  <c r="L134" i="17"/>
  <c r="AP44" i="16"/>
  <c r="AY125" i="5"/>
  <c r="AK116" i="5"/>
  <c r="AQ90" i="5"/>
  <c r="AY90" i="5"/>
  <c r="AJ80" i="5"/>
  <c r="AV51" i="5"/>
  <c r="AW19" i="5"/>
  <c r="AM38" i="16"/>
  <c r="AN72" i="16"/>
  <c r="AS73" i="5"/>
  <c r="AW39" i="5"/>
  <c r="AQ124" i="16"/>
  <c r="AW63" i="16"/>
  <c r="AK44" i="16"/>
  <c r="AU116" i="5"/>
  <c r="AM78" i="16"/>
  <c r="AN58" i="16"/>
  <c r="AK56" i="16"/>
  <c r="AS49" i="16"/>
  <c r="AM112" i="5"/>
  <c r="AQ39" i="5"/>
  <c r="AP54" i="16"/>
  <c r="AK74" i="16"/>
  <c r="AM28" i="16"/>
  <c r="AY24" i="16"/>
  <c r="AW20" i="16"/>
  <c r="AN119" i="16"/>
  <c r="AN70" i="16"/>
  <c r="AN65" i="16"/>
  <c r="AM101" i="16"/>
  <c r="AN130" i="5"/>
  <c r="AW116" i="5"/>
  <c r="AO116" i="5"/>
  <c r="AV112" i="5"/>
  <c r="AW112" i="5"/>
  <c r="AO112" i="5"/>
  <c r="AO73" i="5"/>
  <c r="AY59" i="5"/>
  <c r="AR51" i="5"/>
  <c r="AJ51" i="5"/>
  <c r="AT51" i="5"/>
  <c r="AL39" i="5"/>
  <c r="AS19" i="5"/>
  <c r="AK19" i="5"/>
  <c r="AM19" i="5"/>
  <c r="AQ131" i="16"/>
  <c r="AY128" i="16"/>
  <c r="AS127" i="16"/>
  <c r="AY123" i="16"/>
  <c r="AY116" i="16" s="1"/>
  <c r="AS121" i="16"/>
  <c r="AM121" i="16"/>
  <c r="AS117" i="16"/>
  <c r="AS116" i="16" s="1"/>
  <c r="AW114" i="16"/>
  <c r="AW112" i="16" s="1"/>
  <c r="AN110" i="16"/>
  <c r="AN104" i="16"/>
  <c r="AQ102" i="16"/>
  <c r="AW101" i="16"/>
  <c r="AN96" i="16"/>
  <c r="AS93" i="16"/>
  <c r="AQ88" i="16"/>
  <c r="AK78" i="16"/>
  <c r="AW74" i="16"/>
  <c r="AY64" i="16"/>
  <c r="AM62" i="16"/>
  <c r="AM61" i="16"/>
  <c r="AW58" i="16"/>
  <c r="AY54" i="16"/>
  <c r="AW53" i="16"/>
  <c r="AM44" i="16"/>
  <c r="AY43" i="16"/>
  <c r="AY40" i="16"/>
  <c r="AW38" i="16"/>
  <c r="AS38" i="16"/>
  <c r="AS37" i="16"/>
  <c r="AQ37" i="16"/>
  <c r="AK37" i="16"/>
  <c r="AY30" i="16"/>
  <c r="AM25" i="16"/>
  <c r="AQ23" i="16"/>
  <c r="AK23" i="16"/>
  <c r="AY87" i="5"/>
  <c r="AY23" i="16"/>
  <c r="AY130" i="5"/>
  <c r="AY19" i="5"/>
  <c r="AK128" i="16"/>
  <c r="AN109" i="16"/>
  <c r="AQ92" i="16"/>
  <c r="AK84" i="16"/>
  <c r="AN66" i="16"/>
  <c r="AW54" i="16"/>
  <c r="AM37" i="16"/>
  <c r="AY39" i="5"/>
  <c r="AY126" i="16"/>
  <c r="AY125" i="16"/>
  <c r="AM110" i="16"/>
  <c r="AU71" i="16"/>
  <c r="AS47" i="16"/>
  <c r="AN53" i="16"/>
  <c r="AM103" i="16"/>
  <c r="AN64" i="16"/>
  <c r="AK71" i="16"/>
  <c r="AN97" i="16"/>
  <c r="AX116" i="5"/>
  <c r="AP116" i="5"/>
  <c r="AV87" i="5"/>
  <c r="AW73" i="5"/>
  <c r="AP73" i="5"/>
  <c r="AQ59" i="5"/>
  <c r="AR59" i="5"/>
  <c r="AT39" i="5"/>
  <c r="AT19" i="5"/>
  <c r="AM113" i="16"/>
  <c r="AK117" i="16"/>
  <c r="AK110" i="16"/>
  <c r="AN100" i="16"/>
  <c r="AK99" i="16"/>
  <c r="AW93" i="16"/>
  <c r="AM92" i="16"/>
  <c r="AS91" i="16"/>
  <c r="AU82" i="16"/>
  <c r="AK67" i="16"/>
  <c r="AS62" i="16"/>
  <c r="AM56" i="16"/>
  <c r="AQ54" i="16"/>
  <c r="AK54" i="16"/>
  <c r="AQ48" i="16"/>
  <c r="AY42" i="16"/>
  <c r="AS40" i="16"/>
  <c r="AQ38" i="16"/>
  <c r="AQ36" i="16"/>
  <c r="AN29" i="16"/>
  <c r="AN28" i="16"/>
  <c r="AS27" i="16"/>
  <c r="AK27" i="16"/>
  <c r="AS116" i="5"/>
  <c r="AT116" i="5"/>
  <c r="AK80" i="5"/>
  <c r="AP19" i="5"/>
  <c r="AS65" i="16"/>
  <c r="AS57" i="16"/>
  <c r="AN41" i="16"/>
  <c r="AS90" i="5"/>
  <c r="AK126" i="16"/>
  <c r="AS78" i="16"/>
  <c r="AW64" i="16"/>
  <c r="AK61" i="16"/>
  <c r="AY28" i="16"/>
  <c r="AN116" i="5"/>
  <c r="AV116" i="5"/>
  <c r="AU80" i="5"/>
  <c r="AT86" i="16"/>
  <c r="AS108" i="16"/>
  <c r="AS102" i="16"/>
  <c r="AN99" i="16"/>
  <c r="AS48" i="16"/>
  <c r="AY29" i="16"/>
  <c r="AN21" i="16"/>
  <c r="AN27" i="16"/>
  <c r="AN31" i="16"/>
  <c r="AW130" i="5"/>
  <c r="AP130" i="5"/>
  <c r="AQ116" i="5"/>
  <c r="AY116" i="5"/>
  <c r="AH134" i="5"/>
  <c r="AX80" i="5"/>
  <c r="AX73" i="5"/>
  <c r="AS59" i="5"/>
  <c r="AN39" i="5"/>
  <c r="AS131" i="16"/>
  <c r="AS130" i="16" s="1"/>
  <c r="AM128" i="16"/>
  <c r="AW120" i="16"/>
  <c r="AN108" i="16"/>
  <c r="AY107" i="16"/>
  <c r="AS106" i="16"/>
  <c r="AK105" i="16"/>
  <c r="AW104" i="16"/>
  <c r="AS104" i="16"/>
  <c r="AY102" i="16"/>
  <c r="AS98" i="16"/>
  <c r="AS97" i="16"/>
  <c r="AK96" i="16"/>
  <c r="AK93" i="16"/>
  <c r="AS92" i="16"/>
  <c r="AN92" i="16"/>
  <c r="AK86" i="16"/>
  <c r="AS81" i="16"/>
  <c r="AS80" i="16" s="1"/>
  <c r="AQ76" i="16"/>
  <c r="AY74" i="16"/>
  <c r="AY71" i="16"/>
  <c r="AY67" i="16"/>
  <c r="AS60" i="16"/>
  <c r="AM57" i="16"/>
  <c r="AQ53" i="16"/>
  <c r="AM43" i="16"/>
  <c r="AN40" i="16"/>
  <c r="AK38" i="16"/>
  <c r="AY37" i="16"/>
  <c r="AY36" i="16"/>
  <c r="AY32" i="16"/>
  <c r="AN32" i="16"/>
  <c r="AM31" i="16"/>
  <c r="AS24" i="16"/>
  <c r="AS80" i="5"/>
  <c r="AX19" i="5"/>
  <c r="AN129" i="16"/>
  <c r="AY100" i="16"/>
  <c r="AS41" i="16"/>
  <c r="AY38" i="16"/>
  <c r="AK24" i="16"/>
  <c r="AR21" i="16"/>
  <c r="AT73" i="5"/>
  <c r="AX39" i="5"/>
  <c r="AY130" i="16"/>
  <c r="AN107" i="16"/>
  <c r="AS88" i="16"/>
  <c r="AS83" i="16"/>
  <c r="AS71" i="16"/>
  <c r="AN69" i="16"/>
  <c r="AK60" i="16"/>
  <c r="AN50" i="16"/>
  <c r="AY25" i="16"/>
  <c r="AU112" i="5"/>
  <c r="AW59" i="5"/>
  <c r="AM104" i="16"/>
  <c r="AN95" i="16"/>
  <c r="AJ130" i="5"/>
  <c r="AR125" i="5"/>
  <c r="AR116" i="5"/>
  <c r="AJ112" i="5"/>
  <c r="AX90" i="5"/>
  <c r="AP87" i="5"/>
  <c r="AY80" i="5"/>
  <c r="AR80" i="5"/>
  <c r="AT59" i="5"/>
  <c r="AO51" i="5"/>
  <c r="AO39" i="5"/>
  <c r="Q134" i="5"/>
  <c r="AV19" i="5"/>
  <c r="AV134" i="5" s="1"/>
  <c r="AK132" i="16"/>
  <c r="AW129" i="16"/>
  <c r="AW125" i="16" s="1"/>
  <c r="AW126" i="16"/>
  <c r="AS126" i="16"/>
  <c r="AS123" i="16"/>
  <c r="AM123" i="16"/>
  <c r="AS120" i="16"/>
  <c r="AK119" i="16"/>
  <c r="AQ103" i="16"/>
  <c r="AY101" i="16"/>
  <c r="AQ101" i="16"/>
  <c r="AK101" i="16"/>
  <c r="AQ100" i="16"/>
  <c r="AK100" i="16"/>
  <c r="AM99" i="16"/>
  <c r="AN98" i="16"/>
  <c r="AQ94" i="16"/>
  <c r="AM88" i="16"/>
  <c r="AM87" i="16" s="1"/>
  <c r="AY82" i="16"/>
  <c r="AQ82" i="16"/>
  <c r="AK76" i="16"/>
  <c r="AM71" i="16"/>
  <c r="AM65" i="16"/>
  <c r="AS64" i="16"/>
  <c r="AK63" i="16"/>
  <c r="AW61" i="16"/>
  <c r="AS61" i="16"/>
  <c r="AW60" i="16"/>
  <c r="AM54" i="16"/>
  <c r="AY53" i="16"/>
  <c r="AK52" i="16"/>
  <c r="AQ50" i="16"/>
  <c r="AM49" i="16"/>
  <c r="AY48" i="16"/>
  <c r="AY47" i="16"/>
  <c r="AQ46" i="16"/>
  <c r="AS43" i="16"/>
  <c r="AM36" i="16"/>
  <c r="AN33" i="16"/>
  <c r="AW30" i="16"/>
  <c r="AS30" i="16"/>
  <c r="AY27" i="16"/>
  <c r="AQ27" i="16"/>
  <c r="AU26" i="16"/>
  <c r="AK22" i="16"/>
  <c r="AN20" i="16"/>
  <c r="AX39" i="16"/>
  <c r="AU20" i="16"/>
  <c r="AP20" i="16"/>
  <c r="I134" i="5"/>
  <c r="AN122" i="16"/>
  <c r="AK122" i="16"/>
  <c r="AK116" i="16" s="1"/>
  <c r="AK114" i="16"/>
  <c r="AN68" i="16"/>
  <c r="AK68" i="16"/>
  <c r="AN62" i="16"/>
  <c r="AE134" i="5"/>
  <c r="AO19" i="5"/>
  <c r="S134" i="5"/>
  <c r="AU123" i="16"/>
  <c r="AU47" i="16"/>
  <c r="AN131" i="16"/>
  <c r="AN57" i="16"/>
  <c r="AN46" i="16"/>
  <c r="AM33" i="16"/>
  <c r="AK75" i="16"/>
  <c r="AK92" i="16"/>
  <c r="AN35" i="16"/>
  <c r="AK109" i="16"/>
  <c r="AN45" i="16"/>
  <c r="AN76" i="16"/>
  <c r="AK90" i="5"/>
  <c r="AO87" i="5"/>
  <c r="AM80" i="5"/>
  <c r="AV59" i="5"/>
  <c r="H19" i="16"/>
  <c r="AK131" i="16"/>
  <c r="AK130" i="16" s="1"/>
  <c r="AN117" i="16"/>
  <c r="AS110" i="16"/>
  <c r="AQ109" i="16"/>
  <c r="AK107" i="16"/>
  <c r="AY81" i="16"/>
  <c r="AS76" i="16"/>
  <c r="AU67" i="16"/>
  <c r="AW62" i="16"/>
  <c r="AM60" i="16"/>
  <c r="AM50" i="16"/>
  <c r="AK49" i="16"/>
  <c r="AM41" i="16"/>
  <c r="AS23" i="16"/>
  <c r="AN83" i="16"/>
  <c r="AK83" i="16"/>
  <c r="AK43" i="16"/>
  <c r="AN43" i="16"/>
  <c r="AQ20" i="16"/>
  <c r="AM51" i="5"/>
  <c r="G134" i="5"/>
  <c r="AM96" i="16"/>
  <c r="AJ90" i="5"/>
  <c r="AK55" i="16"/>
  <c r="AJ125" i="5"/>
  <c r="J134" i="5"/>
  <c r="AN88" i="16"/>
  <c r="AM55" i="16"/>
  <c r="AS53" i="16"/>
  <c r="AS51" i="16" s="1"/>
  <c r="AK46" i="16"/>
  <c r="AY41" i="16"/>
  <c r="AN36" i="16"/>
  <c r="AM34" i="16"/>
  <c r="AS22" i="16"/>
  <c r="AK115" i="16"/>
  <c r="AN26" i="16"/>
  <c r="AM26" i="16"/>
  <c r="AR47" i="16"/>
  <c r="AQ47" i="16"/>
  <c r="AW90" i="5"/>
  <c r="AU39" i="5"/>
  <c r="AD134" i="5"/>
  <c r="AM52" i="16"/>
  <c r="AM51" i="16" s="1"/>
  <c r="AK69" i="16"/>
  <c r="AN127" i="16"/>
  <c r="AM116" i="5"/>
  <c r="AK28" i="16"/>
  <c r="R134" i="5"/>
  <c r="AN19" i="5"/>
  <c r="AN94" i="16"/>
  <c r="AK104" i="16"/>
  <c r="AN106" i="16"/>
  <c r="AK98" i="16"/>
  <c r="AX130" i="5"/>
  <c r="AY112" i="5"/>
  <c r="AK59" i="5"/>
  <c r="AW131" i="16"/>
  <c r="AW130" i="16"/>
  <c r="AS129" i="16"/>
  <c r="AS125" i="16" s="1"/>
  <c r="AS118" i="16"/>
  <c r="AK108" i="16"/>
  <c r="AN102" i="16"/>
  <c r="AS69" i="16"/>
  <c r="AS50" i="16"/>
  <c r="AW49" i="16"/>
  <c r="AM47" i="16"/>
  <c r="AM45" i="16"/>
  <c r="AS44" i="16"/>
  <c r="AN44" i="16"/>
  <c r="AM40" i="16"/>
  <c r="AS29" i="16"/>
  <c r="AK29" i="16"/>
  <c r="K134" i="5"/>
  <c r="AY73" i="5"/>
  <c r="AK77" i="16"/>
  <c r="AN34" i="16"/>
  <c r="AK34" i="16"/>
  <c r="AM39" i="5"/>
  <c r="AF134" i="5"/>
  <c r="AK66" i="16"/>
  <c r="AK42" i="16"/>
  <c r="AN118" i="16"/>
  <c r="AN49" i="16"/>
  <c r="AL116" i="5"/>
  <c r="AK112" i="5"/>
  <c r="AN93" i="16"/>
  <c r="AN78" i="16"/>
  <c r="AN22" i="16"/>
  <c r="AK40" i="16"/>
  <c r="AV125" i="5"/>
  <c r="AL59" i="5"/>
  <c r="AU51" i="5"/>
  <c r="AK123" i="16"/>
  <c r="AY106" i="16"/>
  <c r="AW105" i="16"/>
  <c r="AK95" i="16"/>
  <c r="AN89" i="16"/>
  <c r="AP85" i="16"/>
  <c r="AS84" i="16"/>
  <c r="AQ60" i="16"/>
  <c r="AK53" i="16"/>
  <c r="AW31" i="16"/>
  <c r="AY21" i="16"/>
  <c r="E134" i="5"/>
  <c r="X110" i="16"/>
  <c r="AT110" i="14"/>
  <c r="AO110" i="14"/>
  <c r="AT26" i="14"/>
  <c r="AO26" i="14"/>
  <c r="AP90" i="1"/>
  <c r="AA80" i="16"/>
  <c r="AA134" i="1"/>
  <c r="W134" i="1"/>
  <c r="AS19" i="1"/>
  <c r="AM73" i="2"/>
  <c r="K134" i="2"/>
  <c r="K73" i="16"/>
  <c r="AM39" i="3"/>
  <c r="AN80" i="4"/>
  <c r="AQ19" i="4"/>
  <c r="AV80" i="5"/>
  <c r="N134" i="5"/>
  <c r="E64" i="16"/>
  <c r="AJ64" i="16" s="1"/>
  <c r="AJ64" i="14"/>
  <c r="E56" i="16"/>
  <c r="AJ56" i="16" s="1"/>
  <c r="AJ51" i="16" s="1"/>
  <c r="AJ56" i="14"/>
  <c r="J49" i="16"/>
  <c r="AL49" i="16" s="1"/>
  <c r="AL49" i="14"/>
  <c r="X40" i="16"/>
  <c r="AT40" i="14"/>
  <c r="X97" i="16"/>
  <c r="AO97" i="14"/>
  <c r="AS116" i="1"/>
  <c r="AO90" i="1"/>
  <c r="N134" i="1"/>
  <c r="AM125" i="3"/>
  <c r="AQ19" i="3"/>
  <c r="AX125" i="5"/>
  <c r="AP125" i="5"/>
  <c r="AO116" i="9"/>
  <c r="AN73" i="1"/>
  <c r="AV116" i="2"/>
  <c r="AE116" i="16"/>
  <c r="AN125" i="4"/>
  <c r="AM80" i="1"/>
  <c r="AO59" i="1"/>
  <c r="AO51" i="1"/>
  <c r="AB39" i="16"/>
  <c r="AR73" i="11"/>
  <c r="AR134" i="11"/>
  <c r="AW134" i="10"/>
  <c r="AO44" i="14"/>
  <c r="N94" i="16"/>
  <c r="AP94" i="14"/>
  <c r="AU94" i="14"/>
  <c r="AU134" i="11"/>
  <c r="I19" i="16"/>
  <c r="AN112" i="13"/>
  <c r="X21" i="14"/>
  <c r="X21" i="16" s="1"/>
  <c r="AY90" i="1"/>
  <c r="AQ90" i="1"/>
  <c r="AF134" i="1"/>
  <c r="H130" i="16"/>
  <c r="AX59" i="2"/>
  <c r="V51" i="16"/>
  <c r="G134" i="2"/>
  <c r="AS116" i="3"/>
  <c r="AR59" i="3"/>
  <c r="Y116" i="16"/>
  <c r="M90" i="16"/>
  <c r="AG80" i="16"/>
  <c r="AG134" i="5"/>
  <c r="AL112" i="6"/>
  <c r="AP19" i="8"/>
  <c r="AX19" i="8"/>
  <c r="E115" i="16"/>
  <c r="AJ115" i="16" s="1"/>
  <c r="AJ115" i="14"/>
  <c r="AJ112" i="14" s="1"/>
  <c r="E106" i="16"/>
  <c r="AJ106" i="16"/>
  <c r="AJ106" i="14"/>
  <c r="AK90" i="14"/>
  <c r="X49" i="16"/>
  <c r="AO49" i="14"/>
  <c r="AT49" i="14"/>
  <c r="AP73" i="1"/>
  <c r="AX116" i="4"/>
  <c r="AN80" i="5"/>
  <c r="AJ59" i="13"/>
  <c r="AD134" i="1"/>
  <c r="AY59" i="2"/>
  <c r="AJ116" i="1"/>
  <c r="AG73" i="16"/>
  <c r="AG134" i="2"/>
  <c r="AL90" i="5"/>
  <c r="AR19" i="7"/>
  <c r="AL80" i="2"/>
  <c r="AW39" i="2"/>
  <c r="AO19" i="3"/>
  <c r="AK39" i="5"/>
  <c r="AT80" i="11"/>
  <c r="AT134" i="11"/>
  <c r="AX59" i="11"/>
  <c r="AX134" i="11" s="1"/>
  <c r="AU85" i="16"/>
  <c r="AB134" i="5"/>
  <c r="M134" i="5"/>
  <c r="H134" i="5"/>
  <c r="AY134" i="5"/>
  <c r="Y134" i="17"/>
  <c r="AT44" i="14"/>
  <c r="AU19" i="1"/>
  <c r="M134" i="1"/>
  <c r="AV59" i="1"/>
  <c r="AN59" i="1"/>
  <c r="K134" i="1"/>
  <c r="AT19" i="1"/>
  <c r="U134" i="1"/>
  <c r="AW125" i="2"/>
  <c r="AD125" i="16"/>
  <c r="V125" i="16"/>
  <c r="AU125" i="2"/>
  <c r="AP125" i="2"/>
  <c r="AN125" i="2"/>
  <c r="AK125" i="2"/>
  <c r="AY116" i="2"/>
  <c r="T112" i="16"/>
  <c r="AR90" i="2"/>
  <c r="AM90" i="2"/>
  <c r="K90" i="16"/>
  <c r="U87" i="16"/>
  <c r="AQ112" i="3"/>
  <c r="V134" i="3"/>
  <c r="R134" i="3"/>
  <c r="AT125" i="4"/>
  <c r="AL125" i="4"/>
  <c r="AW51" i="4"/>
  <c r="H90" i="16"/>
  <c r="AG87" i="16"/>
  <c r="U80" i="16"/>
  <c r="G80" i="16"/>
  <c r="K134" i="6"/>
  <c r="K39" i="16"/>
  <c r="AQ116" i="7"/>
  <c r="AO112" i="7"/>
  <c r="Z134" i="7"/>
  <c r="AS125" i="11"/>
  <c r="AK125" i="11"/>
  <c r="AY116" i="11"/>
  <c r="AQ116" i="11"/>
  <c r="AW112" i="11"/>
  <c r="AW134" i="11"/>
  <c r="AM90" i="11"/>
  <c r="AM134" i="11" s="1"/>
  <c r="AD134" i="11"/>
  <c r="V134" i="11"/>
  <c r="F134" i="11"/>
  <c r="O134" i="1"/>
  <c r="AW59" i="2"/>
  <c r="AU39" i="2"/>
  <c r="AP39" i="2"/>
  <c r="AU39" i="3"/>
  <c r="AV90" i="5"/>
  <c r="Z90" i="16"/>
  <c r="Z134" i="5"/>
  <c r="AR59" i="13"/>
  <c r="N122" i="16"/>
  <c r="AU122" i="14"/>
  <c r="X122" i="14"/>
  <c r="AL73" i="2"/>
  <c r="J73" i="16"/>
  <c r="AU125" i="3"/>
  <c r="AK48" i="16"/>
  <c r="AP122" i="14"/>
  <c r="AR116" i="1"/>
  <c r="AV73" i="1"/>
  <c r="AA112" i="16"/>
  <c r="F134" i="5"/>
  <c r="F39" i="16"/>
  <c r="K81" i="16"/>
  <c r="K80" i="13"/>
  <c r="K80" i="16" s="1"/>
  <c r="AN80" i="16" s="1"/>
  <c r="K134" i="13"/>
  <c r="AN81" i="13"/>
  <c r="AU80" i="1"/>
  <c r="W130" i="16"/>
  <c r="AS39" i="5"/>
  <c r="AO40" i="14"/>
  <c r="AT97" i="14"/>
  <c r="N124" i="16"/>
  <c r="AP124" i="14"/>
  <c r="X124" i="14"/>
  <c r="N110" i="16"/>
  <c r="AU110" i="14"/>
  <c r="AP110" i="14"/>
  <c r="AY73" i="1"/>
  <c r="AF73" i="16"/>
  <c r="AU59" i="1"/>
  <c r="AM59" i="1"/>
  <c r="Z134" i="1"/>
  <c r="U125" i="16"/>
  <c r="M125" i="16"/>
  <c r="AJ125" i="2"/>
  <c r="E125" i="16"/>
  <c r="R90" i="16"/>
  <c r="AT51" i="2"/>
  <c r="AO51" i="2"/>
  <c r="H51" i="16"/>
  <c r="H134" i="2"/>
  <c r="AR39" i="2"/>
  <c r="AE134" i="2"/>
  <c r="X134" i="2"/>
  <c r="AK116" i="3"/>
  <c r="AU73" i="3"/>
  <c r="AU134" i="3" s="1"/>
  <c r="AM73" i="3"/>
  <c r="N134" i="3"/>
  <c r="AH134" i="3"/>
  <c r="AC39" i="16"/>
  <c r="AC134" i="3"/>
  <c r="AU51" i="4"/>
  <c r="AM51" i="4"/>
  <c r="AC134" i="4"/>
  <c r="M134" i="4"/>
  <c r="AN59" i="5"/>
  <c r="J51" i="16"/>
  <c r="AQ125" i="7"/>
  <c r="AV112" i="7"/>
  <c r="AN112" i="7"/>
  <c r="J86" i="16"/>
  <c r="AL86" i="16"/>
  <c r="AL86" i="14"/>
  <c r="AX90" i="1"/>
  <c r="Y134" i="4"/>
  <c r="AM90" i="5"/>
  <c r="AW116" i="9"/>
  <c r="X94" i="16"/>
  <c r="AT94" i="14"/>
  <c r="AO94" i="14"/>
  <c r="AK125" i="1"/>
  <c r="AQ116" i="2"/>
  <c r="O116" i="16"/>
  <c r="AA134" i="2"/>
  <c r="AW87" i="4"/>
  <c r="AT90" i="5"/>
  <c r="P134" i="3"/>
  <c r="AW19" i="3"/>
  <c r="AM73" i="5"/>
  <c r="U39" i="16"/>
  <c r="U134" i="5"/>
  <c r="AP59" i="11"/>
  <c r="AP134" i="11" s="1"/>
  <c r="V134" i="5"/>
  <c r="AN120" i="16"/>
  <c r="AP134" i="10"/>
  <c r="AU124" i="14"/>
  <c r="AG134" i="1"/>
  <c r="Q134" i="1"/>
  <c r="Q39" i="16"/>
  <c r="AX19" i="1"/>
  <c r="AN19" i="1"/>
  <c r="AR19" i="1"/>
  <c r="AJ19" i="1"/>
  <c r="AC19" i="16"/>
  <c r="AC134" i="1"/>
  <c r="R134" i="1"/>
  <c r="R19" i="16"/>
  <c r="F134" i="1"/>
  <c r="Z112" i="16"/>
  <c r="AW112" i="3"/>
  <c r="AO112" i="3"/>
  <c r="AO87" i="3"/>
  <c r="AR80" i="3"/>
  <c r="AL73" i="3"/>
  <c r="AC73" i="16"/>
  <c r="AF134" i="3"/>
  <c r="AU51" i="3"/>
  <c r="AM51" i="3"/>
  <c r="AW73" i="4"/>
  <c r="L134" i="4"/>
  <c r="AB134" i="4"/>
  <c r="H134" i="4"/>
  <c r="AH130" i="16"/>
  <c r="E116" i="16"/>
  <c r="V73" i="16"/>
  <c r="O73" i="16"/>
  <c r="O134" i="5"/>
  <c r="AM59" i="5"/>
  <c r="Q51" i="16"/>
  <c r="E104" i="16"/>
  <c r="AJ104" i="16" s="1"/>
  <c r="E90" i="14"/>
  <c r="E90" i="16"/>
  <c r="AJ104" i="14"/>
  <c r="J103" i="16"/>
  <c r="AL103" i="16"/>
  <c r="AL103" i="14"/>
  <c r="J90" i="14"/>
  <c r="J90" i="16"/>
  <c r="AU51" i="15"/>
  <c r="AM51" i="15"/>
  <c r="X109" i="16"/>
  <c r="AO109" i="14"/>
  <c r="AY125" i="1"/>
  <c r="AW90" i="1"/>
  <c r="AT59" i="1"/>
  <c r="AB116" i="16"/>
  <c r="AY73" i="2"/>
  <c r="AL59" i="2"/>
  <c r="L134" i="3"/>
  <c r="AT51" i="4"/>
  <c r="E134" i="4"/>
  <c r="Z130" i="16"/>
  <c r="S59" i="16"/>
  <c r="AO79" i="16"/>
  <c r="W134" i="5"/>
  <c r="AT56" i="14"/>
  <c r="AO79" i="14"/>
  <c r="AE134" i="1"/>
  <c r="AT116" i="1"/>
  <c r="AS90" i="1"/>
  <c r="AX80" i="1"/>
  <c r="AK80" i="1"/>
  <c r="AX125" i="2"/>
  <c r="AQ125" i="2"/>
  <c r="AT116" i="2"/>
  <c r="AO116" i="2"/>
  <c r="AX90" i="2"/>
  <c r="AU90" i="2"/>
  <c r="AP90" i="2"/>
  <c r="AK90" i="2"/>
  <c r="AN90" i="2"/>
  <c r="AT87" i="2"/>
  <c r="AY80" i="2"/>
  <c r="AW80" i="2"/>
  <c r="AB73" i="16"/>
  <c r="AU59" i="2"/>
  <c r="AP59" i="2"/>
  <c r="AN59" i="2"/>
  <c r="AK59" i="2"/>
  <c r="AQ39" i="2"/>
  <c r="O39" i="16"/>
  <c r="AW19" i="2"/>
  <c r="AF19" i="16"/>
  <c r="AF134" i="2"/>
  <c r="Y134" i="2"/>
  <c r="AO134" i="2" s="1"/>
  <c r="R134" i="2"/>
  <c r="F134" i="2"/>
  <c r="AV112" i="4"/>
  <c r="AJ90" i="4"/>
  <c r="AT19" i="4"/>
  <c r="O134" i="4"/>
  <c r="Y125" i="16"/>
  <c r="G125" i="16"/>
  <c r="AF112" i="16"/>
  <c r="P87" i="16"/>
  <c r="AW80" i="5"/>
  <c r="AH80" i="16"/>
  <c r="W59" i="16"/>
  <c r="V39" i="16"/>
  <c r="O19" i="16"/>
  <c r="AW130" i="6"/>
  <c r="AX51" i="6"/>
  <c r="AY73" i="7"/>
  <c r="AU59" i="7"/>
  <c r="G134" i="7"/>
  <c r="AT19" i="7"/>
  <c r="AL19" i="7"/>
  <c r="AU112" i="8"/>
  <c r="AH134" i="9"/>
  <c r="AU85" i="14"/>
  <c r="X85" i="14"/>
  <c r="AS80" i="14"/>
  <c r="AS134" i="14"/>
  <c r="J64" i="16"/>
  <c r="AL64" i="16" s="1"/>
  <c r="AL64" i="14"/>
  <c r="N49" i="16"/>
  <c r="AU49" i="14"/>
  <c r="L19" i="16"/>
  <c r="AR125" i="1"/>
  <c r="AT39" i="1"/>
  <c r="AT134" i="1" s="1"/>
  <c r="U116" i="16"/>
  <c r="AC112" i="16"/>
  <c r="T87" i="16"/>
  <c r="M73" i="16"/>
  <c r="AH19" i="16"/>
  <c r="AB134" i="6"/>
  <c r="G134" i="6"/>
  <c r="AW116" i="7"/>
  <c r="AO116" i="7"/>
  <c r="AW80" i="8"/>
  <c r="AO80" i="8"/>
  <c r="S117" i="16"/>
  <c r="AQ117" i="14"/>
  <c r="AR117" i="14"/>
  <c r="N117" i="14"/>
  <c r="N117" i="16"/>
  <c r="AE111" i="16"/>
  <c r="AV111" i="16" s="1"/>
  <c r="AV111" i="14"/>
  <c r="AH92" i="16"/>
  <c r="AX92" i="16" s="1"/>
  <c r="AX92" i="14"/>
  <c r="AN121" i="16"/>
  <c r="AU29" i="16"/>
  <c r="AN134" i="10"/>
  <c r="AP29" i="14"/>
  <c r="X114" i="16"/>
  <c r="AO114" i="14"/>
  <c r="AK130" i="1"/>
  <c r="AB130" i="16"/>
  <c r="AN112" i="1"/>
  <c r="AV51" i="1"/>
  <c r="AX130" i="2"/>
  <c r="AQ130" i="2"/>
  <c r="O130" i="16"/>
  <c r="AR116" i="2"/>
  <c r="AA116" i="16"/>
  <c r="R112" i="16"/>
  <c r="AL112" i="2"/>
  <c r="AP51" i="2"/>
  <c r="AN51" i="2"/>
  <c r="AK51" i="2"/>
  <c r="Z134" i="2"/>
  <c r="R39" i="16"/>
  <c r="AL39" i="2"/>
  <c r="U19" i="16"/>
  <c r="U134" i="2"/>
  <c r="AW116" i="3"/>
  <c r="U134" i="3"/>
  <c r="AT51" i="3"/>
  <c r="Z134" i="3"/>
  <c r="AQ130" i="4"/>
  <c r="AR90" i="4"/>
  <c r="AL90" i="4"/>
  <c r="AR80" i="4"/>
  <c r="AJ80" i="4"/>
  <c r="AT73" i="4"/>
  <c r="AO73" i="4"/>
  <c r="AK51" i="4"/>
  <c r="AX39" i="4"/>
  <c r="AH134" i="4"/>
  <c r="K134" i="4"/>
  <c r="AE130" i="16"/>
  <c r="O125" i="16"/>
  <c r="AF116" i="16"/>
  <c r="AC80" i="16"/>
  <c r="Y73" i="16"/>
  <c r="F73" i="16"/>
  <c r="Z59" i="16"/>
  <c r="K59" i="16"/>
  <c r="I39" i="16"/>
  <c r="AT112" i="6"/>
  <c r="AV90" i="6"/>
  <c r="AB134" i="7"/>
  <c r="AT39" i="7"/>
  <c r="AJ19" i="7"/>
  <c r="AV112" i="9"/>
  <c r="AN112" i="9"/>
  <c r="U134" i="12"/>
  <c r="AY112" i="13"/>
  <c r="J132" i="16"/>
  <c r="AL132" i="16" s="1"/>
  <c r="AL130" i="16" s="1"/>
  <c r="AL132" i="14"/>
  <c r="AL130" i="14"/>
  <c r="AH118" i="16"/>
  <c r="AX118" i="16" s="1"/>
  <c r="AX118" i="14"/>
  <c r="AW116" i="14"/>
  <c r="AH34" i="16"/>
  <c r="AX34" i="16"/>
  <c r="AX34" i="14"/>
  <c r="W134" i="15"/>
  <c r="X34" i="16"/>
  <c r="AT34" i="14"/>
  <c r="AW51" i="1"/>
  <c r="AT130" i="2"/>
  <c r="AO130" i="2"/>
  <c r="AQ51" i="2"/>
  <c r="AG116" i="16"/>
  <c r="I116" i="16"/>
  <c r="Y90" i="16"/>
  <c r="AE134" i="6"/>
  <c r="AC134" i="5"/>
  <c r="AU29" i="14"/>
  <c r="S116" i="14"/>
  <c r="S116" i="16" s="1"/>
  <c r="AH90" i="14"/>
  <c r="AH90" i="16"/>
  <c r="AO19" i="1"/>
  <c r="R116" i="16"/>
  <c r="AJ87" i="1"/>
  <c r="AR59" i="1"/>
  <c r="AW39" i="1"/>
  <c r="AG19" i="16"/>
  <c r="AD130" i="16"/>
  <c r="AU130" i="2"/>
  <c r="AP130" i="2"/>
  <c r="AR125" i="2"/>
  <c r="Q125" i="16"/>
  <c r="I125" i="16"/>
  <c r="AY112" i="2"/>
  <c r="W80" i="16"/>
  <c r="AP73" i="2"/>
  <c r="AU73" i="2"/>
  <c r="AN73" i="2"/>
  <c r="AK73" i="2"/>
  <c r="AR59" i="2"/>
  <c r="AF59" i="16"/>
  <c r="H59" i="16"/>
  <c r="AC134" i="2"/>
  <c r="M51" i="16"/>
  <c r="AF39" i="16"/>
  <c r="Y39" i="16"/>
  <c r="AA19" i="16"/>
  <c r="T19" i="16"/>
  <c r="AV90" i="3"/>
  <c r="AN90" i="3"/>
  <c r="AG134" i="3"/>
  <c r="AB134" i="3"/>
  <c r="AP130" i="4"/>
  <c r="AS125" i="4"/>
  <c r="AU116" i="4"/>
  <c r="AP116" i="4"/>
  <c r="AQ90" i="4"/>
  <c r="AU87" i="4"/>
  <c r="AK73" i="4"/>
  <c r="AV59" i="4"/>
  <c r="AN59" i="4"/>
  <c r="AO51" i="4"/>
  <c r="G134" i="4"/>
  <c r="AG134" i="4"/>
  <c r="S130" i="16"/>
  <c r="G130" i="16"/>
  <c r="G116" i="16"/>
  <c r="AN116" i="16"/>
  <c r="W90" i="16"/>
  <c r="Q90" i="16"/>
  <c r="AD87" i="16"/>
  <c r="R87" i="16"/>
  <c r="AE59" i="16"/>
  <c r="X134" i="5"/>
  <c r="AS130" i="6"/>
  <c r="AA134" i="6"/>
  <c r="T134" i="6"/>
  <c r="J134" i="7"/>
  <c r="AO59" i="7"/>
  <c r="AW59" i="7"/>
  <c r="H134" i="7"/>
  <c r="AU80" i="8"/>
  <c r="AJ130" i="9"/>
  <c r="AX125" i="9"/>
  <c r="AP125" i="9"/>
  <c r="K134" i="9"/>
  <c r="AE129" i="16"/>
  <c r="AV129" i="16" s="1"/>
  <c r="AV129" i="14"/>
  <c r="AE76" i="16"/>
  <c r="AV76" i="16" s="1"/>
  <c r="AV76" i="14"/>
  <c r="AE74" i="16"/>
  <c r="AV74" i="16" s="1"/>
  <c r="AV74" i="14"/>
  <c r="AP90" i="15"/>
  <c r="AD134" i="15"/>
  <c r="AA125" i="16"/>
  <c r="AP116" i="1"/>
  <c r="AR87" i="1"/>
  <c r="R59" i="16"/>
  <c r="E134" i="3"/>
  <c r="AA134" i="4"/>
  <c r="L90" i="16"/>
  <c r="AT79" i="14"/>
  <c r="AQ19" i="1"/>
  <c r="AU116" i="1"/>
  <c r="I134" i="1"/>
  <c r="AY90" i="2"/>
  <c r="I87" i="16"/>
  <c r="AQ59" i="2"/>
  <c r="O59" i="16"/>
  <c r="AS39" i="2"/>
  <c r="AU116" i="3"/>
  <c r="AS112" i="3"/>
  <c r="AK112" i="3"/>
  <c r="AJ80" i="3"/>
  <c r="AJ59" i="3"/>
  <c r="AJ134" i="3"/>
  <c r="AS19" i="3"/>
  <c r="AK19" i="3"/>
  <c r="AL116" i="4"/>
  <c r="AR112" i="4"/>
  <c r="AP90" i="4"/>
  <c r="AT87" i="4"/>
  <c r="AO87" i="4"/>
  <c r="AM73" i="4"/>
  <c r="AV39" i="4"/>
  <c r="AN39" i="4"/>
  <c r="X134" i="4"/>
  <c r="I134" i="4"/>
  <c r="AR130" i="5"/>
  <c r="R130" i="16"/>
  <c r="F130" i="16"/>
  <c r="T125" i="16"/>
  <c r="AA134" i="5"/>
  <c r="P90" i="16"/>
  <c r="I90" i="16"/>
  <c r="Q87" i="16"/>
  <c r="I59" i="16"/>
  <c r="AN51" i="5"/>
  <c r="AN134" i="5"/>
  <c r="U51" i="16"/>
  <c r="G51" i="16"/>
  <c r="AN51" i="16"/>
  <c r="W39" i="16"/>
  <c r="AE19" i="16"/>
  <c r="W19" i="16"/>
  <c r="AK125" i="6"/>
  <c r="AN39" i="6"/>
  <c r="AM112" i="7"/>
  <c r="AV90" i="7"/>
  <c r="S134" i="7"/>
  <c r="AT59" i="13"/>
  <c r="AK19" i="13"/>
  <c r="J63" i="16"/>
  <c r="AL63" i="16"/>
  <c r="AL63" i="14"/>
  <c r="AE47" i="16"/>
  <c r="AV47" i="16" s="1"/>
  <c r="AV47" i="14"/>
  <c r="S44" i="16"/>
  <c r="AQ44" i="14"/>
  <c r="AW90" i="15"/>
  <c r="AO90" i="15"/>
  <c r="AK130" i="2"/>
  <c r="AK112" i="2"/>
  <c r="AO59" i="2"/>
  <c r="AO19" i="2"/>
  <c r="AT41" i="16"/>
  <c r="AO41" i="16"/>
  <c r="AG130" i="16"/>
  <c r="Y130" i="16"/>
  <c r="Q130" i="16"/>
  <c r="I130" i="16"/>
  <c r="AT125" i="2"/>
  <c r="AO125" i="2"/>
  <c r="AL116" i="2"/>
  <c r="J116" i="16"/>
  <c r="AM112" i="2"/>
  <c r="AM87" i="2"/>
  <c r="U73" i="16"/>
  <c r="E73" i="16"/>
  <c r="AW80" i="3"/>
  <c r="AX51" i="3"/>
  <c r="AW125" i="4"/>
  <c r="AS87" i="4"/>
  <c r="Z134" i="4"/>
  <c r="P134" i="4"/>
  <c r="Z116" i="16"/>
  <c r="AH112" i="16"/>
  <c r="AB112" i="16"/>
  <c r="AC87" i="16"/>
  <c r="AD80" i="16"/>
  <c r="Z73" i="16"/>
  <c r="R51" i="16"/>
  <c r="L51" i="16"/>
  <c r="P39" i="16"/>
  <c r="AJ125" i="6"/>
  <c r="AP116" i="6"/>
  <c r="AO116" i="6"/>
  <c r="AQ87" i="6"/>
  <c r="AO73" i="6"/>
  <c r="AK51" i="6"/>
  <c r="AD134" i="6"/>
  <c r="O134" i="6"/>
  <c r="AU90" i="7"/>
  <c r="AM90" i="7"/>
  <c r="AR51" i="7"/>
  <c r="F134" i="7"/>
  <c r="AP51" i="8"/>
  <c r="AJ90" i="9"/>
  <c r="AJ134" i="9"/>
  <c r="AP73" i="9"/>
  <c r="AN59" i="9"/>
  <c r="V134" i="9"/>
  <c r="G134" i="9"/>
  <c r="AT39" i="9"/>
  <c r="AL39" i="9"/>
  <c r="AM115" i="13"/>
  <c r="AM112" i="13" s="1"/>
  <c r="K115" i="16"/>
  <c r="AR112" i="13"/>
  <c r="AL59" i="13"/>
  <c r="AM130" i="14"/>
  <c r="N104" i="16"/>
  <c r="AP104" i="14"/>
  <c r="X104" i="14"/>
  <c r="AU104" i="14"/>
  <c r="AV99" i="14"/>
  <c r="AE99" i="16"/>
  <c r="AV99" i="16"/>
  <c r="AL95" i="14"/>
  <c r="J95" i="16"/>
  <c r="AL95" i="16"/>
  <c r="S80" i="14"/>
  <c r="S80" i="16"/>
  <c r="AN80" i="14"/>
  <c r="N79" i="16"/>
  <c r="AU79" i="14"/>
  <c r="S77" i="16"/>
  <c r="AQ77" i="14"/>
  <c r="AR77" i="14"/>
  <c r="N77" i="14"/>
  <c r="S43" i="16"/>
  <c r="N43" i="14"/>
  <c r="AS59" i="15"/>
  <c r="AE134" i="15"/>
  <c r="P134" i="15"/>
  <c r="AQ115" i="16"/>
  <c r="AC130" i="16"/>
  <c r="M130" i="16"/>
  <c r="AW112" i="2"/>
  <c r="AQ112" i="2"/>
  <c r="W87" i="16"/>
  <c r="AO80" i="2"/>
  <c r="AT80" i="2"/>
  <c r="M59" i="16"/>
  <c r="T39" i="16"/>
  <c r="AN39" i="2"/>
  <c r="AK39" i="2"/>
  <c r="P19" i="16"/>
  <c r="P134" i="2"/>
  <c r="K19" i="16"/>
  <c r="AX130" i="4"/>
  <c r="AV116" i="4"/>
  <c r="AX90" i="4"/>
  <c r="AU73" i="4"/>
  <c r="AF134" i="4"/>
  <c r="AK130" i="5"/>
  <c r="AB125" i="16"/>
  <c r="P112" i="16"/>
  <c r="E112" i="16"/>
  <c r="V90" i="16"/>
  <c r="K87" i="16"/>
  <c r="M80" i="16"/>
  <c r="AL73" i="5"/>
  <c r="AB59" i="16"/>
  <c r="P59" i="16"/>
  <c r="AA51" i="16"/>
  <c r="I51" i="16"/>
  <c r="AG39" i="16"/>
  <c r="L39" i="16"/>
  <c r="AS125" i="6"/>
  <c r="AK116" i="6"/>
  <c r="Z134" i="6"/>
  <c r="S134" i="6"/>
  <c r="E134" i="6"/>
  <c r="Q134" i="7"/>
  <c r="AV73" i="7"/>
  <c r="AN73" i="7"/>
  <c r="AT59" i="7"/>
  <c r="AM59" i="7"/>
  <c r="AU51" i="7"/>
  <c r="AU87" i="8"/>
  <c r="AM73" i="8"/>
  <c r="U134" i="9"/>
  <c r="AJ87" i="12"/>
  <c r="AO59" i="12"/>
  <c r="AW39" i="12"/>
  <c r="Z134" i="12"/>
  <c r="R134" i="12"/>
  <c r="AY19" i="13"/>
  <c r="AQ19" i="13"/>
  <c r="AE131" i="16"/>
  <c r="AV131" i="16" s="1"/>
  <c r="AV130" i="16" s="1"/>
  <c r="AV131" i="14"/>
  <c r="AV130" i="14" s="1"/>
  <c r="E128" i="16"/>
  <c r="AJ128" i="16"/>
  <c r="AJ125" i="16" s="1"/>
  <c r="AJ128" i="14"/>
  <c r="J125" i="14"/>
  <c r="J127" i="16"/>
  <c r="AL127" i="16"/>
  <c r="AH69" i="16"/>
  <c r="AX69" i="16"/>
  <c r="AX69" i="14"/>
  <c r="X67" i="16"/>
  <c r="AT67" i="14"/>
  <c r="AO67" i="14"/>
  <c r="J66" i="16"/>
  <c r="AL66" i="16" s="1"/>
  <c r="AL66" i="14"/>
  <c r="E20" i="16"/>
  <c r="AJ20" i="16"/>
  <c r="E19" i="14"/>
  <c r="E19" i="16" s="1"/>
  <c r="AJ20" i="14"/>
  <c r="AS116" i="2"/>
  <c r="V112" i="16"/>
  <c r="AP112" i="2"/>
  <c r="AU112" i="2"/>
  <c r="AF90" i="16"/>
  <c r="AO90" i="2"/>
  <c r="AU87" i="2"/>
  <c r="AP87" i="2"/>
  <c r="AN87" i="2"/>
  <c r="F87" i="16"/>
  <c r="AT73" i="2"/>
  <c r="AO73" i="2"/>
  <c r="H73" i="16"/>
  <c r="L59" i="16"/>
  <c r="AJ39" i="2"/>
  <c r="E39" i="16"/>
  <c r="J134" i="2"/>
  <c r="AK80" i="3"/>
  <c r="AL51" i="3"/>
  <c r="AK125" i="4"/>
  <c r="AW80" i="4"/>
  <c r="AP39" i="4"/>
  <c r="AE134" i="4"/>
  <c r="S134" i="4"/>
  <c r="U130" i="16"/>
  <c r="AG125" i="16"/>
  <c r="M116" i="16"/>
  <c r="Y112" i="16"/>
  <c r="AE87" i="16"/>
  <c r="Z87" i="16"/>
  <c r="L80" i="16"/>
  <c r="P73" i="16"/>
  <c r="AA59" i="16"/>
  <c r="G59" i="16"/>
  <c r="AN59" i="16" s="1"/>
  <c r="AF51" i="16"/>
  <c r="Z51" i="16"/>
  <c r="S39" i="16"/>
  <c r="J19" i="16"/>
  <c r="AR125" i="6"/>
  <c r="AV73" i="6"/>
  <c r="AG134" i="6"/>
  <c r="N134" i="7"/>
  <c r="E134" i="7"/>
  <c r="AO59" i="8"/>
  <c r="AV39" i="8"/>
  <c r="AV134" i="8" s="1"/>
  <c r="AN39" i="8"/>
  <c r="AV19" i="8"/>
  <c r="AK73" i="9"/>
  <c r="Q134" i="9"/>
  <c r="I134" i="9"/>
  <c r="AP51" i="9"/>
  <c r="E134" i="9"/>
  <c r="AO39" i="12"/>
  <c r="AU19" i="12"/>
  <c r="Y134" i="12"/>
  <c r="AS116" i="13"/>
  <c r="AS134" i="13" s="1"/>
  <c r="AK116" i="13"/>
  <c r="AJ80" i="13"/>
  <c r="AS19" i="13"/>
  <c r="AL127" i="14"/>
  <c r="S121" i="16"/>
  <c r="AR121" i="16"/>
  <c r="AR121" i="14"/>
  <c r="N121" i="14"/>
  <c r="AE70" i="16"/>
  <c r="AV70" i="16" s="1"/>
  <c r="AV70" i="14"/>
  <c r="AW59" i="14"/>
  <c r="N40" i="16"/>
  <c r="AU40" i="14"/>
  <c r="AP19" i="2"/>
  <c r="AR130" i="2"/>
  <c r="M112" i="16"/>
  <c r="AQ90" i="2"/>
  <c r="O90" i="16"/>
  <c r="G90" i="16"/>
  <c r="AP80" i="2"/>
  <c r="AU80" i="2"/>
  <c r="AN80" i="2"/>
  <c r="W73" i="16"/>
  <c r="AQ73" i="2"/>
  <c r="AM59" i="2"/>
  <c r="AM51" i="2"/>
  <c r="AM39" i="2"/>
  <c r="AO80" i="3"/>
  <c r="AP51" i="3"/>
  <c r="AO125" i="4"/>
  <c r="AK87" i="4"/>
  <c r="AU39" i="4"/>
  <c r="AU134" i="4" s="1"/>
  <c r="AL19" i="4"/>
  <c r="F134" i="4"/>
  <c r="AU130" i="5"/>
  <c r="T130" i="16"/>
  <c r="AT125" i="5"/>
  <c r="AF125" i="16"/>
  <c r="F90" i="16"/>
  <c r="AN90" i="16"/>
  <c r="Y87" i="16"/>
  <c r="O87" i="16"/>
  <c r="AE80" i="16"/>
  <c r="Z80" i="16"/>
  <c r="Q80" i="16"/>
  <c r="F59" i="16"/>
  <c r="T51" i="16"/>
  <c r="Z39" i="16"/>
  <c r="AR90" i="6"/>
  <c r="AW80" i="6"/>
  <c r="AO39" i="6"/>
  <c r="L134" i="6"/>
  <c r="AF134" i="6"/>
  <c r="X134" i="6"/>
  <c r="J134" i="6"/>
  <c r="P134" i="7"/>
  <c r="T134" i="7"/>
  <c r="AV59" i="8"/>
  <c r="AN59" i="8"/>
  <c r="AU19" i="8"/>
  <c r="AT130" i="9"/>
  <c r="AV80" i="9"/>
  <c r="AU59" i="9"/>
  <c r="F134" i="9"/>
  <c r="AS130" i="10"/>
  <c r="AM90" i="10"/>
  <c r="AM134" i="10" s="1"/>
  <c r="AQ73" i="12"/>
  <c r="K77" i="16"/>
  <c r="AN77" i="13"/>
  <c r="AR73" i="13"/>
  <c r="U134" i="13"/>
  <c r="S85" i="16"/>
  <c r="AR85" i="14"/>
  <c r="M134" i="14"/>
  <c r="S70" i="16"/>
  <c r="AR70" i="14"/>
  <c r="N70" i="14"/>
  <c r="S68" i="16"/>
  <c r="AR68" i="14"/>
  <c r="N68" i="14"/>
  <c r="AQ68" i="14"/>
  <c r="AL87" i="15"/>
  <c r="AU80" i="15"/>
  <c r="AJ59" i="2"/>
  <c r="AT90" i="2"/>
  <c r="AM125" i="2"/>
  <c r="AN116" i="2"/>
  <c r="AK116" i="2"/>
  <c r="AO112" i="2"/>
  <c r="AT112" i="2"/>
  <c r="AH116" i="16"/>
  <c r="H116" i="16"/>
  <c r="L73" i="16"/>
  <c r="AX59" i="5"/>
  <c r="AX51" i="5"/>
  <c r="AX134" i="5"/>
  <c r="AV39" i="5"/>
  <c r="AQ19" i="5"/>
  <c r="AJ19" i="5"/>
  <c r="AJ134" i="5" s="1"/>
  <c r="AD19" i="16"/>
  <c r="AV130" i="6"/>
  <c r="AN116" i="6"/>
  <c r="AS80" i="6"/>
  <c r="AT51" i="6"/>
  <c r="AT19" i="6"/>
  <c r="AC134" i="6"/>
  <c r="V134" i="6"/>
  <c r="I134" i="6"/>
  <c r="AT130" i="7"/>
  <c r="AJ116" i="7"/>
  <c r="AX80" i="7"/>
  <c r="AU125" i="8"/>
  <c r="AV116" i="8"/>
  <c r="AV112" i="8"/>
  <c r="AV90" i="8"/>
  <c r="AV80" i="8"/>
  <c r="AN80" i="8"/>
  <c r="AM80" i="8"/>
  <c r="AN73" i="8"/>
  <c r="AU51" i="8"/>
  <c r="AW19" i="8"/>
  <c r="AO19" i="8"/>
  <c r="AN19" i="8"/>
  <c r="AX87" i="9"/>
  <c r="AM80" i="9"/>
  <c r="AK39" i="9"/>
  <c r="AW90" i="12"/>
  <c r="AP39" i="12"/>
  <c r="AX39" i="12"/>
  <c r="AY39" i="12"/>
  <c r="AB134" i="12"/>
  <c r="T134" i="12"/>
  <c r="AK80" i="13"/>
  <c r="J123" i="16"/>
  <c r="AL123" i="16"/>
  <c r="AL123" i="14"/>
  <c r="J115" i="16"/>
  <c r="AL115" i="16"/>
  <c r="AL115" i="14"/>
  <c r="AL112" i="14" s="1"/>
  <c r="J106" i="16"/>
  <c r="AL106" i="16"/>
  <c r="AL106" i="14"/>
  <c r="J104" i="16"/>
  <c r="AL104" i="16"/>
  <c r="AL104" i="14"/>
  <c r="AH95" i="16"/>
  <c r="AX95" i="16"/>
  <c r="AX95" i="14"/>
  <c r="S86" i="16"/>
  <c r="AR86" i="14"/>
  <c r="S84" i="16"/>
  <c r="AR84" i="16"/>
  <c r="N84" i="14"/>
  <c r="AT80" i="15"/>
  <c r="AL80" i="15"/>
  <c r="F134" i="15"/>
  <c r="AS39" i="15"/>
  <c r="AN113" i="16"/>
  <c r="Y59" i="16"/>
  <c r="T59" i="16"/>
  <c r="V19" i="16"/>
  <c r="Q19" i="16"/>
  <c r="AO87" i="6"/>
  <c r="AM73" i="6"/>
  <c r="AM39" i="6"/>
  <c r="Q134" i="6"/>
  <c r="M134" i="6"/>
  <c r="F134" i="6"/>
  <c r="AT125" i="7"/>
  <c r="AL125" i="7"/>
  <c r="AK87" i="7"/>
  <c r="AP80" i="7"/>
  <c r="AF134" i="7"/>
  <c r="K134" i="7"/>
  <c r="AH134" i="7"/>
  <c r="AN116" i="8"/>
  <c r="AV73" i="8"/>
  <c r="AP87" i="9"/>
  <c r="AK59" i="9"/>
  <c r="J134" i="9"/>
  <c r="X134" i="9"/>
  <c r="W134" i="9"/>
  <c r="AL90" i="10"/>
  <c r="AL134" i="10"/>
  <c r="AJ125" i="12"/>
  <c r="AF134" i="12"/>
  <c r="AN125" i="13"/>
  <c r="AK59" i="13"/>
  <c r="W134" i="13"/>
  <c r="AE118" i="16"/>
  <c r="AV118" i="16"/>
  <c r="AV118" i="14"/>
  <c r="AR108" i="14"/>
  <c r="S108" i="16"/>
  <c r="AR108" i="16" s="1"/>
  <c r="N108" i="14"/>
  <c r="AE91" i="16"/>
  <c r="AV91" i="16" s="1"/>
  <c r="AE90" i="14"/>
  <c r="AE90" i="16"/>
  <c r="AV91" i="14"/>
  <c r="S72" i="16"/>
  <c r="N72" i="14"/>
  <c r="AH62" i="16"/>
  <c r="AX62" i="16" s="1"/>
  <c r="AX62" i="14"/>
  <c r="AE61" i="16"/>
  <c r="AV61" i="16" s="1"/>
  <c r="AV61" i="14"/>
  <c r="AE23" i="16"/>
  <c r="AV23" i="16"/>
  <c r="AV23" i="14"/>
  <c r="AV90" i="15"/>
  <c r="AN90" i="15"/>
  <c r="AL59" i="15"/>
  <c r="AY66" i="16"/>
  <c r="AY59" i="16" s="1"/>
  <c r="AU19" i="17"/>
  <c r="I80" i="16"/>
  <c r="AC59" i="16"/>
  <c r="AG51" i="16"/>
  <c r="AB51" i="16"/>
  <c r="AD39" i="16"/>
  <c r="AT125" i="6"/>
  <c r="AU112" i="6"/>
  <c r="AQ73" i="6"/>
  <c r="AM59" i="6"/>
  <c r="AV39" i="6"/>
  <c r="AU112" i="7"/>
  <c r="AM51" i="7"/>
  <c r="AL39" i="7"/>
  <c r="AS19" i="7"/>
  <c r="AG134" i="7"/>
  <c r="U134" i="7"/>
  <c r="AV125" i="8"/>
  <c r="AN125" i="8"/>
  <c r="AM125" i="8"/>
  <c r="AM116" i="8"/>
  <c r="AM112" i="8"/>
  <c r="AM90" i="8"/>
  <c r="AN87" i="8"/>
  <c r="AU73" i="8"/>
  <c r="AV51" i="8"/>
  <c r="AN51" i="8"/>
  <c r="AM51" i="8"/>
  <c r="AL130" i="9"/>
  <c r="AV116" i="9"/>
  <c r="AW51" i="9"/>
  <c r="AD134" i="9"/>
  <c r="AY125" i="12"/>
  <c r="AQ125" i="12"/>
  <c r="AE134" i="12"/>
  <c r="AT125" i="13"/>
  <c r="G134" i="13"/>
  <c r="AQ119" i="14"/>
  <c r="AR119" i="14"/>
  <c r="S119" i="16"/>
  <c r="AR119" i="16"/>
  <c r="N119" i="14"/>
  <c r="AV107" i="14"/>
  <c r="S89" i="16"/>
  <c r="AQ89" i="14"/>
  <c r="AR89" i="14"/>
  <c r="N89" i="14"/>
  <c r="S75" i="16"/>
  <c r="AQ75" i="14"/>
  <c r="AR75" i="14"/>
  <c r="N75" i="14"/>
  <c r="AX56" i="14"/>
  <c r="AH55" i="16"/>
  <c r="AX55" i="16"/>
  <c r="AX55" i="14"/>
  <c r="E36" i="16"/>
  <c r="AJ36" i="16"/>
  <c r="AJ36" i="14"/>
  <c r="S30" i="16"/>
  <c r="AR30" i="16"/>
  <c r="AR30" i="14"/>
  <c r="AQ30" i="14"/>
  <c r="N30" i="14"/>
  <c r="J22" i="16"/>
  <c r="AL22" i="16" s="1"/>
  <c r="AL22" i="14"/>
  <c r="AY19" i="14"/>
  <c r="AL116" i="15"/>
  <c r="AO73" i="15"/>
  <c r="AK59" i="15"/>
  <c r="AN116" i="14"/>
  <c r="V80" i="16"/>
  <c r="AG59" i="16"/>
  <c r="AS51" i="5"/>
  <c r="AJ39" i="5"/>
  <c r="Z19" i="16"/>
  <c r="AN130" i="6"/>
  <c r="AW87" i="6"/>
  <c r="AK80" i="6"/>
  <c r="AU73" i="6"/>
  <c r="AR59" i="6"/>
  <c r="AU39" i="6"/>
  <c r="AT90" i="7"/>
  <c r="AU39" i="7"/>
  <c r="AM39" i="7"/>
  <c r="AU130" i="8"/>
  <c r="AU59" i="8"/>
  <c r="AU112" i="9"/>
  <c r="AU90" i="9"/>
  <c r="AS59" i="9"/>
  <c r="AC134" i="9"/>
  <c r="O134" i="9"/>
  <c r="AN59" i="12"/>
  <c r="AN51" i="12"/>
  <c r="AV51" i="12"/>
  <c r="AG134" i="12"/>
  <c r="AR90" i="13"/>
  <c r="AT51" i="13"/>
  <c r="Z134" i="13"/>
  <c r="AW39" i="13"/>
  <c r="J121" i="16"/>
  <c r="AL121" i="16"/>
  <c r="AL121" i="14"/>
  <c r="X118" i="16"/>
  <c r="AO118" i="14"/>
  <c r="AX93" i="14"/>
  <c r="AE93" i="16"/>
  <c r="AV93" i="16"/>
  <c r="AV93" i="14"/>
  <c r="AL79" i="14"/>
  <c r="N63" i="16"/>
  <c r="AU63" i="14"/>
  <c r="N41" i="16"/>
  <c r="AU41" i="14"/>
  <c r="AP41" i="14"/>
  <c r="AE35" i="16"/>
  <c r="AV35" i="16"/>
  <c r="AV35" i="14"/>
  <c r="AH28" i="16"/>
  <c r="AX28" i="16"/>
  <c r="AX28" i="14"/>
  <c r="AV27" i="14"/>
  <c r="AX125" i="15"/>
  <c r="AY125" i="15"/>
  <c r="AM118" i="16"/>
  <c r="H39" i="16"/>
  <c r="AW116" i="6"/>
  <c r="AO87" i="9"/>
  <c r="AT59" i="9"/>
  <c r="AO19" i="9"/>
  <c r="AT125" i="12"/>
  <c r="AL125" i="12"/>
  <c r="AP116" i="12"/>
  <c r="AW112" i="12"/>
  <c r="AS73" i="12"/>
  <c r="AK73" i="12"/>
  <c r="AQ59" i="12"/>
  <c r="AX51" i="12"/>
  <c r="AC134" i="12"/>
  <c r="M134" i="12"/>
  <c r="AD134" i="12"/>
  <c r="J134" i="12"/>
  <c r="AK112" i="13"/>
  <c r="AM90" i="13"/>
  <c r="AT80" i="13"/>
  <c r="AW80" i="13"/>
  <c r="AL51" i="13"/>
  <c r="AL134" i="13" s="1"/>
  <c r="AH134" i="13"/>
  <c r="S134" i="13"/>
  <c r="AX132" i="14"/>
  <c r="E131" i="16"/>
  <c r="AJ131" i="16"/>
  <c r="E130" i="14"/>
  <c r="E130" i="16"/>
  <c r="AJ131" i="14"/>
  <c r="AJ130" i="14"/>
  <c r="N129" i="14"/>
  <c r="S128" i="16"/>
  <c r="N128" i="14"/>
  <c r="AP128" i="14" s="1"/>
  <c r="AX126" i="14"/>
  <c r="AJ123" i="14"/>
  <c r="AJ119" i="14"/>
  <c r="AJ117" i="14"/>
  <c r="AR114" i="14"/>
  <c r="S105" i="16"/>
  <c r="AR105" i="16"/>
  <c r="AR105" i="14"/>
  <c r="S96" i="16"/>
  <c r="AR96" i="16" s="1"/>
  <c r="N96" i="14"/>
  <c r="AX81" i="14"/>
  <c r="S63" i="16"/>
  <c r="AR63" i="14"/>
  <c r="AJ62" i="14"/>
  <c r="AN51" i="14"/>
  <c r="S52" i="16"/>
  <c r="AR52" i="16"/>
  <c r="AR52" i="14"/>
  <c r="S42" i="16"/>
  <c r="N42" i="14"/>
  <c r="S41" i="16"/>
  <c r="AR41" i="14"/>
  <c r="AJ40" i="14"/>
  <c r="E31" i="16"/>
  <c r="AJ31" i="16" s="1"/>
  <c r="AJ19" i="16" s="1"/>
  <c r="AJ31" i="14"/>
  <c r="E27" i="16"/>
  <c r="AJ27" i="16"/>
  <c r="AJ27" i="14"/>
  <c r="AX112" i="15"/>
  <c r="AP112" i="15"/>
  <c r="AS112" i="15"/>
  <c r="AM87" i="15"/>
  <c r="Z134" i="15"/>
  <c r="J134" i="15"/>
  <c r="AT73" i="15"/>
  <c r="AN59" i="15"/>
  <c r="AR51" i="15"/>
  <c r="AT51" i="15"/>
  <c r="AF134" i="15"/>
  <c r="R134" i="15"/>
  <c r="G19" i="16"/>
  <c r="AS19" i="9"/>
  <c r="AO112" i="12"/>
  <c r="AR112" i="12"/>
  <c r="AL112" i="12"/>
  <c r="AS80" i="12"/>
  <c r="AP59" i="12"/>
  <c r="AJ39" i="12"/>
  <c r="L134" i="12"/>
  <c r="I134" i="12"/>
  <c r="AV90" i="13"/>
  <c r="AU51" i="13"/>
  <c r="AU134" i="13" s="1"/>
  <c r="AM51" i="13"/>
  <c r="Y134" i="13"/>
  <c r="AH125" i="14"/>
  <c r="AH125" i="16" s="1"/>
  <c r="E107" i="16"/>
  <c r="AJ107" i="16"/>
  <c r="AJ107" i="14"/>
  <c r="E92" i="16"/>
  <c r="AJ92" i="16" s="1"/>
  <c r="AJ92" i="14"/>
  <c r="AH82" i="16"/>
  <c r="AX82" i="16"/>
  <c r="AX82" i="14"/>
  <c r="AH76" i="16"/>
  <c r="AX76" i="16" s="1"/>
  <c r="AX76" i="14"/>
  <c r="AH73" i="14"/>
  <c r="AH73" i="16"/>
  <c r="E53" i="16"/>
  <c r="AJ53" i="16"/>
  <c r="E51" i="14"/>
  <c r="E51" i="16"/>
  <c r="AJ53" i="14"/>
  <c r="AE26" i="16"/>
  <c r="AV26" i="16"/>
  <c r="AV26" i="14"/>
  <c r="AE25" i="16"/>
  <c r="AV25" i="16"/>
  <c r="AV25" i="14"/>
  <c r="Z134" i="14"/>
  <c r="AU116" i="15"/>
  <c r="AP116" i="15"/>
  <c r="AG134" i="15"/>
  <c r="AU59" i="15"/>
  <c r="AM59" i="15"/>
  <c r="E134" i="15"/>
  <c r="X134" i="15"/>
  <c r="Q134" i="15"/>
  <c r="E132" i="16"/>
  <c r="AJ132" i="16" s="1"/>
  <c r="AJ130" i="16" s="1"/>
  <c r="AQ119" i="16"/>
  <c r="AN80" i="9"/>
  <c r="AL59" i="9"/>
  <c r="Z134" i="9"/>
  <c r="AE134" i="9"/>
  <c r="AT116" i="10"/>
  <c r="AJ116" i="12"/>
  <c r="AV90" i="12"/>
  <c r="AN90" i="12"/>
  <c r="AN80" i="12"/>
  <c r="AW59" i="12"/>
  <c r="G134" i="12"/>
  <c r="X134" i="12"/>
  <c r="AL125" i="13"/>
  <c r="AM116" i="13"/>
  <c r="AP112" i="13"/>
  <c r="AX112" i="13"/>
  <c r="AV39" i="13"/>
  <c r="AN39" i="13"/>
  <c r="AX19" i="13"/>
  <c r="AP19" i="13"/>
  <c r="E134" i="13"/>
  <c r="AJ122" i="14"/>
  <c r="AL117" i="14"/>
  <c r="AL116" i="14" s="1"/>
  <c r="J117" i="16"/>
  <c r="AL117" i="16" s="1"/>
  <c r="S111" i="16"/>
  <c r="N111" i="14"/>
  <c r="AP111" i="14" s="1"/>
  <c r="AH104" i="16"/>
  <c r="AX104" i="16" s="1"/>
  <c r="AX104" i="14"/>
  <c r="J83" i="16"/>
  <c r="AL83" i="16"/>
  <c r="AL83" i="14"/>
  <c r="AL67" i="14"/>
  <c r="S67" i="16"/>
  <c r="AR67" i="16" s="1"/>
  <c r="AQ67" i="14"/>
  <c r="AR67" i="14"/>
  <c r="AH57" i="16"/>
  <c r="AX57" i="16" s="1"/>
  <c r="AX57" i="14"/>
  <c r="AE52" i="16"/>
  <c r="AV52" i="16"/>
  <c r="AE51" i="14"/>
  <c r="AE51" i="16" s="1"/>
  <c r="AE134" i="14"/>
  <c r="AV52" i="14"/>
  <c r="J40" i="16"/>
  <c r="AL40" i="16"/>
  <c r="J39" i="14"/>
  <c r="J39" i="16" s="1"/>
  <c r="AL40" i="14"/>
  <c r="T134" i="14"/>
  <c r="AP125" i="15"/>
  <c r="AR112" i="15"/>
  <c r="AM80" i="15"/>
  <c r="AV73" i="15"/>
  <c r="AN73" i="15"/>
  <c r="AP73" i="15"/>
  <c r="AA134" i="15"/>
  <c r="AH94" i="16"/>
  <c r="AX94" i="16"/>
  <c r="AK87" i="9"/>
  <c r="AX39" i="9"/>
  <c r="AP39" i="9"/>
  <c r="AK19" i="9"/>
  <c r="AU90" i="12"/>
  <c r="AM90" i="12"/>
  <c r="AM134" i="12" s="1"/>
  <c r="AM80" i="12"/>
  <c r="AL80" i="12"/>
  <c r="AT73" i="12"/>
  <c r="AL73" i="12"/>
  <c r="AJ59" i="12"/>
  <c r="AM19" i="12"/>
  <c r="AL19" i="12"/>
  <c r="AO125" i="13"/>
  <c r="AL116" i="13"/>
  <c r="AU90" i="13"/>
  <c r="AL80" i="13"/>
  <c r="AQ59" i="13"/>
  <c r="AQ134" i="13" s="1"/>
  <c r="AY59" i="13"/>
  <c r="AU39" i="13"/>
  <c r="AM39" i="13"/>
  <c r="AF134" i="13"/>
  <c r="AV128" i="14"/>
  <c r="N118" i="16"/>
  <c r="AU118" i="14"/>
  <c r="AE115" i="16"/>
  <c r="AV115" i="16" s="1"/>
  <c r="AV115" i="14"/>
  <c r="AV112" i="14" s="1"/>
  <c r="AY112" i="14"/>
  <c r="J113" i="16"/>
  <c r="AL113" i="16" s="1"/>
  <c r="AL112" i="16" s="1"/>
  <c r="J112" i="14"/>
  <c r="J112" i="16"/>
  <c r="AQ111" i="14"/>
  <c r="J111" i="16"/>
  <c r="AL111" i="16"/>
  <c r="AL111" i="14"/>
  <c r="AL109" i="14"/>
  <c r="AU105" i="16"/>
  <c r="AP105" i="16"/>
  <c r="E99" i="16"/>
  <c r="AJ99" i="16"/>
  <c r="AJ99" i="14"/>
  <c r="S97" i="16"/>
  <c r="AR97" i="14"/>
  <c r="AQ97" i="14"/>
  <c r="AE94" i="16"/>
  <c r="AV94" i="16"/>
  <c r="AV94" i="14"/>
  <c r="J59" i="14"/>
  <c r="J59" i="16"/>
  <c r="AE57" i="16"/>
  <c r="AV57" i="16" s="1"/>
  <c r="AV51" i="16" s="1"/>
  <c r="AV57" i="14"/>
  <c r="P134" i="14"/>
  <c r="F134" i="14"/>
  <c r="E26" i="16"/>
  <c r="AJ26" i="16"/>
  <c r="AJ26" i="14"/>
  <c r="AQ112" i="15"/>
  <c r="AM73" i="15"/>
  <c r="AS51" i="15"/>
  <c r="K134" i="15"/>
  <c r="AM88" i="13"/>
  <c r="AM87" i="13" s="1"/>
  <c r="AV124" i="14"/>
  <c r="N120" i="14"/>
  <c r="N115" i="14"/>
  <c r="AE112" i="14"/>
  <c r="AJ111" i="14"/>
  <c r="E94" i="16"/>
  <c r="AJ94" i="16"/>
  <c r="AJ94" i="14"/>
  <c r="AL93" i="14"/>
  <c r="AE89" i="16"/>
  <c r="AV89" i="16" s="1"/>
  <c r="AV87" i="16" s="1"/>
  <c r="AV89" i="14"/>
  <c r="AV87" i="14" s="1"/>
  <c r="N83" i="14"/>
  <c r="N81" i="16"/>
  <c r="AU81" i="16"/>
  <c r="X81" i="14"/>
  <c r="AP81" i="14"/>
  <c r="AV78" i="14"/>
  <c r="AN73" i="14"/>
  <c r="AE48" i="16"/>
  <c r="AV48" i="16" s="1"/>
  <c r="AV48" i="14"/>
  <c r="S45" i="16"/>
  <c r="AR45" i="16" s="1"/>
  <c r="AR39" i="16" s="1"/>
  <c r="AQ45" i="14"/>
  <c r="AR45" i="14"/>
  <c r="AL43" i="14"/>
  <c r="AM39" i="14"/>
  <c r="AX37" i="14"/>
  <c r="AE37" i="16"/>
  <c r="AV37" i="16"/>
  <c r="AV37" i="14"/>
  <c r="S33" i="16"/>
  <c r="N33" i="14"/>
  <c r="J32" i="16"/>
  <c r="AL32" i="16" s="1"/>
  <c r="AL32" i="14"/>
  <c r="AV29" i="14"/>
  <c r="J29" i="16"/>
  <c r="AL29" i="16" s="1"/>
  <c r="AL29" i="14"/>
  <c r="S28" i="16"/>
  <c r="N28" i="14"/>
  <c r="N25" i="14"/>
  <c r="AP25" i="14" s="1"/>
  <c r="AJ22" i="14"/>
  <c r="AS130" i="15"/>
  <c r="AP19" i="15"/>
  <c r="AS19" i="15"/>
  <c r="AE100" i="16"/>
  <c r="AV100" i="16"/>
  <c r="AQ52" i="16"/>
  <c r="AQ132" i="14"/>
  <c r="AQ130" i="14" s="1"/>
  <c r="N132" i="14"/>
  <c r="AR131" i="14"/>
  <c r="AR130" i="14" s="1"/>
  <c r="J130" i="14"/>
  <c r="J130" i="16" s="1"/>
  <c r="AV121" i="14"/>
  <c r="AH96" i="16"/>
  <c r="AX96" i="16" s="1"/>
  <c r="AX96" i="14"/>
  <c r="N91" i="14"/>
  <c r="AE86" i="16"/>
  <c r="AV86" i="16"/>
  <c r="AV86" i="14"/>
  <c r="J81" i="16"/>
  <c r="AL81" i="16" s="1"/>
  <c r="J80" i="14"/>
  <c r="J80" i="16"/>
  <c r="AH72" i="16"/>
  <c r="AX72" i="16" s="1"/>
  <c r="AX72" i="14"/>
  <c r="N65" i="14"/>
  <c r="J62" i="16"/>
  <c r="AL62" i="16"/>
  <c r="AL62" i="14"/>
  <c r="AM59" i="14"/>
  <c r="S58" i="16"/>
  <c r="N58" i="14"/>
  <c r="E57" i="16"/>
  <c r="AJ57" i="16"/>
  <c r="AJ57" i="14"/>
  <c r="AL56" i="14"/>
  <c r="AV50" i="14"/>
  <c r="AE42" i="16"/>
  <c r="AV42" i="16"/>
  <c r="AV42" i="14"/>
  <c r="J35" i="16"/>
  <c r="AL35" i="16" s="1"/>
  <c r="AL35" i="14"/>
  <c r="U134" i="14"/>
  <c r="AL51" i="15"/>
  <c r="O134" i="15"/>
  <c r="AN39" i="15"/>
  <c r="AQ39" i="15"/>
  <c r="AK39" i="15"/>
  <c r="AX19" i="15"/>
  <c r="S134" i="15"/>
  <c r="S113" i="16"/>
  <c r="AR113" i="16" s="1"/>
  <c r="AK81" i="16"/>
  <c r="AK80" i="16"/>
  <c r="AH113" i="16"/>
  <c r="AX113" i="16"/>
  <c r="AX112" i="16" s="1"/>
  <c r="AX113" i="14"/>
  <c r="S107" i="16"/>
  <c r="N107" i="14"/>
  <c r="AH103" i="16"/>
  <c r="AX103" i="16" s="1"/>
  <c r="AX103" i="14"/>
  <c r="S83" i="16"/>
  <c r="AR83" i="16" s="1"/>
  <c r="AR80" i="16" s="1"/>
  <c r="AR83" i="14"/>
  <c r="AR80" i="14"/>
  <c r="E78" i="16"/>
  <c r="AJ78" i="16" s="1"/>
  <c r="AJ73" i="16" s="1"/>
  <c r="AJ78" i="14"/>
  <c r="AJ73" i="14"/>
  <c r="S74" i="16"/>
  <c r="AQ74" i="14"/>
  <c r="AE65" i="16"/>
  <c r="AV65" i="16"/>
  <c r="AV65" i="14"/>
  <c r="AU61" i="16"/>
  <c r="AP61" i="16"/>
  <c r="AH58" i="16"/>
  <c r="AX58" i="16" s="1"/>
  <c r="AX58" i="14"/>
  <c r="AE55" i="16"/>
  <c r="AV55" i="16"/>
  <c r="AV55" i="14"/>
  <c r="AW51" i="14"/>
  <c r="AW134" i="14" s="1"/>
  <c r="AK51" i="14"/>
  <c r="AK134" i="14" s="1"/>
  <c r="E47" i="16"/>
  <c r="AJ47" i="16"/>
  <c r="AJ47" i="14"/>
  <c r="J44" i="16"/>
  <c r="AL44" i="16" s="1"/>
  <c r="AL39" i="16" s="1"/>
  <c r="AL44" i="14"/>
  <c r="N34" i="16"/>
  <c r="AU34" i="14"/>
  <c r="AR125" i="15"/>
  <c r="AM116" i="15"/>
  <c r="AV116" i="15"/>
  <c r="AV80" i="15"/>
  <c r="AU73" i="15"/>
  <c r="AU134" i="15" s="1"/>
  <c r="AT59" i="15"/>
  <c r="N134" i="15"/>
  <c r="G134" i="15"/>
  <c r="AQ123" i="16"/>
  <c r="AJ109" i="14"/>
  <c r="N99" i="14"/>
  <c r="AP99" i="14" s="1"/>
  <c r="S99" i="16"/>
  <c r="S79" i="16"/>
  <c r="AR79" i="14"/>
  <c r="AL71" i="14"/>
  <c r="AE68" i="16"/>
  <c r="AV68" i="16"/>
  <c r="AV68" i="14"/>
  <c r="S61" i="16"/>
  <c r="AQ61" i="16" s="1"/>
  <c r="AQ61" i="14"/>
  <c r="AR61" i="14"/>
  <c r="S57" i="16"/>
  <c r="N57" i="14"/>
  <c r="N56" i="16"/>
  <c r="AU56" i="14"/>
  <c r="AP56" i="14"/>
  <c r="S55" i="16"/>
  <c r="AR55" i="16" s="1"/>
  <c r="N55" i="14"/>
  <c r="AX49" i="14"/>
  <c r="AD134" i="14"/>
  <c r="V134" i="14"/>
  <c r="AJ38" i="14"/>
  <c r="AE33" i="16"/>
  <c r="AV33" i="16" s="1"/>
  <c r="AV33" i="14"/>
  <c r="AQ25" i="14"/>
  <c r="AO125" i="15"/>
  <c r="AW125" i="15"/>
  <c r="AW112" i="15"/>
  <c r="AU90" i="15"/>
  <c r="I134" i="15"/>
  <c r="Y134" i="15"/>
  <c r="M134" i="15"/>
  <c r="N93" i="14"/>
  <c r="AX89" i="14"/>
  <c r="AR88" i="14"/>
  <c r="AR87" i="14" s="1"/>
  <c r="S87" i="14"/>
  <c r="S87" i="16"/>
  <c r="J87" i="14"/>
  <c r="J87" i="16"/>
  <c r="AX74" i="14"/>
  <c r="AJ72" i="14"/>
  <c r="AP71" i="14"/>
  <c r="AX70" i="14"/>
  <c r="AJ65" i="14"/>
  <c r="AX60" i="14"/>
  <c r="AL54" i="14"/>
  <c r="AR53" i="14"/>
  <c r="N53" i="14"/>
  <c r="AU53" i="14" s="1"/>
  <c r="AU51" i="14" s="1"/>
  <c r="AL50" i="14"/>
  <c r="N50" i="14"/>
  <c r="X50" i="14" s="1"/>
  <c r="AX48" i="14"/>
  <c r="AL47" i="14"/>
  <c r="AR46" i="14"/>
  <c r="AJ46" i="14"/>
  <c r="AX42" i="14"/>
  <c r="AJ37" i="14"/>
  <c r="N36" i="14"/>
  <c r="AV34" i="14"/>
  <c r="N32" i="14"/>
  <c r="N32" i="16" s="1"/>
  <c r="N31" i="14"/>
  <c r="X31" i="14" s="1"/>
  <c r="AV30" i="14"/>
  <c r="AL27" i="14"/>
  <c r="N27" i="14"/>
  <c r="N27" i="16" s="1"/>
  <c r="AP26" i="14"/>
  <c r="AX25" i="14"/>
  <c r="AL24" i="14"/>
  <c r="AR23" i="14"/>
  <c r="AJ23" i="14"/>
  <c r="N22" i="14"/>
  <c r="AV21" i="14"/>
  <c r="AM126" i="16"/>
  <c r="AM125" i="16" s="1"/>
  <c r="AQ118" i="16"/>
  <c r="AM105" i="16"/>
  <c r="AK103" i="16"/>
  <c r="AN103" i="16"/>
  <c r="AR40" i="16"/>
  <c r="AQ40" i="16"/>
  <c r="AQ84" i="16"/>
  <c r="AU71" i="14"/>
  <c r="E59" i="14"/>
  <c r="E59" i="16" s="1"/>
  <c r="AL42" i="14"/>
  <c r="AQ40" i="14"/>
  <c r="AQ32" i="14"/>
  <c r="AR22" i="14"/>
  <c r="AJ86" i="14"/>
  <c r="AX65" i="14"/>
  <c r="AV49" i="14"/>
  <c r="N46" i="14"/>
  <c r="AP46" i="14" s="1"/>
  <c r="AJ43" i="14"/>
  <c r="AH39" i="14"/>
  <c r="AH39" i="16" s="1"/>
  <c r="AL31" i="14"/>
  <c r="N23" i="14"/>
  <c r="AQ22" i="14"/>
  <c r="AQ133" i="16"/>
  <c r="AQ104" i="16"/>
  <c r="AM70" i="16"/>
  <c r="AJ130" i="17"/>
  <c r="AQ125" i="17"/>
  <c r="AU112" i="17"/>
  <c r="AW106" i="16"/>
  <c r="AQ106" i="16"/>
  <c r="AM72" i="16"/>
  <c r="AN25" i="16"/>
  <c r="AK25" i="16"/>
  <c r="AW76" i="16"/>
  <c r="AQ67" i="16"/>
  <c r="AK64" i="16"/>
  <c r="AK59" i="16" s="1"/>
  <c r="AK57" i="16"/>
  <c r="AK51" i="16" s="1"/>
  <c r="AM46" i="16"/>
  <c r="AW81" i="16"/>
  <c r="AW80" i="16"/>
  <c r="AK79" i="16"/>
  <c r="AK73" i="16"/>
  <c r="AQ66" i="16"/>
  <c r="AS63" i="16"/>
  <c r="AN61" i="16"/>
  <c r="AQ22" i="16"/>
  <c r="AJ80" i="17"/>
  <c r="AJ73" i="17"/>
  <c r="AD134" i="17"/>
  <c r="AV59" i="17"/>
  <c r="AO59" i="17"/>
  <c r="AV51" i="17"/>
  <c r="AN52" i="16"/>
  <c r="AN47" i="16"/>
  <c r="AQ26" i="16"/>
  <c r="AP116" i="17"/>
  <c r="AM80" i="17"/>
  <c r="N134" i="17"/>
  <c r="AN60" i="16"/>
  <c r="AQ31" i="16"/>
  <c r="AQ29" i="16"/>
  <c r="AY112" i="17"/>
  <c r="AR80" i="17"/>
  <c r="AK65" i="16"/>
  <c r="AY58" i="16"/>
  <c r="AM48" i="16"/>
  <c r="AQ30" i="16"/>
  <c r="AN59" i="17"/>
  <c r="AM19" i="17"/>
  <c r="AM64" i="16"/>
  <c r="AW90" i="17"/>
  <c r="AS45" i="16"/>
  <c r="AN38" i="16"/>
  <c r="AS33" i="16"/>
  <c r="AS25" i="16"/>
  <c r="AM24" i="16"/>
  <c r="AS21" i="16"/>
  <c r="AM21" i="16"/>
  <c r="AP112" i="17"/>
  <c r="AS90" i="17"/>
  <c r="AM90" i="17"/>
  <c r="AW59" i="17"/>
  <c r="AJ59" i="17"/>
  <c r="AX51" i="17"/>
  <c r="AV19" i="17"/>
  <c r="AW23" i="16"/>
  <c r="AN23" i="16"/>
  <c r="AR125" i="17"/>
  <c r="AX112" i="17"/>
  <c r="AM112" i="17"/>
  <c r="AU51" i="17"/>
  <c r="AS42" i="16"/>
  <c r="AK32" i="16"/>
  <c r="AQ25" i="16"/>
  <c r="AX125" i="17"/>
  <c r="AR116" i="17"/>
  <c r="AN116" i="17"/>
  <c r="AO90" i="17"/>
  <c r="AR73" i="17"/>
  <c r="AS59" i="17"/>
  <c r="AN51" i="17"/>
  <c r="AL39" i="17"/>
  <c r="F134" i="17"/>
  <c r="AK31" i="16"/>
  <c r="AU90" i="17"/>
  <c r="AS80" i="17"/>
  <c r="AR59" i="17"/>
  <c r="AM51" i="17"/>
  <c r="AK39" i="17"/>
  <c r="AQ19" i="17"/>
  <c r="AR89" i="16"/>
  <c r="AR87" i="16" s="1"/>
  <c r="AQ89" i="16"/>
  <c r="AQ87" i="16" s="1"/>
  <c r="AU94" i="16"/>
  <c r="AP94" i="16"/>
  <c r="AQ113" i="16"/>
  <c r="N111" i="16"/>
  <c r="AU111" i="16" s="1"/>
  <c r="AU111" i="14"/>
  <c r="N23" i="16"/>
  <c r="AU23" i="14"/>
  <c r="X23" i="14"/>
  <c r="AP23" i="14"/>
  <c r="AP27" i="14"/>
  <c r="N99" i="16"/>
  <c r="AU99" i="14"/>
  <c r="X99" i="14"/>
  <c r="X99" i="16" s="1"/>
  <c r="AR97" i="16"/>
  <c r="AQ97" i="16"/>
  <c r="AQ105" i="16"/>
  <c r="N128" i="16"/>
  <c r="X128" i="14"/>
  <c r="X128" i="16" s="1"/>
  <c r="AU128" i="14"/>
  <c r="N68" i="16"/>
  <c r="AP68" i="16"/>
  <c r="AP68" i="14"/>
  <c r="AU68" i="14"/>
  <c r="X68" i="14"/>
  <c r="AR85" i="16"/>
  <c r="AQ85" i="16"/>
  <c r="N43" i="16"/>
  <c r="AP43" i="14"/>
  <c r="X43" i="14"/>
  <c r="AU43" i="14"/>
  <c r="AN134" i="2"/>
  <c r="AK134" i="2"/>
  <c r="AT109" i="16"/>
  <c r="AO109" i="16"/>
  <c r="AP110" i="16"/>
  <c r="AU110" i="16"/>
  <c r="N91" i="16"/>
  <c r="AU91" i="14"/>
  <c r="AP91" i="14"/>
  <c r="X91" i="14"/>
  <c r="N132" i="16"/>
  <c r="X132" i="14"/>
  <c r="AU132" i="14"/>
  <c r="AP132" i="14"/>
  <c r="AR128" i="16"/>
  <c r="AQ128" i="16"/>
  <c r="AY134" i="13"/>
  <c r="AQ43" i="16"/>
  <c r="AR43" i="16"/>
  <c r="AU104" i="16"/>
  <c r="AP104" i="16"/>
  <c r="X85" i="16"/>
  <c r="AO85" i="14"/>
  <c r="AT85" i="14"/>
  <c r="AO97" i="16"/>
  <c r="AT97" i="16"/>
  <c r="AR41" i="16"/>
  <c r="AQ41" i="16"/>
  <c r="N30" i="16"/>
  <c r="X30" i="14"/>
  <c r="AO30" i="14"/>
  <c r="AP30" i="14"/>
  <c r="AU30" i="14"/>
  <c r="AR68" i="16"/>
  <c r="AQ68" i="16"/>
  <c r="AP81" i="16"/>
  <c r="N75" i="16"/>
  <c r="AU75" i="16" s="1"/>
  <c r="AP75" i="14"/>
  <c r="X75" i="14"/>
  <c r="AO75" i="14"/>
  <c r="AU75" i="14"/>
  <c r="N108" i="16"/>
  <c r="X108" i="14"/>
  <c r="AU108" i="14"/>
  <c r="AP108" i="14"/>
  <c r="X117" i="14"/>
  <c r="X116" i="14" s="1"/>
  <c r="X116" i="16" s="1"/>
  <c r="AO116" i="16" s="1"/>
  <c r="AP117" i="14"/>
  <c r="AU117" i="14"/>
  <c r="N116" i="14"/>
  <c r="N116" i="16"/>
  <c r="N46" i="16"/>
  <c r="AU46" i="16"/>
  <c r="AU46" i="14"/>
  <c r="X46" i="14"/>
  <c r="X46" i="16" s="1"/>
  <c r="AR57" i="16"/>
  <c r="AQ57" i="16"/>
  <c r="AR33" i="16"/>
  <c r="AQ33" i="16"/>
  <c r="N83" i="16"/>
  <c r="AP83" i="16" s="1"/>
  <c r="AU83" i="14"/>
  <c r="AP83" i="14"/>
  <c r="X83" i="14"/>
  <c r="N80" i="14"/>
  <c r="N80" i="16"/>
  <c r="N119" i="16"/>
  <c r="AP119" i="16" s="1"/>
  <c r="AP116" i="16" s="1"/>
  <c r="AU119" i="14"/>
  <c r="X119" i="14"/>
  <c r="AP119" i="14"/>
  <c r="AN134" i="8"/>
  <c r="AM77" i="16"/>
  <c r="AN77" i="16"/>
  <c r="AT34" i="16"/>
  <c r="AO34" i="16"/>
  <c r="AY73" i="16"/>
  <c r="N58" i="16"/>
  <c r="AP58" i="16" s="1"/>
  <c r="AU58" i="14"/>
  <c r="X58" i="14"/>
  <c r="X58" i="16" s="1"/>
  <c r="AP58" i="14"/>
  <c r="AR28" i="16"/>
  <c r="AQ28" i="16"/>
  <c r="AU115" i="14"/>
  <c r="N115" i="16"/>
  <c r="AU115" i="16"/>
  <c r="X115" i="14"/>
  <c r="X115" i="16"/>
  <c r="AP115" i="14"/>
  <c r="N96" i="16"/>
  <c r="AP96" i="14"/>
  <c r="AU96" i="14"/>
  <c r="X96" i="14"/>
  <c r="AQ72" i="16"/>
  <c r="AR72" i="16"/>
  <c r="AR70" i="16"/>
  <c r="AQ70" i="16"/>
  <c r="AL134" i="2"/>
  <c r="AR77" i="16"/>
  <c r="AQ77" i="16"/>
  <c r="AM115" i="16"/>
  <c r="AN115" i="16"/>
  <c r="AR44" i="16"/>
  <c r="AQ44" i="16"/>
  <c r="AT114" i="16"/>
  <c r="AO114" i="16"/>
  <c r="AQ116" i="14"/>
  <c r="AP49" i="16"/>
  <c r="AU49" i="16"/>
  <c r="AW134" i="2"/>
  <c r="AV134" i="2"/>
  <c r="AU124" i="16"/>
  <c r="AP124" i="16"/>
  <c r="AM81" i="16"/>
  <c r="AN81" i="16"/>
  <c r="AJ134" i="13"/>
  <c r="AO49" i="16"/>
  <c r="AT49" i="16"/>
  <c r="AT44" i="16"/>
  <c r="AO44" i="16"/>
  <c r="AS134" i="1"/>
  <c r="N22" i="16"/>
  <c r="AP22" i="14"/>
  <c r="AU22" i="14"/>
  <c r="X22" i="14"/>
  <c r="X22" i="16" s="1"/>
  <c r="N65" i="16"/>
  <c r="AU65" i="16"/>
  <c r="AU65" i="14"/>
  <c r="AP65" i="14"/>
  <c r="X65" i="14"/>
  <c r="N129" i="16"/>
  <c r="AU129" i="16"/>
  <c r="X129" i="14"/>
  <c r="X129" i="16" s="1"/>
  <c r="AP129" i="14"/>
  <c r="AU129" i="14"/>
  <c r="AP41" i="16"/>
  <c r="AU41" i="16"/>
  <c r="N77" i="16"/>
  <c r="AU77" i="16" s="1"/>
  <c r="AP77" i="14"/>
  <c r="AU77" i="14"/>
  <c r="X77" i="14"/>
  <c r="AO77" i="14" s="1"/>
  <c r="N31" i="16"/>
  <c r="AU31" i="16"/>
  <c r="AU31" i="14"/>
  <c r="N57" i="16"/>
  <c r="AP57" i="16"/>
  <c r="AU57" i="14"/>
  <c r="X57" i="14"/>
  <c r="AT57" i="14" s="1"/>
  <c r="N25" i="16"/>
  <c r="AU25" i="14"/>
  <c r="AT118" i="16"/>
  <c r="AO118" i="16"/>
  <c r="N70" i="16"/>
  <c r="X70" i="14"/>
  <c r="AO70" i="14" s="1"/>
  <c r="AP70" i="14"/>
  <c r="AU70" i="14"/>
  <c r="X32" i="14"/>
  <c r="X32" i="16" s="1"/>
  <c r="AP34" i="16"/>
  <c r="AU34" i="16"/>
  <c r="AR111" i="16"/>
  <c r="AQ111" i="16"/>
  <c r="AQ121" i="16"/>
  <c r="X122" i="16"/>
  <c r="AO122" i="16"/>
  <c r="AT122" i="14"/>
  <c r="AO122" i="14"/>
  <c r="N50" i="16"/>
  <c r="AP50" i="16" s="1"/>
  <c r="AU50" i="14"/>
  <c r="AP50" i="14"/>
  <c r="N55" i="16"/>
  <c r="AP55" i="14"/>
  <c r="X55" i="14"/>
  <c r="X55" i="16" s="1"/>
  <c r="AT55" i="14"/>
  <c r="AU55" i="14"/>
  <c r="AQ73" i="14"/>
  <c r="N107" i="16"/>
  <c r="AU107" i="16"/>
  <c r="AP107" i="14"/>
  <c r="AU107" i="14"/>
  <c r="X107" i="14"/>
  <c r="AR58" i="16"/>
  <c r="AQ58" i="16"/>
  <c r="AU120" i="14"/>
  <c r="AU116" i="14" s="1"/>
  <c r="N120" i="16"/>
  <c r="AU120" i="16" s="1"/>
  <c r="AP120" i="14"/>
  <c r="X120" i="14"/>
  <c r="X120" i="16" s="1"/>
  <c r="AV134" i="13"/>
  <c r="AR75" i="16"/>
  <c r="AQ75" i="16"/>
  <c r="AP40" i="16"/>
  <c r="AU40" i="16"/>
  <c r="AQ117" i="16"/>
  <c r="AR117" i="16"/>
  <c r="AU122" i="16"/>
  <c r="AP122" i="16"/>
  <c r="AP56" i="16"/>
  <c r="AU56" i="16"/>
  <c r="X81" i="16"/>
  <c r="AT81" i="16" s="1"/>
  <c r="AT81" i="14"/>
  <c r="AO81" i="14"/>
  <c r="AR63" i="16"/>
  <c r="AQ63" i="16"/>
  <c r="N121" i="16"/>
  <c r="AP121" i="14"/>
  <c r="X121" i="14"/>
  <c r="AU121" i="14"/>
  <c r="AT94" i="16"/>
  <c r="AO94" i="16"/>
  <c r="N33" i="16"/>
  <c r="AU33" i="16" s="1"/>
  <c r="AU33" i="14"/>
  <c r="X33" i="14"/>
  <c r="AP33" i="14"/>
  <c r="N42" i="16"/>
  <c r="AP42" i="16" s="1"/>
  <c r="AU42" i="16"/>
  <c r="X42" i="14"/>
  <c r="AU42" i="14"/>
  <c r="AP42" i="14"/>
  <c r="X124" i="16"/>
  <c r="AO124" i="16" s="1"/>
  <c r="AT124" i="14"/>
  <c r="AO124" i="14"/>
  <c r="AR79" i="16"/>
  <c r="AQ79" i="16"/>
  <c r="N28" i="16"/>
  <c r="AU28" i="16"/>
  <c r="AU28" i="14"/>
  <c r="AP28" i="14"/>
  <c r="X28" i="14"/>
  <c r="AT28" i="14" s="1"/>
  <c r="AR42" i="16"/>
  <c r="AQ42" i="16"/>
  <c r="AU63" i="16"/>
  <c r="AP63" i="16"/>
  <c r="N72" i="16"/>
  <c r="AP72" i="16" s="1"/>
  <c r="AU72" i="14"/>
  <c r="AP72" i="14"/>
  <c r="X72" i="14"/>
  <c r="X72" i="16"/>
  <c r="AT72" i="16" s="1"/>
  <c r="N84" i="16"/>
  <c r="AP84" i="14"/>
  <c r="AP80" i="14" s="1"/>
  <c r="AU84" i="14"/>
  <c r="AU80" i="14" s="1"/>
  <c r="X84" i="14"/>
  <c r="X80" i="14" s="1"/>
  <c r="X80" i="16" s="1"/>
  <c r="AO80" i="16" s="1"/>
  <c r="AT134" i="2"/>
  <c r="AT40" i="16"/>
  <c r="AO40" i="16"/>
  <c r="AS19" i="16"/>
  <c r="N36" i="16"/>
  <c r="AP36" i="16" s="1"/>
  <c r="AU36" i="14"/>
  <c r="AP36" i="14"/>
  <c r="X36" i="14"/>
  <c r="AT36" i="14" s="1"/>
  <c r="N93" i="16"/>
  <c r="X93" i="14"/>
  <c r="AO93" i="14" s="1"/>
  <c r="AP93" i="14"/>
  <c r="AU93" i="14"/>
  <c r="AQ55" i="16"/>
  <c r="AR99" i="16"/>
  <c r="AQ99" i="16"/>
  <c r="AR74" i="16"/>
  <c r="AQ74" i="16"/>
  <c r="AR107" i="16"/>
  <c r="AQ107" i="16"/>
  <c r="AP118" i="16"/>
  <c r="AU118" i="16"/>
  <c r="AQ83" i="16"/>
  <c r="AQ80" i="16" s="1"/>
  <c r="AQ108" i="16"/>
  <c r="N89" i="16"/>
  <c r="AP89" i="16" s="1"/>
  <c r="AP87" i="16" s="1"/>
  <c r="AP89" i="14"/>
  <c r="AP87" i="14" s="1"/>
  <c r="AU89" i="14"/>
  <c r="AU87" i="14"/>
  <c r="X89" i="14"/>
  <c r="N87" i="14"/>
  <c r="N87" i="16"/>
  <c r="AR86" i="16"/>
  <c r="AQ86" i="16"/>
  <c r="AT67" i="16"/>
  <c r="AO67" i="16"/>
  <c r="AP79" i="16"/>
  <c r="AU79" i="16"/>
  <c r="X104" i="16"/>
  <c r="AO104" i="14"/>
  <c r="AT104" i="14"/>
  <c r="AK134" i="3"/>
  <c r="AT134" i="7"/>
  <c r="AR134" i="13"/>
  <c r="AT26" i="16"/>
  <c r="AO26" i="16"/>
  <c r="AT110" i="16"/>
  <c r="AO110" i="16"/>
  <c r="AO72" i="14"/>
  <c r="AU55" i="16"/>
  <c r="AP55" i="16"/>
  <c r="AU36" i="16"/>
  <c r="AP129" i="16"/>
  <c r="AO117" i="14"/>
  <c r="X117" i="16"/>
  <c r="AT117" i="16" s="1"/>
  <c r="AT117" i="14"/>
  <c r="AT116" i="14" s="1"/>
  <c r="AP108" i="16"/>
  <c r="AU108" i="16"/>
  <c r="AU30" i="16"/>
  <c r="AP30" i="16"/>
  <c r="AP84" i="16"/>
  <c r="AU84" i="16"/>
  <c r="AP33" i="16"/>
  <c r="X121" i="16"/>
  <c r="AO121" i="16" s="1"/>
  <c r="AO121" i="14"/>
  <c r="AT121" i="14"/>
  <c r="AO81" i="16"/>
  <c r="AP77" i="16"/>
  <c r="X65" i="16"/>
  <c r="AT65" i="16" s="1"/>
  <c r="AO65" i="14"/>
  <c r="AT65" i="14"/>
  <c r="AP22" i="16"/>
  <c r="AU22" i="16"/>
  <c r="AP96" i="16"/>
  <c r="AU96" i="16"/>
  <c r="AT58" i="14"/>
  <c r="AP117" i="16"/>
  <c r="AU117" i="16"/>
  <c r="AU116" i="16" s="1"/>
  <c r="AT85" i="16"/>
  <c r="AO85" i="16"/>
  <c r="X132" i="16"/>
  <c r="AT132" i="16" s="1"/>
  <c r="AT132" i="14"/>
  <c r="AO132" i="14"/>
  <c r="X68" i="16"/>
  <c r="AT68" i="14"/>
  <c r="AO68" i="14"/>
  <c r="AP23" i="16"/>
  <c r="AU23" i="16"/>
  <c r="AP111" i="16"/>
  <c r="AT120" i="14"/>
  <c r="X107" i="16"/>
  <c r="AO107" i="16" s="1"/>
  <c r="AT107" i="14"/>
  <c r="AO107" i="14"/>
  <c r="X70" i="16"/>
  <c r="AO70" i="16" s="1"/>
  <c r="AT70" i="14"/>
  <c r="AP46" i="16"/>
  <c r="X28" i="16"/>
  <c r="AT28" i="16" s="1"/>
  <c r="AO28" i="14"/>
  <c r="AP120" i="16"/>
  <c r="AU119" i="16"/>
  <c r="AT104" i="16"/>
  <c r="AO104" i="16"/>
  <c r="X36" i="16"/>
  <c r="AO36" i="16"/>
  <c r="AO36" i="14"/>
  <c r="AU72" i="16"/>
  <c r="AP107" i="16"/>
  <c r="X57" i="16"/>
  <c r="AO57" i="16" s="1"/>
  <c r="AU43" i="16"/>
  <c r="AP43" i="16"/>
  <c r="AO128" i="14"/>
  <c r="AT128" i="14"/>
  <c r="AP115" i="16"/>
  <c r="AP121" i="16"/>
  <c r="AU121" i="16"/>
  <c r="AP25" i="16"/>
  <c r="AU25" i="16"/>
  <c r="X42" i="16"/>
  <c r="AT42" i="16" s="1"/>
  <c r="AO42" i="16"/>
  <c r="AO42" i="14"/>
  <c r="AT42" i="14"/>
  <c r="X91" i="16"/>
  <c r="AO91" i="16" s="1"/>
  <c r="AO91" i="14"/>
  <c r="AT91" i="14"/>
  <c r="AU68" i="16"/>
  <c r="AU99" i="16"/>
  <c r="AP99" i="16"/>
  <c r="AU89" i="16"/>
  <c r="AU87" i="16" s="1"/>
  <c r="AP28" i="16"/>
  <c r="AT77" i="14"/>
  <c r="AO22" i="14"/>
  <c r="AO96" i="14"/>
  <c r="AT96" i="14"/>
  <c r="X96" i="16"/>
  <c r="AT96" i="16"/>
  <c r="X89" i="16"/>
  <c r="AO89" i="16" s="1"/>
  <c r="AT89" i="16"/>
  <c r="AO89" i="14"/>
  <c r="AT89" i="14"/>
  <c r="AT87" i="14" s="1"/>
  <c r="X87" i="14"/>
  <c r="X87" i="16" s="1"/>
  <c r="AO87" i="16" s="1"/>
  <c r="X119" i="16"/>
  <c r="AO119" i="16"/>
  <c r="AT119" i="14"/>
  <c r="AO119" i="14"/>
  <c r="AP132" i="16"/>
  <c r="AU132" i="16"/>
  <c r="X93" i="16"/>
  <c r="AO93" i="16" s="1"/>
  <c r="AT93" i="14"/>
  <c r="AP70" i="16"/>
  <c r="AU70" i="16"/>
  <c r="X75" i="16"/>
  <c r="AT75" i="16" s="1"/>
  <c r="AU93" i="16"/>
  <c r="AP93" i="16"/>
  <c r="X33" i="16"/>
  <c r="AO33" i="16" s="1"/>
  <c r="AT33" i="14"/>
  <c r="AO33" i="14"/>
  <c r="AU50" i="16"/>
  <c r="AT129" i="14"/>
  <c r="X83" i="16"/>
  <c r="AT83" i="16"/>
  <c r="AO83" i="14"/>
  <c r="AT83" i="14"/>
  <c r="X108" i="16"/>
  <c r="AT108" i="16" s="1"/>
  <c r="AO108" i="16"/>
  <c r="AT108" i="14"/>
  <c r="AO108" i="14"/>
  <c r="X30" i="16"/>
  <c r="AT30" i="14"/>
  <c r="AU91" i="16"/>
  <c r="AP91" i="16"/>
  <c r="AU128" i="16"/>
  <c r="AP128" i="16"/>
  <c r="X23" i="16"/>
  <c r="AO23" i="16"/>
  <c r="AO23" i="14"/>
  <c r="AT23" i="14"/>
  <c r="AO117" i="16"/>
  <c r="AO96" i="16"/>
  <c r="AT33" i="16"/>
  <c r="AO132" i="16"/>
  <c r="AT23" i="16"/>
  <c r="AO68" i="16"/>
  <c r="AT68" i="16"/>
  <c r="AT121" i="16"/>
  <c r="AO30" i="16"/>
  <c r="AT30" i="16"/>
  <c r="AT91" i="16"/>
  <c r="AO72" i="16"/>
  <c r="AT119" i="16"/>
  <c r="AO115" i="16"/>
  <c r="AT115" i="16"/>
  <c r="AM134" i="2"/>
  <c r="AQ45" i="16"/>
  <c r="AQ134" i="1"/>
  <c r="AU21" i="14"/>
  <c r="N21" i="16"/>
  <c r="AP21" i="14"/>
  <c r="AE134" i="3"/>
  <c r="AE112" i="16"/>
  <c r="AU83" i="16"/>
  <c r="AO21" i="14"/>
  <c r="AP31" i="16"/>
  <c r="AT43" i="14"/>
  <c r="AT72" i="14"/>
  <c r="AT21" i="14"/>
  <c r="AP57" i="14"/>
  <c r="AM39" i="16"/>
  <c r="AM134" i="5"/>
  <c r="AO134" i="10"/>
  <c r="AX134" i="10"/>
  <c r="W134" i="2"/>
  <c r="W51" i="16"/>
  <c r="AU51" i="2"/>
  <c r="O51" i="16"/>
  <c r="O134" i="2"/>
  <c r="AY19" i="2"/>
  <c r="AY134" i="2" s="1"/>
  <c r="AS19" i="2"/>
  <c r="AK90" i="16"/>
  <c r="AJ134" i="11"/>
  <c r="AY134" i="11"/>
  <c r="AW134" i="1"/>
  <c r="AK134" i="1"/>
  <c r="V116" i="16"/>
  <c r="V134" i="2"/>
  <c r="AP116" i="2"/>
  <c r="N134" i="2"/>
  <c r="AP134" i="2" s="1"/>
  <c r="AU116" i="2"/>
  <c r="S134" i="2"/>
  <c r="AQ87" i="2"/>
  <c r="P80" i="16"/>
  <c r="AQ80" i="2"/>
  <c r="AN134" i="3"/>
  <c r="J134" i="1"/>
  <c r="J125" i="16"/>
  <c r="AT115" i="14"/>
  <c r="AO115" i="14"/>
  <c r="AO43" i="14"/>
  <c r="AO83" i="16"/>
  <c r="AP65" i="16"/>
  <c r="AU57" i="16"/>
  <c r="X43" i="16"/>
  <c r="J134" i="14"/>
  <c r="AO134" i="4"/>
  <c r="X82" i="16"/>
  <c r="AO82" i="14"/>
  <c r="AT82" i="14"/>
  <c r="AP39" i="1"/>
  <c r="AX39" i="1"/>
  <c r="AX134" i="1" s="1"/>
  <c r="AY19" i="16"/>
  <c r="L116" i="16"/>
  <c r="L134" i="1"/>
  <c r="AT36" i="16"/>
  <c r="AT75" i="14"/>
  <c r="AO55" i="14"/>
  <c r="AU58" i="16"/>
  <c r="AT122" i="16"/>
  <c r="AR51" i="14"/>
  <c r="AW73" i="16"/>
  <c r="AK134" i="10"/>
  <c r="X37" i="16"/>
  <c r="AO37" i="14"/>
  <c r="AT37" i="14"/>
  <c r="AT133" i="14"/>
  <c r="X133" i="16"/>
  <c r="AO133" i="14"/>
  <c r="M134" i="3"/>
  <c r="M39" i="16"/>
  <c r="AL134" i="3"/>
  <c r="AX80" i="4"/>
  <c r="AS90" i="16"/>
  <c r="AT134" i="5"/>
  <c r="S51" i="16"/>
  <c r="AR134" i="3"/>
  <c r="X88" i="16"/>
  <c r="AO88" i="14"/>
  <c r="AO87" i="14" s="1"/>
  <c r="AN90" i="1"/>
  <c r="AN134" i="1"/>
  <c r="AR51" i="1"/>
  <c r="W112" i="16"/>
  <c r="AY125" i="4"/>
  <c r="AQ125" i="4"/>
  <c r="AW90" i="4"/>
  <c r="AT71" i="14"/>
  <c r="X71" i="16"/>
  <c r="AT71" i="16" s="1"/>
  <c r="X76" i="16"/>
  <c r="AO76" i="14"/>
  <c r="X123" i="16"/>
  <c r="AO123" i="14"/>
  <c r="AV112" i="1"/>
  <c r="AY51" i="1"/>
  <c r="V134" i="1"/>
  <c r="AR51" i="2"/>
  <c r="AB134" i="2"/>
  <c r="AB134" i="16"/>
  <c r="AV116" i="3"/>
  <c r="AV134" i="3"/>
  <c r="H134" i="3"/>
  <c r="N66" i="16"/>
  <c r="AP66" i="14"/>
  <c r="AY116" i="1"/>
  <c r="AY134" i="1" s="1"/>
  <c r="AR112" i="1"/>
  <c r="T134" i="1"/>
  <c r="AM19" i="1"/>
  <c r="AR19" i="2"/>
  <c r="AO116" i="3"/>
  <c r="AO134" i="3"/>
  <c r="AM90" i="3"/>
  <c r="AM134" i="3"/>
  <c r="AS39" i="3"/>
  <c r="AS134" i="3"/>
  <c r="W134" i="3"/>
  <c r="O134" i="3"/>
  <c r="AV130" i="4"/>
  <c r="X56" i="16"/>
  <c r="AO56" i="14"/>
  <c r="AO52" i="14"/>
  <c r="X52" i="16"/>
  <c r="AP130" i="1"/>
  <c r="AO125" i="1"/>
  <c r="AO134" i="1"/>
  <c r="AW125" i="1"/>
  <c r="AM87" i="1"/>
  <c r="AM130" i="2"/>
  <c r="AN130" i="2"/>
  <c r="AH134" i="2"/>
  <c r="L134" i="2"/>
  <c r="Q134" i="2"/>
  <c r="AT112" i="3"/>
  <c r="AT134" i="3"/>
  <c r="T134" i="3"/>
  <c r="L130" i="16"/>
  <c r="X66" i="14"/>
  <c r="X101" i="16"/>
  <c r="AO101" i="14"/>
  <c r="AP19" i="1"/>
  <c r="AL19" i="1"/>
  <c r="AL134" i="1"/>
  <c r="AS51" i="2"/>
  <c r="S134" i="3"/>
  <c r="AS112" i="4"/>
  <c r="AL112" i="4"/>
  <c r="AQ134" i="10"/>
  <c r="AO86" i="14"/>
  <c r="AU66" i="14"/>
  <c r="X54" i="16"/>
  <c r="AT54" i="14"/>
  <c r="AE73" i="16"/>
  <c r="AX19" i="2"/>
  <c r="AX125" i="3"/>
  <c r="AP80" i="3"/>
  <c r="AP134" i="3" s="1"/>
  <c r="AX80" i="3"/>
  <c r="AX134" i="3" s="1"/>
  <c r="AQ73" i="3"/>
  <c r="AQ134" i="3"/>
  <c r="I134" i="3"/>
  <c r="K134" i="3"/>
  <c r="AR116" i="4"/>
  <c r="AT86" i="14"/>
  <c r="X63" i="16"/>
  <c r="AO63" i="14"/>
  <c r="X105" i="16"/>
  <c r="AO105" i="14"/>
  <c r="AT20" i="14"/>
  <c r="X20" i="16"/>
  <c r="N37" i="16"/>
  <c r="AP37" i="14"/>
  <c r="AV19" i="1"/>
  <c r="AV134" i="1"/>
  <c r="AU130" i="1"/>
  <c r="AU134" i="1"/>
  <c r="E134" i="1"/>
  <c r="AJ73" i="1"/>
  <c r="AJ134" i="1" s="1"/>
  <c r="AS80" i="2"/>
  <c r="AH51" i="16"/>
  <c r="AX39" i="2"/>
  <c r="AX134" i="2" s="1"/>
  <c r="AR125" i="4"/>
  <c r="AJ125" i="4"/>
  <c r="AY116" i="4"/>
  <c r="AY134" i="4"/>
  <c r="AQ116" i="4"/>
  <c r="AJ112" i="4"/>
  <c r="AJ134" i="4" s="1"/>
  <c r="AV80" i="7"/>
  <c r="AE39" i="16"/>
  <c r="O80" i="16"/>
  <c r="AM87" i="4"/>
  <c r="AM134" i="4" s="1"/>
  <c r="AO80" i="4"/>
  <c r="AS73" i="4"/>
  <c r="AX51" i="4"/>
  <c r="AX134" i="4"/>
  <c r="AL51" i="4"/>
  <c r="AL134" i="4"/>
  <c r="W134" i="4"/>
  <c r="AA130" i="16"/>
  <c r="K130" i="16"/>
  <c r="AN130" i="16"/>
  <c r="AO59" i="5"/>
  <c r="AO134" i="5" s="1"/>
  <c r="P51" i="16"/>
  <c r="F19" i="16"/>
  <c r="AW90" i="6"/>
  <c r="AN51" i="6"/>
  <c r="Y134" i="6"/>
  <c r="AV125" i="7"/>
  <c r="AL112" i="8"/>
  <c r="AT112" i="8"/>
  <c r="AS134" i="8"/>
  <c r="H80" i="16"/>
  <c r="AV80" i="4"/>
  <c r="AQ51" i="4"/>
  <c r="AS19" i="4"/>
  <c r="AO125" i="5"/>
  <c r="AW125" i="5"/>
  <c r="AW134" i="5" s="1"/>
  <c r="Q116" i="16"/>
  <c r="AQ112" i="5"/>
  <c r="AQ134" i="5" s="1"/>
  <c r="G87" i="16"/>
  <c r="AN87" i="16"/>
  <c r="M19" i="16"/>
  <c r="P134" i="6"/>
  <c r="H134" i="6"/>
  <c r="O134" i="7"/>
  <c r="AK80" i="4"/>
  <c r="AK39" i="4"/>
  <c r="J134" i="4"/>
  <c r="AP90" i="5"/>
  <c r="AP134" i="5"/>
  <c r="M87" i="16"/>
  <c r="G73" i="16"/>
  <c r="AN73" i="16"/>
  <c r="AD51" i="16"/>
  <c r="AR19" i="5"/>
  <c r="AB19" i="16"/>
  <c r="AK130" i="6"/>
  <c r="AL116" i="6"/>
  <c r="AS112" i="6"/>
  <c r="AJ59" i="6"/>
  <c r="AK59" i="6"/>
  <c r="AU19" i="6"/>
  <c r="AM19" i="6"/>
  <c r="W134" i="6"/>
  <c r="Y134" i="7"/>
  <c r="AV51" i="7"/>
  <c r="AR39" i="7"/>
  <c r="AJ39" i="7"/>
  <c r="AA134" i="7"/>
  <c r="AX19" i="7"/>
  <c r="AK19" i="7"/>
  <c r="V134" i="7"/>
  <c r="AG90" i="16"/>
  <c r="F80" i="16"/>
  <c r="T73" i="16"/>
  <c r="AS59" i="4"/>
  <c r="AF130" i="16"/>
  <c r="Q112" i="16"/>
  <c r="AA87" i="16"/>
  <c r="AB80" i="16"/>
  <c r="V59" i="16"/>
  <c r="S19" i="16"/>
  <c r="AQ130" i="6"/>
  <c r="N134" i="6"/>
  <c r="AN80" i="7"/>
  <c r="AW19" i="7"/>
  <c r="F112" i="16"/>
  <c r="AP80" i="4"/>
  <c r="AP134" i="4" s="1"/>
  <c r="AD134" i="4"/>
  <c r="AD134" i="16" s="1"/>
  <c r="AK73" i="5"/>
  <c r="AR39" i="5"/>
  <c r="AK112" i="6"/>
  <c r="AV80" i="6"/>
  <c r="AR39" i="6"/>
  <c r="AS39" i="6"/>
  <c r="U134" i="6"/>
  <c r="AW116" i="8"/>
  <c r="AP116" i="8"/>
  <c r="P116" i="16"/>
  <c r="AF80" i="16"/>
  <c r="AV73" i="4"/>
  <c r="AV134" i="4"/>
  <c r="R134" i="4"/>
  <c r="AK19" i="4"/>
  <c r="AS125" i="5"/>
  <c r="AS134" i="5" s="1"/>
  <c r="W125" i="16"/>
  <c r="G112" i="16"/>
  <c r="AN112" i="16" s="1"/>
  <c r="AT87" i="6"/>
  <c r="AO80" i="6"/>
  <c r="AO134" i="6" s="1"/>
  <c r="AY116" i="7"/>
  <c r="AO116" i="8"/>
  <c r="F125" i="16"/>
  <c r="AN125" i="16" s="1"/>
  <c r="AA39" i="16"/>
  <c r="AW59" i="4"/>
  <c r="AT39" i="4"/>
  <c r="AT134" i="4" s="1"/>
  <c r="AW19" i="4"/>
  <c r="AW134" i="4" s="1"/>
  <c r="AP19" i="4"/>
  <c r="U134" i="4"/>
  <c r="N134" i="4"/>
  <c r="AS130" i="5"/>
  <c r="AQ73" i="5"/>
  <c r="Y134" i="5"/>
  <c r="Y134" i="16" s="1"/>
  <c r="AN80" i="6"/>
  <c r="AV51" i="6"/>
  <c r="AJ39" i="6"/>
  <c r="AX130" i="7"/>
  <c r="AX116" i="7"/>
  <c r="AR73" i="7"/>
  <c r="AJ73" i="7"/>
  <c r="AE134" i="7"/>
  <c r="AO19" i="7"/>
  <c r="AK90" i="8"/>
  <c r="AQ80" i="8"/>
  <c r="AK80" i="8"/>
  <c r="AX59" i="8"/>
  <c r="AU133" i="16"/>
  <c r="AP133" i="16"/>
  <c r="AJ90" i="8"/>
  <c r="AK73" i="8"/>
  <c r="AQ59" i="8"/>
  <c r="AJ87" i="8"/>
  <c r="AR73" i="8"/>
  <c r="AP59" i="8"/>
  <c r="T80" i="16"/>
  <c r="AY51" i="8"/>
  <c r="R125" i="16"/>
  <c r="AM80" i="13"/>
  <c r="AM134" i="13"/>
  <c r="Y19" i="16"/>
  <c r="AL51" i="8"/>
  <c r="AM39" i="8"/>
  <c r="AM134" i="8" s="1"/>
  <c r="AQ39" i="8"/>
  <c r="AX87" i="8"/>
  <c r="AL19" i="8"/>
  <c r="AT19" i="8"/>
  <c r="AH131" i="16"/>
  <c r="AX131" i="16" s="1"/>
  <c r="AX130" i="16" s="1"/>
  <c r="AX131" i="14"/>
  <c r="AX130" i="14" s="1"/>
  <c r="AH128" i="16"/>
  <c r="AX128" i="16"/>
  <c r="AX128" i="14"/>
  <c r="AE120" i="16"/>
  <c r="AV120" i="16" s="1"/>
  <c r="AV120" i="14"/>
  <c r="N113" i="14"/>
  <c r="AR113" i="14"/>
  <c r="AQ113" i="14"/>
  <c r="AQ112" i="14"/>
  <c r="S112" i="14"/>
  <c r="AH97" i="16"/>
  <c r="AX97" i="16" s="1"/>
  <c r="AX97" i="14"/>
  <c r="E60" i="16"/>
  <c r="AJ60" i="16" s="1"/>
  <c r="AJ60" i="14"/>
  <c r="AN85" i="13"/>
  <c r="AN80" i="13"/>
  <c r="AJ124" i="14"/>
  <c r="E124" i="16"/>
  <c r="AJ124" i="16" s="1"/>
  <c r="H134" i="14"/>
  <c r="AM90" i="14"/>
  <c r="J96" i="16"/>
  <c r="AL96" i="16" s="1"/>
  <c r="AL96" i="14"/>
  <c r="N86" i="16"/>
  <c r="AU86" i="14"/>
  <c r="AH75" i="16"/>
  <c r="AX75" i="16" s="1"/>
  <c r="AX73" i="16" s="1"/>
  <c r="AX75" i="14"/>
  <c r="AX73" i="14" s="1"/>
  <c r="K84" i="16"/>
  <c r="AQ133" i="14"/>
  <c r="S127" i="16"/>
  <c r="N127" i="14"/>
  <c r="S125" i="14"/>
  <c r="S125" i="16" s="1"/>
  <c r="E108" i="16"/>
  <c r="AJ108" i="16"/>
  <c r="AJ108" i="14"/>
  <c r="L134" i="14"/>
  <c r="AE123" i="16"/>
  <c r="AV123" i="16" s="1"/>
  <c r="AV123" i="14"/>
  <c r="S98" i="16"/>
  <c r="AQ98" i="14"/>
  <c r="N98" i="14"/>
  <c r="N98" i="16" s="1"/>
  <c r="AR98" i="14"/>
  <c r="S91" i="16"/>
  <c r="AR91" i="14"/>
  <c r="I134" i="14"/>
  <c r="J89" i="16"/>
  <c r="AL89" i="16" s="1"/>
  <c r="AL87" i="16" s="1"/>
  <c r="AL89" i="14"/>
  <c r="AC134" i="14"/>
  <c r="AL72" i="14"/>
  <c r="J72" i="16"/>
  <c r="AL72" i="16"/>
  <c r="AN88" i="13"/>
  <c r="AN87" i="13" s="1"/>
  <c r="AN134" i="13" s="1"/>
  <c r="K75" i="16"/>
  <c r="K74" i="16"/>
  <c r="E118" i="16"/>
  <c r="AJ118" i="16"/>
  <c r="AJ118" i="14"/>
  <c r="N101" i="16"/>
  <c r="AP101" i="16" s="1"/>
  <c r="AU101" i="14"/>
  <c r="S78" i="16"/>
  <c r="AR78" i="16" s="1"/>
  <c r="AR73" i="16" s="1"/>
  <c r="AR78" i="14"/>
  <c r="AR73" i="14"/>
  <c r="N78" i="14"/>
  <c r="AP78" i="14" s="1"/>
  <c r="J75" i="16"/>
  <c r="AL75" i="16" s="1"/>
  <c r="AL75" i="14"/>
  <c r="N69" i="14"/>
  <c r="S69" i="16"/>
  <c r="AQ69" i="14"/>
  <c r="AR69" i="14"/>
  <c r="AJ66" i="14"/>
  <c r="E66" i="16"/>
  <c r="AJ66" i="16"/>
  <c r="AN74" i="13"/>
  <c r="AN73" i="13"/>
  <c r="AV127" i="14"/>
  <c r="AV125" i="14"/>
  <c r="AX127" i="14"/>
  <c r="AX125" i="14"/>
  <c r="AH127" i="16"/>
  <c r="AX127" i="16"/>
  <c r="AX125" i="16" s="1"/>
  <c r="AX120" i="14"/>
  <c r="AX116" i="14" s="1"/>
  <c r="K85" i="16"/>
  <c r="AM85" i="16" s="1"/>
  <c r="J129" i="16"/>
  <c r="AL129" i="16" s="1"/>
  <c r="AL129" i="14"/>
  <c r="AH121" i="16"/>
  <c r="AX121" i="16" s="1"/>
  <c r="AX121" i="14"/>
  <c r="E120" i="16"/>
  <c r="AJ120" i="16" s="1"/>
  <c r="AJ120" i="14"/>
  <c r="AE110" i="16"/>
  <c r="AV110" i="16"/>
  <c r="AV110" i="14"/>
  <c r="AL87" i="14"/>
  <c r="J76" i="16"/>
  <c r="AL76" i="16"/>
  <c r="AL76" i="14"/>
  <c r="AH66" i="16"/>
  <c r="AX66" i="16" s="1"/>
  <c r="AX66" i="14"/>
  <c r="AL128" i="14"/>
  <c r="AL125" i="14" s="1"/>
  <c r="J128" i="16"/>
  <c r="AL128" i="16"/>
  <c r="AE127" i="16"/>
  <c r="AV127" i="16"/>
  <c r="AV125" i="16" s="1"/>
  <c r="AE108" i="16"/>
  <c r="AV108" i="16" s="1"/>
  <c r="AV108" i="14"/>
  <c r="N95" i="16"/>
  <c r="X95" i="14"/>
  <c r="AT95" i="14" s="1"/>
  <c r="AV67" i="14"/>
  <c r="AE67" i="16"/>
  <c r="AV67" i="16"/>
  <c r="J118" i="16"/>
  <c r="AL118" i="16"/>
  <c r="AL116" i="16"/>
  <c r="AE117" i="16"/>
  <c r="AV117" i="16" s="1"/>
  <c r="AV116" i="16" s="1"/>
  <c r="S114" i="16"/>
  <c r="E113" i="16"/>
  <c r="AJ113" i="16"/>
  <c r="AJ112" i="16" s="1"/>
  <c r="E110" i="16"/>
  <c r="AJ110" i="16"/>
  <c r="AH106" i="16"/>
  <c r="AX106" i="16"/>
  <c r="AE103" i="16"/>
  <c r="AV103" i="16"/>
  <c r="AV102" i="14"/>
  <c r="AH102" i="16"/>
  <c r="AX102" i="16" s="1"/>
  <c r="AX101" i="14"/>
  <c r="AJ101" i="14"/>
  <c r="J101" i="16"/>
  <c r="AL101" i="16" s="1"/>
  <c r="E100" i="16"/>
  <c r="AJ100" i="16"/>
  <c r="AH98" i="16"/>
  <c r="AX98" i="16" s="1"/>
  <c r="AV97" i="14"/>
  <c r="AE95" i="16"/>
  <c r="AV95" i="16"/>
  <c r="AV90" i="16" s="1"/>
  <c r="S95" i="16"/>
  <c r="AR95" i="16" s="1"/>
  <c r="E87" i="14"/>
  <c r="AX86" i="14"/>
  <c r="AH86" i="16"/>
  <c r="AX86" i="16" s="1"/>
  <c r="AE85" i="16"/>
  <c r="AV85" i="16"/>
  <c r="AX77" i="14"/>
  <c r="AV75" i="14"/>
  <c r="AV73" i="14" s="1"/>
  <c r="E61" i="16"/>
  <c r="AJ61" i="16" s="1"/>
  <c r="AJ61" i="14"/>
  <c r="AY51" i="14"/>
  <c r="AL108" i="14"/>
  <c r="AL90" i="14" s="1"/>
  <c r="AX105" i="14"/>
  <c r="AJ88" i="14"/>
  <c r="AJ87" i="14"/>
  <c r="AR71" i="14"/>
  <c r="J68" i="16"/>
  <c r="AL68" i="16"/>
  <c r="AL68" i="14"/>
  <c r="AX64" i="14"/>
  <c r="AM51" i="14"/>
  <c r="AM134" i="14" s="1"/>
  <c r="X45" i="14"/>
  <c r="N45" i="16"/>
  <c r="AR96" i="14"/>
  <c r="AV96" i="14"/>
  <c r="AE83" i="16"/>
  <c r="AV83" i="16" s="1"/>
  <c r="AV80" i="16" s="1"/>
  <c r="J58" i="16"/>
  <c r="AL58" i="16" s="1"/>
  <c r="AL58" i="14"/>
  <c r="AX108" i="14"/>
  <c r="AX99" i="14"/>
  <c r="AE98" i="16"/>
  <c r="AV98" i="16" s="1"/>
  <c r="AR92" i="14"/>
  <c r="AN59" i="14"/>
  <c r="AH54" i="16"/>
  <c r="AX54" i="16"/>
  <c r="AX51" i="16" s="1"/>
  <c r="AX54" i="14"/>
  <c r="AH67" i="16"/>
  <c r="AX67" i="16" s="1"/>
  <c r="AX67" i="14"/>
  <c r="S64" i="16"/>
  <c r="AQ64" i="16" s="1"/>
  <c r="AR64" i="14"/>
  <c r="N64" i="14"/>
  <c r="X64" i="14" s="1"/>
  <c r="AX115" i="14"/>
  <c r="AX112" i="14" s="1"/>
  <c r="N106" i="14"/>
  <c r="N92" i="14"/>
  <c r="N92" i="16" s="1"/>
  <c r="AJ52" i="14"/>
  <c r="AJ51" i="14"/>
  <c r="AV38" i="14"/>
  <c r="AX35" i="14"/>
  <c r="AL34" i="14"/>
  <c r="AW80" i="15"/>
  <c r="AH134" i="15"/>
  <c r="AQ120" i="16"/>
  <c r="AS77" i="16"/>
  <c r="AS73" i="16"/>
  <c r="AW71" i="16"/>
  <c r="AY125" i="17"/>
  <c r="I134" i="17"/>
  <c r="S56" i="16"/>
  <c r="AJ55" i="14"/>
  <c r="AX53" i="14"/>
  <c r="AX51" i="14" s="1"/>
  <c r="AJ50" i="14"/>
  <c r="N48" i="14"/>
  <c r="AQ46" i="14"/>
  <c r="AQ39" i="14" s="1"/>
  <c r="AV46" i="14"/>
  <c r="AV41" i="14"/>
  <c r="AV39" i="14" s="1"/>
  <c r="AJ33" i="14"/>
  <c r="AR31" i="14"/>
  <c r="AJ29" i="14"/>
  <c r="AJ25" i="14"/>
  <c r="AJ19" i="14"/>
  <c r="AO59" i="15"/>
  <c r="AV51" i="15"/>
  <c r="AN51" i="15"/>
  <c r="AM117" i="16"/>
  <c r="AQ110" i="16"/>
  <c r="AY94" i="16"/>
  <c r="AK45" i="16"/>
  <c r="AQ21" i="16"/>
  <c r="AN112" i="17"/>
  <c r="AL73" i="17"/>
  <c r="AO51" i="17"/>
  <c r="AH134" i="17"/>
  <c r="R134" i="17"/>
  <c r="AR60" i="14"/>
  <c r="N60" i="14"/>
  <c r="AR50" i="14"/>
  <c r="AR39" i="14" s="1"/>
  <c r="AL48" i="14"/>
  <c r="AV45" i="14"/>
  <c r="AX44" i="14"/>
  <c r="AJ42" i="14"/>
  <c r="AJ41" i="14"/>
  <c r="AR36" i="14"/>
  <c r="AX33" i="14"/>
  <c r="AV32" i="14"/>
  <c r="AL30" i="14"/>
  <c r="AH21" i="16"/>
  <c r="AX21" i="16"/>
  <c r="AV130" i="15"/>
  <c r="AQ90" i="15"/>
  <c r="AV59" i="15"/>
  <c r="AW88" i="16"/>
  <c r="AW87" i="16"/>
  <c r="AY83" i="16"/>
  <c r="AN30" i="16"/>
  <c r="AS116" i="17"/>
  <c r="AT73" i="17"/>
  <c r="AG134" i="17"/>
  <c r="Q134" i="17"/>
  <c r="AQ60" i="14"/>
  <c r="AJ54" i="14"/>
  <c r="AL53" i="14"/>
  <c r="AQ52" i="14"/>
  <c r="AX50" i="14"/>
  <c r="AR48" i="14"/>
  <c r="AR40" i="14"/>
  <c r="AR34" i="14"/>
  <c r="AR33" i="14"/>
  <c r="S24" i="16"/>
  <c r="AR24" i="14"/>
  <c r="N24" i="14"/>
  <c r="N24" i="16" s="1"/>
  <c r="J20" i="16"/>
  <c r="AL20" i="16" s="1"/>
  <c r="AL20" i="14"/>
  <c r="AL19" i="15"/>
  <c r="AP125" i="17"/>
  <c r="AK80" i="17"/>
  <c r="AV56" i="14"/>
  <c r="AV53" i="14"/>
  <c r="AJ49" i="14"/>
  <c r="AL45" i="14"/>
  <c r="AV44" i="14"/>
  <c r="AX38" i="14"/>
  <c r="AX36" i="14"/>
  <c r="AX24" i="14"/>
  <c r="AX22" i="14"/>
  <c r="AX19" i="14"/>
  <c r="AH20" i="16"/>
  <c r="AX20" i="16"/>
  <c r="AQ87" i="15"/>
  <c r="V134" i="15"/>
  <c r="AT19" i="15"/>
  <c r="AM100" i="16"/>
  <c r="AQ49" i="16"/>
  <c r="AN130" i="17"/>
  <c r="AK116" i="17"/>
  <c r="W134" i="17"/>
  <c r="S34" i="16"/>
  <c r="AR25" i="14"/>
  <c r="AN54" i="16"/>
  <c r="AW43" i="16"/>
  <c r="AW39" i="16" s="1"/>
  <c r="AM32" i="16"/>
  <c r="AM19" i="16" s="1"/>
  <c r="G134" i="17"/>
  <c r="G134" i="16" s="1"/>
  <c r="AT19" i="17"/>
  <c r="AX43" i="14"/>
  <c r="AX39" i="14" s="1"/>
  <c r="AO116" i="15"/>
  <c r="AX116" i="15"/>
  <c r="AN112" i="15"/>
  <c r="AY39" i="15"/>
  <c r="L134" i="15"/>
  <c r="AK127" i="16"/>
  <c r="AK125" i="16" s="1"/>
  <c r="AX59" i="17"/>
  <c r="AP59" i="17"/>
  <c r="AX39" i="17"/>
  <c r="AL19" i="17"/>
  <c r="J23" i="16"/>
  <c r="AL23" i="16"/>
  <c r="AL23" i="14"/>
  <c r="AW116" i="15"/>
  <c r="AM68" i="16"/>
  <c r="AY52" i="16"/>
  <c r="AY51" i="16"/>
  <c r="AW48" i="16"/>
  <c r="AV112" i="17"/>
  <c r="AW51" i="17"/>
  <c r="Z134" i="17"/>
  <c r="Z134" i="16" s="1"/>
  <c r="AK30" i="16"/>
  <c r="AO71" i="16"/>
  <c r="X92" i="14"/>
  <c r="AT92" i="14" s="1"/>
  <c r="X113" i="14"/>
  <c r="X112" i="14" s="1"/>
  <c r="X112" i="16" s="1"/>
  <c r="AO112" i="16" s="1"/>
  <c r="AP113" i="14"/>
  <c r="AP112" i="14" s="1"/>
  <c r="AU113" i="14"/>
  <c r="AU112" i="14" s="1"/>
  <c r="N113" i="16"/>
  <c r="N112" i="14"/>
  <c r="N112" i="16" s="1"/>
  <c r="AU134" i="2"/>
  <c r="N48" i="16"/>
  <c r="X48" i="14"/>
  <c r="AU48" i="14"/>
  <c r="AU39" i="14"/>
  <c r="AP48" i="14"/>
  <c r="N39" i="14"/>
  <c r="N39" i="16"/>
  <c r="AN85" i="16"/>
  <c r="AU60" i="14"/>
  <c r="X60" i="14"/>
  <c r="AP86" i="16"/>
  <c r="AP80" i="16"/>
  <c r="AU86" i="16"/>
  <c r="AU80" i="16" s="1"/>
  <c r="AV116" i="14"/>
  <c r="AO63" i="16"/>
  <c r="AT63" i="16"/>
  <c r="AP134" i="1"/>
  <c r="AT37" i="16"/>
  <c r="AO37" i="16"/>
  <c r="AQ95" i="16"/>
  <c r="X78" i="14"/>
  <c r="AO78" i="14" s="1"/>
  <c r="AU78" i="14"/>
  <c r="AU101" i="16"/>
  <c r="X127" i="14"/>
  <c r="X127" i="16" s="1"/>
  <c r="AU127" i="14"/>
  <c r="N127" i="16"/>
  <c r="AU127" i="16" s="1"/>
  <c r="AP127" i="14"/>
  <c r="AO52" i="16"/>
  <c r="AT52" i="16"/>
  <c r="AP66" i="16"/>
  <c r="AU66" i="16"/>
  <c r="AO54" i="16"/>
  <c r="AT54" i="16"/>
  <c r="AO88" i="16"/>
  <c r="AT88" i="16"/>
  <c r="AT87" i="16" s="1"/>
  <c r="AR34" i="16"/>
  <c r="AQ34" i="16"/>
  <c r="AU64" i="14"/>
  <c r="N64" i="16"/>
  <c r="AU64" i="16" s="1"/>
  <c r="AP64" i="14"/>
  <c r="AR56" i="16"/>
  <c r="AR51" i="16" s="1"/>
  <c r="AQ56" i="16"/>
  <c r="AQ51" i="16"/>
  <c r="AP45" i="16"/>
  <c r="AP39" i="16" s="1"/>
  <c r="AU45" i="16"/>
  <c r="AP95" i="16"/>
  <c r="AU95" i="16"/>
  <c r="N69" i="16"/>
  <c r="AP69" i="16" s="1"/>
  <c r="AU69" i="14"/>
  <c r="AP69" i="14"/>
  <c r="X69" i="14"/>
  <c r="X69" i="16" s="1"/>
  <c r="AJ116" i="14"/>
  <c r="AR98" i="16"/>
  <c r="AQ98" i="16"/>
  <c r="AR127" i="16"/>
  <c r="AQ127" i="16"/>
  <c r="U134" i="16"/>
  <c r="AP37" i="16"/>
  <c r="AU37" i="16"/>
  <c r="AT101" i="16"/>
  <c r="AO101" i="16"/>
  <c r="AT123" i="16"/>
  <c r="AO123" i="16"/>
  <c r="AT82" i="16"/>
  <c r="AO82" i="16"/>
  <c r="AS134" i="2"/>
  <c r="AU106" i="14"/>
  <c r="X106" i="14"/>
  <c r="X106" i="16" s="1"/>
  <c r="N106" i="16"/>
  <c r="AP106" i="14"/>
  <c r="AO45" i="14"/>
  <c r="X45" i="16"/>
  <c r="AT45" i="16" s="1"/>
  <c r="AT45" i="14"/>
  <c r="AJ116" i="16"/>
  <c r="AK134" i="4"/>
  <c r="AR134" i="5"/>
  <c r="AO20" i="16"/>
  <c r="AT20" i="16"/>
  <c r="AT66" i="14"/>
  <c r="AO66" i="14"/>
  <c r="X66" i="16"/>
  <c r="AO66" i="16" s="1"/>
  <c r="AR134" i="2"/>
  <c r="AR134" i="1"/>
  <c r="AT133" i="16"/>
  <c r="AO133" i="16"/>
  <c r="AT43" i="16"/>
  <c r="AO43" i="16"/>
  <c r="AU21" i="16"/>
  <c r="AP21" i="16"/>
  <c r="AN75" i="16"/>
  <c r="AM75" i="16"/>
  <c r="AR91" i="16"/>
  <c r="AQ91" i="16"/>
  <c r="AO105" i="16"/>
  <c r="AT105" i="16"/>
  <c r="AR24" i="16"/>
  <c r="AQ24" i="16"/>
  <c r="AR69" i="16"/>
  <c r="AQ69" i="16"/>
  <c r="E87" i="16"/>
  <c r="AR114" i="16"/>
  <c r="AR112" i="16" s="1"/>
  <c r="AQ114" i="16"/>
  <c r="AQ112" i="16"/>
  <c r="AM74" i="16"/>
  <c r="AN74" i="16"/>
  <c r="AM84" i="16"/>
  <c r="AM80" i="16"/>
  <c r="AN84" i="16"/>
  <c r="AX134" i="7"/>
  <c r="AS134" i="4"/>
  <c r="AT56" i="16"/>
  <c r="AO56" i="16"/>
  <c r="AM134" i="1"/>
  <c r="AT76" i="16"/>
  <c r="AO76" i="16"/>
  <c r="AQ134" i="2"/>
  <c r="AQ39" i="16"/>
  <c r="AU39" i="16"/>
  <c r="AP127" i="16"/>
  <c r="AP48" i="16"/>
  <c r="AU48" i="16"/>
  <c r="AP113" i="16"/>
  <c r="AP112" i="16" s="1"/>
  <c r="AU113" i="16"/>
  <c r="AU112" i="16" s="1"/>
  <c r="AP106" i="16"/>
  <c r="AU106" i="16"/>
  <c r="AP92" i="16"/>
  <c r="AU92" i="16"/>
  <c r="AT106" i="14"/>
  <c r="AO106" i="14"/>
  <c r="AO127" i="14"/>
  <c r="X60" i="16"/>
  <c r="AT60" i="16" s="1"/>
  <c r="AO60" i="14"/>
  <c r="AT60" i="14"/>
  <c r="AT48" i="14"/>
  <c r="X48" i="16"/>
  <c r="AO48" i="14"/>
  <c r="AT113" i="14"/>
  <c r="AT112" i="14"/>
  <c r="X113" i="16"/>
  <c r="AO113" i="14"/>
  <c r="AO112" i="14" s="1"/>
  <c r="AP64" i="16"/>
  <c r="AT78" i="14"/>
  <c r="X39" i="14"/>
  <c r="X39" i="16"/>
  <c r="AO39" i="16" s="1"/>
  <c r="AO69" i="14"/>
  <c r="AT69" i="14"/>
  <c r="AM73" i="16"/>
  <c r="AT66" i="16"/>
  <c r="AT113" i="16"/>
  <c r="AT112" i="16" s="1"/>
  <c r="AO113" i="16"/>
  <c r="AO48" i="16"/>
  <c r="AT48" i="16"/>
  <c r="AU24" i="16" l="1"/>
  <c r="AP24" i="16"/>
  <c r="AT106" i="16"/>
  <c r="AO106" i="16"/>
  <c r="AO69" i="16"/>
  <c r="AT69" i="16"/>
  <c r="AO64" i="14"/>
  <c r="AT64" i="14"/>
  <c r="X64" i="16"/>
  <c r="AX90" i="14"/>
  <c r="AU98" i="16"/>
  <c r="AP98" i="16"/>
  <c r="AT127" i="16"/>
  <c r="AO127" i="16"/>
  <c r="AO45" i="16"/>
  <c r="AU24" i="14"/>
  <c r="AO95" i="14"/>
  <c r="AQ78" i="16"/>
  <c r="AQ73" i="16" s="1"/>
  <c r="AT99" i="16"/>
  <c r="AO99" i="16"/>
  <c r="AO92" i="14"/>
  <c r="AR64" i="16"/>
  <c r="X95" i="16"/>
  <c r="X98" i="14"/>
  <c r="AO46" i="16"/>
  <c r="AT46" i="16"/>
  <c r="AP27" i="16"/>
  <c r="AU27" i="16"/>
  <c r="X92" i="16"/>
  <c r="AP24" i="14"/>
  <c r="N78" i="16"/>
  <c r="AP98" i="14"/>
  <c r="S134" i="14"/>
  <c r="AT134" i="8"/>
  <c r="I134" i="16"/>
  <c r="AT58" i="16"/>
  <c r="AO58" i="16"/>
  <c r="X50" i="16"/>
  <c r="AO50" i="14"/>
  <c r="AT50" i="14"/>
  <c r="AV39" i="16"/>
  <c r="AN134" i="12"/>
  <c r="F134" i="16"/>
  <c r="AO21" i="16"/>
  <c r="AT21" i="16"/>
  <c r="X78" i="16"/>
  <c r="AT127" i="14"/>
  <c r="X24" i="14"/>
  <c r="AU98" i="14"/>
  <c r="AU92" i="14"/>
  <c r="AL73" i="14"/>
  <c r="AR134" i="8"/>
  <c r="AT120" i="16"/>
  <c r="AO120" i="16"/>
  <c r="X31" i="16"/>
  <c r="AO31" i="14"/>
  <c r="AT31" i="14"/>
  <c r="AT22" i="16"/>
  <c r="AO22" i="16"/>
  <c r="AU32" i="16"/>
  <c r="AP32" i="16"/>
  <c r="AT55" i="16"/>
  <c r="AO55" i="16"/>
  <c r="AV59" i="16"/>
  <c r="AU69" i="16"/>
  <c r="AP60" i="14"/>
  <c r="AP92" i="14"/>
  <c r="AR19" i="14"/>
  <c r="AT128" i="16"/>
  <c r="AO128" i="16"/>
  <c r="AO60" i="16"/>
  <c r="N60" i="16"/>
  <c r="AP116" i="14"/>
  <c r="AT32" i="16"/>
  <c r="AO32" i="16"/>
  <c r="AO129" i="16"/>
  <c r="AT129" i="16"/>
  <c r="AL134" i="12"/>
  <c r="AV134" i="10"/>
  <c r="AO99" i="14"/>
  <c r="AT84" i="14"/>
  <c r="AT80" i="14" s="1"/>
  <c r="AU32" i="14"/>
  <c r="X25" i="14"/>
  <c r="X53" i="14"/>
  <c r="X111" i="14"/>
  <c r="AR61" i="16"/>
  <c r="AW134" i="3"/>
  <c r="AT57" i="16"/>
  <c r="AT99" i="14"/>
  <c r="AT22" i="14"/>
  <c r="AO84" i="14"/>
  <c r="AO80" i="14" s="1"/>
  <c r="AP32" i="14"/>
  <c r="X77" i="16"/>
  <c r="N53" i="16"/>
  <c r="AQ96" i="16"/>
  <c r="AY39" i="16"/>
  <c r="AO65" i="16"/>
  <c r="X27" i="14"/>
  <c r="AT134" i="10"/>
  <c r="X84" i="16"/>
  <c r="AO28" i="16"/>
  <c r="AO120" i="14"/>
  <c r="AO116" i="14" s="1"/>
  <c r="AO57" i="14"/>
  <c r="AU27" i="14"/>
  <c r="AU134" i="10"/>
  <c r="AW90" i="16"/>
  <c r="AQ134" i="11"/>
  <c r="AS134" i="10"/>
  <c r="AT70" i="16"/>
  <c r="AT107" i="16"/>
  <c r="AT32" i="14"/>
  <c r="AK112" i="16"/>
  <c r="AY134" i="10"/>
  <c r="S112" i="16"/>
  <c r="AO129" i="14"/>
  <c r="AO32" i="14"/>
  <c r="AO46" i="14"/>
  <c r="AO39" i="14" s="1"/>
  <c r="AP53" i="14"/>
  <c r="AP51" i="14" s="1"/>
  <c r="N51" i="14"/>
  <c r="N51" i="16" s="1"/>
  <c r="AO58" i="14"/>
  <c r="AO75" i="16"/>
  <c r="AT46" i="14"/>
  <c r="AT39" i="14" s="1"/>
  <c r="AP31" i="14"/>
  <c r="AT93" i="16"/>
  <c r="AT124" i="16"/>
  <c r="AP75" i="16"/>
  <c r="X29" i="14"/>
  <c r="H87" i="16"/>
  <c r="AM112" i="6"/>
  <c r="AM134" i="6" s="1"/>
  <c r="AH134" i="6"/>
  <c r="AS116" i="7"/>
  <c r="AS134" i="7" s="1"/>
  <c r="AK116" i="8"/>
  <c r="X134" i="11"/>
  <c r="L134" i="11"/>
  <c r="AR90" i="12"/>
  <c r="AX80" i="12"/>
  <c r="AW125" i="6"/>
  <c r="AK39" i="6"/>
  <c r="AK116" i="7"/>
  <c r="AK134" i="7" s="1"/>
  <c r="AL90" i="7"/>
  <c r="AL134" i="7" s="1"/>
  <c r="AY59" i="7"/>
  <c r="AT116" i="8"/>
  <c r="AW59" i="8"/>
  <c r="AW134" i="8" s="1"/>
  <c r="AK59" i="8"/>
  <c r="AK134" i="8" s="1"/>
  <c r="AO51" i="8"/>
  <c r="AR73" i="9"/>
  <c r="AR134" i="9" s="1"/>
  <c r="AL51" i="9"/>
  <c r="AL134" i="9" s="1"/>
  <c r="M134" i="11"/>
  <c r="AQ90" i="12"/>
  <c r="AR59" i="12"/>
  <c r="AO61" i="16"/>
  <c r="AQ39" i="4"/>
  <c r="AQ134" i="4" s="1"/>
  <c r="AY90" i="8"/>
  <c r="AY116" i="9"/>
  <c r="AX116" i="6"/>
  <c r="AP19" i="6"/>
  <c r="AJ90" i="7"/>
  <c r="AY39" i="7"/>
  <c r="AY134" i="7" s="1"/>
  <c r="AJ125" i="8"/>
  <c r="AS80" i="9"/>
  <c r="AV73" i="9"/>
  <c r="AV134" i="9" s="1"/>
  <c r="AO59" i="9"/>
  <c r="AC134" i="11"/>
  <c r="AS90" i="12"/>
  <c r="W134" i="12"/>
  <c r="AW51" i="12"/>
  <c r="AW134" i="12" s="1"/>
  <c r="AK51" i="12"/>
  <c r="AR51" i="4"/>
  <c r="P134" i="5"/>
  <c r="AT90" i="6"/>
  <c r="R134" i="6"/>
  <c r="R134" i="16" s="1"/>
  <c r="AQ90" i="7"/>
  <c r="M134" i="7"/>
  <c r="AV19" i="7"/>
  <c r="AV134" i="7" s="1"/>
  <c r="AT51" i="8"/>
  <c r="AT125" i="9"/>
  <c r="AS90" i="9"/>
  <c r="AW90" i="9"/>
  <c r="AK90" i="9"/>
  <c r="AP90" i="9"/>
  <c r="AP134" i="9" s="1"/>
  <c r="AA134" i="9"/>
  <c r="AJ90" i="12"/>
  <c r="AJ134" i="12" s="1"/>
  <c r="AR19" i="4"/>
  <c r="AR134" i="4" s="1"/>
  <c r="AL19" i="5"/>
  <c r="AL134" i="5" s="1"/>
  <c r="AU87" i="6"/>
  <c r="AP39" i="6"/>
  <c r="X134" i="7"/>
  <c r="W134" i="7"/>
  <c r="W134" i="16" s="1"/>
  <c r="AU39" i="8"/>
  <c r="AK59" i="11"/>
  <c r="AK134" i="11" s="1"/>
  <c r="E134" i="12"/>
  <c r="N102" i="16"/>
  <c r="T134" i="5"/>
  <c r="AK51" i="5"/>
  <c r="AK134" i="5" s="1"/>
  <c r="L134" i="5"/>
  <c r="L134" i="16" s="1"/>
  <c r="AR80" i="6"/>
  <c r="AU116" i="9"/>
  <c r="AW80" i="9"/>
  <c r="AW134" i="9" s="1"/>
  <c r="L134" i="9"/>
  <c r="AY39" i="9"/>
  <c r="AM39" i="9"/>
  <c r="AN73" i="12"/>
  <c r="Q134" i="12"/>
  <c r="Q134" i="16" s="1"/>
  <c r="AQ125" i="6"/>
  <c r="AT116" i="6"/>
  <c r="AY90" i="6"/>
  <c r="AS87" i="6"/>
  <c r="AQ80" i="6"/>
  <c r="AX73" i="6"/>
  <c r="AS59" i="6"/>
  <c r="AY39" i="6"/>
  <c r="AX19" i="6"/>
  <c r="AW112" i="7"/>
  <c r="AW134" i="7" s="1"/>
  <c r="AR90" i="7"/>
  <c r="AR134" i="7" s="1"/>
  <c r="AL73" i="8"/>
  <c r="AL134" i="8" s="1"/>
  <c r="AL125" i="9"/>
  <c r="AT90" i="9"/>
  <c r="AT134" i="9" s="1"/>
  <c r="AO80" i="9"/>
  <c r="M134" i="9"/>
  <c r="AE134" i="11"/>
  <c r="AT116" i="12"/>
  <c r="AK90" i="12"/>
  <c r="X102" i="14"/>
  <c r="G39" i="16"/>
  <c r="AN39" i="16" s="1"/>
  <c r="AU90" i="5"/>
  <c r="AU19" i="5"/>
  <c r="AU134" i="5" s="1"/>
  <c r="AX90" i="6"/>
  <c r="AT80" i="6"/>
  <c r="AX80" i="6"/>
  <c r="AP80" i="6"/>
  <c r="AL73" i="6"/>
  <c r="AL134" i="6" s="1"/>
  <c r="AW59" i="6"/>
  <c r="AJ51" i="6"/>
  <c r="AC134" i="7"/>
  <c r="AJ80" i="7"/>
  <c r="AJ134" i="7" s="1"/>
  <c r="AN19" i="7"/>
  <c r="AO90" i="8"/>
  <c r="AX51" i="8"/>
  <c r="AX134" i="8" s="1"/>
  <c r="AX73" i="12"/>
  <c r="AN51" i="4"/>
  <c r="AU59" i="6"/>
  <c r="AV19" i="6"/>
  <c r="AV134" i="6" s="1"/>
  <c r="AK125" i="7"/>
  <c r="AP90" i="7"/>
  <c r="AP134" i="7" s="1"/>
  <c r="AM87" i="7"/>
  <c r="AM134" i="7" s="1"/>
  <c r="AP125" i="8"/>
  <c r="AP134" i="8" s="1"/>
  <c r="AS59" i="11"/>
  <c r="AS134" i="11" s="1"/>
  <c r="AY116" i="12"/>
  <c r="AN116" i="12"/>
  <c r="AP80" i="12"/>
  <c r="AV59" i="12"/>
  <c r="AV134" i="12" s="1"/>
  <c r="AP44" i="14"/>
  <c r="AP39" i="14" s="1"/>
  <c r="AN19" i="4"/>
  <c r="AN134" i="4" s="1"/>
  <c r="AY130" i="6"/>
  <c r="AY112" i="6"/>
  <c r="AN90" i="6"/>
  <c r="AN134" i="6" s="1"/>
  <c r="AL90" i="6"/>
  <c r="AJ80" i="6"/>
  <c r="AJ73" i="6"/>
  <c r="AW39" i="6"/>
  <c r="AK19" i="6"/>
  <c r="AK134" i="6" s="1"/>
  <c r="AU125" i="7"/>
  <c r="AM116" i="7"/>
  <c r="AU116" i="7"/>
  <c r="AO90" i="7"/>
  <c r="AO51" i="7"/>
  <c r="AO134" i="7" s="1"/>
  <c r="AU90" i="8"/>
  <c r="AR90" i="8"/>
  <c r="AM116" i="9"/>
  <c r="AK80" i="9"/>
  <c r="AK134" i="9" s="1"/>
  <c r="AS51" i="9"/>
  <c r="AS134" i="9" s="1"/>
  <c r="AQ39" i="9"/>
  <c r="AQ134" i="9" s="1"/>
  <c r="AU39" i="9"/>
  <c r="AG134" i="9"/>
  <c r="AG134" i="16" s="1"/>
  <c r="AT90" i="12"/>
  <c r="AU59" i="12"/>
  <c r="AM130" i="6"/>
  <c r="AR51" i="6"/>
  <c r="AR134" i="6" s="1"/>
  <c r="AQ39" i="6"/>
  <c r="AQ134" i="6" s="1"/>
  <c r="AJ19" i="6"/>
  <c r="AN90" i="7"/>
  <c r="AU87" i="7"/>
  <c r="AQ39" i="7"/>
  <c r="AQ134" i="7" s="1"/>
  <c r="AQ90" i="8"/>
  <c r="AQ134" i="8" s="1"/>
  <c r="AY39" i="8"/>
  <c r="AY134" i="8" s="1"/>
  <c r="AJ19" i="8"/>
  <c r="AQ116" i="9"/>
  <c r="AX112" i="9"/>
  <c r="AX134" i="9" s="1"/>
  <c r="AN73" i="9"/>
  <c r="AN134" i="9" s="1"/>
  <c r="AL116" i="12"/>
  <c r="AO90" i="12"/>
  <c r="AS51" i="12"/>
  <c r="AP90" i="13"/>
  <c r="V134" i="12"/>
  <c r="F134" i="12"/>
  <c r="AX130" i="13"/>
  <c r="AO90" i="13"/>
  <c r="AK90" i="13"/>
  <c r="AK134" i="13" s="1"/>
  <c r="AX90" i="13"/>
  <c r="AX134" i="13" s="1"/>
  <c r="AP59" i="13"/>
  <c r="AP134" i="13" s="1"/>
  <c r="AA134" i="12"/>
  <c r="O134" i="12"/>
  <c r="AP19" i="12"/>
  <c r="AP134" i="12" s="1"/>
  <c r="AX19" i="12"/>
  <c r="AX134" i="12" s="1"/>
  <c r="AP125" i="13"/>
  <c r="AW112" i="13"/>
  <c r="AW90" i="13"/>
  <c r="AW134" i="13" s="1"/>
  <c r="N134" i="12"/>
  <c r="AA134" i="13"/>
  <c r="AA134" i="16" s="1"/>
  <c r="P134" i="12"/>
  <c r="AS39" i="12"/>
  <c r="K134" i="12"/>
  <c r="K134" i="16" s="1"/>
  <c r="AT19" i="12"/>
  <c r="AH134" i="12"/>
  <c r="AU51" i="12"/>
  <c r="AU134" i="12" s="1"/>
  <c r="AK39" i="12"/>
  <c r="AK134" i="12" s="1"/>
  <c r="AO116" i="13"/>
  <c r="M134" i="13"/>
  <c r="AO51" i="12"/>
  <c r="AQ39" i="12"/>
  <c r="AT90" i="13"/>
  <c r="AT134" i="13" s="1"/>
  <c r="H134" i="12"/>
  <c r="AY19" i="12"/>
  <c r="AY134" i="12" s="1"/>
  <c r="AQ19" i="12"/>
  <c r="S134" i="12"/>
  <c r="AX116" i="13"/>
  <c r="AQ126" i="14"/>
  <c r="AQ125" i="14" s="1"/>
  <c r="AX109" i="14"/>
  <c r="E83" i="16"/>
  <c r="AJ83" i="16" s="1"/>
  <c r="AJ80" i="16" s="1"/>
  <c r="AJ83" i="14"/>
  <c r="AP51" i="15"/>
  <c r="AP134" i="15" s="1"/>
  <c r="AS116" i="15"/>
  <c r="AM66" i="16"/>
  <c r="AM59" i="16" s="1"/>
  <c r="AL125" i="17"/>
  <c r="AV90" i="17"/>
  <c r="V134" i="17"/>
  <c r="V134" i="16" s="1"/>
  <c r="AO39" i="17"/>
  <c r="AT39" i="17"/>
  <c r="AN19" i="17"/>
  <c r="AN134" i="17" s="1"/>
  <c r="K114" i="16"/>
  <c r="S122" i="16"/>
  <c r="AP118" i="14"/>
  <c r="AV58" i="14"/>
  <c r="AV51" i="14" s="1"/>
  <c r="J52" i="16"/>
  <c r="AL52" i="16" s="1"/>
  <c r="AL51" i="16" s="1"/>
  <c r="AL52" i="14"/>
  <c r="AL51" i="14" s="1"/>
  <c r="AR116" i="15"/>
  <c r="AT90" i="15"/>
  <c r="AT134" i="15" s="1"/>
  <c r="AS80" i="15"/>
  <c r="AS134" i="15" s="1"/>
  <c r="AR39" i="15"/>
  <c r="AY86" i="16"/>
  <c r="AY80" i="16" s="1"/>
  <c r="AN37" i="16"/>
  <c r="AN19" i="16" s="1"/>
  <c r="AN134" i="16" s="1"/>
  <c r="AM73" i="17"/>
  <c r="AQ73" i="17"/>
  <c r="AS19" i="17"/>
  <c r="N126" i="14"/>
  <c r="AV109" i="14"/>
  <c r="N100" i="14"/>
  <c r="E89" i="16"/>
  <c r="AJ89" i="16" s="1"/>
  <c r="AJ87" i="16" s="1"/>
  <c r="AL84" i="14"/>
  <c r="AL80" i="14" s="1"/>
  <c r="AQ82" i="14"/>
  <c r="AQ80" i="14" s="1"/>
  <c r="AL69" i="14"/>
  <c r="AL59" i="14" s="1"/>
  <c r="AV64" i="14"/>
  <c r="N35" i="14"/>
  <c r="S35" i="16"/>
  <c r="AE22" i="16"/>
  <c r="AV22" i="16" s="1"/>
  <c r="AV19" i="16" s="1"/>
  <c r="AN116" i="15"/>
  <c r="AQ116" i="15"/>
  <c r="AK73" i="15"/>
  <c r="AM19" i="15"/>
  <c r="AR19" i="15"/>
  <c r="AS89" i="16"/>
  <c r="AS87" i="16" s="1"/>
  <c r="AY75" i="16"/>
  <c r="AR90" i="17"/>
  <c r="O134" i="17"/>
  <c r="O134" i="16" s="1"/>
  <c r="AQ59" i="17"/>
  <c r="AL51" i="17"/>
  <c r="AL134" i="17" s="1"/>
  <c r="AW39" i="17"/>
  <c r="AW134" i="17" s="1"/>
  <c r="J133" i="16"/>
  <c r="AL133" i="16" s="1"/>
  <c r="S132" i="16"/>
  <c r="AH83" i="16"/>
  <c r="AX83" i="16" s="1"/>
  <c r="AX80" i="16" s="1"/>
  <c r="E71" i="16"/>
  <c r="AJ71" i="16" s="1"/>
  <c r="AJ71" i="14"/>
  <c r="AJ59" i="14" s="1"/>
  <c r="AN39" i="14"/>
  <c r="AN134" i="14" s="1"/>
  <c r="J26" i="16"/>
  <c r="AL26" i="16" s="1"/>
  <c r="AL19" i="16" s="1"/>
  <c r="AL134" i="16" s="1"/>
  <c r="AL26" i="14"/>
  <c r="AL19" i="14" s="1"/>
  <c r="AY116" i="15"/>
  <c r="AL112" i="15"/>
  <c r="AJ90" i="15"/>
  <c r="AW87" i="15"/>
  <c r="AW59" i="15"/>
  <c r="AQ19" i="15"/>
  <c r="AY116" i="17"/>
  <c r="AE134" i="17"/>
  <c r="AE134" i="16" s="1"/>
  <c r="AV39" i="17"/>
  <c r="AV134" i="17" s="1"/>
  <c r="AY19" i="17"/>
  <c r="S126" i="16"/>
  <c r="AE113" i="16"/>
  <c r="AV113" i="16" s="1"/>
  <c r="AV112" i="16" s="1"/>
  <c r="S93" i="16"/>
  <c r="J92" i="16"/>
  <c r="AL92" i="16" s="1"/>
  <c r="AL90" i="16" s="1"/>
  <c r="AH91" i="16"/>
  <c r="AX91" i="16" s="1"/>
  <c r="AX90" i="16" s="1"/>
  <c r="J85" i="16"/>
  <c r="AL85" i="16" s="1"/>
  <c r="AL80" i="16" s="1"/>
  <c r="AL77" i="14"/>
  <c r="J70" i="16"/>
  <c r="AL70" i="16" s="1"/>
  <c r="AX68" i="14"/>
  <c r="AX59" i="14" s="1"/>
  <c r="AX134" i="14" s="1"/>
  <c r="AV66" i="14"/>
  <c r="J61" i="16"/>
  <c r="AL61" i="16" s="1"/>
  <c r="AL59" i="16" s="1"/>
  <c r="N38" i="14"/>
  <c r="AQ38" i="14"/>
  <c r="AQ19" i="14" s="1"/>
  <c r="AN125" i="15"/>
  <c r="AW19" i="15"/>
  <c r="AY89" i="16"/>
  <c r="AY87" i="16" s="1"/>
  <c r="AY76" i="16"/>
  <c r="AN67" i="16"/>
  <c r="AK41" i="16"/>
  <c r="AK39" i="16" s="1"/>
  <c r="AK90" i="17"/>
  <c r="AH87" i="14"/>
  <c r="AX88" i="14"/>
  <c r="AX87" i="14" s="1"/>
  <c r="AW55" i="16"/>
  <c r="AW51" i="16" s="1"/>
  <c r="AW33" i="16"/>
  <c r="AW19" i="16" s="1"/>
  <c r="AW134" i="16" s="1"/>
  <c r="AK21" i="16"/>
  <c r="AK19" i="16" s="1"/>
  <c r="AM125" i="17"/>
  <c r="AW116" i="17"/>
  <c r="AS87" i="17"/>
  <c r="AN73" i="17"/>
  <c r="AY59" i="17"/>
  <c r="AP51" i="17"/>
  <c r="J134" i="17"/>
  <c r="J134" i="16" s="1"/>
  <c r="AK19" i="17"/>
  <c r="AV105" i="14"/>
  <c r="AV90" i="14" s="1"/>
  <c r="AR103" i="14"/>
  <c r="AR90" i="14" s="1"/>
  <c r="N103" i="14"/>
  <c r="E98" i="16"/>
  <c r="AJ98" i="16" s="1"/>
  <c r="AJ90" i="16" s="1"/>
  <c r="AJ98" i="14"/>
  <c r="AJ90" i="14" s="1"/>
  <c r="AJ85" i="14"/>
  <c r="AL125" i="15"/>
  <c r="AT112" i="15"/>
  <c r="AJ51" i="15"/>
  <c r="AY19" i="15"/>
  <c r="AS68" i="16"/>
  <c r="AS59" i="16" s="1"/>
  <c r="AQ116" i="17"/>
  <c r="AV116" i="17"/>
  <c r="AT90" i="17"/>
  <c r="AR87" i="17"/>
  <c r="AX73" i="17"/>
  <c r="AX134" i="17" s="1"/>
  <c r="AT51" i="17"/>
  <c r="AS39" i="17"/>
  <c r="J126" i="16"/>
  <c r="AL126" i="16" s="1"/>
  <c r="AL125" i="16" s="1"/>
  <c r="AQ103" i="14"/>
  <c r="AQ90" i="14" s="1"/>
  <c r="E80" i="14"/>
  <c r="N74" i="14"/>
  <c r="E70" i="16"/>
  <c r="AJ70" i="16" s="1"/>
  <c r="AJ59" i="16" s="1"/>
  <c r="AH29" i="16"/>
  <c r="AX29" i="16" s="1"/>
  <c r="AH26" i="16"/>
  <c r="AX26" i="16" s="1"/>
  <c r="AX19" i="16" s="1"/>
  <c r="AX134" i="16" s="1"/>
  <c r="AR90" i="15"/>
  <c r="AU116" i="17"/>
  <c r="AS51" i="17"/>
  <c r="AR39" i="17"/>
  <c r="AR133" i="14"/>
  <c r="N131" i="14"/>
  <c r="AJ129" i="14"/>
  <c r="AJ125" i="14" s="1"/>
  <c r="AR115" i="14"/>
  <c r="AR112" i="14" s="1"/>
  <c r="AJ102" i="14"/>
  <c r="AQ88" i="14"/>
  <c r="AQ87" i="14" s="1"/>
  <c r="AX85" i="14"/>
  <c r="AX80" i="14" s="1"/>
  <c r="AE79" i="16"/>
  <c r="AV79" i="16" s="1"/>
  <c r="AV73" i="16" s="1"/>
  <c r="S71" i="16"/>
  <c r="AJ44" i="14"/>
  <c r="AJ39" i="14" s="1"/>
  <c r="AQ125" i="15"/>
  <c r="AY90" i="15"/>
  <c r="AM90" i="15"/>
  <c r="AR80" i="15"/>
  <c r="AO19" i="15"/>
  <c r="AO134" i="15" s="1"/>
  <c r="AY79" i="16"/>
  <c r="AN90" i="17"/>
  <c r="AX90" i="17"/>
  <c r="AP80" i="17"/>
  <c r="AQ39" i="17"/>
  <c r="H134" i="17"/>
  <c r="AX90" i="15"/>
  <c r="AL90" i="15"/>
  <c r="H134" i="15"/>
  <c r="AJ39" i="15"/>
  <c r="AV39" i="15"/>
  <c r="AV134" i="15" s="1"/>
  <c r="AN19" i="15"/>
  <c r="AN134" i="15" s="1"/>
  <c r="AS46" i="16"/>
  <c r="AS39" i="16" s="1"/>
  <c r="AK26" i="16"/>
  <c r="AW130" i="17"/>
  <c r="AJ116" i="17"/>
  <c r="AH117" i="16"/>
  <c r="AX117" i="16" s="1"/>
  <c r="AX116" i="16" s="1"/>
  <c r="AQ105" i="14"/>
  <c r="J99" i="16"/>
  <c r="AL99" i="16" s="1"/>
  <c r="AV82" i="14"/>
  <c r="AV80" i="14" s="1"/>
  <c r="J74" i="16"/>
  <c r="AL74" i="16" s="1"/>
  <c r="AL73" i="16" s="1"/>
  <c r="S62" i="16"/>
  <c r="N62" i="14"/>
  <c r="N59" i="14" s="1"/>
  <c r="N59" i="16" s="1"/>
  <c r="AQ62" i="14"/>
  <c r="AQ59" i="14" s="1"/>
  <c r="AR62" i="14"/>
  <c r="AR59" i="14" s="1"/>
  <c r="AQ53" i="14"/>
  <c r="AQ51" i="14" s="1"/>
  <c r="E48" i="16"/>
  <c r="AJ48" i="16" s="1"/>
  <c r="AJ39" i="16" s="1"/>
  <c r="AW70" i="16"/>
  <c r="AW59" i="16" s="1"/>
  <c r="AL90" i="17"/>
  <c r="AN80" i="17"/>
  <c r="AR118" i="14"/>
  <c r="AR116" i="14" s="1"/>
  <c r="AH63" i="16"/>
  <c r="AX63" i="16" s="1"/>
  <c r="AX59" i="16" s="1"/>
  <c r="AE28" i="16"/>
  <c r="AV28" i="16" s="1"/>
  <c r="AV28" i="14"/>
  <c r="AV19" i="14" s="1"/>
  <c r="AQ51" i="15"/>
  <c r="AN132" i="16"/>
  <c r="AW118" i="16"/>
  <c r="AW116" i="16" s="1"/>
  <c r="AM95" i="16"/>
  <c r="AM90" i="16" s="1"/>
  <c r="AJ90" i="17"/>
  <c r="AX80" i="17"/>
  <c r="AU39" i="17"/>
  <c r="AU134" i="17" s="1"/>
  <c r="AO19" i="17"/>
  <c r="AO134" i="17" s="1"/>
  <c r="AX80" i="15"/>
  <c r="AX134" i="15" s="1"/>
  <c r="T134" i="15"/>
  <c r="AM119" i="16"/>
  <c r="AM116" i="16" s="1"/>
  <c r="AK133" i="16"/>
  <c r="AP39" i="17"/>
  <c r="AJ112" i="17"/>
  <c r="AC134" i="15"/>
  <c r="AR112" i="17"/>
  <c r="AJ19" i="17"/>
  <c r="S65" i="16"/>
  <c r="AL41" i="14"/>
  <c r="AL39" i="14" s="1"/>
  <c r="AX116" i="17"/>
  <c r="AL73" i="15"/>
  <c r="AR19" i="17"/>
  <c r="AR134" i="17" s="1"/>
  <c r="AY90" i="14"/>
  <c r="AY134" i="14" s="1"/>
  <c r="AV63" i="14"/>
  <c r="AV59" i="14" s="1"/>
  <c r="AK116" i="15"/>
  <c r="AK51" i="17"/>
  <c r="AF134" i="17"/>
  <c r="AF134" i="16" s="1"/>
  <c r="AJ116" i="15"/>
  <c r="AJ51" i="17"/>
  <c r="AP19" i="17"/>
  <c r="AY93" i="16"/>
  <c r="AY90" i="16" s="1"/>
  <c r="AM59" i="17"/>
  <c r="AM134" i="17" s="1"/>
  <c r="X134" i="17"/>
  <c r="AS134" i="16" l="1"/>
  <c r="AT39" i="16"/>
  <c r="E80" i="16"/>
  <c r="E134" i="14"/>
  <c r="E134" i="16" s="1"/>
  <c r="M134" i="16"/>
  <c r="AV134" i="16"/>
  <c r="AR122" i="16"/>
  <c r="AR116" i="16" s="1"/>
  <c r="AQ122" i="16"/>
  <c r="AQ116" i="16" s="1"/>
  <c r="AR35" i="16"/>
  <c r="AR19" i="16" s="1"/>
  <c r="AQ35" i="16"/>
  <c r="AQ19" i="16" s="1"/>
  <c r="AM114" i="16"/>
  <c r="AM112" i="16" s="1"/>
  <c r="AN114" i="16"/>
  <c r="AJ134" i="6"/>
  <c r="S134" i="16"/>
  <c r="AO84" i="16"/>
  <c r="AT84" i="16"/>
  <c r="AT80" i="16" s="1"/>
  <c r="AW134" i="15"/>
  <c r="AQ93" i="16"/>
  <c r="AQ90" i="16" s="1"/>
  <c r="AR93" i="16"/>
  <c r="AR90" i="16" s="1"/>
  <c r="AT134" i="17"/>
  <c r="AP78" i="16"/>
  <c r="AU78" i="16"/>
  <c r="AO64" i="16"/>
  <c r="AT64" i="16"/>
  <c r="N131" i="16"/>
  <c r="AU131" i="14"/>
  <c r="AU130" i="14" s="1"/>
  <c r="X131" i="14"/>
  <c r="AP131" i="14"/>
  <c r="AP130" i="14" s="1"/>
  <c r="N130" i="14"/>
  <c r="N130" i="16" s="1"/>
  <c r="AJ134" i="15"/>
  <c r="AX135" i="14"/>
  <c r="AY135" i="14"/>
  <c r="H134" i="16"/>
  <c r="AL134" i="14"/>
  <c r="AT134" i="12"/>
  <c r="AU134" i="6"/>
  <c r="T134" i="16"/>
  <c r="P134" i="16"/>
  <c r="AO134" i="8"/>
  <c r="AU60" i="16"/>
  <c r="AP60" i="16"/>
  <c r="AK134" i="16"/>
  <c r="AQ134" i="14"/>
  <c r="AR126" i="16"/>
  <c r="AR125" i="16" s="1"/>
  <c r="AQ126" i="16"/>
  <c r="AQ125" i="16" s="1"/>
  <c r="AQ134" i="12"/>
  <c r="AT134" i="6"/>
  <c r="AU102" i="16"/>
  <c r="AP102" i="16"/>
  <c r="AP134" i="6"/>
  <c r="X27" i="16"/>
  <c r="AO27" i="14"/>
  <c r="AT27" i="14"/>
  <c r="AU90" i="14"/>
  <c r="AT92" i="16"/>
  <c r="AO92" i="16"/>
  <c r="AL134" i="15"/>
  <c r="AJ134" i="14"/>
  <c r="N103" i="16"/>
  <c r="X103" i="14"/>
  <c r="AU103" i="14"/>
  <c r="AP103" i="14"/>
  <c r="AP90" i="14" s="1"/>
  <c r="N38" i="16"/>
  <c r="X38" i="14"/>
  <c r="AU38" i="14"/>
  <c r="AP38" i="14"/>
  <c r="AY134" i="17"/>
  <c r="AS134" i="12"/>
  <c r="X111" i="16"/>
  <c r="AT111" i="14"/>
  <c r="AO111" i="14"/>
  <c r="AO31" i="16"/>
  <c r="AT31" i="16"/>
  <c r="AO50" i="16"/>
  <c r="AT50" i="16"/>
  <c r="AR134" i="15"/>
  <c r="AJ134" i="8"/>
  <c r="AH134" i="16"/>
  <c r="AY134" i="16"/>
  <c r="X53" i="16"/>
  <c r="AT53" i="14"/>
  <c r="AT51" i="14" s="1"/>
  <c r="AO53" i="14"/>
  <c r="AO51" i="14" s="1"/>
  <c r="X51" i="14"/>
  <c r="X51" i="16" s="1"/>
  <c r="AO51" i="16" s="1"/>
  <c r="AO24" i="14"/>
  <c r="AT24" i="14"/>
  <c r="X24" i="16"/>
  <c r="N62" i="16"/>
  <c r="AU62" i="14"/>
  <c r="AU59" i="14" s="1"/>
  <c r="X62" i="14"/>
  <c r="AP62" i="14"/>
  <c r="AP59" i="14" s="1"/>
  <c r="N35" i="16"/>
  <c r="X35" i="14"/>
  <c r="X19" i="14" s="1"/>
  <c r="AU35" i="14"/>
  <c r="AU19" i="14" s="1"/>
  <c r="AU134" i="14" s="1"/>
  <c r="AP35" i="14"/>
  <c r="AP19" i="14" s="1"/>
  <c r="AP134" i="14" s="1"/>
  <c r="N19" i="14"/>
  <c r="AQ134" i="17"/>
  <c r="AM134" i="15"/>
  <c r="X100" i="14"/>
  <c r="AP100" i="14"/>
  <c r="AU100" i="14"/>
  <c r="N90" i="14"/>
  <c r="N90" i="16" s="1"/>
  <c r="N100" i="16"/>
  <c r="AM134" i="16"/>
  <c r="AO134" i="13"/>
  <c r="AU134" i="9"/>
  <c r="AM134" i="9"/>
  <c r="AU134" i="8"/>
  <c r="X25" i="16"/>
  <c r="AT25" i="14"/>
  <c r="AO25" i="14"/>
  <c r="AT116" i="16"/>
  <c r="AV134" i="14"/>
  <c r="AP134" i="17"/>
  <c r="AR65" i="16"/>
  <c r="AQ65" i="16"/>
  <c r="AK134" i="17"/>
  <c r="AH87" i="16"/>
  <c r="AH134" i="14"/>
  <c r="AK134" i="15"/>
  <c r="AW134" i="6"/>
  <c r="AN134" i="7"/>
  <c r="AX134" i="6"/>
  <c r="AY134" i="9"/>
  <c r="AU53" i="16"/>
  <c r="AU51" i="16" s="1"/>
  <c r="AP53" i="16"/>
  <c r="AP51" i="16" s="1"/>
  <c r="AO78" i="16"/>
  <c r="AT78" i="16"/>
  <c r="AR71" i="16"/>
  <c r="AQ71" i="16"/>
  <c r="AJ134" i="16"/>
  <c r="AQ134" i="15"/>
  <c r="AR132" i="16"/>
  <c r="AR130" i="16" s="1"/>
  <c r="AQ132" i="16"/>
  <c r="AQ130" i="16" s="1"/>
  <c r="N126" i="16"/>
  <c r="AP126" i="14"/>
  <c r="AP125" i="14" s="1"/>
  <c r="X126" i="14"/>
  <c r="AU126" i="14"/>
  <c r="AU125" i="14" s="1"/>
  <c r="N125" i="14"/>
  <c r="N125" i="16" s="1"/>
  <c r="AO134" i="12"/>
  <c r="AT102" i="14"/>
  <c r="X102" i="16"/>
  <c r="AO102" i="14"/>
  <c r="AY134" i="6"/>
  <c r="AO29" i="14"/>
  <c r="X29" i="16"/>
  <c r="AT29" i="14"/>
  <c r="AT77" i="16"/>
  <c r="AO77" i="16"/>
  <c r="AR134" i="14"/>
  <c r="X98" i="16"/>
  <c r="AO98" i="14"/>
  <c r="AT98" i="14"/>
  <c r="AR62" i="16"/>
  <c r="AR59" i="16" s="1"/>
  <c r="AQ62" i="16"/>
  <c r="AJ134" i="17"/>
  <c r="N74" i="16"/>
  <c r="X74" i="14"/>
  <c r="AU74" i="14"/>
  <c r="AU73" i="14" s="1"/>
  <c r="AP74" i="14"/>
  <c r="AP73" i="14" s="1"/>
  <c r="N73" i="14"/>
  <c r="N73" i="16" s="1"/>
  <c r="AY134" i="15"/>
  <c r="AS134" i="17"/>
  <c r="AJ80" i="14"/>
  <c r="AU134" i="7"/>
  <c r="AC134" i="16"/>
  <c r="AS134" i="6"/>
  <c r="AO134" i="9"/>
  <c r="AR134" i="12"/>
  <c r="AT95" i="16"/>
  <c r="AO95" i="16"/>
  <c r="X19" i="16" l="1"/>
  <c r="AU100" i="16"/>
  <c r="AU90" i="16" s="1"/>
  <c r="AP100" i="16"/>
  <c r="AT74" i="14"/>
  <c r="AT73" i="14" s="1"/>
  <c r="X74" i="16"/>
  <c r="AO74" i="14"/>
  <c r="AO73" i="14" s="1"/>
  <c r="X73" i="14"/>
  <c r="X73" i="16" s="1"/>
  <c r="AO73" i="16" s="1"/>
  <c r="AO29" i="16"/>
  <c r="AT29" i="16"/>
  <c r="AP126" i="16"/>
  <c r="AP125" i="16" s="1"/>
  <c r="AU126" i="16"/>
  <c r="AU125" i="16" s="1"/>
  <c r="AU62" i="16"/>
  <c r="AP62" i="16"/>
  <c r="AP59" i="16" s="1"/>
  <c r="X38" i="16"/>
  <c r="AT38" i="14"/>
  <c r="AO38" i="14"/>
  <c r="AR134" i="16"/>
  <c r="AO62" i="14"/>
  <c r="AO59" i="14" s="1"/>
  <c r="X62" i="16"/>
  <c r="AT62" i="14"/>
  <c r="AT59" i="14" s="1"/>
  <c r="X59" i="14"/>
  <c r="X59" i="16" s="1"/>
  <c r="AO59" i="16" s="1"/>
  <c r="AQ59" i="16"/>
  <c r="AT100" i="14"/>
  <c r="AT90" i="14" s="1"/>
  <c r="X100" i="16"/>
  <c r="AO100" i="14"/>
  <c r="AO90" i="14" s="1"/>
  <c r="X90" i="14"/>
  <c r="X90" i="16" s="1"/>
  <c r="AO90" i="16" s="1"/>
  <c r="AP38" i="16"/>
  <c r="AU38" i="16"/>
  <c r="AU59" i="16"/>
  <c r="AT24" i="16"/>
  <c r="AO24" i="16"/>
  <c r="AT27" i="16"/>
  <c r="AO27" i="16"/>
  <c r="AT25" i="16"/>
  <c r="AO25" i="16"/>
  <c r="X131" i="16"/>
  <c r="AT131" i="14"/>
  <c r="AT130" i="14" s="1"/>
  <c r="AO131" i="14"/>
  <c r="AO130" i="14" s="1"/>
  <c r="X130" i="14"/>
  <c r="X130" i="16" s="1"/>
  <c r="AO130" i="16" s="1"/>
  <c r="N134" i="14"/>
  <c r="N134" i="16" s="1"/>
  <c r="N19" i="16"/>
  <c r="AO103" i="14"/>
  <c r="X103" i="16"/>
  <c r="AT103" i="14"/>
  <c r="AT53" i="16"/>
  <c r="AT51" i="16" s="1"/>
  <c r="AO53" i="16"/>
  <c r="AO102" i="16"/>
  <c r="AT102" i="16"/>
  <c r="AU103" i="16"/>
  <c r="AP103" i="16"/>
  <c r="AU131" i="16"/>
  <c r="AU130" i="16" s="1"/>
  <c r="AP131" i="16"/>
  <c r="AP130" i="16" s="1"/>
  <c r="AO98" i="16"/>
  <c r="AT98" i="16"/>
  <c r="X35" i="16"/>
  <c r="AO35" i="14"/>
  <c r="AO19" i="14" s="1"/>
  <c r="AT35" i="14"/>
  <c r="AT19" i="14" s="1"/>
  <c r="AO111" i="16"/>
  <c r="AT111" i="16"/>
  <c r="AU35" i="16"/>
  <c r="AP35" i="16"/>
  <c r="AP19" i="16" s="1"/>
  <c r="AO126" i="14"/>
  <c r="AO125" i="14" s="1"/>
  <c r="AT126" i="14"/>
  <c r="AT125" i="14" s="1"/>
  <c r="X126" i="16"/>
  <c r="X125" i="14"/>
  <c r="X125" i="16" s="1"/>
  <c r="AO125" i="16" s="1"/>
  <c r="AU74" i="16"/>
  <c r="AU73" i="16" s="1"/>
  <c r="AP74" i="16"/>
  <c r="AP73" i="16" s="1"/>
  <c r="AQ134" i="16"/>
  <c r="AT134" i="14" l="1"/>
  <c r="AO134" i="14"/>
  <c r="AO38" i="16"/>
  <c r="AT38" i="16"/>
  <c r="AT103" i="16"/>
  <c r="AO103" i="16"/>
  <c r="AO74" i="16"/>
  <c r="AT74" i="16"/>
  <c r="AT73" i="16" s="1"/>
  <c r="AT62" i="16"/>
  <c r="AT59" i="16" s="1"/>
  <c r="AO62" i="16"/>
  <c r="AU19" i="16"/>
  <c r="AU134" i="16" s="1"/>
  <c r="AP90" i="16"/>
  <c r="AP134" i="16" s="1"/>
  <c r="AT126" i="16"/>
  <c r="AT125" i="16" s="1"/>
  <c r="AO126" i="16"/>
  <c r="AO131" i="16"/>
  <c r="AT131" i="16"/>
  <c r="AT130" i="16" s="1"/>
  <c r="AO35" i="16"/>
  <c r="AO19" i="16" s="1"/>
  <c r="AO134" i="16" s="1"/>
  <c r="AT35" i="16"/>
  <c r="AT19" i="16" s="1"/>
  <c r="X134" i="14"/>
  <c r="X134" i="16" s="1"/>
  <c r="AT100" i="16"/>
  <c r="AO100" i="16"/>
  <c r="AT90" i="16" l="1"/>
  <c r="AT134" i="16" s="1"/>
</calcChain>
</file>

<file path=xl/sharedStrings.xml><?xml version="1.0" encoding="utf-8"?>
<sst xmlns="http://schemas.openxmlformats.org/spreadsheetml/2006/main" count="4789" uniqueCount="314">
  <si>
    <t>13.</t>
  </si>
  <si>
    <t>14.2</t>
  </si>
  <si>
    <t>14.1</t>
  </si>
  <si>
    <t>14</t>
  </si>
  <si>
    <t>12.4</t>
  </si>
  <si>
    <t>12.3</t>
  </si>
  <si>
    <t>12.2</t>
  </si>
  <si>
    <t>12.1</t>
  </si>
  <si>
    <t>12.</t>
  </si>
  <si>
    <t>11.8</t>
  </si>
  <si>
    <t>11.7</t>
  </si>
  <si>
    <t>11.6</t>
  </si>
  <si>
    <t>11.5</t>
  </si>
  <si>
    <t>11.4</t>
  </si>
  <si>
    <t>11.3</t>
  </si>
  <si>
    <t>11.2</t>
  </si>
  <si>
    <t>11.1</t>
  </si>
  <si>
    <t>11.</t>
  </si>
  <si>
    <t>9.3</t>
  </si>
  <si>
    <t>9.2</t>
  </si>
  <si>
    <t>9.1</t>
  </si>
  <si>
    <t>9.</t>
  </si>
  <si>
    <t>8.10</t>
  </si>
  <si>
    <t>8.8</t>
  </si>
  <si>
    <t>8.7.10</t>
  </si>
  <si>
    <t>8.7.9</t>
  </si>
  <si>
    <t>8.7.8</t>
  </si>
  <si>
    <t>8.7.7</t>
  </si>
  <si>
    <t>8.7.6</t>
  </si>
  <si>
    <t>8.7.5</t>
  </si>
  <si>
    <t>8.7.4</t>
  </si>
  <si>
    <t>8.7.3</t>
  </si>
  <si>
    <t>8.7.2</t>
  </si>
  <si>
    <t>8.7.1</t>
  </si>
  <si>
    <t>8.7</t>
  </si>
  <si>
    <t>8.6.2</t>
  </si>
  <si>
    <t>8.6.1</t>
  </si>
  <si>
    <t>8.6</t>
  </si>
  <si>
    <t>8.5</t>
  </si>
  <si>
    <t>8.4</t>
  </si>
  <si>
    <t>8.3</t>
  </si>
  <si>
    <t>8.2</t>
  </si>
  <si>
    <t>8.1</t>
  </si>
  <si>
    <t>8.</t>
  </si>
  <si>
    <t>7.2</t>
  </si>
  <si>
    <t>7.1</t>
  </si>
  <si>
    <t>7.</t>
  </si>
  <si>
    <t>6.6</t>
  </si>
  <si>
    <t>6.5</t>
  </si>
  <si>
    <t>6.4</t>
  </si>
  <si>
    <t>6.3</t>
  </si>
  <si>
    <t>6.2</t>
  </si>
  <si>
    <t>6.1</t>
  </si>
  <si>
    <t>6.</t>
  </si>
  <si>
    <t>5.6</t>
  </si>
  <si>
    <t>5.5</t>
  </si>
  <si>
    <t>5.4</t>
  </si>
  <si>
    <t>5.3</t>
  </si>
  <si>
    <t>5.2</t>
  </si>
  <si>
    <t>5.1</t>
  </si>
  <si>
    <t>5.</t>
  </si>
  <si>
    <t>4.13</t>
  </si>
  <si>
    <t>4.12</t>
  </si>
  <si>
    <t>4.11</t>
  </si>
  <si>
    <t>4.10</t>
  </si>
  <si>
    <t>4.9</t>
  </si>
  <si>
    <t>4.8</t>
  </si>
  <si>
    <t>4.7</t>
  </si>
  <si>
    <t>4.6</t>
  </si>
  <si>
    <t>4.5</t>
  </si>
  <si>
    <t>4.4</t>
  </si>
  <si>
    <t>4.3</t>
  </si>
  <si>
    <t>4.2</t>
  </si>
  <si>
    <t>4.1</t>
  </si>
  <si>
    <t>4</t>
  </si>
  <si>
    <t>3.7</t>
  </si>
  <si>
    <t>3.6</t>
  </si>
  <si>
    <t>3.5</t>
  </si>
  <si>
    <t>3.4</t>
  </si>
  <si>
    <t>3.3</t>
  </si>
  <si>
    <t>3.2</t>
  </si>
  <si>
    <t>3.1</t>
  </si>
  <si>
    <t>3.</t>
  </si>
  <si>
    <t>2.9</t>
  </si>
  <si>
    <t>2.8</t>
  </si>
  <si>
    <t>2.7</t>
  </si>
  <si>
    <t>2.6</t>
  </si>
  <si>
    <t>2.5</t>
  </si>
  <si>
    <t>2.4</t>
  </si>
  <si>
    <t>2.3</t>
  </si>
  <si>
    <t>2.2</t>
  </si>
  <si>
    <t>2.1.2</t>
  </si>
  <si>
    <t>2.1.1</t>
  </si>
  <si>
    <t>2.1</t>
  </si>
  <si>
    <t>2.</t>
  </si>
  <si>
    <t>1.9</t>
  </si>
  <si>
    <t>1.8.3</t>
  </si>
  <si>
    <t>1.8.1</t>
  </si>
  <si>
    <t>1.8</t>
  </si>
  <si>
    <t xml:space="preserve">1.7 </t>
  </si>
  <si>
    <t>1.6.1</t>
  </si>
  <si>
    <t>1.6</t>
  </si>
  <si>
    <t>1.5</t>
  </si>
  <si>
    <t>1.4.1/1</t>
  </si>
  <si>
    <t>1.4.1</t>
  </si>
  <si>
    <t>1.4</t>
  </si>
  <si>
    <t>1.3.2</t>
  </si>
  <si>
    <t>1.3.1</t>
  </si>
  <si>
    <t>1.3</t>
  </si>
  <si>
    <t>1.1.3</t>
  </si>
  <si>
    <t>1.1.2</t>
  </si>
  <si>
    <t>1.1.1</t>
  </si>
  <si>
    <t>1.</t>
  </si>
  <si>
    <t>30=28+29</t>
  </si>
  <si>
    <t>27=25+26</t>
  </si>
  <si>
    <t>20=10+19</t>
  </si>
  <si>
    <t>15=16+17+18</t>
  </si>
  <si>
    <t>10=11+12+13+14+15</t>
  </si>
  <si>
    <t>2+3+7=20+21+23</t>
  </si>
  <si>
    <t>6=7+8+9</t>
  </si>
  <si>
    <t>1=2+3+4+5</t>
  </si>
  <si>
    <t>6 միացում</t>
  </si>
  <si>
    <t>1 միաց</t>
  </si>
  <si>
    <t>5 միացում</t>
  </si>
  <si>
    <t xml:space="preserve"> </t>
  </si>
  <si>
    <t>Ծանոթություն`      Վարչական դատարանի  կողմից ստացած թիվ ՎԴ/6447/05/15 քաղաքացիական գործը լրացվել է 13 վիճակագրական տողում:</t>
  </si>
  <si>
    <t>Ծանոթություն`  1.8  և  4.1 վիճակագրական տողերում 2 քաղաքացիական գործեր ստացվել են, սսկայն 30.06.2016թ դրությամբ վարույթ չի ընդունվել/անորոշ գործեր/</t>
  </si>
  <si>
    <t>8.7.10-----1</t>
  </si>
  <si>
    <t>8.7.1--1</t>
  </si>
  <si>
    <t>8.7--1</t>
  </si>
  <si>
    <t>2.8   5038-15</t>
  </si>
  <si>
    <t>1.6sn-15t</t>
  </si>
  <si>
    <t>Հավելված                                                   Հայաստանի Հանրապետության  Դատարանների նախագահների խորհրդի 25.08.2016թ. թիվ 44-Լ որոշման</t>
  </si>
  <si>
    <t xml:space="preserve">Ծանոթություն` 2 գործ միացվել է մեկ վարույթում: </t>
  </si>
  <si>
    <t>2016թ. 1-ԻՆ ԿԻՍԱՄՅԱԿ</t>
  </si>
  <si>
    <t>Ընդամենը</t>
  </si>
  <si>
    <t>Բեկանված դատական ակտերի թիվը` ըստ տեսակների</t>
  </si>
  <si>
    <t>Մասով կարճվել է, մասով մերժվել</t>
  </si>
  <si>
    <t>Ընդամենն ավարտվել են գործեր</t>
  </si>
  <si>
    <t xml:space="preserve">Ընդամենը կարճվել են </t>
  </si>
  <si>
    <t>Այլ վեճեր</t>
  </si>
  <si>
    <t>Ալիմենտի պահանջի վերաբերյալ</t>
  </si>
  <si>
    <t>Երեխայի որդեգրման վերաբերյալ</t>
  </si>
  <si>
    <t>Չվճարված աշխատավարձի և/կամ այլ վճարների բռնագանձման վերաբերյալ</t>
  </si>
  <si>
    <t>Կորպորատիվ վեճեր</t>
  </si>
  <si>
    <t>Դժբախտ պատահարի վերաբերյալ</t>
  </si>
  <si>
    <t>Գործարար համբավի վերաբերյալ</t>
  </si>
  <si>
    <t xml:space="preserve">ՀԱՇՎԵՏՎՈՒԹՅՈՒՆ                                                                                                                                                   </t>
  </si>
  <si>
    <t>Ստուգիչ հավասարումներ՝ 1=2+3+4+5, 6=7+8+9, 2+3+7=20+21+23, 10=11+12+13+14+15, 15=16+17+18,   20=10+19, 27=25+26, 30=28+29</t>
  </si>
  <si>
    <t xml:space="preserve"> Հաշվետու ժամանակահատվածումստացված գործերի (այդ թվում` հայցադիմումների, դիմումների) ընդհանուր թիվը</t>
  </si>
  <si>
    <t>Հաշվետու ժամանակահատվածում ավարտված գործերի ընդհանուր թիվը</t>
  </si>
  <si>
    <t xml:space="preserve"> Գործն ուղարկվել է ըստ ընդդատության</t>
  </si>
  <si>
    <t>Հաշվետու ժամանակահատվածում կասեցված վարույթներով գործերի ընդհանուր թիվը</t>
  </si>
  <si>
    <t>Հաշվետու ժամանակահատվածում անավարտ գործերի ընդհանուր թիվը</t>
  </si>
  <si>
    <t>Այդ թվում՝ կասեցված</t>
  </si>
  <si>
    <t>Այդ թվում՝ ընդունվել է վարույթ</t>
  </si>
  <si>
    <t>Այդ թվում՝ վերադարձվել է</t>
  </si>
  <si>
    <t>Այդ թվում՝ ընդունումը մերժվել է</t>
  </si>
  <si>
    <t xml:space="preserve">Ընդամենը ավարտվել են գործեր գործն ըստ էության լուծող դատական ակտերի (վճիռների) կայացմամբ </t>
  </si>
  <si>
    <t>Այդ թվում՝ հայցի բավարարմամբ</t>
  </si>
  <si>
    <t>Այդ թվում՝ հայցի մասնակի բավարարմամբ</t>
  </si>
  <si>
    <t>Այդ թվում՝ հայցի մերժմամբ</t>
  </si>
  <si>
    <t>Այդ թվում՝ կարճվել են</t>
  </si>
  <si>
    <t>Այդ թվում` գործն ըստ էության լուծող դատական ակտեր</t>
  </si>
  <si>
    <t>Այդ թվում` միջանկյալ դատական ակտեր</t>
  </si>
  <si>
    <t>Պայմանագիրն անվավեր ճանաչելու վերաբերյալ</t>
  </si>
  <si>
    <t>Պայմանագրիը վավեր ճանաչելու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</si>
  <si>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</si>
  <si>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</si>
  <si>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</si>
  <si>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</si>
  <si>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</si>
  <si>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</si>
  <si>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</si>
  <si>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</si>
  <si>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</si>
  <si>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</si>
  <si>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</si>
  <si>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Հարկադիր պարապուրդի հատուցման վերաբերյալ</t>
  </si>
  <si>
    <t>Իրավաբանական անձի գործունեությունից բխող իրավահարաբերությունների վերաբերյալ դատական գործեր</t>
  </si>
  <si>
    <t>Հատուկ վարույթի դատական գործեր</t>
  </si>
  <si>
    <t>Անձանց ազգակցական կապը հաստատելու վերաբերյալ</t>
  </si>
  <si>
    <t xml:space="preserve">Ծննդյան, որդեգրման, ամուսնության, ապահարզանի և մահվան գրանցման վերաբերյալ </t>
  </si>
  <si>
    <t>Ժառանգությունն ընդունելու և ժառանգության բացման վայրի վերաբերյալ</t>
  </si>
  <si>
    <t>Անհաղթահարելի ուժի առկայության վերաբերյալ</t>
  </si>
  <si>
    <t>Հատուկ հայցային վարույթի դատական գործեր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</si>
  <si>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</si>
  <si>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</si>
  <si>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</si>
  <si>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Միակողմանի գործողույթուններից ծագող պարտավորություններ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</si>
  <si>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</si>
  <si>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</si>
  <si>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Թվով 2 հայցադիմումի վերաբերյալ 30.06.2016թ. դրությամբ դատարանը որոշումներ չի կայացրել:</t>
  </si>
  <si>
    <t xml:space="preserve"> Հաշվետու ժամանակահատվածում նախորդ հաշվետու ժամանակահատվածից փոխանցված գործերի ընդհանուր թիվը     
    </t>
  </si>
  <si>
    <t xml:space="preserve">Այդ թվում`կասեցված վիճակում փոխանցված </t>
  </si>
  <si>
    <t>Այդ թվում՝ փոխհատուցմամբ</t>
  </si>
  <si>
    <t>Ընդհանուր բաժնային սեփականությունից բաժինն առանձնացնելու վերաբերյալ</t>
  </si>
  <si>
    <t>Պայմանագիրը փոփոխելու և լուծելու վերաբերյալ</t>
  </si>
  <si>
    <t>Ալիմենտի չափը փոփոխելու վերաբերյալ</t>
  </si>
  <si>
    <t>Ամուսնական պայմանագրի փոփոխման կամ լուծման վերաբերյալ</t>
  </si>
  <si>
    <t>Մտավոր սեփականության հետ կապվածիրավահարաբերությունների վերաբերյալ դատական գործեր</t>
  </si>
  <si>
    <t>Լիցենզային պայմանագրի լուծման, փոփոխման և անվավերության վերաբերյալ</t>
  </si>
  <si>
    <t>Անչափահասին լրիվ գործունակ ճանաչելու /էմանսիպացիա/ վերաբերյալ</t>
  </si>
  <si>
    <t>Իրավաբանական նշանակություն ունեցող փաստերի հաստատման վերաբերյալ</t>
  </si>
  <si>
    <t>ԵՐԵՎԱՆ ՔԱՂԱՔԻ ԷՐԵԲՈՒՆԻ ԵՎ ՆՈՒԲԱՐԱՇԵՆ ՎԱՐՉԱԿԱՆ ՇՐՋԱՆՆԵՐԻ ԸՆԴՀԱՆՈՒՐ ԻՐԱՎԱՍՈՒԹՅԱՆ ԱՌԱՋԻՆ ԱՏՅԱՆԻ ԴԱՏԱՐԱՆՈՒՄ ՔԱՂԱՔԱՑԻԱԿԱՆ ԳՈՐԾԵՐԻ ՔՆՆՈՒԹՅԱՆ ՎԵՐԱԲԵՐՅԱԼ</t>
  </si>
  <si>
    <t>Երևան քաղաքի Էրեբունի և Նուբարաշեն վարչական շրջանների ընդհանուր իրավասության առաջին ատյանի դատարանում քաղաքացիական մասնագիտացում ունեցող դատավորների հաստիքների քանակը`  4</t>
  </si>
  <si>
    <t>Բողոքարկված դատական ակտերի թիվը` ըստ տեսակների</t>
  </si>
  <si>
    <t>Հայցը թողնվել է առանց քննության</t>
  </si>
  <si>
    <t>Այդ թվում՝ հաստատվել է կնքված հաշտության համաձայնությունը</t>
  </si>
  <si>
    <t>Այդ թվում՝ հացից, դիմումից հրաժարվելու հիմքով</t>
  </si>
  <si>
    <t>Այդ թվում՝ այլ հիմքով</t>
  </si>
  <si>
    <t>Քաղաքացիական գործերի դասակարգումը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</si>
  <si>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</si>
  <si>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</si>
  <si>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</si>
  <si>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</si>
  <si>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Այդ թվում՝ ինքնակամ կառույցի նկատմամբ</t>
  </si>
  <si>
    <t>Սեփականության իրավունքի դադարեցման վերաբերյալ</t>
  </si>
  <si>
    <t>Բնակարանից/ տարածքից/ վտարելու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</si>
  <si>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</si>
  <si>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</si>
  <si>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</si>
  <si>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</si>
  <si>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</si>
  <si>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</si>
  <si>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</si>
  <si>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</si>
  <si>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</si>
  <si>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</si>
  <si>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Պայմանագրից ծագող իրավունքները  գրանցելու վերաբերյալ</t>
  </si>
  <si>
    <t>Պայմանագիր կնքելուն պարտավորեցնելու վերաբերյալ</t>
  </si>
  <si>
    <t>Գույքն անժառանգ ճանաչելու վերաբերյալ</t>
  </si>
  <si>
    <t>Ծնողական իրավունքներից զրկելու վերաբերյալ</t>
  </si>
  <si>
    <t>Ծնողական իրավունքները վերականգնելու վերաբերյալ</t>
  </si>
  <si>
    <t>Ամուսինների ընդհանուր գույքը բաժանելու վերաբերյալ</t>
  </si>
  <si>
    <t>Հեղինակային և հարակից իրավունքների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</si>
  <si>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</si>
  <si>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</si>
  <si>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</si>
  <si>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</si>
  <si>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Քաղաքացուն անգործունակ կամ սահմանափակ գործունակ ճանաչելու վերաբերյալ</t>
  </si>
  <si>
    <t>Քաղաքացուն հոգեբուժական հիվանդանոցային հարկադիր բուժման ենթարկելու վերաբերյալ</t>
  </si>
  <si>
    <t>Քաղաքացուն անհայտ բացակայող կամ մահացած ճանաչելու վերաբերյալ</t>
  </si>
  <si>
    <t>Քաղաքացիական կացության ակտերի գրառումների անճշտությունները պարզելու վերաբերյալ</t>
  </si>
  <si>
    <t>Գույքը տիրազուրկ ճանաչելու վերաբերյալ</t>
  </si>
  <si>
    <t>Այդ թվում՝ անշարժ գույքը</t>
  </si>
  <si>
    <t>Այդ թվում՝ շարժական գույքը</t>
  </si>
  <si>
    <t>Անձի՝ ուրիշի խնամքի տակ գտնվելու վերաբերյալ</t>
  </si>
  <si>
    <t>Անձի՝ որոշակի ժամանակում և որոշակի հանգամանքներում մահվան վերաբերյալ</t>
  </si>
  <si>
    <t>Իրավունք սահմանող փաստաթղթերի պատկանելության վերաբերյալ</t>
  </si>
  <si>
    <t>Սեփականության իրավունքով գույքի տիրապետման վերաբերյալ</t>
  </si>
  <si>
    <t>Քաղաքացու կյանքին կամ առողջությանն սպառնացող վտանգի վերաբերյալ</t>
  </si>
  <si>
    <t>ՀՀ Կենտրոնական բանկի և անվճարունակ բանկի կամ վարկային կազմակերպության ժամանակավոր ադմինիստրացիայի որոշումների բողոքարկման վերաբերյալ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</si>
  <si>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</si>
  <si>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</si>
  <si>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</si>
  <si>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</si>
  <si>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</si>
  <si>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Հողամասի նկատմամբ գույքային իրավունքների հետ կապված իրավահարաբերությունների վերաբերյալ դատական գործեր</t>
  </si>
  <si>
    <t>Օրենքով նախատեսված այլ իրավաբանական փաստերի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</si>
  <si>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</si>
  <si>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</si>
  <si>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</si>
  <si>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</si>
  <si>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</si>
  <si>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Գույքն ուրիշի ապօրինի տիրապետումից ետ վերադարձնելու վերաբերյալ</t>
  </si>
  <si>
    <t>Ըստ օրենքի ժառանգության իրավունքի վկայագիրն անվավեր ճանաչելու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</si>
  <si>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</si>
  <si>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Գործադուլն անօրինական ճանաչելու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</si>
  <si>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</si>
  <si>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Վնասը և բաց թողնված օգուտը հատուցելու պահանջի մասին</t>
  </si>
  <si>
    <t>Պետության և համայնքի սեփականությանը պատկանող հողամասերի օտարման հետ կապված իրավահարաբերությունների վերաբերյալ դատական գործեր</t>
  </si>
  <si>
    <t>Ֆիրմային անվանման վերաբերյալ</t>
  </si>
  <si>
    <t>Թվով 47 գործեր միացվել են մեկ վարույթում:</t>
  </si>
  <si>
    <t>Թվով 200 հայցադիմումի վերաբերյալ 30.06.2016թ. դրությամբ դատարանները որոշումներ չեն կայացրել:</t>
  </si>
  <si>
    <t>ՀՀ ԸՆԴՀԱՆՈՒՐ ԻՐԱՎԱՍՈՒԹՅԱՆ ԱՌԱՋԻՆ ԱՏՅԱՆԻ ԴԱՏԱՐԱՆՈՒՄ ՔԱՂԱՔԱՑԻԱԿԱՆ ԳՈՐԾԵՐԻ ՔՆՆՈՒԹՅԱՆ ՎԵՐԱԲԵՐՅԱԼ</t>
  </si>
  <si>
    <t>Թվով 6 գործեր միացվել են մեկ վարույթում:</t>
  </si>
  <si>
    <t>ԵՐԵՎԱՆ ՔԱՂԱՔԻ ԿԵՆՏՐՈՆ ԵՎ ՆՈՐՔ-ՄԱՐԱՇ ՎԱՐՉԱԿԱՆ ՇՐՋԱՆՆԵՐԻ ԸՆԴՀԱՆՈՒՐ ԻՐԱՎԱՍՈՒԹՅԱՆ ԱՌԱՋԻՆ ԱՏՅԱՆԻ ԴԱՏԱՐԱՆՈՒՄ ՔԱՂԱՔԱՑԻԱԿԱՆ ԳՈՐԾԵՐԻ ՔՆՆՈՒԹՅԱՆ ՎԵՐԱԲԵՐՅԱԼ</t>
  </si>
  <si>
    <t>Երևան քաղաքի Կենտրոն և Նորք- Մարաշ վարչական շրջանների ընդհանուր իրավասության առաջին ատյանի դատարանում քաղաքացիական մասնագիտացում ունեցող դատավորների հաստիքների քանակը` 9</t>
  </si>
  <si>
    <t>Թվով 3 գործեր միացվել են մեկ վարույթում:</t>
  </si>
  <si>
    <t>ԵՐԵՎԱՆ ՔԱՂԱՔԻ ԱՋԱՓՆՅԱԿ ԵՎ ԴԱՎԹԱՇԵՆ ՎԱՐՉԱԿԱՆ ՇՐՋԱՆՆԵՐԻ ԸՆԴՀԱՆՈՒՐ ԻՐԱՎԱՍՈՒԹՅԱՆ ԱՌԱՋԻՆ ԱՏՅԱՆԻ ԴԱՏԱՐԱՆՈՒՄ ՔԱՂԱՔԱՑԻԱԿԱՆ ԳՈՐԾԵՐԻ ՔՆՆՈՒԹՅԱՆ ՎԵՐԱԲԵՐՅԱԼ</t>
  </si>
  <si>
    <t>Երևան քաղաքի Աջափնյակ և Դավթաշեն վարչական շրջանների ընդհանուր իրավասության առաջին ատյանի դատարանում քաղաքացիական մասնագիտացում ունեցող դատավորների հաստիքների քանակը`  5</t>
  </si>
  <si>
    <t>ԵՐԵՎԱՆ ՔԱՂԱՔԻ ՇԵՆԱԳՎԻԹ ՎԱՐՉԱԿԱՆ ՇՐՋԱՆԻ ԸՆԴՀԱՆՈՒՐ ԻՐԱՎԱՍՈՒԹՅԱՆ ԱՌԱՋԻՆ ԱՏՅԱՆԻ ԴԱՏԱՐԱՆՈՒՄ ՔԱՂԱՔԱՑԻԱԿԱՆ ԳՈՐԾԵՐԻ ՔՆՆՈՒԹՅԱՆ ՎԵՐԱԲԵՐՅԱԼ</t>
  </si>
  <si>
    <t>Երևան քաղաքի Շենգավիթ վարչական շրջանի ընդհանուր իրավասության առաջին ատյանի դատարանում քաղաքացիական մասնագիտացում ունեցող դատավորների հաստիքների քանակը` 4</t>
  </si>
  <si>
    <t>Թվով 2 գործեր միացվել են մեկ վարույթում:</t>
  </si>
  <si>
    <t>Թվով 32 հայցադիմումի վերաբերյալ 30.06.2016թ. դրությամբ դատարանը որոշումներ չի կայացրել:</t>
  </si>
  <si>
    <t>ԵՐԵՎԱՆ ՔԱՂԱՔԻ ԱՎԱՆ ԵՎ ՆՈՐ ՆՈՐՔ ՎԱՐՉԱԿԱՆ ՇՐՋԱՆՆԵՐԻ ԸՆԴՀԱՆՈՒՐ ԻՐԱՎԱՍՈՒԹՅԱՆ ԱՌԱՋԻՆ ԱՏՅԱՆԻ ԴԱՏԱՐԱՆՈՒՄ ՔԱՂԱՔԱՑԻԱԿԱՆ ԳՈՐԾԵՐԻ ՔՆՆՈՒԹՅԱՆ ՎԵՐԱԲԵՐՅԱԼ</t>
  </si>
  <si>
    <t>Երևան քաղաքի Ավան և Նոր Նորք վարչական շրջանների ընդհանուր իրավասության առաջին ատյանի դատարանում քաղաքացիական մասնագիտացում ունեցող դատավորների հաստիքների քանակը` 7</t>
  </si>
  <si>
    <t>ԵՐԵՎԱՆ ՔԱՂԱՔԻ ԱՐԱԲԿԻՐ ԵՎ ՔԱՆԱՔԵՌ-ԶԵՅԹՈՒՆ ՎԱՐՉԱԿԱՆ ՇՐՋԱՆՆԵՐԻ ԸՆԴՀԱՆՈՒՐ ԻՐԱՎԱՍՈՒԹՅԱՆ ԱՌԱՋԻՆ ԱՏՅԱՆԻ ԴԱՏԱՐԱՆՈՒՄ ՔԱՂԱՔԱՑԻԱԿԱՆ ԳՈՐԾԵՐԻ ՔՆՆՈՒԹՅԱՆ ՎԵՐԱԲԵՐՅԱԼ</t>
  </si>
  <si>
    <t xml:space="preserve">Երևան քաղաքի Արաբկիր և Քանաքեռ-Զեյթուն վարչական շրջանների ընդհանուր իրավասության առաջին ատյանի դատարանում քաղաքացիական մասնագիտացում ունեցող դատավորների հաստիքների քանակը` 7 </t>
  </si>
  <si>
    <t>ԵՐԵՎԱՆ ՔԱՂԱՔԻ ՄԱԼԱԹԻԱ-ՍԵԲԱՍՏԻԱ ՎԱՐՉԱԿԱՆ ՇՐՋԱՆԻ ԸՆԴՀԱՆՈՒՐ ԻՐԱՎԱՍՈՒԹՅԱՆ ԱՌԱՋԻՆ ԱՏՅԱՆԻ ԴԱՏԱՐԱՆՈՒՄ ՔԱՂԱՔԱՑԻԱԿԱՆ ԳՈՐԾԵՐԻ ՔՆՆՈՒԹՅԱՆ ՎԵՐԱԲԵՐՅԱԼ</t>
  </si>
  <si>
    <t>Երևան քաղաքի Մալաթիա-Սեբաստիա վարչական շրջանի ընդհանուր իրավասության առաջին ատյանի դատարանում քաղաքացիական մասնագիտացում ունեցող դատավորների հաստիքների քանակը` 5</t>
  </si>
  <si>
    <t>ՀՀ ԿՈՏԱՅՔԻ ՄԱՐԶԻ ԸՆԴՀԱՆՈՒՐ ԻՐԱՎԱՍՈՒԹՅԱՆ ԱՌԱՋԻՆ ԱՏՅԱՆԻ ԴԱՏԱՐԱՆՈՒՄ ՔԱՂԱՔԱՑԻԱԿԱՆ ԳՈՐԾԵՐԻ ՔՆՆՈՒԹՅԱՆ ՎԵՐԱԲԵՐՅԱԼ</t>
  </si>
  <si>
    <t>ՀՀ Կոտայքի մարզի ընդհանուր իրավասության առաջին ատյանի դատարանում քաղաքացիական մասնագիտացում ունեցող դատավորների հաստիքների քանակը` 6</t>
  </si>
  <si>
    <t>Թվով 35 գործեր միացվել են մեկ վարույթում:</t>
  </si>
  <si>
    <t>ՀՀ ՇԻՐԱԿԻ ՄԱՐԶԻ ԸՆԴՀԱՆՈՒՐ ԻՐԱՎԱՍՈՒԹՅԱՆ ԱՌԱՋԻՆ ԱՏՅԱՆԻ ԴԱՏԱՐԱՆՈՒՄ ՔԱՂԱՔԱՑԻԱԿԱՆ ԳՈՐԾԵՐԻ ՔՆՆՈՒԹՅԱՆ ՎԵՐԱԲԵՐՅԱԼ</t>
  </si>
  <si>
    <t xml:space="preserve">ՀՀ Շիրակի մարզի ընդհանուր իրավասության առաջին ատյանի դատարանում քաղաքացիական մասնագիտացում ունեցող դատավորների հաստիքների քանակը` 9 </t>
  </si>
  <si>
    <t>Թվով 97 հայցադիմումի վերաբերյալ 30.06.2016թ. դրությամբ դատարանը որոշումներ չի կայացրել:</t>
  </si>
  <si>
    <t>ՀՀ ԱՐՄԱՎԻՐԻ ՄԱՐԶԻ ԸՆԴՀԱՆՈՒՐ ԻՐԱՎԱՍՈՒԹՅԱՆ ԱՌԱՋԻՆ ԱՏՅԱՆԻ ԴԱՏԱՐԱՆՈՒՄ ՔԱՂԱՔԱՑԻԱԿԱՆ ԳՈՐԾԵՐԻ ՔՆՆՈՒԹՅԱՆ ՎԵՐԱԲԵՐՅԱԼ</t>
  </si>
  <si>
    <t>ՀՀ Արմավիրի մարզի ընդհանուր իրավասության առաջին ատյանի դատարանում քաղաքացիական մասնագիտացում ունեցող դատավորների հաստիքների քանակը` 5</t>
  </si>
  <si>
    <t>ՀՀ ՍՅՈՒՆԻՔԻ ՄԱՐԶԻ ԸՆԴՀԱՆՈՒՐ ԻՐԱՎԱՍՈՒԹՅԱՆ ԱՌԱՋԻՆ ԱՏՅԱՆԻ ԴԱՏԱՐԱՆՈՒՄ ՔԱՂԱՔԱՑԻԱԿԱՆ ԳՈՐԾԵՐԻ ՔՆՆՈՒԹՅԱՆ ՎԵՐԱԲԵՐՅԱԼ</t>
  </si>
  <si>
    <t>ՀՀ Սյունիքի մարզի ընդհանուր իրավասության առաջին ատյանի դատարանում քաղաքացիական մասնագիտացում ունեցող դատավորների հաստիքների քանակը` 5</t>
  </si>
  <si>
    <t>Թվով 30 հայցադիմումի վերաբերյալ 30.06.2016թ. դրությամբ դատարանը որոշումներ չի կայացրել:</t>
  </si>
  <si>
    <t>ՀՀ  ԼՈՌՈՒ ՄԱՐԶԻ ԸՆԴՀԱՆՈՒՐ ԻՐԱՎԱՍՈՒԹՅԱՆ ԱՌԱՋԻՆ ԱՏՅԱՆԻ ԴԱՏԱՐԱՆՈՒՄ ՔԱՂԱՔԱՑԻԱԿԱՆ ԳՈՐԾԵՐԻ ՔՆՆՈՒԹՅԱՆ ՎԵՐԱԲԵՐՅԱԼ</t>
  </si>
  <si>
    <t>ՀՀ Լոռու մարզի ընդհանուր իրավասության առաջին ատյանի դատարանում քաղաքացիական մասնագիտացում ունեցող դատավորների հաստիքների քանակը` 9</t>
  </si>
  <si>
    <t>ՀՀ  ԳԵՂԱՐՔՈՒՆԻՔԻ ՄԱՐԶԻ ԸՆԴՀԱՆՈՒՐ ԻՐԱՎԱՍՈՒԹՅԱՆ ԱՌԱՋԻՆ ԱՏՅԱՆԻ ԴԱՏԱՐԱՆՈՒՄ ՔԱՂԱՔԱՑԻԱԿԱՆ ԳՈՐԾԵՐԻ ՔՆՆՈՒԹՅԱՆ ՎԵՐԱԲԵՐՅԱԼ</t>
  </si>
  <si>
    <t>ՀՀ Գեղարքունիքի մարզի ընդհանուր իրավասության առաջին ատյանի դատարանում քաղաքացիական մասնագիտացում ունեցող դատավորների հաստիքների քանակը` 4</t>
  </si>
  <si>
    <t>Թվով 39 հայցադիմումի վերաբերյալ 30.06.2016թ. դրությամբ դատարանը որոշումներ չի կայացրել:</t>
  </si>
  <si>
    <t>ՀՀ ՏԱՎՈՒՇԻ ՄԱՐԶԻ ԸՆԴՀԱՆՈՒՐ ԻՐԱՎԱՍՈՒԹՅԱՆ ԱՌԱՋԻՆ ԱՏՅԱՆԻ ԴԱՏԱՐԱՆՈՒՄ ՔԱՂԱՔԱՑԻԱԿԱՆ ԳՈՐԾԵՐԻ ՔՆՆՈՒԹՅԱՆ ՎԵՐԱԲԵՐՅԱԼ</t>
  </si>
  <si>
    <t xml:space="preserve">ՀՀ Տավուշի մարզի ընդհանուր իրավասության առաջին ատյանի դատարանում քաղաքացիական մասնագիտացում ունեցող դատավորների հաստիքների քանակը` 3 </t>
  </si>
  <si>
    <t>ՀՀ ԱՐԱԳԱԾՈՏՆԻ ՄԱՐԶԻ ԸՆԴՀԱՆՈՒՐ ԻՐԱՎԱՍՈՒԹՅԱՆ ԱՌԱՋԻՆ ԱՏՅԱՆԻ ԴԱՏԱՐԱՆՈՒՄ ՔԱՂԱՔԱՑԻԱԿԱՆ ԳՈՐԾԵՐԻ ՔՆՆՈՒԹՅԱՆ ՎԵՐԱԲԵՐՅԱԼ</t>
  </si>
  <si>
    <t>ՀՀ Արագածոտնի մարզի ընդհանուր իրավասության առաջին ատյանի դատարանում քաղաքացիական մասնագիտացում ունեցող դատավորների հաստիքների քանակը` 4</t>
  </si>
  <si>
    <t>ՀՀ ԱՐԱՐԱՏԻ ԵՎ ՎԱՅՈՑ ՁՈՐԻ ՄԱՐԶԵՐԻ ԸՆԴՀԱՆՈՒՐ ԻՐԱՎԱՍՈՒԹՅԱՆ ԱՌԱՋԻՆ ԱՏՅԱՆԻ ԴԱՏԱՐԱՆՈՒՄ ՔԱՂԱՔԱՑԻԱԿԱՆ ԳՈՐԾԵՐԻ ՔՆՆՈՒԹՅԱՆ ՎԵՐԱԲԵՐՅԱԼ</t>
  </si>
  <si>
    <t>ՀՀ Արարատի և Վայոց ձորի մարզերի  ընդհանուր իրավասության առաջին ատյանի դատարանում քաղաքացիական մասնագիտացում ունեցող դատավորների հաստիքների քանակը`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</si>
</sst>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28" x14ac:knownFonts="1">
    <font>
      <sz val="11"/>
      <color theme="1"/>
      <name val="Arial"/>
      <family val="2"/>
      <scheme val="minor"/>
    </font>
    <font>
      <sz val="11"/>
      <color indexed="8"/>
      <name val="Calibri"/>
      <family val="2"/>
    </font>
    <font>
      <sz val="14"/>
      <name val="Arial Armenian"/>
      <family val="2"/>
    </font>
    <font>
      <sz val="10"/>
      <name val="Arial Armenian"/>
      <family val="2"/>
    </font>
    <font>
      <b/>
      <i/>
      <sz val="10"/>
      <name val="Arial Armenian"/>
      <family val="2"/>
    </font>
    <font>
      <sz val="10"/>
      <name val="Arial"/>
      <family val="2"/>
      <charset val="204"/>
    </font>
    <font>
      <b/>
      <sz val="12"/>
      <name val="GHEA Grapalat"/>
      <family val="3"/>
    </font>
    <font>
      <b/>
      <sz val="14"/>
      <name val="GHEA Grapalat"/>
      <family val="3"/>
    </font>
    <font>
      <b/>
      <sz val="9"/>
      <name val="GHEA Grapalat"/>
      <family val="3"/>
    </font>
    <font>
      <sz val="14"/>
      <name val="GHEA Grapalat"/>
      <family val="3"/>
    </font>
    <font>
      <sz val="10"/>
      <name val="GHEA Grapalat"/>
      <family val="3"/>
    </font>
    <font>
      <b/>
      <i/>
      <sz val="11"/>
      <name val="GHEA Grapalat"/>
      <family val="3"/>
    </font>
    <font>
      <b/>
      <i/>
      <sz val="10"/>
      <name val="GHEA Grapalat"/>
      <family val="3"/>
    </font>
    <font>
      <b/>
      <i/>
      <sz val="12"/>
      <name val="GHEA Grapalat"/>
      <family val="3"/>
    </font>
    <font>
      <b/>
      <sz val="10"/>
      <name val="GHEA Grapalat"/>
      <family val="3"/>
    </font>
    <font>
      <sz val="12"/>
      <name val="GHEA Grapalat"/>
      <family val="3"/>
    </font>
    <font>
      <b/>
      <i/>
      <sz val="14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  <font>
      <sz val="20"/>
      <name val="GHEA Grapalat"/>
      <family val="3"/>
    </font>
    <font>
      <sz val="18"/>
      <name val="GHEA Grapalat"/>
      <family val="3"/>
    </font>
    <font>
      <sz val="16"/>
      <name val="GHEA Grapalat"/>
      <family val="3"/>
    </font>
    <font>
      <b/>
      <sz val="16"/>
      <name val="GHEA Grapalat"/>
      <family val="3"/>
    </font>
    <font>
      <b/>
      <i/>
      <sz val="16"/>
      <name val="GHEA Grapalat"/>
      <family val="3"/>
    </font>
    <font>
      <i/>
      <sz val="11"/>
      <name val="GHEA Grapalat"/>
      <family val="3"/>
    </font>
    <font>
      <b/>
      <sz val="13"/>
      <name val="GHEA Grapalat"/>
      <family val="3"/>
    </font>
    <font>
      <sz val="13"/>
      <name val="GHEA Grapalat"/>
      <family val="3"/>
    </font>
    <font>
      <b/>
      <i/>
      <sz val="13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1" fillId="0" borderId="0"/>
  </cellStyleXfs>
  <cellXfs count="352">
    <xf numFmtId="0" fontId="0" fillId="0" borderId="0" xfId="0"/>
    <xf numFmtId="0" fontId="3" fillId="3" borderId="0" xfId="0" applyFont="1" applyFill="1" applyProtection="1">
      <protection locked="0"/>
    </xf>
    <xf numFmtId="0" fontId="3" fillId="3" borderId="4" xfId="0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3" fillId="3" borderId="0" xfId="0" applyFont="1" applyFill="1" applyBorder="1" applyAlignment="1" applyProtection="1">
      <alignment vertical="center" wrapText="1"/>
      <protection locked="0"/>
    </xf>
    <xf numFmtId="0" fontId="3" fillId="3" borderId="0" xfId="0" applyFont="1" applyFill="1" applyBorder="1" applyProtection="1">
      <protection locked="0"/>
    </xf>
    <xf numFmtId="0" fontId="3" fillId="3" borderId="4" xfId="0" applyFont="1" applyFill="1" applyBorder="1" applyProtection="1">
      <protection locked="0"/>
    </xf>
    <xf numFmtId="49" fontId="3" fillId="3" borderId="0" xfId="0" applyNumberFormat="1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Alignment="1" applyProtection="1">
      <alignment vertical="center"/>
      <protection locked="0"/>
    </xf>
    <xf numFmtId="0" fontId="2" fillId="3" borderId="0" xfId="0" applyFont="1" applyFill="1" applyAlignment="1" applyProtection="1">
      <protection locked="0"/>
    </xf>
    <xf numFmtId="49" fontId="2" fillId="3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3" borderId="5" xfId="0" applyFont="1" applyFill="1" applyBorder="1" applyAlignment="1" applyProtection="1">
      <alignment horizontal="center" vertical="center" wrapText="1"/>
    </xf>
    <xf numFmtId="0" fontId="6" fillId="3" borderId="10" xfId="0" applyFont="1" applyFill="1" applyBorder="1" applyAlignment="1" applyProtection="1">
      <alignment horizontal="center" vertical="center" wrapText="1"/>
    </xf>
    <xf numFmtId="0" fontId="7" fillId="3" borderId="10" xfId="0" applyFont="1" applyFill="1" applyBorder="1" applyAlignment="1" applyProtection="1">
      <alignment horizontal="center" vertical="center" wrapText="1"/>
    </xf>
    <xf numFmtId="0" fontId="7" fillId="3" borderId="10" xfId="0" applyFont="1" applyFill="1" applyBorder="1" applyAlignment="1" applyProtection="1">
      <alignment horizontal="center" vertical="center" wrapText="1"/>
    </xf>
    <xf numFmtId="0" fontId="8" fillId="3" borderId="10" xfId="0" applyFont="1" applyFill="1" applyBorder="1" applyAlignment="1" applyProtection="1">
      <alignment horizontal="center" vertical="center" wrapText="1"/>
    </xf>
    <xf numFmtId="0" fontId="8" fillId="3" borderId="6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vertical="center" wrapText="1"/>
      <protection locked="0"/>
    </xf>
    <xf numFmtId="0" fontId="10" fillId="3" borderId="0" xfId="0" applyFont="1" applyFill="1" applyProtection="1">
      <protection locked="0"/>
    </xf>
    <xf numFmtId="0" fontId="7" fillId="3" borderId="5" xfId="0" applyFont="1" applyFill="1" applyBorder="1" applyAlignment="1" applyProtection="1">
      <alignment horizontal="center" vertical="center" wrapText="1"/>
    </xf>
    <xf numFmtId="0" fontId="7" fillId="3" borderId="6" xfId="0" applyFont="1" applyFill="1" applyBorder="1" applyAlignment="1" applyProtection="1">
      <alignment horizontal="center" vertical="center" wrapText="1"/>
    </xf>
    <xf numFmtId="0" fontId="9" fillId="3" borderId="0" xfId="0" applyFont="1" applyFill="1" applyBorder="1" applyAlignment="1" applyProtection="1">
      <alignment vertical="center" wrapText="1"/>
      <protection locked="0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3" borderId="10" xfId="0" applyFont="1" applyFill="1" applyBorder="1" applyAlignment="1" applyProtection="1">
      <alignment horizontal="center" vertical="center" wrapText="1"/>
    </xf>
    <xf numFmtId="0" fontId="9" fillId="3" borderId="6" xfId="0" applyFont="1" applyFill="1" applyBorder="1" applyAlignment="1" applyProtection="1">
      <alignment horizontal="center" vertical="center" wrapText="1"/>
    </xf>
    <xf numFmtId="0" fontId="6" fillId="3" borderId="4" xfId="0" applyFont="1" applyFill="1" applyBorder="1" applyAlignment="1" applyProtection="1">
      <alignment horizontal="center" vertical="center" wrapText="1"/>
    </xf>
    <xf numFmtId="0" fontId="10" fillId="3" borderId="8" xfId="0" applyFont="1" applyFill="1" applyBorder="1" applyAlignment="1" applyProtection="1">
      <alignment horizontal="center" vertical="top" wrapText="1"/>
    </xf>
    <xf numFmtId="0" fontId="10" fillId="3" borderId="24" xfId="0" applyFont="1" applyFill="1" applyBorder="1" applyAlignment="1" applyProtection="1">
      <alignment horizontal="center" vertical="top" wrapText="1"/>
    </xf>
    <xf numFmtId="0" fontId="10" fillId="3" borderId="1" xfId="0" applyFont="1" applyFill="1" applyBorder="1" applyAlignment="1" applyProtection="1">
      <alignment horizontal="center" vertical="top" wrapText="1"/>
    </xf>
    <xf numFmtId="0" fontId="10" fillId="3" borderId="8" xfId="0" applyFont="1" applyFill="1" applyBorder="1" applyAlignment="1" applyProtection="1">
      <alignment horizontal="center" vertical="center" wrapText="1"/>
    </xf>
    <xf numFmtId="0" fontId="10" fillId="3" borderId="24" xfId="0" applyFont="1" applyFill="1" applyBorder="1" applyAlignment="1" applyProtection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0" fontId="10" fillId="3" borderId="7" xfId="0" applyFont="1" applyFill="1" applyBorder="1" applyAlignment="1" applyProtection="1">
      <alignment horizontal="center" vertical="center" textRotation="90" wrapText="1"/>
    </xf>
    <xf numFmtId="0" fontId="10" fillId="3" borderId="4" xfId="0" applyFont="1" applyFill="1" applyBorder="1" applyAlignment="1" applyProtection="1">
      <alignment horizontal="center" vertical="center" wrapText="1"/>
    </xf>
    <xf numFmtId="0" fontId="10" fillId="3" borderId="22" xfId="0" applyFont="1" applyFill="1" applyBorder="1" applyAlignment="1" applyProtection="1">
      <alignment horizontal="center" vertical="top" wrapText="1"/>
    </xf>
    <xf numFmtId="0" fontId="10" fillId="3" borderId="0" xfId="0" applyFont="1" applyFill="1" applyBorder="1" applyAlignment="1" applyProtection="1">
      <alignment horizontal="center" vertical="top" wrapText="1"/>
    </xf>
    <xf numFmtId="0" fontId="10" fillId="3" borderId="2" xfId="0" applyFont="1" applyFill="1" applyBorder="1" applyAlignment="1" applyProtection="1">
      <alignment horizontal="center" vertical="top" wrapText="1"/>
    </xf>
    <xf numFmtId="0" fontId="10" fillId="3" borderId="22" xfId="0" applyFont="1" applyFill="1" applyBorder="1" applyAlignment="1" applyProtection="1">
      <alignment horizontal="center" vertical="center" wrapText="1"/>
    </xf>
    <xf numFmtId="0" fontId="10" fillId="3" borderId="0" xfId="0" applyFont="1" applyFill="1" applyBorder="1" applyAlignment="1" applyProtection="1">
      <alignment horizontal="center" vertical="center" wrapText="1"/>
    </xf>
    <xf numFmtId="0" fontId="10" fillId="3" borderId="2" xfId="0" applyFont="1" applyFill="1" applyBorder="1" applyAlignment="1" applyProtection="1">
      <alignment horizontal="center" vertical="center" wrapText="1"/>
    </xf>
    <xf numFmtId="0" fontId="10" fillId="3" borderId="20" xfId="0" applyFont="1" applyFill="1" applyBorder="1" applyAlignment="1" applyProtection="1">
      <alignment horizontal="center" vertical="center" textRotation="90" wrapText="1"/>
    </xf>
    <xf numFmtId="0" fontId="9" fillId="3" borderId="9" xfId="0" applyFont="1" applyFill="1" applyBorder="1" applyAlignment="1" applyProtection="1">
      <alignment vertical="center" wrapText="1"/>
      <protection locked="0"/>
    </xf>
    <xf numFmtId="0" fontId="10" fillId="3" borderId="23" xfId="0" applyFont="1" applyFill="1" applyBorder="1" applyAlignment="1" applyProtection="1">
      <alignment horizontal="center" vertical="top" wrapText="1"/>
    </xf>
    <xf numFmtId="0" fontId="10" fillId="3" borderId="9" xfId="0" applyFont="1" applyFill="1" applyBorder="1" applyAlignment="1" applyProtection="1">
      <alignment horizontal="center" vertical="top" wrapText="1"/>
    </xf>
    <xf numFmtId="0" fontId="10" fillId="3" borderId="3" xfId="0" applyFont="1" applyFill="1" applyBorder="1" applyAlignment="1" applyProtection="1">
      <alignment horizontal="center" vertical="top" wrapText="1"/>
    </xf>
    <xf numFmtId="0" fontId="10" fillId="3" borderId="23" xfId="0" applyFont="1" applyFill="1" applyBorder="1" applyAlignment="1" applyProtection="1">
      <alignment horizontal="center" vertical="center" wrapText="1"/>
    </xf>
    <xf numFmtId="0" fontId="10" fillId="3" borderId="9" xfId="0" applyFont="1" applyFill="1" applyBorder="1" applyAlignment="1" applyProtection="1">
      <alignment horizontal="center" vertical="center" wrapText="1"/>
    </xf>
    <xf numFmtId="0" fontId="10" fillId="3" borderId="3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/>
      <protection locked="0"/>
    </xf>
    <xf numFmtId="0" fontId="10" fillId="3" borderId="8" xfId="0" applyFont="1" applyFill="1" applyBorder="1" applyAlignment="1" applyProtection="1">
      <alignment horizontal="center" vertical="center" textRotation="90" wrapText="1"/>
    </xf>
    <xf numFmtId="0" fontId="10" fillId="3" borderId="4" xfId="0" applyFont="1" applyFill="1" applyBorder="1" applyAlignment="1" applyProtection="1">
      <alignment horizontal="center" vertical="center" textRotation="90" wrapText="1"/>
    </xf>
    <xf numFmtId="0" fontId="10" fillId="3" borderId="22" xfId="0" applyFont="1" applyFill="1" applyBorder="1" applyAlignment="1" applyProtection="1">
      <alignment horizontal="center" vertical="center" textRotation="90" wrapText="1"/>
    </xf>
    <xf numFmtId="0" fontId="10" fillId="3" borderId="21" xfId="0" applyFont="1" applyFill="1" applyBorder="1" applyAlignment="1" applyProtection="1">
      <alignment horizontal="center" vertical="center" textRotation="90" wrapText="1"/>
    </xf>
    <xf numFmtId="0" fontId="10" fillId="3" borderId="23" xfId="0" applyFont="1" applyFill="1" applyBorder="1" applyAlignment="1" applyProtection="1">
      <alignment horizontal="center" vertical="center" textRotation="90" wrapText="1"/>
    </xf>
    <xf numFmtId="0" fontId="11" fillId="3" borderId="4" xfId="0" applyFont="1" applyFill="1" applyBorder="1" applyAlignment="1" applyProtection="1">
      <alignment horizontal="center" vertical="center" wrapText="1"/>
    </xf>
    <xf numFmtId="0" fontId="11" fillId="3" borderId="4" xfId="0" applyFont="1" applyFill="1" applyBorder="1" applyAlignment="1" applyProtection="1">
      <alignment horizontal="center" vertical="center"/>
    </xf>
    <xf numFmtId="0" fontId="12" fillId="3" borderId="4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</xf>
    <xf numFmtId="49" fontId="12" fillId="3" borderId="4" xfId="0" applyNumberFormat="1" applyFont="1" applyFill="1" applyBorder="1" applyAlignment="1" applyProtection="1">
      <alignment horizontal="center" vertical="center"/>
    </xf>
    <xf numFmtId="0" fontId="13" fillId="3" borderId="4" xfId="0" applyFont="1" applyFill="1" applyBorder="1" applyAlignment="1" applyProtection="1">
      <alignment horizontal="center" vertical="center" wrapText="1"/>
    </xf>
    <xf numFmtId="0" fontId="11" fillId="3" borderId="4" xfId="0" applyFont="1" applyFill="1" applyBorder="1" applyAlignment="1" applyProtection="1">
      <alignment horizontal="center" vertical="center" wrapText="1"/>
    </xf>
    <xf numFmtId="0" fontId="11" fillId="3" borderId="18" xfId="0" applyFont="1" applyFill="1" applyBorder="1" applyAlignment="1" applyProtection="1">
      <alignment horizontal="center" vertical="center" wrapText="1"/>
    </xf>
    <xf numFmtId="0" fontId="11" fillId="3" borderId="17" xfId="0" applyFont="1" applyFill="1" applyBorder="1" applyAlignment="1" applyProtection="1">
      <alignment horizontal="center" vertical="center" wrapText="1"/>
    </xf>
    <xf numFmtId="0" fontId="11" fillId="3" borderId="16" xfId="0" applyFont="1" applyFill="1" applyBorder="1" applyAlignment="1" applyProtection="1">
      <alignment horizontal="center" vertical="center" wrapText="1"/>
    </xf>
    <xf numFmtId="0" fontId="10" fillId="3" borderId="4" xfId="0" applyNumberFormat="1" applyFont="1" applyFill="1" applyBorder="1" applyAlignment="1" applyProtection="1">
      <alignment horizontal="center" vertical="center"/>
    </xf>
    <xf numFmtId="0" fontId="14" fillId="3" borderId="4" xfId="0" applyFont="1" applyFill="1" applyBorder="1" applyAlignment="1" applyProtection="1">
      <alignment horizontal="center" vertical="center" wrapText="1"/>
    </xf>
    <xf numFmtId="0" fontId="14" fillId="3" borderId="4" xfId="0" applyFont="1" applyFill="1" applyBorder="1" applyAlignment="1" applyProtection="1">
      <alignment horizontal="center" vertical="center" wrapText="1"/>
      <protection locked="0"/>
    </xf>
    <xf numFmtId="0" fontId="11" fillId="3" borderId="14" xfId="0" applyFont="1" applyFill="1" applyBorder="1" applyAlignment="1" applyProtection="1">
      <alignment horizontal="center" vertical="center" wrapText="1"/>
    </xf>
    <xf numFmtId="0" fontId="15" fillId="3" borderId="4" xfId="0" applyFont="1" applyFill="1" applyBorder="1" applyAlignment="1" applyProtection="1">
      <alignment vertical="center"/>
    </xf>
    <xf numFmtId="0" fontId="15" fillId="3" borderId="13" xfId="0" applyFont="1" applyFill="1" applyBorder="1" applyAlignment="1" applyProtection="1">
      <alignment vertical="center"/>
    </xf>
    <xf numFmtId="49" fontId="10" fillId="3" borderId="4" xfId="0" applyNumberFormat="1" applyFont="1" applyFill="1" applyBorder="1" applyAlignment="1" applyProtection="1">
      <alignment horizontal="center" vertical="center"/>
    </xf>
    <xf numFmtId="0" fontId="10" fillId="3" borderId="4" xfId="0" applyFont="1" applyFill="1" applyBorder="1" applyAlignment="1" applyProtection="1">
      <alignment horizontal="center" vertical="center" wrapText="1"/>
      <protection locked="0"/>
    </xf>
    <xf numFmtId="0" fontId="10" fillId="3" borderId="4" xfId="0" applyFont="1" applyFill="1" applyBorder="1" applyAlignment="1" applyProtection="1">
      <alignment vertical="center" wrapText="1"/>
      <protection locked="0"/>
    </xf>
    <xf numFmtId="0" fontId="10" fillId="3" borderId="4" xfId="0" applyFont="1" applyFill="1" applyBorder="1" applyAlignment="1" applyProtection="1">
      <alignment horizontal="center" vertical="center"/>
      <protection locked="0"/>
    </xf>
    <xf numFmtId="0" fontId="10" fillId="3" borderId="5" xfId="0" applyFont="1" applyFill="1" applyBorder="1" applyAlignment="1" applyProtection="1">
      <alignment horizontal="center" vertical="center"/>
      <protection locked="0"/>
    </xf>
    <xf numFmtId="0" fontId="12" fillId="3" borderId="5" xfId="0" applyFont="1" applyFill="1" applyBorder="1" applyAlignment="1" applyProtection="1">
      <alignment horizontal="center" vertical="center"/>
      <protection locked="0"/>
    </xf>
    <xf numFmtId="164" fontId="10" fillId="3" borderId="4" xfId="0" applyNumberFormat="1" applyFont="1" applyFill="1" applyBorder="1" applyAlignment="1" applyProtection="1">
      <alignment horizontal="center" vertical="center"/>
    </xf>
    <xf numFmtId="0" fontId="10" fillId="3" borderId="5" xfId="0" applyFont="1" applyFill="1" applyBorder="1" applyAlignment="1" applyProtection="1">
      <alignment horizontal="center" vertical="center" wrapText="1"/>
    </xf>
    <xf numFmtId="0" fontId="10" fillId="3" borderId="10" xfId="0" applyFont="1" applyFill="1" applyBorder="1" applyAlignment="1" applyProtection="1">
      <alignment horizontal="center" vertical="center" wrapText="1"/>
    </xf>
    <xf numFmtId="0" fontId="10" fillId="3" borderId="6" xfId="0" applyFont="1" applyFill="1" applyBorder="1" applyAlignment="1" applyProtection="1">
      <alignment horizontal="center" vertical="center" wrapText="1"/>
    </xf>
    <xf numFmtId="0" fontId="10" fillId="3" borderId="6" xfId="0" applyFont="1" applyFill="1" applyBorder="1" applyAlignment="1" applyProtection="1">
      <alignment horizontal="center" vertical="center" wrapText="1"/>
      <protection locked="0"/>
    </xf>
    <xf numFmtId="0" fontId="14" fillId="3" borderId="5" xfId="0" applyFont="1" applyFill="1" applyBorder="1" applyAlignment="1" applyProtection="1">
      <alignment horizontal="center" vertical="center" wrapText="1"/>
    </xf>
    <xf numFmtId="0" fontId="14" fillId="3" borderId="10" xfId="0" applyFont="1" applyFill="1" applyBorder="1" applyAlignment="1" applyProtection="1">
      <alignment horizontal="center" vertical="center" wrapText="1"/>
    </xf>
    <xf numFmtId="0" fontId="14" fillId="3" borderId="6" xfId="0" applyFont="1" applyFill="1" applyBorder="1" applyAlignment="1" applyProtection="1">
      <alignment horizontal="center" vertical="center" wrapText="1"/>
    </xf>
    <xf numFmtId="0" fontId="14" fillId="3" borderId="6" xfId="0" applyFont="1" applyFill="1" applyBorder="1" applyAlignment="1" applyProtection="1">
      <alignment horizontal="center" vertical="center" wrapText="1"/>
      <protection locked="0"/>
    </xf>
    <xf numFmtId="0" fontId="12" fillId="3" borderId="4" xfId="0" applyFont="1" applyFill="1" applyBorder="1" applyAlignment="1" applyProtection="1">
      <alignment horizontal="center" vertical="center" wrapText="1"/>
      <protection locked="0"/>
    </xf>
    <xf numFmtId="0" fontId="14" fillId="3" borderId="4" xfId="0" applyFont="1" applyFill="1" applyBorder="1" applyAlignment="1" applyProtection="1">
      <alignment vertical="center" wrapText="1"/>
      <protection locked="0"/>
    </xf>
    <xf numFmtId="0" fontId="11" fillId="3" borderId="13" xfId="0" applyFont="1" applyFill="1" applyBorder="1" applyAlignment="1" applyProtection="1">
      <alignment horizontal="center" vertical="center" wrapText="1"/>
    </xf>
    <xf numFmtId="0" fontId="13" fillId="3" borderId="5" xfId="0" applyFont="1" applyFill="1" applyBorder="1" applyAlignment="1" applyProtection="1">
      <alignment horizontal="center" vertical="center" wrapText="1"/>
    </xf>
    <xf numFmtId="0" fontId="13" fillId="3" borderId="10" xfId="0" applyFont="1" applyFill="1" applyBorder="1" applyAlignment="1" applyProtection="1">
      <alignment horizontal="center" vertical="center" wrapText="1"/>
    </xf>
    <xf numFmtId="0" fontId="13" fillId="3" borderId="6" xfId="0" applyFont="1" applyFill="1" applyBorder="1" applyAlignment="1" applyProtection="1">
      <alignment horizontal="center" vertical="center" wrapText="1"/>
    </xf>
    <xf numFmtId="0" fontId="11" fillId="3" borderId="6" xfId="0" applyFont="1" applyFill="1" applyBorder="1" applyAlignment="1" applyProtection="1">
      <alignment horizontal="center" vertical="center" wrapText="1"/>
    </xf>
    <xf numFmtId="0" fontId="11" fillId="3" borderId="15" xfId="0" applyFont="1" applyFill="1" applyBorder="1" applyAlignment="1" applyProtection="1">
      <alignment horizontal="center" vertical="center" wrapText="1"/>
    </xf>
    <xf numFmtId="0" fontId="14" fillId="3" borderId="14" xfId="0" applyFont="1" applyFill="1" applyBorder="1" applyAlignment="1" applyProtection="1">
      <alignment horizontal="center" vertical="center" wrapText="1"/>
    </xf>
    <xf numFmtId="0" fontId="14" fillId="3" borderId="4" xfId="0" applyFont="1" applyFill="1" applyBorder="1" applyAlignment="1" applyProtection="1">
      <alignment horizontal="center" vertical="center" wrapText="1"/>
    </xf>
    <xf numFmtId="0" fontId="14" fillId="3" borderId="13" xfId="0" applyFont="1" applyFill="1" applyBorder="1" applyAlignment="1" applyProtection="1">
      <alignment horizontal="center" vertical="center" wrapText="1"/>
    </xf>
    <xf numFmtId="0" fontId="11" fillId="3" borderId="6" xfId="0" applyFont="1" applyFill="1" applyBorder="1" applyAlignment="1" applyProtection="1">
      <alignment horizontal="center" vertical="center" wrapText="1"/>
      <protection locked="0"/>
    </xf>
    <xf numFmtId="0" fontId="14" fillId="3" borderId="6" xfId="0" applyFont="1" applyFill="1" applyBorder="1" applyAlignment="1" applyProtection="1">
      <alignment horizontal="center" vertical="center" wrapText="1"/>
    </xf>
    <xf numFmtId="49" fontId="14" fillId="3" borderId="4" xfId="0" applyNumberFormat="1" applyFont="1" applyFill="1" applyBorder="1" applyAlignment="1" applyProtection="1">
      <alignment horizontal="center" vertical="center"/>
    </xf>
    <xf numFmtId="0" fontId="14" fillId="3" borderId="10" xfId="0" applyFont="1" applyFill="1" applyBorder="1" applyAlignment="1" applyProtection="1">
      <alignment horizontal="center" vertical="center" wrapText="1"/>
      <protection locked="0"/>
    </xf>
    <xf numFmtId="0" fontId="16" fillId="3" borderId="5" xfId="0" applyFont="1" applyFill="1" applyBorder="1" applyAlignment="1" applyProtection="1">
      <alignment horizontal="center" vertical="center" wrapText="1"/>
    </xf>
    <xf numFmtId="0" fontId="16" fillId="3" borderId="10" xfId="0" applyFont="1" applyFill="1" applyBorder="1" applyAlignment="1" applyProtection="1">
      <alignment horizontal="center" vertical="center" wrapText="1"/>
    </xf>
    <xf numFmtId="0" fontId="16" fillId="3" borderId="6" xfId="0" applyFont="1" applyFill="1" applyBorder="1" applyAlignment="1" applyProtection="1">
      <alignment horizontal="center" vertical="center" wrapText="1"/>
    </xf>
    <xf numFmtId="0" fontId="10" fillId="3" borderId="6" xfId="0" applyFont="1" applyFill="1" applyBorder="1" applyAlignment="1" applyProtection="1">
      <alignment horizontal="center" vertical="center" wrapText="1"/>
    </xf>
    <xf numFmtId="0" fontId="17" fillId="3" borderId="5" xfId="0" applyFont="1" applyFill="1" applyBorder="1" applyAlignment="1" applyProtection="1">
      <alignment horizontal="center" vertical="center" wrapText="1"/>
    </xf>
    <xf numFmtId="0" fontId="17" fillId="3" borderId="10" xfId="0" applyFont="1" applyFill="1" applyBorder="1" applyAlignment="1" applyProtection="1">
      <alignment horizontal="center" vertical="center" wrapText="1"/>
    </xf>
    <xf numFmtId="0" fontId="17" fillId="3" borderId="6" xfId="0" applyFont="1" applyFill="1" applyBorder="1" applyAlignment="1" applyProtection="1">
      <alignment horizontal="center" vertical="center" wrapText="1"/>
    </xf>
    <xf numFmtId="0" fontId="11" fillId="3" borderId="10" xfId="0" applyFont="1" applyFill="1" applyBorder="1" applyAlignment="1" applyProtection="1">
      <alignment horizontal="center" vertical="center" wrapText="1"/>
    </xf>
    <xf numFmtId="0" fontId="11" fillId="3" borderId="6" xfId="0" applyFont="1" applyFill="1" applyBorder="1" applyAlignment="1" applyProtection="1">
      <alignment horizontal="center" vertical="center" wrapText="1"/>
    </xf>
    <xf numFmtId="0" fontId="18" fillId="3" borderId="5" xfId="0" applyFont="1" applyFill="1" applyBorder="1" applyAlignment="1" applyProtection="1">
      <alignment horizontal="center" vertical="center" wrapText="1"/>
    </xf>
    <xf numFmtId="0" fontId="18" fillId="3" borderId="10" xfId="0" applyFont="1" applyFill="1" applyBorder="1" applyAlignment="1" applyProtection="1">
      <alignment horizontal="center" vertical="center" wrapText="1"/>
    </xf>
    <xf numFmtId="0" fontId="18" fillId="3" borderId="6" xfId="0" applyFont="1" applyFill="1" applyBorder="1" applyAlignment="1" applyProtection="1">
      <alignment horizontal="center" vertical="center" wrapText="1"/>
    </xf>
    <xf numFmtId="0" fontId="15" fillId="3" borderId="10" xfId="0" applyFont="1" applyFill="1" applyBorder="1" applyAlignment="1" applyProtection="1">
      <alignment horizontal="center" vertical="center" wrapText="1"/>
    </xf>
    <xf numFmtId="0" fontId="15" fillId="3" borderId="6" xfId="0" applyFont="1" applyFill="1" applyBorder="1" applyAlignment="1" applyProtection="1">
      <alignment horizontal="center" vertical="center" wrapText="1"/>
    </xf>
    <xf numFmtId="0" fontId="17" fillId="3" borderId="6" xfId="0" applyFont="1" applyFill="1" applyBorder="1" applyAlignment="1" applyProtection="1">
      <alignment horizontal="center" vertical="center" wrapText="1"/>
    </xf>
    <xf numFmtId="0" fontId="17" fillId="3" borderId="6" xfId="0" applyFont="1" applyFill="1" applyBorder="1" applyAlignment="1" applyProtection="1">
      <alignment horizontal="center" vertical="center" wrapText="1"/>
      <protection locked="0"/>
    </xf>
    <xf numFmtId="0" fontId="10" fillId="3" borderId="5" xfId="0" applyFont="1" applyFill="1" applyBorder="1" applyAlignment="1" applyProtection="1">
      <alignment horizontal="center" vertical="center"/>
    </xf>
    <xf numFmtId="0" fontId="17" fillId="3" borderId="19" xfId="0" applyFont="1" applyFill="1" applyBorder="1" applyAlignment="1" applyProtection="1">
      <alignment horizontal="center" vertical="center" wrapText="1"/>
    </xf>
    <xf numFmtId="0" fontId="17" fillId="3" borderId="12" xfId="0" applyFont="1" applyFill="1" applyBorder="1" applyAlignment="1" applyProtection="1">
      <alignment horizontal="center" vertical="center" wrapText="1"/>
    </xf>
    <xf numFmtId="0" fontId="17" fillId="3" borderId="11" xfId="0" applyFont="1" applyFill="1" applyBorder="1" applyAlignment="1" applyProtection="1">
      <alignment horizontal="center" vertical="center" wrapText="1"/>
    </xf>
    <xf numFmtId="0" fontId="10" fillId="3" borderId="0" xfId="0" applyFont="1" applyFill="1" applyBorder="1" applyAlignment="1" applyProtection="1">
      <alignment horizontal="center" vertical="center"/>
      <protection locked="0"/>
    </xf>
    <xf numFmtId="0" fontId="12" fillId="3" borderId="0" xfId="0" applyFont="1" applyFill="1" applyBorder="1" applyAlignment="1" applyProtection="1">
      <alignment horizontal="center" vertical="center"/>
      <protection locked="0"/>
    </xf>
    <xf numFmtId="49" fontId="10" fillId="3" borderId="0" xfId="0" applyNumberFormat="1" applyFont="1" applyFill="1" applyBorder="1" applyAlignment="1" applyProtection="1">
      <alignment horizontal="center" vertical="center"/>
      <protection locked="0"/>
    </xf>
    <xf numFmtId="0" fontId="9" fillId="3" borderId="0" xfId="0" applyFont="1" applyFill="1" applyAlignment="1" applyProtection="1">
      <alignment vertical="center"/>
      <protection locked="0"/>
    </xf>
    <xf numFmtId="0" fontId="9" fillId="3" borderId="0" xfId="0" applyFont="1" applyFill="1" applyAlignment="1" applyProtection="1">
      <protection locked="0"/>
    </xf>
    <xf numFmtId="49" fontId="9" fillId="3" borderId="0" xfId="0" applyNumberFormat="1" applyFont="1" applyFill="1" applyBorder="1" applyAlignment="1" applyProtection="1">
      <alignment horizontal="center" vertical="center" wrapText="1"/>
      <protection locked="0"/>
    </xf>
    <xf numFmtId="0" fontId="10" fillId="3" borderId="0" xfId="0" applyFont="1" applyFill="1" applyBorder="1" applyAlignment="1" applyProtection="1">
      <alignment vertical="center" wrapText="1"/>
      <protection locked="0"/>
    </xf>
    <xf numFmtId="0" fontId="10" fillId="3" borderId="0" xfId="0" applyFont="1" applyFill="1" applyBorder="1" applyProtection="1">
      <protection locked="0"/>
    </xf>
    <xf numFmtId="0" fontId="10" fillId="3" borderId="4" xfId="0" applyFont="1" applyFill="1" applyBorder="1" applyProtection="1">
      <protection locked="0"/>
    </xf>
    <xf numFmtId="0" fontId="9" fillId="3" borderId="2" xfId="0" applyFont="1" applyFill="1" applyBorder="1" applyAlignment="1" applyProtection="1">
      <alignment vertical="center" wrapText="1"/>
      <protection locked="0"/>
    </xf>
    <xf numFmtId="0" fontId="9" fillId="3" borderId="3" xfId="0" applyFont="1" applyFill="1" applyBorder="1" applyAlignment="1" applyProtection="1">
      <alignment vertical="center" wrapText="1"/>
      <protection locked="0"/>
    </xf>
    <xf numFmtId="0" fontId="9" fillId="3" borderId="4" xfId="0" applyFont="1" applyFill="1" applyBorder="1" applyAlignment="1" applyProtection="1">
      <alignment horizontal="center" vertical="center"/>
      <protection locked="0"/>
    </xf>
    <xf numFmtId="0" fontId="12" fillId="3" borderId="4" xfId="0" applyFont="1" applyFill="1" applyBorder="1" applyAlignment="1" applyProtection="1">
      <alignment horizontal="center" vertical="center"/>
    </xf>
    <xf numFmtId="0" fontId="10" fillId="3" borderId="0" xfId="0" applyFont="1" applyFill="1" applyProtection="1"/>
    <xf numFmtId="0" fontId="13" fillId="3" borderId="5" xfId="0" applyFont="1" applyFill="1" applyBorder="1" applyAlignment="1" applyProtection="1">
      <alignment horizontal="center" vertical="center" wrapText="1"/>
      <protection locked="0"/>
    </xf>
    <xf numFmtId="0" fontId="14" fillId="3" borderId="10" xfId="0" applyFont="1" applyFill="1" applyBorder="1" applyAlignment="1" applyProtection="1">
      <alignment horizontal="center" vertical="center" wrapText="1"/>
    </xf>
    <xf numFmtId="0" fontId="12" fillId="3" borderId="5" xfId="0" applyFont="1" applyFill="1" applyBorder="1" applyAlignment="1" applyProtection="1">
      <alignment horizontal="center" vertical="center"/>
    </xf>
    <xf numFmtId="0" fontId="12" fillId="3" borderId="6" xfId="0" applyFont="1" applyFill="1" applyBorder="1" applyAlignment="1" applyProtection="1">
      <alignment horizontal="center" vertical="center" wrapText="1"/>
      <protection locked="0"/>
    </xf>
    <xf numFmtId="0" fontId="9" fillId="3" borderId="0" xfId="0" applyFont="1" applyFill="1"/>
    <xf numFmtId="49" fontId="10" fillId="3" borderId="0" xfId="0" applyNumberFormat="1" applyFont="1" applyFill="1" applyBorder="1" applyAlignment="1" applyProtection="1">
      <alignment horizontal="center" vertical="center"/>
      <protection locked="0"/>
    </xf>
    <xf numFmtId="0" fontId="10" fillId="3" borderId="0" xfId="0" applyFont="1" applyFill="1" applyBorder="1" applyAlignment="1" applyProtection="1">
      <alignment horizontal="center" vertical="center"/>
      <protection locked="0"/>
    </xf>
    <xf numFmtId="0" fontId="11" fillId="3" borderId="5" xfId="0" applyFont="1" applyFill="1" applyBorder="1" applyAlignment="1" applyProtection="1">
      <alignment horizontal="center" vertical="center" wrapText="1"/>
    </xf>
    <xf numFmtId="0" fontId="6" fillId="3" borderId="25" xfId="0" applyFont="1" applyFill="1" applyBorder="1" applyAlignment="1" applyProtection="1">
      <alignment horizontal="center" vertical="center"/>
    </xf>
    <xf numFmtId="0" fontId="6" fillId="3" borderId="12" xfId="0" applyFont="1" applyFill="1" applyBorder="1" applyAlignment="1" applyProtection="1">
      <alignment horizontal="center" vertical="center"/>
    </xf>
    <xf numFmtId="0" fontId="18" fillId="3" borderId="4" xfId="0" applyFont="1" applyFill="1" applyBorder="1" applyAlignment="1" applyProtection="1">
      <alignment horizontal="center" vertical="center"/>
      <protection locked="0"/>
    </xf>
    <xf numFmtId="0" fontId="18" fillId="3" borderId="4" xfId="0" applyFont="1" applyFill="1" applyBorder="1" applyAlignment="1">
      <alignment horizontal="center" vertical="center"/>
    </xf>
    <xf numFmtId="0" fontId="19" fillId="3" borderId="0" xfId="0" applyFont="1" applyFill="1" applyProtection="1">
      <protection locked="0"/>
    </xf>
    <xf numFmtId="0" fontId="20" fillId="3" borderId="0" xfId="0" applyFont="1" applyFill="1" applyProtection="1">
      <protection locked="0"/>
    </xf>
    <xf numFmtId="0" fontId="18" fillId="3" borderId="0" xfId="0" applyFont="1" applyFill="1" applyProtection="1">
      <protection locked="0"/>
    </xf>
    <xf numFmtId="0" fontId="21" fillId="3" borderId="0" xfId="0" applyFont="1" applyFill="1" applyProtection="1">
      <protection locked="0"/>
    </xf>
    <xf numFmtId="0" fontId="9" fillId="3" borderId="5" xfId="0" applyFont="1" applyFill="1" applyBorder="1" applyAlignment="1" applyProtection="1">
      <alignment horizontal="center" vertical="center"/>
    </xf>
    <xf numFmtId="0" fontId="9" fillId="3" borderId="10" xfId="0" applyFont="1" applyFill="1" applyBorder="1" applyAlignment="1" applyProtection="1">
      <alignment horizontal="center" vertical="center"/>
    </xf>
    <xf numFmtId="0" fontId="9" fillId="3" borderId="6" xfId="0" applyFont="1" applyFill="1" applyBorder="1" applyAlignment="1" applyProtection="1">
      <alignment horizontal="center" vertical="center"/>
    </xf>
    <xf numFmtId="0" fontId="17" fillId="3" borderId="4" xfId="0" applyFont="1" applyFill="1" applyBorder="1" applyAlignment="1" applyProtection="1">
      <alignment horizontal="center" vertical="center" wrapText="1"/>
      <protection locked="0"/>
    </xf>
    <xf numFmtId="0" fontId="16" fillId="3" borderId="4" xfId="0" applyFont="1" applyFill="1" applyBorder="1" applyAlignment="1" applyProtection="1">
      <alignment horizontal="center" vertical="center" wrapText="1"/>
      <protection locked="0"/>
    </xf>
    <xf numFmtId="0" fontId="9" fillId="3" borderId="0" xfId="0" applyFont="1" applyFill="1" applyAlignment="1"/>
    <xf numFmtId="0" fontId="6" fillId="3" borderId="7" xfId="0" applyFont="1" applyFill="1" applyBorder="1" applyAlignment="1" applyProtection="1">
      <alignment horizontal="center" vertical="center"/>
      <protection locked="0"/>
    </xf>
    <xf numFmtId="0" fontId="11" fillId="3" borderId="4" xfId="0" applyFont="1" applyFill="1" applyBorder="1" applyAlignment="1" applyProtection="1">
      <alignment horizontal="center" vertical="center" wrapText="1"/>
      <protection locked="0"/>
    </xf>
    <xf numFmtId="0" fontId="11" fillId="3" borderId="4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11" fillId="2" borderId="18" xfId="0" applyFont="1" applyFill="1" applyBorder="1" applyAlignment="1" applyProtection="1">
      <alignment horizontal="center" vertical="center" wrapText="1"/>
    </xf>
    <xf numFmtId="0" fontId="11" fillId="2" borderId="17" xfId="0" applyFont="1" applyFill="1" applyBorder="1" applyAlignment="1" applyProtection="1">
      <alignment horizontal="center" vertical="center" wrapText="1"/>
    </xf>
    <xf numFmtId="0" fontId="11" fillId="2" borderId="16" xfId="0" applyFont="1" applyFill="1" applyBorder="1" applyAlignment="1" applyProtection="1">
      <alignment horizontal="center" vertical="center" wrapText="1"/>
    </xf>
    <xf numFmtId="0" fontId="11" fillId="2" borderId="14" xfId="0" applyFont="1" applyFill="1" applyBorder="1" applyAlignment="1" applyProtection="1">
      <alignment horizontal="center" vertical="center" wrapText="1"/>
    </xf>
    <xf numFmtId="0" fontId="15" fillId="2" borderId="4" xfId="0" applyFont="1" applyFill="1" applyBorder="1" applyAlignment="1" applyProtection="1">
      <alignment vertical="center"/>
    </xf>
    <xf numFmtId="0" fontId="15" fillId="2" borderId="13" xfId="0" applyFont="1" applyFill="1" applyBorder="1" applyAlignment="1" applyProtection="1">
      <alignment vertical="center"/>
    </xf>
    <xf numFmtId="0" fontId="14" fillId="2" borderId="4" xfId="0" applyFont="1" applyFill="1" applyBorder="1" applyAlignment="1" applyProtection="1">
      <alignment vertical="center" wrapText="1"/>
      <protection locked="0"/>
    </xf>
    <xf numFmtId="0" fontId="11" fillId="2" borderId="13" xfId="0" applyFont="1" applyFill="1" applyBorder="1" applyAlignment="1" applyProtection="1">
      <alignment horizontal="center" vertical="center" wrapText="1"/>
    </xf>
    <xf numFmtId="0" fontId="11" fillId="2" borderId="15" xfId="0" applyFont="1" applyFill="1" applyBorder="1" applyAlignment="1" applyProtection="1">
      <alignment horizontal="center" vertical="center" wrapText="1"/>
    </xf>
    <xf numFmtId="0" fontId="14" fillId="2" borderId="14" xfId="0" applyFont="1" applyFill="1" applyBorder="1" applyAlignment="1" applyProtection="1">
      <alignment horizontal="center" vertical="center" wrapText="1"/>
    </xf>
    <xf numFmtId="0" fontId="14" fillId="2" borderId="13" xfId="0" applyFont="1" applyFill="1" applyBorder="1" applyAlignment="1" applyProtection="1">
      <alignment horizontal="center" vertical="center" wrapText="1"/>
    </xf>
    <xf numFmtId="0" fontId="18" fillId="2" borderId="4" xfId="0" applyFont="1" applyFill="1" applyBorder="1" applyAlignment="1" applyProtection="1">
      <alignment horizontal="center" vertical="center"/>
      <protection locked="0"/>
    </xf>
    <xf numFmtId="0" fontId="17" fillId="2" borderId="6" xfId="0" applyFont="1" applyFill="1" applyBorder="1" applyAlignment="1" applyProtection="1">
      <alignment horizontal="center" vertical="center" wrapText="1"/>
      <protection locked="0"/>
    </xf>
    <xf numFmtId="0" fontId="17" fillId="2" borderId="12" xfId="0" applyFont="1" applyFill="1" applyBorder="1" applyAlignment="1" applyProtection="1">
      <alignment horizontal="center" vertical="center" wrapText="1"/>
    </xf>
    <xf numFmtId="0" fontId="17" fillId="2" borderId="11" xfId="0" applyFont="1" applyFill="1" applyBorder="1" applyAlignment="1" applyProtection="1">
      <alignment horizontal="center" vertical="center" wrapText="1"/>
    </xf>
    <xf numFmtId="0" fontId="14" fillId="3" borderId="7" xfId="0" applyFont="1" applyFill="1" applyBorder="1" applyAlignment="1" applyProtection="1">
      <alignment horizontal="center" vertical="center" textRotation="90" wrapText="1"/>
    </xf>
    <xf numFmtId="0" fontId="14" fillId="3" borderId="20" xfId="0" applyFont="1" applyFill="1" applyBorder="1" applyAlignment="1" applyProtection="1">
      <alignment horizontal="center" vertical="center" textRotation="90" wrapText="1"/>
    </xf>
    <xf numFmtId="0" fontId="14" fillId="3" borderId="21" xfId="0" applyFont="1" applyFill="1" applyBorder="1" applyAlignment="1" applyProtection="1">
      <alignment horizontal="center" vertical="center" textRotation="90" wrapText="1"/>
    </xf>
    <xf numFmtId="0" fontId="13" fillId="3" borderId="5" xfId="0" applyFont="1" applyFill="1" applyBorder="1" applyAlignment="1" applyProtection="1">
      <alignment horizontal="center" vertical="center" wrapText="1"/>
    </xf>
    <xf numFmtId="0" fontId="14" fillId="3" borderId="4" xfId="0" applyFont="1" applyFill="1" applyBorder="1" applyAlignment="1" applyProtection="1">
      <alignment horizontal="center" vertical="center"/>
      <protection locked="0"/>
    </xf>
    <xf numFmtId="0" fontId="13" fillId="3" borderId="4" xfId="0" applyFont="1" applyFill="1" applyBorder="1" applyAlignment="1" applyProtection="1">
      <alignment horizontal="center" vertical="center" wrapText="1"/>
    </xf>
    <xf numFmtId="0" fontId="15" fillId="3" borderId="4" xfId="0" applyFont="1" applyFill="1" applyBorder="1" applyAlignment="1" applyProtection="1">
      <alignment horizontal="center" vertical="center" wrapText="1"/>
    </xf>
    <xf numFmtId="0" fontId="18" fillId="3" borderId="4" xfId="0" applyFont="1" applyFill="1" applyBorder="1" applyAlignment="1" applyProtection="1">
      <alignment horizontal="center" vertical="center" wrapText="1"/>
    </xf>
    <xf numFmtId="0" fontId="11" fillId="3" borderId="4" xfId="0" applyFont="1" applyFill="1" applyBorder="1" applyAlignment="1" applyProtection="1">
      <alignment horizontal="center" vertical="center" wrapText="1"/>
      <protection locked="0"/>
    </xf>
    <xf numFmtId="49" fontId="14" fillId="3" borderId="0" xfId="0" applyNumberFormat="1" applyFont="1" applyFill="1" applyBorder="1" applyAlignment="1" applyProtection="1">
      <alignment horizontal="center" vertical="center"/>
      <protection locked="0"/>
    </xf>
    <xf numFmtId="0" fontId="14" fillId="3" borderId="0" xfId="0" applyFont="1" applyFill="1" applyBorder="1" applyAlignment="1" applyProtection="1">
      <alignment vertical="center" wrapText="1"/>
      <protection locked="0"/>
    </xf>
    <xf numFmtId="0" fontId="14" fillId="3" borderId="0" xfId="0" applyFont="1" applyFill="1" applyProtection="1">
      <protection locked="0"/>
    </xf>
    <xf numFmtId="49" fontId="18" fillId="3" borderId="0" xfId="0" applyNumberFormat="1" applyFont="1" applyFill="1" applyAlignment="1" applyProtection="1">
      <alignment horizontal="left"/>
      <protection locked="0"/>
    </xf>
    <xf numFmtId="0" fontId="18" fillId="3" borderId="0" xfId="0" applyFont="1" applyFill="1" applyAlignment="1" applyProtection="1">
      <alignment horizontal="left"/>
      <protection locked="0"/>
    </xf>
    <xf numFmtId="14" fontId="18" fillId="3" borderId="0" xfId="0" applyNumberFormat="1" applyFont="1" applyFill="1" applyProtection="1">
      <protection locked="0"/>
    </xf>
    <xf numFmtId="0" fontId="6" fillId="3" borderId="4" xfId="0" applyFont="1" applyFill="1" applyBorder="1" applyAlignment="1" applyProtection="1">
      <alignment horizontal="center" vertical="center" wrapText="1"/>
      <protection locked="0"/>
    </xf>
    <xf numFmtId="0" fontId="15" fillId="3" borderId="4" xfId="0" applyFont="1" applyFill="1" applyBorder="1" applyAlignment="1" applyProtection="1">
      <alignment horizontal="center" vertical="center"/>
      <protection locked="0"/>
    </xf>
    <xf numFmtId="0" fontId="15" fillId="3" borderId="4" xfId="0" applyFont="1" applyFill="1" applyBorder="1" applyAlignment="1" applyProtection="1">
      <alignment horizontal="center" vertical="center" wrapText="1"/>
      <protection locked="0"/>
    </xf>
    <xf numFmtId="0" fontId="15" fillId="3" borderId="4" xfId="0" applyFont="1" applyFill="1" applyBorder="1" applyAlignment="1" applyProtection="1">
      <alignment vertical="center" wrapText="1"/>
      <protection locked="0"/>
    </xf>
    <xf numFmtId="0" fontId="15" fillId="3" borderId="5" xfId="0" applyFont="1" applyFill="1" applyBorder="1" applyAlignment="1" applyProtection="1">
      <alignment horizontal="center" vertical="center"/>
      <protection locked="0"/>
    </xf>
    <xf numFmtId="0" fontId="15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0" fontId="13" fillId="3" borderId="4" xfId="0" applyFont="1" applyFill="1" applyBorder="1" applyAlignment="1" applyProtection="1">
      <alignment horizontal="center" vertical="center"/>
      <protection locked="0"/>
    </xf>
    <xf numFmtId="0" fontId="13" fillId="3" borderId="4" xfId="0" applyFont="1" applyFill="1" applyBorder="1" applyAlignment="1" applyProtection="1">
      <alignment horizontal="center" vertical="center" wrapText="1"/>
      <protection locked="0"/>
    </xf>
    <xf numFmtId="0" fontId="13" fillId="3" borderId="5" xfId="0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vertical="center" wrapText="1"/>
      <protection locked="0"/>
    </xf>
    <xf numFmtId="0" fontId="13" fillId="3" borderId="6" xfId="0" applyFont="1" applyFill="1" applyBorder="1" applyAlignment="1" applyProtection="1">
      <alignment horizontal="center" vertical="center" wrapText="1"/>
      <protection locked="0"/>
    </xf>
    <xf numFmtId="0" fontId="22" fillId="3" borderId="6" xfId="0" applyFont="1" applyFill="1" applyBorder="1" applyAlignment="1" applyProtection="1">
      <alignment horizontal="center" vertical="center" wrapText="1"/>
      <protection locked="0"/>
    </xf>
    <xf numFmtId="0" fontId="23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5" xfId="0" applyFont="1" applyFill="1" applyBorder="1" applyAlignment="1" applyProtection="1">
      <alignment horizontal="center" vertical="center"/>
      <protection locked="0"/>
    </xf>
    <xf numFmtId="0" fontId="7" fillId="3" borderId="10" xfId="2" applyFont="1" applyFill="1" applyBorder="1" applyAlignment="1" applyProtection="1">
      <alignment horizontal="center" vertical="center" wrapText="1"/>
    </xf>
    <xf numFmtId="0" fontId="7" fillId="3" borderId="10" xfId="2" applyFont="1" applyFill="1" applyBorder="1" applyAlignment="1" applyProtection="1">
      <alignment horizontal="center" vertical="center" wrapText="1"/>
    </xf>
    <xf numFmtId="0" fontId="9" fillId="3" borderId="1" xfId="2" applyFont="1" applyFill="1" applyBorder="1" applyAlignment="1" applyProtection="1">
      <alignment vertical="center" wrapText="1"/>
      <protection locked="0"/>
    </xf>
    <xf numFmtId="0" fontId="10" fillId="3" borderId="0" xfId="2" applyFont="1" applyFill="1" applyProtection="1">
      <protection locked="0"/>
    </xf>
    <xf numFmtId="0" fontId="7" fillId="3" borderId="5" xfId="2" applyFont="1" applyFill="1" applyBorder="1" applyAlignment="1" applyProtection="1">
      <alignment horizontal="center" vertical="center" wrapText="1"/>
    </xf>
    <xf numFmtId="0" fontId="7" fillId="3" borderId="6" xfId="2" applyFont="1" applyFill="1" applyBorder="1" applyAlignment="1" applyProtection="1">
      <alignment horizontal="center" vertical="center" wrapText="1"/>
    </xf>
    <xf numFmtId="0" fontId="9" fillId="3" borderId="2" xfId="2" applyFont="1" applyFill="1" applyBorder="1" applyAlignment="1" applyProtection="1">
      <alignment vertical="center" wrapText="1"/>
      <protection locked="0"/>
    </xf>
    <xf numFmtId="0" fontId="9" fillId="3" borderId="5" xfId="2" applyFont="1" applyFill="1" applyBorder="1" applyAlignment="1" applyProtection="1">
      <alignment horizontal="center" vertical="center" wrapText="1"/>
    </xf>
    <xf numFmtId="0" fontId="9" fillId="3" borderId="10" xfId="2" applyFont="1" applyFill="1" applyBorder="1" applyAlignment="1" applyProtection="1">
      <alignment horizontal="center" vertical="center" wrapText="1"/>
    </xf>
    <xf numFmtId="0" fontId="9" fillId="3" borderId="6" xfId="2" applyFont="1" applyFill="1" applyBorder="1" applyAlignment="1" applyProtection="1">
      <alignment horizontal="center" vertical="center" wrapText="1"/>
    </xf>
    <xf numFmtId="0" fontId="6" fillId="3" borderId="4" xfId="2" applyFont="1" applyFill="1" applyBorder="1" applyAlignment="1" applyProtection="1">
      <alignment horizontal="center" vertical="center" wrapText="1"/>
    </xf>
    <xf numFmtId="0" fontId="10" fillId="3" borderId="8" xfId="2" applyFont="1" applyFill="1" applyBorder="1" applyAlignment="1" applyProtection="1">
      <alignment horizontal="center" vertical="top" wrapText="1"/>
    </xf>
    <xf numFmtId="0" fontId="10" fillId="3" borderId="24" xfId="2" applyFont="1" applyFill="1" applyBorder="1" applyAlignment="1" applyProtection="1">
      <alignment horizontal="center" vertical="top" wrapText="1"/>
    </xf>
    <xf numFmtId="0" fontId="10" fillId="3" borderId="1" xfId="2" applyFont="1" applyFill="1" applyBorder="1" applyAlignment="1" applyProtection="1">
      <alignment horizontal="center" vertical="top" wrapText="1"/>
    </xf>
    <xf numFmtId="0" fontId="10" fillId="3" borderId="8" xfId="2" applyFont="1" applyFill="1" applyBorder="1" applyAlignment="1" applyProtection="1">
      <alignment horizontal="center" vertical="center" wrapText="1"/>
    </xf>
    <xf numFmtId="0" fontId="10" fillId="3" borderId="24" xfId="2" applyFont="1" applyFill="1" applyBorder="1" applyAlignment="1" applyProtection="1">
      <alignment horizontal="center" vertical="center" wrapText="1"/>
    </xf>
    <xf numFmtId="0" fontId="10" fillId="3" borderId="1" xfId="2" applyFont="1" applyFill="1" applyBorder="1" applyAlignment="1" applyProtection="1">
      <alignment horizontal="center" vertical="center" wrapText="1"/>
    </xf>
    <xf numFmtId="0" fontId="10" fillId="3" borderId="7" xfId="2" applyFont="1" applyFill="1" applyBorder="1" applyAlignment="1" applyProtection="1">
      <alignment horizontal="center" vertical="center" textRotation="90" wrapText="1"/>
    </xf>
    <xf numFmtId="0" fontId="10" fillId="3" borderId="4" xfId="2" applyFont="1" applyFill="1" applyBorder="1" applyAlignment="1" applyProtection="1">
      <alignment horizontal="center" vertical="center" wrapText="1"/>
    </xf>
    <xf numFmtId="0" fontId="10" fillId="3" borderId="22" xfId="2" applyFont="1" applyFill="1" applyBorder="1" applyAlignment="1" applyProtection="1">
      <alignment horizontal="center" vertical="top" wrapText="1"/>
    </xf>
    <xf numFmtId="0" fontId="10" fillId="3" borderId="0" xfId="2" applyFont="1" applyFill="1" applyBorder="1" applyAlignment="1" applyProtection="1">
      <alignment horizontal="center" vertical="top" wrapText="1"/>
    </xf>
    <xf numFmtId="0" fontId="10" fillId="3" borderId="2" xfId="2" applyFont="1" applyFill="1" applyBorder="1" applyAlignment="1" applyProtection="1">
      <alignment horizontal="center" vertical="top" wrapText="1"/>
    </xf>
    <xf numFmtId="0" fontId="10" fillId="3" borderId="22" xfId="2" applyFont="1" applyFill="1" applyBorder="1" applyAlignment="1" applyProtection="1">
      <alignment horizontal="center" vertical="center" wrapText="1"/>
    </xf>
    <xf numFmtId="0" fontId="10" fillId="3" borderId="0" xfId="2" applyFont="1" applyFill="1" applyBorder="1" applyAlignment="1" applyProtection="1">
      <alignment horizontal="center" vertical="center" wrapText="1"/>
    </xf>
    <xf numFmtId="0" fontId="10" fillId="3" borderId="2" xfId="2" applyFont="1" applyFill="1" applyBorder="1" applyAlignment="1" applyProtection="1">
      <alignment horizontal="center" vertical="center" wrapText="1"/>
    </xf>
    <xf numFmtId="0" fontId="10" fillId="3" borderId="20" xfId="2" applyFont="1" applyFill="1" applyBorder="1" applyAlignment="1" applyProtection="1">
      <alignment horizontal="center" vertical="center" textRotation="90" wrapText="1"/>
    </xf>
    <xf numFmtId="0" fontId="9" fillId="3" borderId="3" xfId="2" applyFont="1" applyFill="1" applyBorder="1" applyAlignment="1" applyProtection="1">
      <alignment vertical="center" wrapText="1"/>
      <protection locked="0"/>
    </xf>
    <xf numFmtId="0" fontId="10" fillId="3" borderId="23" xfId="2" applyFont="1" applyFill="1" applyBorder="1" applyAlignment="1" applyProtection="1">
      <alignment horizontal="center" vertical="top" wrapText="1"/>
    </xf>
    <xf numFmtId="0" fontId="10" fillId="3" borderId="9" xfId="2" applyFont="1" applyFill="1" applyBorder="1" applyAlignment="1" applyProtection="1">
      <alignment horizontal="center" vertical="top" wrapText="1"/>
    </xf>
    <xf numFmtId="0" fontId="10" fillId="3" borderId="3" xfId="2" applyFont="1" applyFill="1" applyBorder="1" applyAlignment="1" applyProtection="1">
      <alignment horizontal="center" vertical="top" wrapText="1"/>
    </xf>
    <xf numFmtId="0" fontId="10" fillId="3" borderId="23" xfId="2" applyFont="1" applyFill="1" applyBorder="1" applyAlignment="1" applyProtection="1">
      <alignment horizontal="center" vertical="center" wrapText="1"/>
    </xf>
    <xf numFmtId="0" fontId="10" fillId="3" borderId="9" xfId="2" applyFont="1" applyFill="1" applyBorder="1" applyAlignment="1" applyProtection="1">
      <alignment horizontal="center" vertical="center" wrapText="1"/>
    </xf>
    <xf numFmtId="0" fontId="10" fillId="3" borderId="3" xfId="2" applyFont="1" applyFill="1" applyBorder="1" applyAlignment="1" applyProtection="1">
      <alignment horizontal="center" vertical="center" wrapText="1"/>
    </xf>
    <xf numFmtId="0" fontId="9" fillId="3" borderId="4" xfId="2" applyFont="1" applyFill="1" applyBorder="1" applyAlignment="1" applyProtection="1">
      <alignment horizontal="center" vertical="center"/>
      <protection locked="0"/>
    </xf>
    <xf numFmtId="0" fontId="10" fillId="3" borderId="8" xfId="2" applyFont="1" applyFill="1" applyBorder="1" applyAlignment="1" applyProtection="1">
      <alignment horizontal="center" vertical="center" textRotation="90" wrapText="1"/>
    </xf>
    <xf numFmtId="0" fontId="10" fillId="3" borderId="4" xfId="2" applyFont="1" applyFill="1" applyBorder="1" applyAlignment="1" applyProtection="1">
      <alignment horizontal="center" vertical="center" textRotation="90" wrapText="1"/>
    </xf>
    <xf numFmtId="0" fontId="6" fillId="3" borderId="5" xfId="2" applyFont="1" applyFill="1" applyBorder="1" applyAlignment="1" applyProtection="1">
      <alignment horizontal="center" vertical="center" wrapText="1"/>
    </xf>
    <xf numFmtId="0" fontId="10" fillId="3" borderId="22" xfId="2" applyFont="1" applyFill="1" applyBorder="1" applyAlignment="1" applyProtection="1">
      <alignment horizontal="center" vertical="center" textRotation="90" wrapText="1"/>
    </xf>
    <xf numFmtId="0" fontId="10" fillId="3" borderId="21" xfId="2" applyFont="1" applyFill="1" applyBorder="1" applyAlignment="1" applyProtection="1">
      <alignment horizontal="center" vertical="center" textRotation="90" wrapText="1"/>
    </xf>
    <xf numFmtId="0" fontId="10" fillId="3" borderId="23" xfId="2" applyFont="1" applyFill="1" applyBorder="1" applyAlignment="1" applyProtection="1">
      <alignment horizontal="center" vertical="center" textRotation="90" wrapText="1"/>
    </xf>
    <xf numFmtId="0" fontId="11" fillId="3" borderId="4" xfId="2" applyFont="1" applyFill="1" applyBorder="1" applyAlignment="1" applyProtection="1">
      <alignment horizontal="center" vertical="center" wrapText="1"/>
    </xf>
    <xf numFmtId="0" fontId="11" fillId="3" borderId="4" xfId="2" applyFont="1" applyFill="1" applyBorder="1" applyAlignment="1" applyProtection="1">
      <alignment horizontal="center" vertical="center"/>
    </xf>
    <xf numFmtId="0" fontId="12" fillId="3" borderId="4" xfId="2" applyFont="1" applyFill="1" applyBorder="1" applyAlignment="1" applyProtection="1">
      <alignment horizontal="center" vertical="center"/>
      <protection locked="0"/>
    </xf>
    <xf numFmtId="0" fontId="6" fillId="3" borderId="7" xfId="2" applyFont="1" applyFill="1" applyBorder="1" applyAlignment="1" applyProtection="1">
      <alignment horizontal="center" vertical="center"/>
    </xf>
    <xf numFmtId="49" fontId="12" fillId="3" borderId="4" xfId="2" applyNumberFormat="1" applyFont="1" applyFill="1" applyBorder="1" applyAlignment="1" applyProtection="1">
      <alignment horizontal="center" vertical="center"/>
    </xf>
    <xf numFmtId="0" fontId="13" fillId="3" borderId="4" xfId="2" applyFont="1" applyFill="1" applyBorder="1" applyAlignment="1" applyProtection="1">
      <alignment horizontal="center" vertical="center" wrapText="1"/>
    </xf>
    <xf numFmtId="0" fontId="11" fillId="3" borderId="4" xfId="2" applyFont="1" applyFill="1" applyBorder="1" applyAlignment="1" applyProtection="1">
      <alignment horizontal="center" vertical="center" wrapText="1"/>
    </xf>
    <xf numFmtId="0" fontId="10" fillId="3" borderId="0" xfId="2" applyFont="1" applyFill="1" applyProtection="1"/>
    <xf numFmtId="0" fontId="11" fillId="3" borderId="18" xfId="2" applyFont="1" applyFill="1" applyBorder="1" applyAlignment="1" applyProtection="1">
      <alignment horizontal="center" vertical="center" wrapText="1"/>
    </xf>
    <xf numFmtId="0" fontId="11" fillId="3" borderId="17" xfId="2" applyFont="1" applyFill="1" applyBorder="1" applyAlignment="1" applyProtection="1">
      <alignment horizontal="center" vertical="center" wrapText="1"/>
    </xf>
    <xf numFmtId="0" fontId="11" fillId="3" borderId="16" xfId="2" applyFont="1" applyFill="1" applyBorder="1" applyAlignment="1" applyProtection="1">
      <alignment horizontal="center" vertical="center" wrapText="1"/>
    </xf>
    <xf numFmtId="0" fontId="10" fillId="3" borderId="4" xfId="2" applyNumberFormat="1" applyFont="1" applyFill="1" applyBorder="1" applyAlignment="1" applyProtection="1">
      <alignment horizontal="center" vertical="center"/>
    </xf>
    <xf numFmtId="0" fontId="14" fillId="3" borderId="4" xfId="2" applyFont="1" applyFill="1" applyBorder="1" applyAlignment="1" applyProtection="1">
      <alignment horizontal="center" vertical="center" wrapText="1"/>
    </xf>
    <xf numFmtId="0" fontId="14" fillId="3" borderId="4" xfId="2" applyFont="1" applyFill="1" applyBorder="1" applyAlignment="1" applyProtection="1">
      <alignment horizontal="center" vertical="center" wrapText="1"/>
      <protection locked="0"/>
    </xf>
    <xf numFmtId="0" fontId="11" fillId="3" borderId="14" xfId="2" applyFont="1" applyFill="1" applyBorder="1" applyAlignment="1" applyProtection="1">
      <alignment horizontal="center" vertical="center" wrapText="1"/>
    </xf>
    <xf numFmtId="0" fontId="15" fillId="3" borderId="4" xfId="2" applyFont="1" applyFill="1" applyBorder="1" applyAlignment="1" applyProtection="1">
      <alignment vertical="center"/>
    </xf>
    <xf numFmtId="0" fontId="15" fillId="3" borderId="13" xfId="2" applyFont="1" applyFill="1" applyBorder="1" applyAlignment="1" applyProtection="1">
      <alignment vertical="center"/>
    </xf>
    <xf numFmtId="49" fontId="10" fillId="3" borderId="4" xfId="2" applyNumberFormat="1" applyFont="1" applyFill="1" applyBorder="1" applyAlignment="1" applyProtection="1">
      <alignment horizontal="center" vertical="center"/>
    </xf>
    <xf numFmtId="0" fontId="10" fillId="3" borderId="4" xfId="2" applyFont="1" applyFill="1" applyBorder="1" applyAlignment="1" applyProtection="1">
      <alignment horizontal="center" vertical="center" wrapText="1"/>
      <protection locked="0"/>
    </xf>
    <xf numFmtId="0" fontId="10" fillId="3" borderId="5" xfId="2" applyFont="1" applyFill="1" applyBorder="1" applyAlignment="1" applyProtection="1">
      <alignment horizontal="center" vertical="center" wrapText="1"/>
      <protection locked="0"/>
    </xf>
    <xf numFmtId="0" fontId="12" fillId="3" borderId="5" xfId="2" applyFont="1" applyFill="1" applyBorder="1" applyAlignment="1" applyProtection="1">
      <alignment horizontal="center" vertical="center"/>
      <protection locked="0"/>
    </xf>
    <xf numFmtId="164" fontId="10" fillId="3" borderId="4" xfId="2" applyNumberFormat="1" applyFont="1" applyFill="1" applyBorder="1" applyAlignment="1" applyProtection="1">
      <alignment horizontal="center" vertical="center"/>
    </xf>
    <xf numFmtId="0" fontId="14" fillId="3" borderId="5" xfId="2" applyFont="1" applyFill="1" applyBorder="1" applyAlignment="1" applyProtection="1">
      <alignment horizontal="center" vertical="center" wrapText="1"/>
      <protection locked="0"/>
    </xf>
    <xf numFmtId="0" fontId="10" fillId="3" borderId="8" xfId="2" applyFont="1" applyFill="1" applyBorder="1" applyAlignment="1" applyProtection="1">
      <alignment horizontal="center" vertical="center" wrapText="1"/>
      <protection locked="0"/>
    </xf>
    <xf numFmtId="0" fontId="10" fillId="3" borderId="0" xfId="2" applyFont="1" applyFill="1" applyBorder="1" applyAlignment="1" applyProtection="1">
      <alignment horizontal="center" vertical="center"/>
      <protection locked="0"/>
    </xf>
    <xf numFmtId="0" fontId="10" fillId="3" borderId="5" xfId="2" applyFont="1" applyFill="1" applyBorder="1" applyAlignment="1" applyProtection="1">
      <alignment horizontal="center" vertical="center"/>
      <protection locked="0"/>
    </xf>
    <xf numFmtId="0" fontId="10" fillId="3" borderId="5" xfId="2" applyFont="1" applyFill="1" applyBorder="1" applyAlignment="1" applyProtection="1">
      <alignment horizontal="center" vertical="center" wrapText="1"/>
    </xf>
    <xf numFmtId="0" fontId="10" fillId="3" borderId="10" xfId="2" applyFont="1" applyFill="1" applyBorder="1" applyAlignment="1" applyProtection="1">
      <alignment horizontal="center" vertical="center" wrapText="1"/>
    </xf>
    <xf numFmtId="0" fontId="10" fillId="3" borderId="6" xfId="2" applyFont="1" applyFill="1" applyBorder="1" applyAlignment="1" applyProtection="1">
      <alignment horizontal="center" vertical="center" wrapText="1"/>
    </xf>
    <xf numFmtId="0" fontId="10" fillId="3" borderId="6" xfId="2" applyFont="1" applyFill="1" applyBorder="1" applyAlignment="1" applyProtection="1">
      <alignment horizontal="center" vertical="center" wrapText="1"/>
      <protection locked="0"/>
    </xf>
    <xf numFmtId="0" fontId="14" fillId="3" borderId="5" xfId="2" applyFont="1" applyFill="1" applyBorder="1" applyAlignment="1" applyProtection="1">
      <alignment horizontal="center" vertical="center" wrapText="1"/>
    </xf>
    <xf numFmtId="0" fontId="14" fillId="3" borderId="10" xfId="2" applyFont="1" applyFill="1" applyBorder="1" applyAlignment="1" applyProtection="1">
      <alignment horizontal="center" vertical="center" wrapText="1"/>
    </xf>
    <xf numFmtId="0" fontId="14" fillId="3" borderId="6" xfId="2" applyFont="1" applyFill="1" applyBorder="1" applyAlignment="1" applyProtection="1">
      <alignment horizontal="center" vertical="center" wrapText="1"/>
    </xf>
    <xf numFmtId="0" fontId="14" fillId="3" borderId="6" xfId="2" applyFont="1" applyFill="1" applyBorder="1" applyAlignment="1" applyProtection="1">
      <alignment horizontal="center" vertical="center" wrapText="1"/>
      <protection locked="0"/>
    </xf>
    <xf numFmtId="0" fontId="12" fillId="3" borderId="4" xfId="2" applyFont="1" applyFill="1" applyBorder="1" applyAlignment="1" applyProtection="1">
      <alignment horizontal="center" vertical="center" wrapText="1"/>
      <protection locked="0"/>
    </xf>
    <xf numFmtId="0" fontId="12" fillId="3" borderId="5" xfId="2" applyFont="1" applyFill="1" applyBorder="1" applyAlignment="1" applyProtection="1">
      <alignment horizontal="center" vertical="center" wrapText="1"/>
      <protection locked="0"/>
    </xf>
    <xf numFmtId="0" fontId="18" fillId="3" borderId="4" xfId="2" applyFont="1" applyFill="1" applyBorder="1" applyAlignment="1" applyProtection="1">
      <alignment horizontal="center" vertical="center" wrapText="1"/>
      <protection locked="0"/>
    </xf>
    <xf numFmtId="0" fontId="17" fillId="3" borderId="4" xfId="2" applyFont="1" applyFill="1" applyBorder="1" applyAlignment="1" applyProtection="1">
      <alignment horizontal="center" vertical="center" wrapText="1"/>
      <protection locked="0"/>
    </xf>
    <xf numFmtId="0" fontId="18" fillId="3" borderId="5" xfId="2" applyFont="1" applyFill="1" applyBorder="1" applyAlignment="1" applyProtection="1">
      <alignment horizontal="center" vertical="center" wrapText="1"/>
      <protection locked="0"/>
    </xf>
    <xf numFmtId="0" fontId="10" fillId="3" borderId="5" xfId="2" applyFont="1" applyFill="1" applyBorder="1" applyAlignment="1" applyProtection="1">
      <alignment horizontal="center" vertical="center"/>
    </xf>
    <xf numFmtId="0" fontId="11" fillId="3" borderId="13" xfId="2" applyFont="1" applyFill="1" applyBorder="1" applyAlignment="1" applyProtection="1">
      <alignment horizontal="center" vertical="center" wrapText="1"/>
    </xf>
    <xf numFmtId="0" fontId="13" fillId="3" borderId="5" xfId="2" applyFont="1" applyFill="1" applyBorder="1" applyAlignment="1" applyProtection="1">
      <alignment horizontal="center" vertical="center" wrapText="1"/>
    </xf>
    <xf numFmtId="0" fontId="13" fillId="3" borderId="10" xfId="2" applyFont="1" applyFill="1" applyBorder="1" applyAlignment="1" applyProtection="1">
      <alignment horizontal="center" vertical="center" wrapText="1"/>
    </xf>
    <xf numFmtId="0" fontId="13" fillId="3" borderId="6" xfId="2" applyFont="1" applyFill="1" applyBorder="1" applyAlignment="1" applyProtection="1">
      <alignment horizontal="center" vertical="center" wrapText="1"/>
    </xf>
    <xf numFmtId="0" fontId="11" fillId="3" borderId="6" xfId="2" applyFont="1" applyFill="1" applyBorder="1" applyAlignment="1" applyProtection="1">
      <alignment horizontal="center" vertical="center" wrapText="1"/>
    </xf>
    <xf numFmtId="0" fontId="11" fillId="3" borderId="15" xfId="2" applyFont="1" applyFill="1" applyBorder="1" applyAlignment="1" applyProtection="1">
      <alignment horizontal="center" vertical="center" wrapText="1"/>
    </xf>
    <xf numFmtId="0" fontId="12" fillId="3" borderId="0" xfId="2" applyFont="1" applyFill="1" applyBorder="1" applyAlignment="1" applyProtection="1">
      <alignment horizontal="center" vertical="center"/>
      <protection locked="0"/>
    </xf>
    <xf numFmtId="0" fontId="14" fillId="3" borderId="14" xfId="2" applyFont="1" applyFill="1" applyBorder="1" applyAlignment="1" applyProtection="1">
      <alignment horizontal="center" vertical="center" wrapText="1"/>
    </xf>
    <xf numFmtId="0" fontId="14" fillId="3" borderId="4" xfId="2" applyFont="1" applyFill="1" applyBorder="1" applyAlignment="1" applyProtection="1">
      <alignment horizontal="center" vertical="center" wrapText="1"/>
    </xf>
    <xf numFmtId="0" fontId="14" fillId="3" borderId="13" xfId="2" applyFont="1" applyFill="1" applyBorder="1" applyAlignment="1" applyProtection="1">
      <alignment horizontal="center" vertical="center" wrapText="1"/>
    </xf>
    <xf numFmtId="0" fontId="11" fillId="3" borderId="6" xfId="2" applyFont="1" applyFill="1" applyBorder="1" applyAlignment="1" applyProtection="1">
      <alignment horizontal="center" vertical="center" wrapText="1"/>
      <protection locked="0"/>
    </xf>
    <xf numFmtId="0" fontId="14" fillId="3" borderId="6" xfId="2" applyFont="1" applyFill="1" applyBorder="1" applyAlignment="1" applyProtection="1">
      <alignment horizontal="center" vertical="center" wrapText="1"/>
    </xf>
    <xf numFmtId="49" fontId="14" fillId="3" borderId="4" xfId="2" applyNumberFormat="1" applyFont="1" applyFill="1" applyBorder="1" applyAlignment="1" applyProtection="1">
      <alignment horizontal="center" vertical="center"/>
    </xf>
    <xf numFmtId="0" fontId="14" fillId="3" borderId="10" xfId="2" applyFont="1" applyFill="1" applyBorder="1" applyAlignment="1" applyProtection="1">
      <alignment horizontal="center" vertical="center" wrapText="1"/>
    </xf>
    <xf numFmtId="0" fontId="12" fillId="3" borderId="5" xfId="2" applyFont="1" applyFill="1" applyBorder="1" applyAlignment="1" applyProtection="1">
      <alignment horizontal="center" vertical="center"/>
    </xf>
    <xf numFmtId="0" fontId="12" fillId="3" borderId="6" xfId="2" applyFont="1" applyFill="1" applyBorder="1" applyAlignment="1" applyProtection="1">
      <alignment horizontal="center" vertical="center" wrapText="1"/>
      <protection locked="0"/>
    </xf>
    <xf numFmtId="0" fontId="16" fillId="3" borderId="5" xfId="2" applyFont="1" applyFill="1" applyBorder="1" applyAlignment="1" applyProtection="1">
      <alignment horizontal="center" vertical="center" wrapText="1"/>
    </xf>
    <xf numFmtId="0" fontId="16" fillId="3" borderId="10" xfId="2" applyFont="1" applyFill="1" applyBorder="1" applyAlignment="1" applyProtection="1">
      <alignment horizontal="center" vertical="center" wrapText="1"/>
    </xf>
    <xf numFmtId="0" fontId="16" fillId="3" borderId="6" xfId="2" applyFont="1" applyFill="1" applyBorder="1" applyAlignment="1" applyProtection="1">
      <alignment horizontal="center" vertical="center" wrapText="1"/>
    </xf>
    <xf numFmtId="0" fontId="10" fillId="3" borderId="6" xfId="2" applyFont="1" applyFill="1" applyBorder="1" applyAlignment="1" applyProtection="1">
      <alignment horizontal="center" vertical="center" wrapText="1"/>
    </xf>
    <xf numFmtId="0" fontId="17" fillId="3" borderId="5" xfId="2" applyFont="1" applyFill="1" applyBorder="1" applyAlignment="1" applyProtection="1">
      <alignment horizontal="center" vertical="center" wrapText="1"/>
    </xf>
    <xf numFmtId="0" fontId="17" fillId="3" borderId="10" xfId="2" applyFont="1" applyFill="1" applyBorder="1" applyAlignment="1" applyProtection="1">
      <alignment horizontal="center" vertical="center" wrapText="1"/>
    </xf>
    <xf numFmtId="0" fontId="17" fillId="3" borderId="6" xfId="2" applyFont="1" applyFill="1" applyBorder="1" applyAlignment="1" applyProtection="1">
      <alignment horizontal="center" vertical="center" wrapText="1"/>
    </xf>
    <xf numFmtId="0" fontId="24" fillId="3" borderId="4" xfId="2" applyFont="1" applyFill="1" applyBorder="1" applyAlignment="1" applyProtection="1">
      <alignment horizontal="center" vertical="center" wrapText="1"/>
      <protection locked="0"/>
    </xf>
    <xf numFmtId="0" fontId="24" fillId="3" borderId="6" xfId="2" applyFont="1" applyFill="1" applyBorder="1" applyAlignment="1" applyProtection="1">
      <alignment horizontal="center" vertical="center" wrapText="1"/>
      <protection locked="0"/>
    </xf>
    <xf numFmtId="0" fontId="24" fillId="3" borderId="5" xfId="2" applyFont="1" applyFill="1" applyBorder="1" applyAlignment="1" applyProtection="1">
      <alignment horizontal="center" vertical="center" wrapText="1"/>
      <protection locked="0"/>
    </xf>
    <xf numFmtId="0" fontId="11" fillId="3" borderId="10" xfId="2" applyFont="1" applyFill="1" applyBorder="1" applyAlignment="1" applyProtection="1">
      <alignment horizontal="center" vertical="center" wrapText="1"/>
    </xf>
    <xf numFmtId="0" fontId="11" fillId="3" borderId="6" xfId="2" applyFont="1" applyFill="1" applyBorder="1" applyAlignment="1" applyProtection="1">
      <alignment horizontal="center" vertical="center" wrapText="1"/>
    </xf>
    <xf numFmtId="0" fontId="18" fillId="3" borderId="5" xfId="2" applyFont="1" applyFill="1" applyBorder="1" applyAlignment="1" applyProtection="1">
      <alignment horizontal="center" vertical="center" wrapText="1"/>
    </xf>
    <xf numFmtId="0" fontId="18" fillId="3" borderId="10" xfId="2" applyFont="1" applyFill="1" applyBorder="1" applyAlignment="1" applyProtection="1">
      <alignment horizontal="center" vertical="center" wrapText="1"/>
    </xf>
    <xf numFmtId="0" fontId="18" fillId="3" borderId="6" xfId="2" applyFont="1" applyFill="1" applyBorder="1" applyAlignment="1" applyProtection="1">
      <alignment horizontal="center" vertical="center" wrapText="1"/>
    </xf>
    <xf numFmtId="0" fontId="15" fillId="3" borderId="10" xfId="2" applyFont="1" applyFill="1" applyBorder="1" applyAlignment="1" applyProtection="1">
      <alignment horizontal="center" vertical="center" wrapText="1"/>
    </xf>
    <xf numFmtId="0" fontId="15" fillId="3" borderId="6" xfId="2" applyFont="1" applyFill="1" applyBorder="1" applyAlignment="1" applyProtection="1">
      <alignment horizontal="center" vertical="center" wrapText="1"/>
    </xf>
    <xf numFmtId="0" fontId="17" fillId="3" borderId="6" xfId="2" applyFont="1" applyFill="1" applyBorder="1" applyAlignment="1" applyProtection="1">
      <alignment horizontal="center" vertical="center" wrapText="1"/>
    </xf>
    <xf numFmtId="0" fontId="17" fillId="3" borderId="6" xfId="2" applyFont="1" applyFill="1" applyBorder="1" applyAlignment="1" applyProtection="1">
      <alignment horizontal="center" vertical="center" wrapText="1"/>
      <protection locked="0"/>
    </xf>
    <xf numFmtId="0" fontId="17" fillId="3" borderId="19" xfId="2" applyFont="1" applyFill="1" applyBorder="1" applyAlignment="1" applyProtection="1">
      <alignment horizontal="center" vertical="center" wrapText="1"/>
    </xf>
    <xf numFmtId="0" fontId="17" fillId="3" borderId="12" xfId="2" applyFont="1" applyFill="1" applyBorder="1" applyAlignment="1" applyProtection="1">
      <alignment horizontal="center" vertical="center" wrapText="1"/>
    </xf>
    <xf numFmtId="0" fontId="17" fillId="3" borderId="11" xfId="2" applyFont="1" applyFill="1" applyBorder="1" applyAlignment="1" applyProtection="1">
      <alignment horizontal="center" vertical="center" wrapText="1"/>
    </xf>
    <xf numFmtId="49" fontId="10" fillId="3" borderId="0" xfId="2" applyNumberFormat="1" applyFont="1" applyFill="1" applyBorder="1" applyAlignment="1" applyProtection="1">
      <alignment horizontal="center" vertical="center"/>
      <protection locked="0"/>
    </xf>
    <xf numFmtId="0" fontId="10" fillId="3" borderId="4" xfId="2" applyFont="1" applyFill="1" applyBorder="1" applyAlignment="1" applyProtection="1">
      <alignment horizontal="center" vertical="center"/>
      <protection locked="0"/>
    </xf>
    <xf numFmtId="49" fontId="10" fillId="3" borderId="0" xfId="2" applyNumberFormat="1" applyFont="1" applyFill="1" applyBorder="1" applyAlignment="1" applyProtection="1">
      <alignment horizontal="center" vertical="center" wrapText="1"/>
      <protection locked="0"/>
    </xf>
    <xf numFmtId="0" fontId="10" fillId="3" borderId="0" xfId="2" applyFont="1" applyFill="1" applyAlignment="1" applyProtection="1">
      <alignment wrapText="1"/>
      <protection locked="0"/>
    </xf>
    <xf numFmtId="0" fontId="9" fillId="3" borderId="0" xfId="2" applyFont="1" applyFill="1" applyBorder="1" applyAlignment="1" applyProtection="1">
      <alignment vertical="center" wrapText="1"/>
      <protection locked="0"/>
    </xf>
    <xf numFmtId="0" fontId="10" fillId="3" borderId="0" xfId="2" applyFont="1" applyFill="1" applyBorder="1" applyAlignment="1" applyProtection="1">
      <alignment vertical="center" wrapText="1"/>
      <protection locked="0"/>
    </xf>
    <xf numFmtId="0" fontId="10" fillId="3" borderId="0" xfId="2" applyFont="1" applyFill="1" applyBorder="1" applyProtection="1">
      <protection locked="0"/>
    </xf>
    <xf numFmtId="0" fontId="10" fillId="3" borderId="4" xfId="2" applyFont="1" applyFill="1" applyBorder="1" applyProtection="1">
      <protection locked="0"/>
    </xf>
    <xf numFmtId="0" fontId="25" fillId="3" borderId="4" xfId="0" applyFont="1" applyFill="1" applyBorder="1" applyAlignment="1" applyProtection="1">
      <alignment horizontal="center" vertical="center" wrapText="1"/>
      <protection locked="0"/>
    </xf>
    <xf numFmtId="0" fontId="26" fillId="3" borderId="4" xfId="0" applyFont="1" applyFill="1" applyBorder="1" applyAlignment="1" applyProtection="1">
      <alignment horizontal="center" vertical="center"/>
      <protection locked="0"/>
    </xf>
    <xf numFmtId="0" fontId="26" fillId="3" borderId="4" xfId="0" applyFont="1" applyFill="1" applyBorder="1" applyAlignment="1" applyProtection="1">
      <alignment horizontal="center" vertical="center" wrapText="1"/>
      <protection locked="0"/>
    </xf>
    <xf numFmtId="0" fontId="26" fillId="3" borderId="4" xfId="0" applyFont="1" applyFill="1" applyBorder="1" applyAlignment="1" applyProtection="1">
      <alignment vertical="center" wrapText="1"/>
      <protection locked="0"/>
    </xf>
    <xf numFmtId="0" fontId="26" fillId="3" borderId="5" xfId="0" applyFont="1" applyFill="1" applyBorder="1" applyAlignment="1" applyProtection="1">
      <alignment horizontal="center" vertical="center"/>
      <protection locked="0"/>
    </xf>
    <xf numFmtId="0" fontId="26" fillId="3" borderId="6" xfId="0" applyFont="1" applyFill="1" applyBorder="1" applyAlignment="1" applyProtection="1">
      <alignment horizontal="center" vertical="center" wrapText="1"/>
      <protection locked="0"/>
    </xf>
    <xf numFmtId="0" fontId="25" fillId="3" borderId="6" xfId="0" applyFont="1" applyFill="1" applyBorder="1" applyAlignment="1" applyProtection="1">
      <alignment horizontal="center" vertical="center" wrapText="1"/>
      <protection locked="0"/>
    </xf>
    <xf numFmtId="0" fontId="27" fillId="3" borderId="4" xfId="0" applyFont="1" applyFill="1" applyBorder="1" applyAlignment="1" applyProtection="1">
      <alignment horizontal="center" vertical="center"/>
      <protection locked="0"/>
    </xf>
    <xf numFmtId="0" fontId="27" fillId="3" borderId="4" xfId="0" applyFont="1" applyFill="1" applyBorder="1" applyAlignment="1" applyProtection="1">
      <alignment horizontal="center" vertical="center" wrapText="1"/>
      <protection locked="0"/>
    </xf>
    <xf numFmtId="0" fontId="27" fillId="3" borderId="5" xfId="0" applyFont="1" applyFill="1" applyBorder="1" applyAlignment="1" applyProtection="1">
      <alignment horizontal="center" vertical="center"/>
      <protection locked="0"/>
    </xf>
    <xf numFmtId="0" fontId="25" fillId="3" borderId="4" xfId="0" applyFont="1" applyFill="1" applyBorder="1" applyAlignment="1" applyProtection="1">
      <alignment vertical="center" wrapText="1"/>
      <protection locked="0"/>
    </xf>
    <xf numFmtId="0" fontId="27" fillId="3" borderId="6" xfId="0" applyFont="1" applyFill="1" applyBorder="1" applyAlignment="1" applyProtection="1">
      <alignment horizontal="center" vertical="center" wrapText="1"/>
      <protection locked="0"/>
    </xf>
    <xf numFmtId="0" fontId="17" fillId="3" borderId="4" xfId="0" applyFont="1" applyFill="1" applyBorder="1" applyAlignment="1" applyProtection="1">
      <alignment horizontal="center" vertical="center"/>
      <protection locked="0"/>
    </xf>
    <xf numFmtId="0" fontId="18" fillId="3" borderId="6" xfId="0" applyFont="1" applyFill="1" applyBorder="1" applyAlignment="1" applyProtection="1">
      <alignment horizontal="center" vertical="center" wrapText="1"/>
      <protection locked="0"/>
    </xf>
    <xf numFmtId="0" fontId="17" fillId="3" borderId="1" xfId="0" applyFont="1" applyFill="1" applyBorder="1" applyAlignment="1" applyProtection="1">
      <alignment horizontal="center" vertical="center" wrapText="1"/>
      <protection locked="0"/>
    </xf>
    <xf numFmtId="0" fontId="10" fillId="3" borderId="7" xfId="0" applyFont="1" applyFill="1" applyBorder="1" applyAlignment="1" applyProtection="1">
      <alignment horizontal="center" vertical="center" wrapText="1"/>
      <protection locked="0"/>
    </xf>
    <xf numFmtId="0" fontId="10" fillId="3" borderId="7" xfId="0" applyFont="1" applyFill="1" applyBorder="1" applyAlignment="1" applyProtection="1">
      <alignment horizontal="center" vertical="center"/>
      <protection locked="0"/>
    </xf>
    <xf numFmtId="0" fontId="10" fillId="3" borderId="8" xfId="0" applyFont="1" applyFill="1" applyBorder="1" applyAlignment="1" applyProtection="1">
      <alignment horizontal="center" vertical="center"/>
      <protection locked="0"/>
    </xf>
  </cellXfs>
  <cellStyles count="4">
    <cellStyle name="Normal 2" xfId="1" xr:uid="{00000000-0005-0000-0000-000001000000}"/>
    <cellStyle name="Normal 3" xfId="2" xr:uid="{00000000-0005-0000-0000-000002000000}"/>
    <cellStyle name="Обычный" xfId="0" builtinId="0"/>
    <cellStyle name="Обычный 2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theme="0"/>
  </sheetPr>
  <dimension ref="A1:AY1713"/>
  <sheetViews>
    <sheetView topLeftCell="A99" zoomScaleNormal="100" workbookViewId="0">
      <selection activeCell="A99" sqref="A1:XFD1048576"/>
    </sheetView>
  </sheetViews>
  <sheetFormatPr defaultColWidth="9.125" defaultRowHeight="13.5" x14ac:dyDescent="0.25"/>
  <cols>
    <col min="1" max="3" width="9.125" style="20"/>
    <col min="4" max="4" width="24.25" style="20" customWidth="1"/>
    <col min="5" max="5" width="9.875" style="20" customWidth="1"/>
    <col min="6" max="6" width="11" style="20" customWidth="1"/>
    <col min="7" max="7" width="10.375" style="20" customWidth="1"/>
    <col min="8" max="8" width="6.25" style="20" customWidth="1"/>
    <col min="9" max="9" width="7" style="20" customWidth="1"/>
    <col min="10" max="10" width="11.375" style="20" customWidth="1"/>
    <col min="11" max="11" width="12.75" style="20" customWidth="1"/>
    <col min="12" max="13" width="7.625" style="20" customWidth="1"/>
    <col min="14" max="14" width="10.25" style="20" customWidth="1"/>
    <col min="15" max="15" width="9.25" style="20" customWidth="1"/>
    <col min="16" max="16" width="9.625" style="20" customWidth="1"/>
    <col min="17" max="17" width="7.125" style="20" customWidth="1"/>
    <col min="18" max="18" width="10" style="20" customWidth="1"/>
    <col min="19" max="19" width="9.375" style="20" customWidth="1"/>
    <col min="20" max="20" width="6" style="20" customWidth="1"/>
    <col min="21" max="21" width="8.375" style="20" customWidth="1"/>
    <col min="22" max="22" width="7.625" style="20" customWidth="1"/>
    <col min="23" max="23" width="7" style="20" customWidth="1"/>
    <col min="24" max="24" width="11" style="20" customWidth="1"/>
    <col min="25" max="25" width="7.25" style="20" customWidth="1"/>
    <col min="26" max="26" width="6.625" style="20" customWidth="1"/>
    <col min="27" max="27" width="10.625" style="20" customWidth="1"/>
    <col min="28" max="28" width="7.625" style="20" customWidth="1"/>
    <col min="29" max="29" width="7.75" style="20" customWidth="1"/>
    <col min="30" max="30" width="5.875" style="20" customWidth="1"/>
    <col min="31" max="31" width="10.25" style="20" customWidth="1"/>
    <col min="32" max="32" width="7" style="20" customWidth="1"/>
    <col min="33" max="33" width="6.875" style="20" customWidth="1"/>
    <col min="34" max="34" width="6" style="130" customWidth="1"/>
    <col min="35" max="35" width="7.875" style="20" hidden="1" customWidth="1"/>
    <col min="36" max="37" width="0" style="20" hidden="1" customWidth="1"/>
    <col min="38" max="38" width="8.375" style="20" hidden="1" customWidth="1"/>
    <col min="39" max="39" width="10.375" style="20" hidden="1" customWidth="1"/>
    <col min="40" max="40" width="0" style="20" hidden="1" customWidth="1"/>
    <col min="41" max="42" width="15.625" style="20" hidden="1" customWidth="1"/>
    <col min="43" max="43" width="14" style="20" hidden="1" customWidth="1"/>
    <col min="44" max="44" width="0" style="20" hidden="1" customWidth="1"/>
    <col min="45" max="45" width="10.875" style="20" hidden="1" customWidth="1"/>
    <col min="46" max="51" width="0" style="20" hidden="1" customWidth="1"/>
    <col min="52" max="16384" width="9.125" style="20"/>
  </cols>
  <sheetData>
    <row r="1" spans="1:35" ht="54.75" customHeight="1" x14ac:dyDescent="0.25">
      <c r="A1" s="13" t="s">
        <v>134</v>
      </c>
      <c r="B1" s="14"/>
      <c r="C1" s="14"/>
      <c r="D1" s="14"/>
      <c r="E1" s="15" t="s">
        <v>147</v>
      </c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6"/>
      <c r="AC1" s="17" t="s">
        <v>132</v>
      </c>
      <c r="AD1" s="17"/>
      <c r="AE1" s="17"/>
      <c r="AF1" s="17"/>
      <c r="AG1" s="17"/>
      <c r="AH1" s="18"/>
      <c r="AI1" s="19"/>
    </row>
    <row r="2" spans="1:35" ht="50.25" customHeight="1" x14ac:dyDescent="0.25">
      <c r="A2" s="21" t="s">
        <v>275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22"/>
      <c r="AI2" s="23"/>
    </row>
    <row r="3" spans="1:35" ht="38.25" customHeight="1" x14ac:dyDescent="0.25">
      <c r="A3" s="24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6"/>
      <c r="AI3" s="23"/>
    </row>
    <row r="4" spans="1:35" ht="15.75" customHeight="1" x14ac:dyDescent="0.25">
      <c r="A4" s="27" t="s">
        <v>148</v>
      </c>
      <c r="B4" s="27"/>
      <c r="C4" s="27"/>
      <c r="D4" s="27"/>
      <c r="E4" s="28" t="s">
        <v>193</v>
      </c>
      <c r="F4" s="29"/>
      <c r="G4" s="29"/>
      <c r="H4" s="29"/>
      <c r="I4" s="30"/>
      <c r="J4" s="31" t="s">
        <v>149</v>
      </c>
      <c r="K4" s="32"/>
      <c r="L4" s="32"/>
      <c r="M4" s="33"/>
      <c r="N4" s="31" t="s">
        <v>150</v>
      </c>
      <c r="O4" s="32"/>
      <c r="P4" s="32"/>
      <c r="Q4" s="32"/>
      <c r="R4" s="32"/>
      <c r="S4" s="32"/>
      <c r="T4" s="32"/>
      <c r="U4" s="32"/>
      <c r="V4" s="32"/>
      <c r="W4" s="32"/>
      <c r="X4" s="32"/>
      <c r="Y4" s="34" t="s">
        <v>151</v>
      </c>
      <c r="Z4" s="34" t="s">
        <v>152</v>
      </c>
      <c r="AA4" s="34" t="s">
        <v>153</v>
      </c>
      <c r="AB4" s="34" t="s">
        <v>154</v>
      </c>
      <c r="AC4" s="31" t="s">
        <v>206</v>
      </c>
      <c r="AD4" s="32"/>
      <c r="AE4" s="33"/>
      <c r="AF4" s="35" t="s">
        <v>136</v>
      </c>
      <c r="AG4" s="35"/>
      <c r="AH4" s="35"/>
      <c r="AI4" s="23"/>
    </row>
    <row r="5" spans="1:35" ht="15.75" customHeight="1" x14ac:dyDescent="0.25">
      <c r="A5" s="27"/>
      <c r="B5" s="27"/>
      <c r="C5" s="27"/>
      <c r="D5" s="27"/>
      <c r="E5" s="36"/>
      <c r="F5" s="37"/>
      <c r="G5" s="37"/>
      <c r="H5" s="37"/>
      <c r="I5" s="38"/>
      <c r="J5" s="39"/>
      <c r="K5" s="40"/>
      <c r="L5" s="40"/>
      <c r="M5" s="41"/>
      <c r="N5" s="39"/>
      <c r="O5" s="40"/>
      <c r="P5" s="40"/>
      <c r="Q5" s="40"/>
      <c r="R5" s="40"/>
      <c r="S5" s="40"/>
      <c r="T5" s="40"/>
      <c r="U5" s="40"/>
      <c r="V5" s="40"/>
      <c r="W5" s="40"/>
      <c r="X5" s="40"/>
      <c r="Y5" s="42"/>
      <c r="Z5" s="42"/>
      <c r="AA5" s="42"/>
      <c r="AB5" s="42"/>
      <c r="AC5" s="39"/>
      <c r="AD5" s="40"/>
      <c r="AE5" s="41"/>
      <c r="AF5" s="35"/>
      <c r="AG5" s="35"/>
      <c r="AH5" s="35"/>
      <c r="AI5" s="43"/>
    </row>
    <row r="6" spans="1:35" ht="35.25" customHeight="1" x14ac:dyDescent="0.25">
      <c r="A6" s="27"/>
      <c r="B6" s="27"/>
      <c r="C6" s="27"/>
      <c r="D6" s="27"/>
      <c r="E6" s="44"/>
      <c r="F6" s="45"/>
      <c r="G6" s="45"/>
      <c r="H6" s="45"/>
      <c r="I6" s="46"/>
      <c r="J6" s="47"/>
      <c r="K6" s="48"/>
      <c r="L6" s="48"/>
      <c r="M6" s="49"/>
      <c r="N6" s="47"/>
      <c r="O6" s="48"/>
      <c r="P6" s="48"/>
      <c r="Q6" s="48"/>
      <c r="R6" s="48"/>
      <c r="S6" s="48"/>
      <c r="T6" s="48"/>
      <c r="U6" s="48"/>
      <c r="V6" s="48"/>
      <c r="W6" s="48"/>
      <c r="X6" s="48"/>
      <c r="Y6" s="42"/>
      <c r="Z6" s="42"/>
      <c r="AA6" s="42"/>
      <c r="AB6" s="42"/>
      <c r="AC6" s="47"/>
      <c r="AD6" s="48"/>
      <c r="AE6" s="49"/>
      <c r="AF6" s="35"/>
      <c r="AG6" s="35"/>
      <c r="AH6" s="35"/>
      <c r="AI6" s="50"/>
    </row>
    <row r="7" spans="1:35" ht="12.75" customHeight="1" x14ac:dyDescent="0.25">
      <c r="A7" s="27"/>
      <c r="B7" s="27"/>
      <c r="C7" s="27"/>
      <c r="D7" s="27"/>
      <c r="E7" s="34" t="s">
        <v>135</v>
      </c>
      <c r="F7" s="34" t="s">
        <v>194</v>
      </c>
      <c r="G7" s="34" t="s">
        <v>155</v>
      </c>
      <c r="H7" s="34" t="s">
        <v>156</v>
      </c>
      <c r="I7" s="34" t="s">
        <v>157</v>
      </c>
      <c r="J7" s="34" t="s">
        <v>135</v>
      </c>
      <c r="K7" s="34" t="s">
        <v>155</v>
      </c>
      <c r="L7" s="34" t="s">
        <v>156</v>
      </c>
      <c r="M7" s="34" t="s">
        <v>157</v>
      </c>
      <c r="N7" s="34" t="s">
        <v>158</v>
      </c>
      <c r="O7" s="34" t="s">
        <v>159</v>
      </c>
      <c r="P7" s="34" t="s">
        <v>160</v>
      </c>
      <c r="Q7" s="34" t="s">
        <v>161</v>
      </c>
      <c r="R7" s="34" t="s">
        <v>137</v>
      </c>
      <c r="S7" s="31" t="s">
        <v>162</v>
      </c>
      <c r="T7" s="32"/>
      <c r="U7" s="32"/>
      <c r="V7" s="33"/>
      <c r="W7" s="34" t="s">
        <v>207</v>
      </c>
      <c r="X7" s="34" t="s">
        <v>138</v>
      </c>
      <c r="Y7" s="42"/>
      <c r="Z7" s="42"/>
      <c r="AA7" s="42"/>
      <c r="AB7" s="42"/>
      <c r="AC7" s="34" t="s">
        <v>163</v>
      </c>
      <c r="AD7" s="34" t="s">
        <v>164</v>
      </c>
      <c r="AE7" s="34" t="s">
        <v>135</v>
      </c>
      <c r="AF7" s="34" t="s">
        <v>163</v>
      </c>
      <c r="AG7" s="51" t="s">
        <v>164</v>
      </c>
      <c r="AH7" s="52" t="s">
        <v>135</v>
      </c>
    </row>
    <row r="8" spans="1:35" ht="12.75" customHeight="1" x14ac:dyDescent="0.25">
      <c r="A8" s="27"/>
      <c r="B8" s="27"/>
      <c r="C8" s="27"/>
      <c r="D8" s="13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39"/>
      <c r="T8" s="40"/>
      <c r="U8" s="40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53"/>
      <c r="AH8" s="52"/>
    </row>
    <row r="9" spans="1:35" ht="40.5" customHeight="1" x14ac:dyDescent="0.25">
      <c r="A9" s="27"/>
      <c r="B9" s="27"/>
      <c r="C9" s="27"/>
      <c r="D9" s="13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7"/>
      <c r="T9" s="48"/>
      <c r="U9" s="48"/>
      <c r="V9" s="49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53"/>
      <c r="AH9" s="52"/>
    </row>
    <row r="10" spans="1:35" ht="12.75" customHeight="1" x14ac:dyDescent="0.25">
      <c r="A10" s="27"/>
      <c r="B10" s="27"/>
      <c r="C10" s="27"/>
      <c r="D10" s="13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34" t="s">
        <v>139</v>
      </c>
      <c r="T10" s="34" t="s">
        <v>208</v>
      </c>
      <c r="U10" s="34" t="s">
        <v>209</v>
      </c>
      <c r="V10" s="34" t="s">
        <v>210</v>
      </c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53"/>
      <c r="AH10" s="52"/>
    </row>
    <row r="11" spans="1:35" ht="12.75" customHeight="1" x14ac:dyDescent="0.25">
      <c r="A11" s="27"/>
      <c r="B11" s="27"/>
      <c r="C11" s="27"/>
      <c r="D11" s="1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53"/>
      <c r="AH11" s="52"/>
    </row>
    <row r="12" spans="1:35" ht="12.75" customHeight="1" x14ac:dyDescent="0.25">
      <c r="A12" s="27"/>
      <c r="B12" s="27"/>
      <c r="C12" s="27"/>
      <c r="D12" s="1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53"/>
      <c r="AH12" s="52"/>
    </row>
    <row r="13" spans="1:35" ht="12.75" customHeight="1" x14ac:dyDescent="0.25">
      <c r="A13" s="27"/>
      <c r="B13" s="27"/>
      <c r="C13" s="27"/>
      <c r="D13" s="1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53"/>
      <c r="AH13" s="52"/>
    </row>
    <row r="14" spans="1:35" ht="12.75" customHeight="1" x14ac:dyDescent="0.25">
      <c r="A14" s="27"/>
      <c r="B14" s="27"/>
      <c r="C14" s="27"/>
      <c r="D14" s="13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53"/>
      <c r="AH14" s="52"/>
    </row>
    <row r="15" spans="1:35" ht="12.75" customHeight="1" x14ac:dyDescent="0.25">
      <c r="A15" s="27"/>
      <c r="B15" s="27"/>
      <c r="C15" s="27"/>
      <c r="D15" s="13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53"/>
      <c r="AH15" s="52"/>
    </row>
    <row r="16" spans="1:35" ht="12.75" customHeight="1" x14ac:dyDescent="0.25">
      <c r="A16" s="27"/>
      <c r="B16" s="27"/>
      <c r="C16" s="27"/>
      <c r="D16" s="13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53"/>
      <c r="AH16" s="52"/>
    </row>
    <row r="17" spans="1:51" ht="26.25" customHeight="1" x14ac:dyDescent="0.25">
      <c r="A17" s="27"/>
      <c r="B17" s="27"/>
      <c r="C17" s="27"/>
      <c r="D17" s="27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5"/>
      <c r="AH17" s="52"/>
    </row>
    <row r="18" spans="1:51" ht="33" customHeight="1" thickBot="1" x14ac:dyDescent="0.3">
      <c r="A18" s="56" t="s">
        <v>211</v>
      </c>
      <c r="B18" s="57"/>
      <c r="C18" s="57"/>
      <c r="D18" s="57"/>
      <c r="E18" s="58">
        <v>1</v>
      </c>
      <c r="F18" s="58">
        <v>2</v>
      </c>
      <c r="G18" s="58">
        <v>3</v>
      </c>
      <c r="H18" s="58">
        <v>4</v>
      </c>
      <c r="I18" s="58">
        <v>5</v>
      </c>
      <c r="J18" s="58">
        <v>6</v>
      </c>
      <c r="K18" s="58">
        <v>7</v>
      </c>
      <c r="L18" s="58">
        <v>8</v>
      </c>
      <c r="M18" s="58">
        <v>9</v>
      </c>
      <c r="N18" s="58">
        <v>10</v>
      </c>
      <c r="O18" s="58">
        <v>11</v>
      </c>
      <c r="P18" s="58">
        <v>12</v>
      </c>
      <c r="Q18" s="58">
        <v>13</v>
      </c>
      <c r="R18" s="58">
        <v>14</v>
      </c>
      <c r="S18" s="58">
        <v>15</v>
      </c>
      <c r="T18" s="58">
        <v>16</v>
      </c>
      <c r="U18" s="58">
        <v>17</v>
      </c>
      <c r="V18" s="58">
        <v>18</v>
      </c>
      <c r="W18" s="58">
        <v>19</v>
      </c>
      <c r="X18" s="58">
        <v>20</v>
      </c>
      <c r="Y18" s="58">
        <v>21</v>
      </c>
      <c r="Z18" s="58">
        <v>22</v>
      </c>
      <c r="AA18" s="58">
        <v>23</v>
      </c>
      <c r="AB18" s="58">
        <v>24</v>
      </c>
      <c r="AC18" s="58">
        <v>25</v>
      </c>
      <c r="AD18" s="58">
        <v>26</v>
      </c>
      <c r="AE18" s="58">
        <v>27</v>
      </c>
      <c r="AF18" s="58">
        <v>28</v>
      </c>
      <c r="AG18" s="58">
        <v>29</v>
      </c>
      <c r="AH18" s="58">
        <v>30</v>
      </c>
      <c r="AJ18" s="59" t="s">
        <v>120</v>
      </c>
      <c r="AK18" s="59"/>
      <c r="AL18" s="59" t="s">
        <v>119</v>
      </c>
      <c r="AM18" s="59"/>
      <c r="AN18" s="59" t="s">
        <v>118</v>
      </c>
      <c r="AO18" s="59"/>
      <c r="AP18" s="59" t="s">
        <v>117</v>
      </c>
      <c r="AQ18" s="59"/>
      <c r="AR18" s="59" t="s">
        <v>116</v>
      </c>
      <c r="AS18" s="59"/>
      <c r="AT18" s="59" t="s">
        <v>115</v>
      </c>
      <c r="AU18" s="59"/>
      <c r="AV18" s="59" t="s">
        <v>114</v>
      </c>
      <c r="AW18" s="59"/>
      <c r="AX18" s="59" t="s">
        <v>113</v>
      </c>
      <c r="AY18" s="59"/>
    </row>
    <row r="19" spans="1:51" ht="63" customHeight="1" x14ac:dyDescent="0.25">
      <c r="A19" s="60" t="s">
        <v>112</v>
      </c>
      <c r="B19" s="61" t="s">
        <v>212</v>
      </c>
      <c r="C19" s="61"/>
      <c r="D19" s="61"/>
      <c r="E19" s="62">
        <f>SUM('Erebuni :Ararat'!E19)</f>
        <v>3457</v>
      </c>
      <c r="F19" s="62">
        <f>SUM('Erebuni :Ararat'!F19)</f>
        <v>1202</v>
      </c>
      <c r="G19" s="62">
        <f>SUM('Erebuni :Ararat'!G19)</f>
        <v>2254</v>
      </c>
      <c r="H19" s="62">
        <f>SUM('Erebuni :Ararat'!H19)</f>
        <v>1</v>
      </c>
      <c r="I19" s="62">
        <f>SUM('Erebuni :Ararat'!I19)</f>
        <v>0</v>
      </c>
      <c r="J19" s="62">
        <f>SUM('Erebuni :Ararat'!J19)</f>
        <v>1414</v>
      </c>
      <c r="K19" s="62">
        <f>SUM('Erebuni :Ararat'!K19)</f>
        <v>1202</v>
      </c>
      <c r="L19" s="62">
        <f>SUM('Erebuni :Ararat'!L19)</f>
        <v>184</v>
      </c>
      <c r="M19" s="62">
        <f>SUM('Erebuni :Ararat'!M19)</f>
        <v>14</v>
      </c>
      <c r="N19" s="62">
        <f>SUM('Erebuni :Ararat'!N19)</f>
        <v>1063</v>
      </c>
      <c r="O19" s="62">
        <f>SUM('Erebuni :Ararat'!O19)</f>
        <v>464</v>
      </c>
      <c r="P19" s="62">
        <f>SUM('Erebuni :Ararat'!P19)</f>
        <v>49</v>
      </c>
      <c r="Q19" s="62">
        <f>SUM('Erebuni :Ararat'!Q19)</f>
        <v>191</v>
      </c>
      <c r="R19" s="62">
        <f>SUM('Erebuni :Ararat'!R19)</f>
        <v>1</v>
      </c>
      <c r="S19" s="62">
        <f>SUM('Erebuni :Ararat'!S19)</f>
        <v>358</v>
      </c>
      <c r="T19" s="62">
        <f>SUM('Erebuni :Ararat'!T19)</f>
        <v>47</v>
      </c>
      <c r="U19" s="62">
        <f>SUM('Erebuni :Ararat'!U19)</f>
        <v>295</v>
      </c>
      <c r="V19" s="62">
        <f>SUM('Erebuni :Ararat'!V19)</f>
        <v>16</v>
      </c>
      <c r="W19" s="62">
        <f>SUM('Erebuni :Ararat'!W19)</f>
        <v>3</v>
      </c>
      <c r="X19" s="62">
        <f>SUM('Erebuni :Ararat'!X19)</f>
        <v>1066</v>
      </c>
      <c r="Y19" s="62">
        <f>SUM('Erebuni :Ararat'!Y19)</f>
        <v>10</v>
      </c>
      <c r="Z19" s="62">
        <f>SUM('Erebuni :Ararat'!Z19)</f>
        <v>402</v>
      </c>
      <c r="AA19" s="62">
        <f>SUM('Erebuni :Ararat'!AA19)</f>
        <v>3586</v>
      </c>
      <c r="AB19" s="62">
        <f>SUM('Erebuni :Ararat'!AB19)</f>
        <v>1285</v>
      </c>
      <c r="AC19" s="62">
        <f>SUM('Erebuni :Ararat'!AC19)</f>
        <v>194</v>
      </c>
      <c r="AD19" s="62">
        <f>SUM('Erebuni :Ararat'!AD19)</f>
        <v>29</v>
      </c>
      <c r="AE19" s="62">
        <f>SUM('Erebuni :Ararat'!AE19)</f>
        <v>223</v>
      </c>
      <c r="AF19" s="62">
        <f>SUM('Erebuni :Ararat'!AF19)</f>
        <v>37</v>
      </c>
      <c r="AG19" s="62">
        <f>SUM('Erebuni :Ararat'!AG19)</f>
        <v>13</v>
      </c>
      <c r="AH19" s="62">
        <f>SUM('Erebuni :Ararat'!AH19)</f>
        <v>50</v>
      </c>
      <c r="AI19" s="62">
        <f>SUM('Erebuni :Ararat'!AI19)</f>
        <v>0</v>
      </c>
      <c r="AJ19" s="63">
        <f t="shared" ref="AJ19:AY19" si="0">SUM(AJ20:AJ38)</f>
        <v>3457</v>
      </c>
      <c r="AK19" s="64">
        <f t="shared" si="0"/>
        <v>3457</v>
      </c>
      <c r="AL19" s="64">
        <f t="shared" si="0"/>
        <v>1414</v>
      </c>
      <c r="AM19" s="64">
        <f t="shared" si="0"/>
        <v>1400</v>
      </c>
      <c r="AN19" s="64">
        <f t="shared" si="0"/>
        <v>4658</v>
      </c>
      <c r="AO19" s="64">
        <f t="shared" si="0"/>
        <v>4662</v>
      </c>
      <c r="AP19" s="64">
        <f t="shared" si="0"/>
        <v>1063</v>
      </c>
      <c r="AQ19" s="64">
        <f t="shared" si="0"/>
        <v>1063</v>
      </c>
      <c r="AR19" s="64">
        <f t="shared" si="0"/>
        <v>358</v>
      </c>
      <c r="AS19" s="64">
        <f t="shared" si="0"/>
        <v>358</v>
      </c>
      <c r="AT19" s="64">
        <f t="shared" si="0"/>
        <v>1066</v>
      </c>
      <c r="AU19" s="64">
        <f t="shared" si="0"/>
        <v>1066</v>
      </c>
      <c r="AV19" s="64">
        <f t="shared" si="0"/>
        <v>223</v>
      </c>
      <c r="AW19" s="64">
        <f t="shared" si="0"/>
        <v>223</v>
      </c>
      <c r="AX19" s="64">
        <f t="shared" si="0"/>
        <v>50</v>
      </c>
      <c r="AY19" s="65">
        <f t="shared" si="0"/>
        <v>50</v>
      </c>
    </row>
    <row r="20" spans="1:51" ht="32.25" customHeight="1" x14ac:dyDescent="0.25">
      <c r="A20" s="66">
        <v>1.1000000000000001</v>
      </c>
      <c r="B20" s="67" t="s">
        <v>213</v>
      </c>
      <c r="C20" s="67"/>
      <c r="D20" s="67"/>
      <c r="E20" s="62">
        <f>SUM('Erebuni :Ararat'!E20)</f>
        <v>301</v>
      </c>
      <c r="F20" s="62">
        <f>SUM('Erebuni :Ararat'!F20)</f>
        <v>56</v>
      </c>
      <c r="G20" s="62">
        <f>SUM('Erebuni :Ararat'!G20)</f>
        <v>245</v>
      </c>
      <c r="H20" s="62">
        <f>SUM('Erebuni :Ararat'!H20)</f>
        <v>0</v>
      </c>
      <c r="I20" s="62">
        <f>SUM('Erebuni :Ararat'!I20)</f>
        <v>0</v>
      </c>
      <c r="J20" s="62">
        <f>SUM('Erebuni :Ararat'!J20)</f>
        <v>168</v>
      </c>
      <c r="K20" s="62">
        <f>SUM('Erebuni :Ararat'!K20)</f>
        <v>143</v>
      </c>
      <c r="L20" s="62">
        <f>SUM('Erebuni :Ararat'!L20)</f>
        <v>20</v>
      </c>
      <c r="M20" s="62">
        <f>SUM('Erebuni :Ararat'!M20)</f>
        <v>5</v>
      </c>
      <c r="N20" s="62">
        <f>SUM('Erebuni :Ararat'!N20)</f>
        <v>137</v>
      </c>
      <c r="O20" s="62">
        <f>SUM('Erebuni :Ararat'!O20)</f>
        <v>49</v>
      </c>
      <c r="P20" s="62">
        <f>SUM('Erebuni :Ararat'!P20)</f>
        <v>8</v>
      </c>
      <c r="Q20" s="62">
        <f>SUM('Erebuni :Ararat'!Q20)</f>
        <v>29</v>
      </c>
      <c r="R20" s="62">
        <f>SUM('Erebuni :Ararat'!R20)</f>
        <v>0</v>
      </c>
      <c r="S20" s="62">
        <f>SUM('Erebuni :Ararat'!S20)</f>
        <v>51</v>
      </c>
      <c r="T20" s="62">
        <f>SUM('Erebuni :Ararat'!T20)</f>
        <v>5</v>
      </c>
      <c r="U20" s="62">
        <f>SUM('Erebuni :Ararat'!U20)</f>
        <v>43</v>
      </c>
      <c r="V20" s="62">
        <f>SUM('Erebuni :Ararat'!V20)</f>
        <v>3</v>
      </c>
      <c r="W20" s="62">
        <f>SUM('Erebuni :Ararat'!W20)</f>
        <v>1</v>
      </c>
      <c r="X20" s="62">
        <f>SUM('Erebuni :Ararat'!X20)</f>
        <v>138</v>
      </c>
      <c r="Y20" s="62">
        <f>SUM('Erebuni :Ararat'!Y20)</f>
        <v>2</v>
      </c>
      <c r="Z20" s="62">
        <f>SUM('Erebuni :Ararat'!Z20)</f>
        <v>9</v>
      </c>
      <c r="AA20" s="62">
        <f>SUM('Erebuni :Ararat'!AA20)</f>
        <v>303</v>
      </c>
      <c r="AB20" s="62">
        <f>SUM('Erebuni :Ararat'!AB20)</f>
        <v>57</v>
      </c>
      <c r="AC20" s="62">
        <f>SUM('Erebuni :Ararat'!AC20)</f>
        <v>25</v>
      </c>
      <c r="AD20" s="62">
        <f>SUM('Erebuni :Ararat'!AD20)</f>
        <v>3</v>
      </c>
      <c r="AE20" s="62">
        <f>SUM('Erebuni :Ararat'!AE20)</f>
        <v>28</v>
      </c>
      <c r="AF20" s="62">
        <f>SUM('Erebuni :Ararat'!AF20)</f>
        <v>7</v>
      </c>
      <c r="AG20" s="62">
        <f>SUM('Erebuni :Ararat'!AG20)</f>
        <v>3</v>
      </c>
      <c r="AH20" s="62">
        <f>SUM('Erebuni :Ararat'!AH20)</f>
        <v>10</v>
      </c>
      <c r="AJ20" s="69">
        <f t="shared" ref="AJ20:AJ38" si="1">E20</f>
        <v>301</v>
      </c>
      <c r="AK20" s="70">
        <f t="shared" ref="AK20:AK38" si="2">F20+G20+H20+I20</f>
        <v>301</v>
      </c>
      <c r="AL20" s="70">
        <f t="shared" ref="AL20:AL38" si="3">J20</f>
        <v>168</v>
      </c>
      <c r="AM20" s="70">
        <f t="shared" ref="AM20:AM38" si="4">K20+L20+M20</f>
        <v>168</v>
      </c>
      <c r="AN20" s="70">
        <f t="shared" ref="AN20:AN83" si="5">F20+G20+K20</f>
        <v>444</v>
      </c>
      <c r="AO20" s="70">
        <f>X20+Y20+AA20</f>
        <v>443</v>
      </c>
      <c r="AP20" s="70">
        <f t="shared" ref="AP20:AP38" si="6">N20</f>
        <v>137</v>
      </c>
      <c r="AQ20" s="70">
        <f t="shared" ref="AQ20:AQ38" si="7">O20+P20+Q20+R20+S20</f>
        <v>137</v>
      </c>
      <c r="AR20" s="70">
        <f t="shared" ref="AR20:AR38" si="8">S20</f>
        <v>51</v>
      </c>
      <c r="AS20" s="70">
        <f t="shared" ref="AS20:AS38" si="9">T20+U20+V20</f>
        <v>51</v>
      </c>
      <c r="AT20" s="70">
        <f t="shared" ref="AT20:AT38" si="10">X20</f>
        <v>138</v>
      </c>
      <c r="AU20" s="70">
        <f t="shared" ref="AU20:AU38" si="11">N20+W20</f>
        <v>138</v>
      </c>
      <c r="AV20" s="70">
        <f t="shared" ref="AV20:AV38" si="12">AE20</f>
        <v>28</v>
      </c>
      <c r="AW20" s="70">
        <f t="shared" ref="AW20:AW38" si="13">AC20+AD20</f>
        <v>28</v>
      </c>
      <c r="AX20" s="70">
        <f t="shared" ref="AX20:AX38" si="14">AH20</f>
        <v>10</v>
      </c>
      <c r="AY20" s="71">
        <f t="shared" ref="AY20:AY38" si="15">AF20+AG20</f>
        <v>10</v>
      </c>
    </row>
    <row r="21" spans="1:51" ht="24" customHeight="1" x14ac:dyDescent="0.25">
      <c r="A21" s="72" t="s">
        <v>111</v>
      </c>
      <c r="B21" s="35" t="s">
        <v>214</v>
      </c>
      <c r="C21" s="35"/>
      <c r="D21" s="35"/>
      <c r="E21" s="62">
        <f>SUM('Erebuni :Ararat'!E21)</f>
        <v>224</v>
      </c>
      <c r="F21" s="62">
        <f>SUM('Erebuni :Ararat'!F21)</f>
        <v>29</v>
      </c>
      <c r="G21" s="62">
        <f>SUM('Erebuni :Ararat'!G21)</f>
        <v>195</v>
      </c>
      <c r="H21" s="62">
        <f>SUM('Erebuni :Ararat'!H21)</f>
        <v>0</v>
      </c>
      <c r="I21" s="62">
        <f>SUM('Erebuni :Ararat'!I21)</f>
        <v>0</v>
      </c>
      <c r="J21" s="62">
        <f>SUM('Erebuni :Ararat'!J21)</f>
        <v>137</v>
      </c>
      <c r="K21" s="62">
        <f>SUM('Erebuni :Ararat'!K21)</f>
        <v>123</v>
      </c>
      <c r="L21" s="62">
        <f>SUM('Erebuni :Ararat'!L21)</f>
        <v>12</v>
      </c>
      <c r="M21" s="62">
        <f>SUM('Erebuni :Ararat'!M21)</f>
        <v>0</v>
      </c>
      <c r="N21" s="62">
        <f>SUM('Erebuni :Ararat'!N21)</f>
        <v>121</v>
      </c>
      <c r="O21" s="62">
        <f>SUM('Erebuni :Ararat'!O21)</f>
        <v>68</v>
      </c>
      <c r="P21" s="62">
        <f>SUM('Erebuni :Ararat'!P21)</f>
        <v>4</v>
      </c>
      <c r="Q21" s="62">
        <f>SUM('Erebuni :Ararat'!Q21)</f>
        <v>21</v>
      </c>
      <c r="R21" s="62">
        <f>SUM('Erebuni :Ararat'!R21)</f>
        <v>1</v>
      </c>
      <c r="S21" s="62">
        <f>SUM('Erebuni :Ararat'!S21)</f>
        <v>27</v>
      </c>
      <c r="T21" s="62">
        <f>SUM('Erebuni :Ararat'!T21)</f>
        <v>2</v>
      </c>
      <c r="U21" s="62">
        <f>SUM('Erebuni :Ararat'!U21)</f>
        <v>24</v>
      </c>
      <c r="V21" s="62">
        <f>SUM('Erebuni :Ararat'!V21)</f>
        <v>1</v>
      </c>
      <c r="W21" s="62">
        <f>SUM('Erebuni :Ararat'!W21)</f>
        <v>2</v>
      </c>
      <c r="X21" s="62">
        <f>SUM('Erebuni :Ararat'!X21)</f>
        <v>123</v>
      </c>
      <c r="Y21" s="62">
        <f>SUM('Erebuni :Ararat'!Y21)</f>
        <v>0</v>
      </c>
      <c r="Z21" s="62">
        <f>SUM('Erebuni :Ararat'!Z21)</f>
        <v>10</v>
      </c>
      <c r="AA21" s="62">
        <f>SUM('Erebuni :Ararat'!AA21)</f>
        <v>224</v>
      </c>
      <c r="AB21" s="62">
        <f>SUM('Erebuni :Ararat'!AB21)</f>
        <v>34</v>
      </c>
      <c r="AC21" s="62">
        <f>SUM('Erebuni :Ararat'!AC21)</f>
        <v>23</v>
      </c>
      <c r="AD21" s="62">
        <f>SUM('Erebuni :Ararat'!AD21)</f>
        <v>1</v>
      </c>
      <c r="AE21" s="62">
        <f>SUM('Erebuni :Ararat'!AE21)</f>
        <v>24</v>
      </c>
      <c r="AF21" s="62">
        <f>SUM('Erebuni :Ararat'!AF21)</f>
        <v>5</v>
      </c>
      <c r="AG21" s="62">
        <f>SUM('Erebuni :Ararat'!AG21)</f>
        <v>2</v>
      </c>
      <c r="AH21" s="62">
        <f>SUM('Erebuni :Ararat'!AH21)</f>
        <v>7</v>
      </c>
      <c r="AI21" s="77"/>
      <c r="AJ21" s="69">
        <f t="shared" si="1"/>
        <v>224</v>
      </c>
      <c r="AK21" s="70">
        <f t="shared" si="2"/>
        <v>224</v>
      </c>
      <c r="AL21" s="70">
        <f t="shared" si="3"/>
        <v>137</v>
      </c>
      <c r="AM21" s="70">
        <f t="shared" si="4"/>
        <v>135</v>
      </c>
      <c r="AN21" s="70">
        <f t="shared" si="5"/>
        <v>347</v>
      </c>
      <c r="AO21" s="70">
        <f t="shared" ref="AO21:AO84" si="16">X21+Y21+AA21</f>
        <v>347</v>
      </c>
      <c r="AP21" s="70">
        <f t="shared" si="6"/>
        <v>121</v>
      </c>
      <c r="AQ21" s="70">
        <f t="shared" si="7"/>
        <v>121</v>
      </c>
      <c r="AR21" s="70">
        <f t="shared" si="8"/>
        <v>27</v>
      </c>
      <c r="AS21" s="70">
        <f t="shared" si="9"/>
        <v>27</v>
      </c>
      <c r="AT21" s="70">
        <f t="shared" si="10"/>
        <v>123</v>
      </c>
      <c r="AU21" s="70">
        <f t="shared" si="11"/>
        <v>123</v>
      </c>
      <c r="AV21" s="70">
        <f t="shared" si="12"/>
        <v>24</v>
      </c>
      <c r="AW21" s="70">
        <f t="shared" si="13"/>
        <v>24</v>
      </c>
      <c r="AX21" s="70">
        <f t="shared" si="14"/>
        <v>7</v>
      </c>
      <c r="AY21" s="71">
        <f t="shared" si="15"/>
        <v>7</v>
      </c>
    </row>
    <row r="22" spans="1:51" s="122" customFormat="1" ht="48" customHeight="1" x14ac:dyDescent="0.2">
      <c r="A22" s="78" t="s">
        <v>110</v>
      </c>
      <c r="B22" s="35" t="s">
        <v>215</v>
      </c>
      <c r="C22" s="35"/>
      <c r="D22" s="35"/>
      <c r="E22" s="62">
        <f>SUM('Erebuni :Ararat'!E22)</f>
        <v>2</v>
      </c>
      <c r="F22" s="62">
        <f>SUM('Erebuni :Ararat'!F22)</f>
        <v>0</v>
      </c>
      <c r="G22" s="62">
        <f>SUM('Erebuni :Ararat'!G22)</f>
        <v>2</v>
      </c>
      <c r="H22" s="62">
        <f>SUM('Erebuni :Ararat'!H22)</f>
        <v>0</v>
      </c>
      <c r="I22" s="62">
        <f>SUM('Erebuni :Ararat'!I22)</f>
        <v>0</v>
      </c>
      <c r="J22" s="62">
        <f>SUM('Erebuni :Ararat'!J22)</f>
        <v>14</v>
      </c>
      <c r="K22" s="62">
        <f>SUM('Erebuni :Ararat'!K22)</f>
        <v>10</v>
      </c>
      <c r="L22" s="62">
        <f>SUM('Erebuni :Ararat'!L22)</f>
        <v>4</v>
      </c>
      <c r="M22" s="62">
        <f>SUM('Erebuni :Ararat'!M22)</f>
        <v>0</v>
      </c>
      <c r="N22" s="62">
        <f>SUM('Erebuni :Ararat'!N22)</f>
        <v>5</v>
      </c>
      <c r="O22" s="62">
        <f>SUM('Erebuni :Ararat'!O22)</f>
        <v>3</v>
      </c>
      <c r="P22" s="62">
        <f>SUM('Erebuni :Ararat'!P22)</f>
        <v>0</v>
      </c>
      <c r="Q22" s="62">
        <f>SUM('Erebuni :Ararat'!Q22)</f>
        <v>2</v>
      </c>
      <c r="R22" s="62">
        <f>SUM('Erebuni :Ararat'!R22)</f>
        <v>0</v>
      </c>
      <c r="S22" s="62">
        <f>SUM('Erebuni :Ararat'!S22)</f>
        <v>0</v>
      </c>
      <c r="T22" s="62">
        <f>SUM('Erebuni :Ararat'!T22)</f>
        <v>0</v>
      </c>
      <c r="U22" s="62">
        <f>SUM('Erebuni :Ararat'!U22)</f>
        <v>0</v>
      </c>
      <c r="V22" s="62">
        <f>SUM('Erebuni :Ararat'!V22)</f>
        <v>0</v>
      </c>
      <c r="W22" s="62">
        <f>SUM('Erebuni :Ararat'!W22)</f>
        <v>0</v>
      </c>
      <c r="X22" s="62">
        <f>SUM('Erebuni :Ararat'!X22)</f>
        <v>5</v>
      </c>
      <c r="Y22" s="62">
        <f>SUM('Erebuni :Ararat'!Y22)</f>
        <v>0</v>
      </c>
      <c r="Z22" s="62">
        <f>SUM('Erebuni :Ararat'!Z22)</f>
        <v>0</v>
      </c>
      <c r="AA22" s="62">
        <f>SUM('Erebuni :Ararat'!AA22)</f>
        <v>7</v>
      </c>
      <c r="AB22" s="62">
        <f>SUM('Erebuni :Ararat'!AB22)</f>
        <v>0</v>
      </c>
      <c r="AC22" s="62">
        <f>SUM('Erebuni :Ararat'!AC22)</f>
        <v>0</v>
      </c>
      <c r="AD22" s="62">
        <f>SUM('Erebuni :Ararat'!AD22)</f>
        <v>0</v>
      </c>
      <c r="AE22" s="62">
        <f>SUM('Erebuni :Ararat'!AE22)</f>
        <v>0</v>
      </c>
      <c r="AF22" s="62">
        <f>SUM('Erebuni :Ararat'!AF22)</f>
        <v>0</v>
      </c>
      <c r="AG22" s="62">
        <f>SUM('Erebuni :Ararat'!AG22)</f>
        <v>0</v>
      </c>
      <c r="AH22" s="62">
        <f>SUM('Erebuni :Ararat'!AH22)</f>
        <v>0</v>
      </c>
      <c r="AI22" s="77"/>
      <c r="AJ22" s="69">
        <f t="shared" si="1"/>
        <v>2</v>
      </c>
      <c r="AK22" s="70">
        <f t="shared" si="2"/>
        <v>2</v>
      </c>
      <c r="AL22" s="70">
        <f t="shared" si="3"/>
        <v>14</v>
      </c>
      <c r="AM22" s="70">
        <f t="shared" si="4"/>
        <v>14</v>
      </c>
      <c r="AN22" s="70">
        <f t="shared" si="5"/>
        <v>12</v>
      </c>
      <c r="AO22" s="70">
        <f t="shared" si="16"/>
        <v>12</v>
      </c>
      <c r="AP22" s="70">
        <f t="shared" si="6"/>
        <v>5</v>
      </c>
      <c r="AQ22" s="70">
        <f t="shared" si="7"/>
        <v>5</v>
      </c>
      <c r="AR22" s="70">
        <f t="shared" si="8"/>
        <v>0</v>
      </c>
      <c r="AS22" s="70">
        <f t="shared" si="9"/>
        <v>0</v>
      </c>
      <c r="AT22" s="70">
        <f t="shared" si="10"/>
        <v>5</v>
      </c>
      <c r="AU22" s="70">
        <f t="shared" si="11"/>
        <v>5</v>
      </c>
      <c r="AV22" s="70">
        <f t="shared" si="12"/>
        <v>0</v>
      </c>
      <c r="AW22" s="70">
        <f t="shared" si="13"/>
        <v>0</v>
      </c>
      <c r="AX22" s="70">
        <f t="shared" si="14"/>
        <v>0</v>
      </c>
      <c r="AY22" s="71">
        <f t="shared" si="15"/>
        <v>0</v>
      </c>
    </row>
    <row r="23" spans="1:51" s="122" customFormat="1" ht="31.5" customHeight="1" x14ac:dyDescent="0.2">
      <c r="A23" s="72" t="s">
        <v>109</v>
      </c>
      <c r="B23" s="35" t="s">
        <v>216</v>
      </c>
      <c r="C23" s="35"/>
      <c r="D23" s="35"/>
      <c r="E23" s="62">
        <f>SUM('Erebuni :Ararat'!E23)</f>
        <v>1</v>
      </c>
      <c r="F23" s="62">
        <f>SUM('Erebuni :Ararat'!F23)</f>
        <v>1</v>
      </c>
      <c r="G23" s="62">
        <f>SUM('Erebuni :Ararat'!G23)</f>
        <v>0</v>
      </c>
      <c r="H23" s="62">
        <f>SUM('Erebuni :Ararat'!H23)</f>
        <v>0</v>
      </c>
      <c r="I23" s="62">
        <f>SUM('Erebuni :Ararat'!I23)</f>
        <v>0</v>
      </c>
      <c r="J23" s="62">
        <f>SUM('Erebuni :Ararat'!J23)</f>
        <v>0</v>
      </c>
      <c r="K23" s="62">
        <f>SUM('Erebuni :Ararat'!K23)</f>
        <v>0</v>
      </c>
      <c r="L23" s="62">
        <f>SUM('Erebuni :Ararat'!L23)</f>
        <v>0</v>
      </c>
      <c r="M23" s="62">
        <f>SUM('Erebuni :Ararat'!M23)</f>
        <v>0</v>
      </c>
      <c r="N23" s="62">
        <f>SUM('Erebuni :Ararat'!N23)</f>
        <v>0</v>
      </c>
      <c r="O23" s="62">
        <f>SUM('Erebuni :Ararat'!O23)</f>
        <v>0</v>
      </c>
      <c r="P23" s="62">
        <f>SUM('Erebuni :Ararat'!P23)</f>
        <v>0</v>
      </c>
      <c r="Q23" s="62">
        <f>SUM('Erebuni :Ararat'!Q23)</f>
        <v>0</v>
      </c>
      <c r="R23" s="62">
        <f>SUM('Erebuni :Ararat'!R23)</f>
        <v>0</v>
      </c>
      <c r="S23" s="62">
        <f>SUM('Erebuni :Ararat'!S23)</f>
        <v>0</v>
      </c>
      <c r="T23" s="62">
        <f>SUM('Erebuni :Ararat'!T23)</f>
        <v>0</v>
      </c>
      <c r="U23" s="62">
        <f>SUM('Erebuni :Ararat'!U23)</f>
        <v>0</v>
      </c>
      <c r="V23" s="62">
        <f>SUM('Erebuni :Ararat'!V23)</f>
        <v>0</v>
      </c>
      <c r="W23" s="62">
        <f>SUM('Erebuni :Ararat'!W23)</f>
        <v>0</v>
      </c>
      <c r="X23" s="62">
        <f>SUM('Erebuni :Ararat'!X23)</f>
        <v>0</v>
      </c>
      <c r="Y23" s="62">
        <f>SUM('Erebuni :Ararat'!Y23)</f>
        <v>0</v>
      </c>
      <c r="Z23" s="62">
        <f>SUM('Erebuni :Ararat'!Z23)</f>
        <v>0</v>
      </c>
      <c r="AA23" s="62">
        <f>SUM('Erebuni :Ararat'!AA23)</f>
        <v>1</v>
      </c>
      <c r="AB23" s="62">
        <f>SUM('Erebuni :Ararat'!AB23)</f>
        <v>1</v>
      </c>
      <c r="AC23" s="62">
        <f>SUM('Erebuni :Ararat'!AC23)</f>
        <v>0</v>
      </c>
      <c r="AD23" s="62">
        <f>SUM('Erebuni :Ararat'!AD23)</f>
        <v>0</v>
      </c>
      <c r="AE23" s="62">
        <f>SUM('Erebuni :Ararat'!AE23)</f>
        <v>0</v>
      </c>
      <c r="AF23" s="62">
        <f>SUM('Erebuni :Ararat'!AF23)</f>
        <v>0</v>
      </c>
      <c r="AG23" s="62">
        <f>SUM('Erebuni :Ararat'!AG23)</f>
        <v>0</v>
      </c>
      <c r="AH23" s="62">
        <f>SUM('Erebuni :Ararat'!AH23)</f>
        <v>0</v>
      </c>
      <c r="AI23" s="76"/>
      <c r="AJ23" s="69">
        <f t="shared" si="1"/>
        <v>1</v>
      </c>
      <c r="AK23" s="70">
        <f t="shared" si="2"/>
        <v>1</v>
      </c>
      <c r="AL23" s="70">
        <f t="shared" si="3"/>
        <v>0</v>
      </c>
      <c r="AM23" s="70">
        <f t="shared" si="4"/>
        <v>0</v>
      </c>
      <c r="AN23" s="70">
        <f t="shared" si="5"/>
        <v>1</v>
      </c>
      <c r="AO23" s="70">
        <f t="shared" si="16"/>
        <v>1</v>
      </c>
      <c r="AP23" s="70">
        <f t="shared" si="6"/>
        <v>0</v>
      </c>
      <c r="AQ23" s="70">
        <f t="shared" si="7"/>
        <v>0</v>
      </c>
      <c r="AR23" s="70">
        <f t="shared" si="8"/>
        <v>0</v>
      </c>
      <c r="AS23" s="70">
        <f t="shared" si="9"/>
        <v>0</v>
      </c>
      <c r="AT23" s="70">
        <f t="shared" si="10"/>
        <v>0</v>
      </c>
      <c r="AU23" s="70">
        <f t="shared" si="11"/>
        <v>0</v>
      </c>
      <c r="AV23" s="70">
        <f t="shared" si="12"/>
        <v>0</v>
      </c>
      <c r="AW23" s="70">
        <f t="shared" si="13"/>
        <v>0</v>
      </c>
      <c r="AX23" s="70">
        <f t="shared" si="14"/>
        <v>0</v>
      </c>
      <c r="AY23" s="71">
        <f t="shared" si="15"/>
        <v>0</v>
      </c>
    </row>
    <row r="24" spans="1:51" s="122" customFormat="1" ht="32.25" customHeight="1" x14ac:dyDescent="0.2">
      <c r="A24" s="66">
        <v>1.2</v>
      </c>
      <c r="B24" s="67" t="s">
        <v>217</v>
      </c>
      <c r="C24" s="67"/>
      <c r="D24" s="67"/>
      <c r="E24" s="62">
        <f>SUM('Erebuni :Ararat'!E24)</f>
        <v>35</v>
      </c>
      <c r="F24" s="62">
        <f>SUM('Erebuni :Ararat'!F24)</f>
        <v>7</v>
      </c>
      <c r="G24" s="62">
        <f>SUM('Erebuni :Ararat'!G24)</f>
        <v>28</v>
      </c>
      <c r="H24" s="62">
        <f>SUM('Erebuni :Ararat'!H24)</f>
        <v>0</v>
      </c>
      <c r="I24" s="62">
        <f>SUM('Erebuni :Ararat'!I24)</f>
        <v>0</v>
      </c>
      <c r="J24" s="62">
        <f>SUM('Erebuni :Ararat'!J24)</f>
        <v>22</v>
      </c>
      <c r="K24" s="62">
        <f>SUM('Erebuni :Ararat'!K24)</f>
        <v>18</v>
      </c>
      <c r="L24" s="62">
        <f>SUM('Erebuni :Ararat'!L24)</f>
        <v>3</v>
      </c>
      <c r="M24" s="62">
        <f>SUM('Erebuni :Ararat'!M24)</f>
        <v>1</v>
      </c>
      <c r="N24" s="62">
        <f>SUM('Erebuni :Ararat'!N24)</f>
        <v>11</v>
      </c>
      <c r="O24" s="62">
        <f>SUM('Erebuni :Ararat'!O24)</f>
        <v>3</v>
      </c>
      <c r="P24" s="62">
        <f>SUM('Erebuni :Ararat'!P24)</f>
        <v>1</v>
      </c>
      <c r="Q24" s="62">
        <f>SUM('Erebuni :Ararat'!Q24)</f>
        <v>1</v>
      </c>
      <c r="R24" s="62">
        <f>SUM('Erebuni :Ararat'!R24)</f>
        <v>0</v>
      </c>
      <c r="S24" s="62">
        <f>SUM('Erebuni :Ararat'!S24)</f>
        <v>6</v>
      </c>
      <c r="T24" s="62">
        <f>SUM('Erebuni :Ararat'!T24)</f>
        <v>0</v>
      </c>
      <c r="U24" s="62">
        <f>SUM('Erebuni :Ararat'!U24)</f>
        <v>6</v>
      </c>
      <c r="V24" s="62">
        <f>SUM('Erebuni :Ararat'!V24)</f>
        <v>0</v>
      </c>
      <c r="W24" s="62">
        <f>SUM('Erebuni :Ararat'!W24)</f>
        <v>0</v>
      </c>
      <c r="X24" s="62">
        <f>SUM('Erebuni :Ararat'!X24)</f>
        <v>11</v>
      </c>
      <c r="Y24" s="62">
        <f>SUM('Erebuni :Ararat'!Y24)</f>
        <v>0</v>
      </c>
      <c r="Z24" s="62">
        <f>SUM('Erebuni :Ararat'!Z24)</f>
        <v>4</v>
      </c>
      <c r="AA24" s="62">
        <f>SUM('Erebuni :Ararat'!AA24)</f>
        <v>42</v>
      </c>
      <c r="AB24" s="62">
        <f>SUM('Erebuni :Ararat'!AB24)</f>
        <v>8</v>
      </c>
      <c r="AC24" s="62">
        <f>SUM('Erebuni :Ararat'!AC24)</f>
        <v>1</v>
      </c>
      <c r="AD24" s="62">
        <f>SUM('Erebuni :Ararat'!AD24)</f>
        <v>1</v>
      </c>
      <c r="AE24" s="62">
        <f>SUM('Erebuni :Ararat'!AE24)</f>
        <v>2</v>
      </c>
      <c r="AF24" s="62">
        <f>SUM('Erebuni :Ararat'!AF24)</f>
        <v>0</v>
      </c>
      <c r="AG24" s="62">
        <f>SUM('Erebuni :Ararat'!AG24)</f>
        <v>0</v>
      </c>
      <c r="AH24" s="62">
        <f>SUM('Erebuni :Ararat'!AH24)</f>
        <v>0</v>
      </c>
      <c r="AI24" s="76"/>
      <c r="AJ24" s="69">
        <f t="shared" si="1"/>
        <v>35</v>
      </c>
      <c r="AK24" s="70">
        <f t="shared" si="2"/>
        <v>35</v>
      </c>
      <c r="AL24" s="70">
        <f t="shared" si="3"/>
        <v>22</v>
      </c>
      <c r="AM24" s="70">
        <f t="shared" si="4"/>
        <v>22</v>
      </c>
      <c r="AN24" s="70">
        <f t="shared" si="5"/>
        <v>53</v>
      </c>
      <c r="AO24" s="70">
        <f t="shared" si="16"/>
        <v>53</v>
      </c>
      <c r="AP24" s="70">
        <f t="shared" si="6"/>
        <v>11</v>
      </c>
      <c r="AQ24" s="70">
        <f t="shared" si="7"/>
        <v>11</v>
      </c>
      <c r="AR24" s="70">
        <f t="shared" si="8"/>
        <v>6</v>
      </c>
      <c r="AS24" s="70">
        <f t="shared" si="9"/>
        <v>6</v>
      </c>
      <c r="AT24" s="70">
        <f t="shared" si="10"/>
        <v>11</v>
      </c>
      <c r="AU24" s="70">
        <f t="shared" si="11"/>
        <v>11</v>
      </c>
      <c r="AV24" s="70">
        <f t="shared" si="12"/>
        <v>2</v>
      </c>
      <c r="AW24" s="70">
        <f t="shared" si="13"/>
        <v>2</v>
      </c>
      <c r="AX24" s="70">
        <f t="shared" si="14"/>
        <v>0</v>
      </c>
      <c r="AY24" s="71">
        <f t="shared" si="15"/>
        <v>0</v>
      </c>
    </row>
    <row r="25" spans="1:51" s="122" customFormat="1" ht="25.5" customHeight="1" x14ac:dyDescent="0.2">
      <c r="A25" s="72" t="s">
        <v>108</v>
      </c>
      <c r="B25" s="67" t="s">
        <v>260</v>
      </c>
      <c r="C25" s="67"/>
      <c r="D25" s="67"/>
      <c r="E25" s="62">
        <f>SUM('Erebuni :Ararat'!E25)</f>
        <v>6</v>
      </c>
      <c r="F25" s="62">
        <f>SUM('Erebuni :Ararat'!F25)</f>
        <v>3</v>
      </c>
      <c r="G25" s="62">
        <f>SUM('Erebuni :Ararat'!G25)</f>
        <v>3</v>
      </c>
      <c r="H25" s="62">
        <f>SUM('Erebuni :Ararat'!H25)</f>
        <v>0</v>
      </c>
      <c r="I25" s="62">
        <f>SUM('Erebuni :Ararat'!I25)</f>
        <v>0</v>
      </c>
      <c r="J25" s="62">
        <f>SUM('Erebuni :Ararat'!J25)</f>
        <v>4</v>
      </c>
      <c r="K25" s="62">
        <f>SUM('Erebuni :Ararat'!K25)</f>
        <v>4</v>
      </c>
      <c r="L25" s="62">
        <f>SUM('Erebuni :Ararat'!L25)</f>
        <v>0</v>
      </c>
      <c r="M25" s="62">
        <f>SUM('Erebuni :Ararat'!M25)</f>
        <v>0</v>
      </c>
      <c r="N25" s="62">
        <f>SUM('Erebuni :Ararat'!N25)</f>
        <v>2</v>
      </c>
      <c r="O25" s="62">
        <f>SUM('Erebuni :Ararat'!O25)</f>
        <v>1</v>
      </c>
      <c r="P25" s="62">
        <f>SUM('Erebuni :Ararat'!P25)</f>
        <v>0</v>
      </c>
      <c r="Q25" s="62">
        <f>SUM('Erebuni :Ararat'!Q25)</f>
        <v>0</v>
      </c>
      <c r="R25" s="62">
        <f>SUM('Erebuni :Ararat'!R25)</f>
        <v>0</v>
      </c>
      <c r="S25" s="62">
        <f>SUM('Erebuni :Ararat'!S25)</f>
        <v>1</v>
      </c>
      <c r="T25" s="62">
        <f>SUM('Erebuni :Ararat'!T25)</f>
        <v>0</v>
      </c>
      <c r="U25" s="62">
        <f>SUM('Erebuni :Ararat'!U25)</f>
        <v>1</v>
      </c>
      <c r="V25" s="62">
        <f>SUM('Erebuni :Ararat'!V25)</f>
        <v>0</v>
      </c>
      <c r="W25" s="62">
        <f>SUM('Erebuni :Ararat'!W25)</f>
        <v>0</v>
      </c>
      <c r="X25" s="62">
        <f>SUM('Erebuni :Ararat'!X25)</f>
        <v>2</v>
      </c>
      <c r="Y25" s="62">
        <f>SUM('Erebuni :Ararat'!Y25)</f>
        <v>0</v>
      </c>
      <c r="Z25" s="62">
        <f>SUM('Erebuni :Ararat'!Z25)</f>
        <v>0</v>
      </c>
      <c r="AA25" s="62">
        <f>SUM('Erebuni :Ararat'!AA25)</f>
        <v>8</v>
      </c>
      <c r="AB25" s="62">
        <f>SUM('Erebuni :Ararat'!AB25)</f>
        <v>3</v>
      </c>
      <c r="AC25" s="62">
        <f>SUM('Erebuni :Ararat'!AC25)</f>
        <v>0</v>
      </c>
      <c r="AD25" s="62">
        <f>SUM('Erebuni :Ararat'!AD25)</f>
        <v>0</v>
      </c>
      <c r="AE25" s="62">
        <f>SUM('Erebuni :Ararat'!AE25)</f>
        <v>0</v>
      </c>
      <c r="AF25" s="62">
        <f>SUM('Erebuni :Ararat'!AF25)</f>
        <v>0</v>
      </c>
      <c r="AG25" s="62">
        <f>SUM('Erebuni :Ararat'!AG25)</f>
        <v>0</v>
      </c>
      <c r="AH25" s="62">
        <f>SUM('Erebuni :Ararat'!AH25)</f>
        <v>0</v>
      </c>
      <c r="AI25" s="76"/>
      <c r="AJ25" s="69">
        <f t="shared" si="1"/>
        <v>6</v>
      </c>
      <c r="AK25" s="70">
        <f t="shared" si="2"/>
        <v>6</v>
      </c>
      <c r="AL25" s="70">
        <f t="shared" si="3"/>
        <v>4</v>
      </c>
      <c r="AM25" s="70">
        <f t="shared" si="4"/>
        <v>4</v>
      </c>
      <c r="AN25" s="70">
        <f t="shared" si="5"/>
        <v>10</v>
      </c>
      <c r="AO25" s="70">
        <f t="shared" si="16"/>
        <v>10</v>
      </c>
      <c r="AP25" s="70">
        <f t="shared" si="6"/>
        <v>2</v>
      </c>
      <c r="AQ25" s="70">
        <f t="shared" si="7"/>
        <v>2</v>
      </c>
      <c r="AR25" s="70">
        <f t="shared" si="8"/>
        <v>1</v>
      </c>
      <c r="AS25" s="70">
        <f t="shared" si="9"/>
        <v>1</v>
      </c>
      <c r="AT25" s="70">
        <f t="shared" si="10"/>
        <v>2</v>
      </c>
      <c r="AU25" s="70">
        <f t="shared" si="11"/>
        <v>2</v>
      </c>
      <c r="AV25" s="70">
        <f t="shared" si="12"/>
        <v>0</v>
      </c>
      <c r="AW25" s="70">
        <f t="shared" si="13"/>
        <v>0</v>
      </c>
      <c r="AX25" s="70">
        <f t="shared" si="14"/>
        <v>0</v>
      </c>
      <c r="AY25" s="71">
        <f t="shared" si="15"/>
        <v>0</v>
      </c>
    </row>
    <row r="26" spans="1:51" s="122" customFormat="1" ht="27.75" customHeight="1" x14ac:dyDescent="0.2">
      <c r="A26" s="72" t="s">
        <v>107</v>
      </c>
      <c r="B26" s="79" t="s">
        <v>261</v>
      </c>
      <c r="C26" s="80"/>
      <c r="D26" s="81"/>
      <c r="E26" s="62">
        <f>SUM('Erebuni :Ararat'!E26)</f>
        <v>6</v>
      </c>
      <c r="F26" s="62">
        <f>SUM('Erebuni :Ararat'!F26)</f>
        <v>1</v>
      </c>
      <c r="G26" s="62">
        <f>SUM('Erebuni :Ararat'!G26)</f>
        <v>5</v>
      </c>
      <c r="H26" s="62">
        <f>SUM('Erebuni :Ararat'!H26)</f>
        <v>0</v>
      </c>
      <c r="I26" s="62">
        <f>SUM('Erebuni :Ararat'!I26)</f>
        <v>0</v>
      </c>
      <c r="J26" s="62">
        <f>SUM('Erebuni :Ararat'!J26)</f>
        <v>5</v>
      </c>
      <c r="K26" s="62">
        <f>SUM('Erebuni :Ararat'!K26)</f>
        <v>2</v>
      </c>
      <c r="L26" s="62">
        <f>SUM('Erebuni :Ararat'!L26)</f>
        <v>3</v>
      </c>
      <c r="M26" s="62">
        <f>SUM('Erebuni :Ararat'!M26)</f>
        <v>0</v>
      </c>
      <c r="N26" s="62">
        <f>SUM('Erebuni :Ararat'!N26)</f>
        <v>4</v>
      </c>
      <c r="O26" s="62">
        <f>SUM('Erebuni :Ararat'!O26)</f>
        <v>1</v>
      </c>
      <c r="P26" s="62">
        <f>SUM('Erebuni :Ararat'!P26)</f>
        <v>0</v>
      </c>
      <c r="Q26" s="62">
        <f>SUM('Erebuni :Ararat'!Q26)</f>
        <v>3</v>
      </c>
      <c r="R26" s="62">
        <f>SUM('Erebuni :Ararat'!R26)</f>
        <v>0</v>
      </c>
      <c r="S26" s="62">
        <f>SUM('Erebuni :Ararat'!S26)</f>
        <v>0</v>
      </c>
      <c r="T26" s="62">
        <f>SUM('Erebuni :Ararat'!T26)</f>
        <v>0</v>
      </c>
      <c r="U26" s="62">
        <f>SUM('Erebuni :Ararat'!U26)</f>
        <v>0</v>
      </c>
      <c r="V26" s="62">
        <f>SUM('Erebuni :Ararat'!V26)</f>
        <v>0</v>
      </c>
      <c r="W26" s="62">
        <f>SUM('Erebuni :Ararat'!W26)</f>
        <v>0</v>
      </c>
      <c r="X26" s="62">
        <f>SUM('Erebuni :Ararat'!X26)</f>
        <v>4</v>
      </c>
      <c r="Y26" s="62">
        <f>SUM('Erebuni :Ararat'!Y26)</f>
        <v>0</v>
      </c>
      <c r="Z26" s="62">
        <f>SUM('Erebuni :Ararat'!Z26)</f>
        <v>0</v>
      </c>
      <c r="AA26" s="62">
        <f>SUM('Erebuni :Ararat'!AA26)</f>
        <v>4</v>
      </c>
      <c r="AB26" s="62">
        <f>SUM('Erebuni :Ararat'!AB26)</f>
        <v>1</v>
      </c>
      <c r="AC26" s="62">
        <f>SUM('Erebuni :Ararat'!AC26)</f>
        <v>1</v>
      </c>
      <c r="AD26" s="62">
        <f>SUM('Erebuni :Ararat'!AD26)</f>
        <v>0</v>
      </c>
      <c r="AE26" s="62">
        <f>SUM('Erebuni :Ararat'!AE26)</f>
        <v>1</v>
      </c>
      <c r="AF26" s="62">
        <f>SUM('Erebuni :Ararat'!AF26)</f>
        <v>0</v>
      </c>
      <c r="AG26" s="62">
        <f>SUM('Erebuni :Ararat'!AG26)</f>
        <v>0</v>
      </c>
      <c r="AH26" s="62">
        <f>SUM('Erebuni :Ararat'!AH26)</f>
        <v>0</v>
      </c>
      <c r="AI26" s="76"/>
      <c r="AJ26" s="69">
        <f t="shared" si="1"/>
        <v>6</v>
      </c>
      <c r="AK26" s="70">
        <f t="shared" si="2"/>
        <v>6</v>
      </c>
      <c r="AL26" s="70">
        <f t="shared" si="3"/>
        <v>5</v>
      </c>
      <c r="AM26" s="70">
        <f t="shared" si="4"/>
        <v>5</v>
      </c>
      <c r="AN26" s="70">
        <f t="shared" si="5"/>
        <v>8</v>
      </c>
      <c r="AO26" s="70">
        <f t="shared" si="16"/>
        <v>8</v>
      </c>
      <c r="AP26" s="70">
        <f t="shared" si="6"/>
        <v>4</v>
      </c>
      <c r="AQ26" s="70">
        <f t="shared" si="7"/>
        <v>4</v>
      </c>
      <c r="AR26" s="70">
        <f t="shared" si="8"/>
        <v>0</v>
      </c>
      <c r="AS26" s="70">
        <f t="shared" si="9"/>
        <v>0</v>
      </c>
      <c r="AT26" s="70">
        <f t="shared" si="10"/>
        <v>4</v>
      </c>
      <c r="AU26" s="70">
        <f t="shared" si="11"/>
        <v>4</v>
      </c>
      <c r="AV26" s="70">
        <f t="shared" si="12"/>
        <v>1</v>
      </c>
      <c r="AW26" s="70">
        <f t="shared" si="13"/>
        <v>1</v>
      </c>
      <c r="AX26" s="70">
        <f t="shared" si="14"/>
        <v>0</v>
      </c>
      <c r="AY26" s="71">
        <f t="shared" si="15"/>
        <v>0</v>
      </c>
    </row>
    <row r="27" spans="1:51" s="122" customFormat="1" ht="27.75" customHeight="1" x14ac:dyDescent="0.2">
      <c r="A27" s="72" t="s">
        <v>106</v>
      </c>
      <c r="B27" s="79" t="s">
        <v>262</v>
      </c>
      <c r="C27" s="80"/>
      <c r="D27" s="81"/>
      <c r="E27" s="62">
        <f>SUM('Erebuni :Ararat'!E27)</f>
        <v>10</v>
      </c>
      <c r="F27" s="62">
        <f>SUM('Erebuni :Ararat'!F27)</f>
        <v>3</v>
      </c>
      <c r="G27" s="62">
        <f>SUM('Erebuni :Ararat'!G27)</f>
        <v>7</v>
      </c>
      <c r="H27" s="62">
        <f>SUM('Erebuni :Ararat'!H27)</f>
        <v>0</v>
      </c>
      <c r="I27" s="62">
        <f>SUM('Erebuni :Ararat'!I27)</f>
        <v>0</v>
      </c>
      <c r="J27" s="62">
        <f>SUM('Erebuni :Ararat'!J27)</f>
        <v>2</v>
      </c>
      <c r="K27" s="62">
        <f>SUM('Erebuni :Ararat'!K27)</f>
        <v>1</v>
      </c>
      <c r="L27" s="62">
        <f>SUM('Erebuni :Ararat'!L27)</f>
        <v>1</v>
      </c>
      <c r="M27" s="62">
        <f>SUM('Erebuni :Ararat'!M27)</f>
        <v>0</v>
      </c>
      <c r="N27" s="62">
        <f>SUM('Erebuni :Ararat'!N27)</f>
        <v>3</v>
      </c>
      <c r="O27" s="62">
        <f>SUM('Erebuni :Ararat'!O27)</f>
        <v>0</v>
      </c>
      <c r="P27" s="62">
        <f>SUM('Erebuni :Ararat'!P27)</f>
        <v>1</v>
      </c>
      <c r="Q27" s="62">
        <f>SUM('Erebuni :Ararat'!Q27)</f>
        <v>0</v>
      </c>
      <c r="R27" s="62">
        <f>SUM('Erebuni :Ararat'!R27)</f>
        <v>0</v>
      </c>
      <c r="S27" s="62">
        <f>SUM('Erebuni :Ararat'!S27)</f>
        <v>2</v>
      </c>
      <c r="T27" s="62">
        <f>SUM('Erebuni :Ararat'!T27)</f>
        <v>2</v>
      </c>
      <c r="U27" s="62">
        <f>SUM('Erebuni :Ararat'!U27)</f>
        <v>0</v>
      </c>
      <c r="V27" s="62">
        <f>SUM('Erebuni :Ararat'!V27)</f>
        <v>0</v>
      </c>
      <c r="W27" s="62">
        <f>SUM('Erebuni :Ararat'!W27)</f>
        <v>0</v>
      </c>
      <c r="X27" s="62">
        <f>SUM('Erebuni :Ararat'!X27)</f>
        <v>3</v>
      </c>
      <c r="Y27" s="62">
        <f>SUM('Erebuni :Ararat'!Y27)</f>
        <v>0</v>
      </c>
      <c r="Z27" s="62">
        <f>SUM('Erebuni :Ararat'!Z27)</f>
        <v>0</v>
      </c>
      <c r="AA27" s="62">
        <f>SUM('Erebuni :Ararat'!AA27)</f>
        <v>8</v>
      </c>
      <c r="AB27" s="62">
        <f>SUM('Erebuni :Ararat'!AB27)</f>
        <v>2</v>
      </c>
      <c r="AC27" s="62">
        <f>SUM('Erebuni :Ararat'!AC27)</f>
        <v>1</v>
      </c>
      <c r="AD27" s="62">
        <f>SUM('Erebuni :Ararat'!AD27)</f>
        <v>0</v>
      </c>
      <c r="AE27" s="62">
        <f>SUM('Erebuni :Ararat'!AE27)</f>
        <v>1</v>
      </c>
      <c r="AF27" s="62">
        <f>SUM('Erebuni :Ararat'!AF27)</f>
        <v>0</v>
      </c>
      <c r="AG27" s="62">
        <f>SUM('Erebuni :Ararat'!AG27)</f>
        <v>0</v>
      </c>
      <c r="AH27" s="62">
        <f>SUM('Erebuni :Ararat'!AH27)</f>
        <v>0</v>
      </c>
      <c r="AI27" s="76"/>
      <c r="AJ27" s="69">
        <f t="shared" si="1"/>
        <v>10</v>
      </c>
      <c r="AK27" s="70">
        <f t="shared" si="2"/>
        <v>10</v>
      </c>
      <c r="AL27" s="70">
        <f t="shared" si="3"/>
        <v>2</v>
      </c>
      <c r="AM27" s="70">
        <f t="shared" si="4"/>
        <v>2</v>
      </c>
      <c r="AN27" s="70">
        <f t="shared" si="5"/>
        <v>11</v>
      </c>
      <c r="AO27" s="70">
        <f t="shared" si="16"/>
        <v>11</v>
      </c>
      <c r="AP27" s="70">
        <f t="shared" si="6"/>
        <v>3</v>
      </c>
      <c r="AQ27" s="70">
        <f t="shared" si="7"/>
        <v>3</v>
      </c>
      <c r="AR27" s="70">
        <f t="shared" si="8"/>
        <v>2</v>
      </c>
      <c r="AS27" s="70">
        <f t="shared" si="9"/>
        <v>2</v>
      </c>
      <c r="AT27" s="70">
        <f t="shared" si="10"/>
        <v>3</v>
      </c>
      <c r="AU27" s="70">
        <f t="shared" si="11"/>
        <v>3</v>
      </c>
      <c r="AV27" s="70">
        <f t="shared" si="12"/>
        <v>1</v>
      </c>
      <c r="AW27" s="70">
        <f t="shared" si="13"/>
        <v>1</v>
      </c>
      <c r="AX27" s="70">
        <f t="shared" si="14"/>
        <v>0</v>
      </c>
      <c r="AY27" s="71">
        <f t="shared" si="15"/>
        <v>0</v>
      </c>
    </row>
    <row r="28" spans="1:51" s="122" customFormat="1" ht="27.75" customHeight="1" x14ac:dyDescent="0.2">
      <c r="A28" s="72" t="s">
        <v>105</v>
      </c>
      <c r="B28" s="67" t="s">
        <v>263</v>
      </c>
      <c r="C28" s="67"/>
      <c r="D28" s="67"/>
      <c r="E28" s="62">
        <f>SUM('Erebuni :Ararat'!E28)</f>
        <v>3</v>
      </c>
      <c r="F28" s="62">
        <f>SUM('Erebuni :Ararat'!F28)</f>
        <v>1</v>
      </c>
      <c r="G28" s="62">
        <f>SUM('Erebuni :Ararat'!G28)</f>
        <v>2</v>
      </c>
      <c r="H28" s="62">
        <f>SUM('Erebuni :Ararat'!H28)</f>
        <v>0</v>
      </c>
      <c r="I28" s="62">
        <f>SUM('Erebuni :Ararat'!I28)</f>
        <v>0</v>
      </c>
      <c r="J28" s="62">
        <f>SUM('Erebuni :Ararat'!J28)</f>
        <v>0</v>
      </c>
      <c r="K28" s="62">
        <f>SUM('Erebuni :Ararat'!K28)</f>
        <v>0</v>
      </c>
      <c r="L28" s="62">
        <f>SUM('Erebuni :Ararat'!L28)</f>
        <v>0</v>
      </c>
      <c r="M28" s="62">
        <f>SUM('Erebuni :Ararat'!M28)</f>
        <v>0</v>
      </c>
      <c r="N28" s="62">
        <f>SUM('Erebuni :Ararat'!N28)</f>
        <v>0</v>
      </c>
      <c r="O28" s="62">
        <f>SUM('Erebuni :Ararat'!O28)</f>
        <v>0</v>
      </c>
      <c r="P28" s="62">
        <f>SUM('Erebuni :Ararat'!P28)</f>
        <v>0</v>
      </c>
      <c r="Q28" s="62">
        <f>SUM('Erebuni :Ararat'!Q28)</f>
        <v>0</v>
      </c>
      <c r="R28" s="62">
        <f>SUM('Erebuni :Ararat'!R28)</f>
        <v>0</v>
      </c>
      <c r="S28" s="62">
        <f>SUM('Erebuni :Ararat'!S28)</f>
        <v>0</v>
      </c>
      <c r="T28" s="62">
        <f>SUM('Erebuni :Ararat'!T28)</f>
        <v>0</v>
      </c>
      <c r="U28" s="62">
        <f>SUM('Erebuni :Ararat'!U28)</f>
        <v>0</v>
      </c>
      <c r="V28" s="62">
        <f>SUM('Erebuni :Ararat'!V28)</f>
        <v>0</v>
      </c>
      <c r="W28" s="62">
        <f>SUM('Erebuni :Ararat'!W28)</f>
        <v>0</v>
      </c>
      <c r="X28" s="62">
        <f>SUM('Erebuni :Ararat'!X28)</f>
        <v>0</v>
      </c>
      <c r="Y28" s="62">
        <f>SUM('Erebuni :Ararat'!Y28)</f>
        <v>0</v>
      </c>
      <c r="Z28" s="62">
        <f>SUM('Erebuni :Ararat'!Z28)</f>
        <v>4</v>
      </c>
      <c r="AA28" s="62">
        <f>SUM('Erebuni :Ararat'!AA28)</f>
        <v>3</v>
      </c>
      <c r="AB28" s="62">
        <f>SUM('Erebuni :Ararat'!AB28)</f>
        <v>1</v>
      </c>
      <c r="AC28" s="62">
        <f>SUM('Erebuni :Ararat'!AC28)</f>
        <v>0</v>
      </c>
      <c r="AD28" s="62">
        <f>SUM('Erebuni :Ararat'!AD28)</f>
        <v>0</v>
      </c>
      <c r="AE28" s="62">
        <f>SUM('Erebuni :Ararat'!AE28)</f>
        <v>0</v>
      </c>
      <c r="AF28" s="62">
        <f>SUM('Erebuni :Ararat'!AF28)</f>
        <v>0</v>
      </c>
      <c r="AG28" s="62">
        <f>SUM('Erebuni :Ararat'!AG28)</f>
        <v>0</v>
      </c>
      <c r="AH28" s="62">
        <f>SUM('Erebuni :Ararat'!AH28)</f>
        <v>0</v>
      </c>
      <c r="AI28" s="76"/>
      <c r="AJ28" s="69">
        <f t="shared" si="1"/>
        <v>3</v>
      </c>
      <c r="AK28" s="70">
        <f t="shared" si="2"/>
        <v>3</v>
      </c>
      <c r="AL28" s="70">
        <f t="shared" si="3"/>
        <v>0</v>
      </c>
      <c r="AM28" s="70">
        <f t="shared" si="4"/>
        <v>0</v>
      </c>
      <c r="AN28" s="70">
        <f t="shared" si="5"/>
        <v>3</v>
      </c>
      <c r="AO28" s="70">
        <f t="shared" si="16"/>
        <v>3</v>
      </c>
      <c r="AP28" s="70">
        <f t="shared" si="6"/>
        <v>0</v>
      </c>
      <c r="AQ28" s="70">
        <f t="shared" si="7"/>
        <v>0</v>
      </c>
      <c r="AR28" s="70">
        <f t="shared" si="8"/>
        <v>0</v>
      </c>
      <c r="AS28" s="70">
        <f t="shared" si="9"/>
        <v>0</v>
      </c>
      <c r="AT28" s="70">
        <f t="shared" si="10"/>
        <v>0</v>
      </c>
      <c r="AU28" s="70">
        <f t="shared" si="11"/>
        <v>0</v>
      </c>
      <c r="AV28" s="70">
        <f t="shared" si="12"/>
        <v>0</v>
      </c>
      <c r="AW28" s="70">
        <f t="shared" si="13"/>
        <v>0</v>
      </c>
      <c r="AX28" s="70">
        <f t="shared" si="14"/>
        <v>0</v>
      </c>
      <c r="AY28" s="71">
        <f t="shared" si="15"/>
        <v>0</v>
      </c>
    </row>
    <row r="29" spans="1:51" s="122" customFormat="1" ht="32.25" customHeight="1" x14ac:dyDescent="0.2">
      <c r="A29" s="72" t="s">
        <v>104</v>
      </c>
      <c r="B29" s="35" t="s">
        <v>264</v>
      </c>
      <c r="C29" s="35"/>
      <c r="D29" s="35"/>
      <c r="E29" s="62">
        <f>SUM('Erebuni :Ararat'!E29)</f>
        <v>18</v>
      </c>
      <c r="F29" s="62">
        <f>SUM('Erebuni :Ararat'!F29)</f>
        <v>6</v>
      </c>
      <c r="G29" s="62">
        <f>SUM('Erebuni :Ararat'!G29)</f>
        <v>12</v>
      </c>
      <c r="H29" s="62">
        <f>SUM('Erebuni :Ararat'!H29)</f>
        <v>0</v>
      </c>
      <c r="I29" s="62">
        <f>SUM('Erebuni :Ararat'!I29)</f>
        <v>0</v>
      </c>
      <c r="J29" s="62">
        <f>SUM('Erebuni :Ararat'!J29)</f>
        <v>2</v>
      </c>
      <c r="K29" s="62">
        <f>SUM('Erebuni :Ararat'!K29)</f>
        <v>2</v>
      </c>
      <c r="L29" s="62">
        <f>SUM('Erebuni :Ararat'!L29)</f>
        <v>0</v>
      </c>
      <c r="M29" s="62">
        <f>SUM('Erebuni :Ararat'!M29)</f>
        <v>0</v>
      </c>
      <c r="N29" s="62">
        <f>SUM('Erebuni :Ararat'!N29)</f>
        <v>6</v>
      </c>
      <c r="O29" s="62">
        <f>SUM('Erebuni :Ararat'!O29)</f>
        <v>4</v>
      </c>
      <c r="P29" s="62">
        <f>SUM('Erebuni :Ararat'!P29)</f>
        <v>0</v>
      </c>
      <c r="Q29" s="62">
        <f>SUM('Erebuni :Ararat'!Q29)</f>
        <v>2</v>
      </c>
      <c r="R29" s="62">
        <f>SUM('Erebuni :Ararat'!R29)</f>
        <v>0</v>
      </c>
      <c r="S29" s="62">
        <f>SUM('Erebuni :Ararat'!S29)</f>
        <v>0</v>
      </c>
      <c r="T29" s="62">
        <f>SUM('Erebuni :Ararat'!T29)</f>
        <v>0</v>
      </c>
      <c r="U29" s="62">
        <f>SUM('Erebuni :Ararat'!U29)</f>
        <v>0</v>
      </c>
      <c r="V29" s="62">
        <f>SUM('Erebuni :Ararat'!V29)</f>
        <v>0</v>
      </c>
      <c r="W29" s="62">
        <f>SUM('Erebuni :Ararat'!W29)</f>
        <v>0</v>
      </c>
      <c r="X29" s="62">
        <f>SUM('Erebuni :Ararat'!X29)</f>
        <v>6</v>
      </c>
      <c r="Y29" s="62">
        <f>SUM('Erebuni :Ararat'!Y29)</f>
        <v>0</v>
      </c>
      <c r="Z29" s="62">
        <f>SUM('Erebuni :Ararat'!Z29)</f>
        <v>1</v>
      </c>
      <c r="AA29" s="62">
        <f>SUM('Erebuni :Ararat'!AA29)</f>
        <v>14</v>
      </c>
      <c r="AB29" s="62">
        <f>SUM('Erebuni :Ararat'!AB29)</f>
        <v>8</v>
      </c>
      <c r="AC29" s="62">
        <f>SUM('Erebuni :Ararat'!AC29)</f>
        <v>4</v>
      </c>
      <c r="AD29" s="62">
        <f>SUM('Erebuni :Ararat'!AD29)</f>
        <v>0</v>
      </c>
      <c r="AE29" s="62">
        <f>SUM('Erebuni :Ararat'!AE29)</f>
        <v>4</v>
      </c>
      <c r="AF29" s="62">
        <f>SUM('Erebuni :Ararat'!AF29)</f>
        <v>1</v>
      </c>
      <c r="AG29" s="62">
        <f>SUM('Erebuni :Ararat'!AG29)</f>
        <v>0</v>
      </c>
      <c r="AH29" s="62">
        <f>SUM('Erebuni :Ararat'!AH29)</f>
        <v>1</v>
      </c>
      <c r="AI29" s="76"/>
      <c r="AJ29" s="69">
        <f t="shared" si="1"/>
        <v>18</v>
      </c>
      <c r="AK29" s="70">
        <f t="shared" si="2"/>
        <v>18</v>
      </c>
      <c r="AL29" s="70">
        <f t="shared" si="3"/>
        <v>2</v>
      </c>
      <c r="AM29" s="70">
        <f t="shared" si="4"/>
        <v>2</v>
      </c>
      <c r="AN29" s="70">
        <f t="shared" si="5"/>
        <v>20</v>
      </c>
      <c r="AO29" s="70">
        <f t="shared" si="16"/>
        <v>20</v>
      </c>
      <c r="AP29" s="70">
        <f t="shared" si="6"/>
        <v>6</v>
      </c>
      <c r="AQ29" s="70">
        <f t="shared" si="7"/>
        <v>6</v>
      </c>
      <c r="AR29" s="70">
        <f t="shared" si="8"/>
        <v>0</v>
      </c>
      <c r="AS29" s="70">
        <f t="shared" si="9"/>
        <v>0</v>
      </c>
      <c r="AT29" s="70">
        <f t="shared" si="10"/>
        <v>6</v>
      </c>
      <c r="AU29" s="70">
        <f t="shared" si="11"/>
        <v>6</v>
      </c>
      <c r="AV29" s="70">
        <f t="shared" si="12"/>
        <v>4</v>
      </c>
      <c r="AW29" s="70">
        <f t="shared" si="13"/>
        <v>4</v>
      </c>
      <c r="AX29" s="70">
        <f t="shared" si="14"/>
        <v>1</v>
      </c>
      <c r="AY29" s="71">
        <f t="shared" si="15"/>
        <v>1</v>
      </c>
    </row>
    <row r="30" spans="1:51" s="122" customFormat="1" ht="39.75" customHeight="1" x14ac:dyDescent="0.2">
      <c r="A30" s="72" t="s">
        <v>103</v>
      </c>
      <c r="B30" s="79" t="s">
        <v>195</v>
      </c>
      <c r="C30" s="80"/>
      <c r="D30" s="81"/>
      <c r="E30" s="62">
        <f>SUM('Erebuni :Ararat'!E30)</f>
        <v>12</v>
      </c>
      <c r="F30" s="62">
        <f>SUM('Erebuni :Ararat'!F30)</f>
        <v>5</v>
      </c>
      <c r="G30" s="62">
        <f>SUM('Erebuni :Ararat'!G30)</f>
        <v>7</v>
      </c>
      <c r="H30" s="62">
        <f>SUM('Erebuni :Ararat'!H30)</f>
        <v>0</v>
      </c>
      <c r="I30" s="62">
        <f>SUM('Erebuni :Ararat'!I30)</f>
        <v>0</v>
      </c>
      <c r="J30" s="62">
        <f>SUM('Erebuni :Ararat'!J30)</f>
        <v>5</v>
      </c>
      <c r="K30" s="62">
        <f>SUM('Erebuni :Ararat'!K30)</f>
        <v>3</v>
      </c>
      <c r="L30" s="62">
        <f>SUM('Erebuni :Ararat'!L30)</f>
        <v>2</v>
      </c>
      <c r="M30" s="62">
        <f>SUM('Erebuni :Ararat'!M30)</f>
        <v>0</v>
      </c>
      <c r="N30" s="62">
        <f>SUM('Erebuni :Ararat'!N30)</f>
        <v>1</v>
      </c>
      <c r="O30" s="62">
        <f>SUM('Erebuni :Ararat'!O30)</f>
        <v>1</v>
      </c>
      <c r="P30" s="62">
        <f>SUM('Erebuni :Ararat'!P30)</f>
        <v>0</v>
      </c>
      <c r="Q30" s="62">
        <f>SUM('Erebuni :Ararat'!Q30)</f>
        <v>0</v>
      </c>
      <c r="R30" s="62">
        <f>SUM('Erebuni :Ararat'!R30)</f>
        <v>0</v>
      </c>
      <c r="S30" s="62">
        <f>SUM('Erebuni :Ararat'!S30)</f>
        <v>0</v>
      </c>
      <c r="T30" s="62">
        <f>SUM('Erebuni :Ararat'!T30)</f>
        <v>0</v>
      </c>
      <c r="U30" s="62">
        <f>SUM('Erebuni :Ararat'!U30)</f>
        <v>0</v>
      </c>
      <c r="V30" s="62">
        <f>SUM('Erebuni :Ararat'!V30)</f>
        <v>0</v>
      </c>
      <c r="W30" s="62">
        <f>SUM('Erebuni :Ararat'!W30)</f>
        <v>0</v>
      </c>
      <c r="X30" s="62">
        <f>SUM('Erebuni :Ararat'!X30)</f>
        <v>1</v>
      </c>
      <c r="Y30" s="62">
        <f>SUM('Erebuni :Ararat'!Y30)</f>
        <v>0</v>
      </c>
      <c r="Z30" s="62">
        <f>SUM('Erebuni :Ararat'!Z30)</f>
        <v>1</v>
      </c>
      <c r="AA30" s="62">
        <f>SUM('Erebuni :Ararat'!AA30)</f>
        <v>14</v>
      </c>
      <c r="AB30" s="62">
        <f>SUM('Erebuni :Ararat'!AB30)</f>
        <v>6</v>
      </c>
      <c r="AC30" s="62">
        <f>SUM('Erebuni :Ararat'!AC30)</f>
        <v>0</v>
      </c>
      <c r="AD30" s="62">
        <f>SUM('Erebuni :Ararat'!AD30)</f>
        <v>0</v>
      </c>
      <c r="AE30" s="62">
        <f>SUM('Erebuni :Ararat'!AE30)</f>
        <v>0</v>
      </c>
      <c r="AF30" s="62">
        <f>SUM('Erebuni :Ararat'!AF30)</f>
        <v>1</v>
      </c>
      <c r="AG30" s="62">
        <f>SUM('Erebuni :Ararat'!AG30)</f>
        <v>0</v>
      </c>
      <c r="AH30" s="62">
        <f>SUM('Erebuni :Ararat'!AH30)</f>
        <v>1</v>
      </c>
      <c r="AI30" s="76"/>
      <c r="AJ30" s="69">
        <f t="shared" si="1"/>
        <v>12</v>
      </c>
      <c r="AK30" s="70">
        <f t="shared" si="2"/>
        <v>12</v>
      </c>
      <c r="AL30" s="70">
        <f t="shared" si="3"/>
        <v>5</v>
      </c>
      <c r="AM30" s="70">
        <f t="shared" si="4"/>
        <v>5</v>
      </c>
      <c r="AN30" s="70">
        <f t="shared" si="5"/>
        <v>15</v>
      </c>
      <c r="AO30" s="70">
        <f t="shared" si="16"/>
        <v>15</v>
      </c>
      <c r="AP30" s="70">
        <f t="shared" si="6"/>
        <v>1</v>
      </c>
      <c r="AQ30" s="70">
        <f t="shared" si="7"/>
        <v>1</v>
      </c>
      <c r="AR30" s="70">
        <f t="shared" si="8"/>
        <v>0</v>
      </c>
      <c r="AS30" s="70">
        <f t="shared" si="9"/>
        <v>0</v>
      </c>
      <c r="AT30" s="70">
        <f t="shared" si="10"/>
        <v>1</v>
      </c>
      <c r="AU30" s="70">
        <f t="shared" si="11"/>
        <v>1</v>
      </c>
      <c r="AV30" s="70">
        <f t="shared" si="12"/>
        <v>0</v>
      </c>
      <c r="AW30" s="70">
        <f t="shared" si="13"/>
        <v>0</v>
      </c>
      <c r="AX30" s="70">
        <f t="shared" si="14"/>
        <v>1</v>
      </c>
      <c r="AY30" s="71">
        <f t="shared" si="15"/>
        <v>1</v>
      </c>
    </row>
    <row r="31" spans="1:51" s="122" customFormat="1" ht="27.75" customHeight="1" x14ac:dyDescent="0.2">
      <c r="A31" s="72" t="s">
        <v>102</v>
      </c>
      <c r="B31" s="83" t="s">
        <v>218</v>
      </c>
      <c r="C31" s="84"/>
      <c r="D31" s="85"/>
      <c r="E31" s="62">
        <f>SUM('Erebuni :Ararat'!E31)</f>
        <v>221</v>
      </c>
      <c r="F31" s="62">
        <f>SUM('Erebuni :Ararat'!F31)</f>
        <v>61</v>
      </c>
      <c r="G31" s="62">
        <f>SUM('Erebuni :Ararat'!G31)</f>
        <v>160</v>
      </c>
      <c r="H31" s="62">
        <f>SUM('Erebuni :Ararat'!H31)</f>
        <v>0</v>
      </c>
      <c r="I31" s="62">
        <f>SUM('Erebuni :Ararat'!I31)</f>
        <v>0</v>
      </c>
      <c r="J31" s="62">
        <f>SUM('Erebuni :Ararat'!J31)</f>
        <v>75</v>
      </c>
      <c r="K31" s="62">
        <f>SUM('Erebuni :Ararat'!K31)</f>
        <v>68</v>
      </c>
      <c r="L31" s="62">
        <f>SUM('Erebuni :Ararat'!L31)</f>
        <v>5</v>
      </c>
      <c r="M31" s="62">
        <f>SUM('Erebuni :Ararat'!M31)</f>
        <v>0</v>
      </c>
      <c r="N31" s="62">
        <f>SUM('Erebuni :Ararat'!N31)</f>
        <v>74</v>
      </c>
      <c r="O31" s="62">
        <f>SUM('Erebuni :Ararat'!O31)</f>
        <v>42</v>
      </c>
      <c r="P31" s="62">
        <f>SUM('Erebuni :Ararat'!P31)</f>
        <v>7</v>
      </c>
      <c r="Q31" s="62">
        <f>SUM('Erebuni :Ararat'!Q31)</f>
        <v>9</v>
      </c>
      <c r="R31" s="62">
        <f>SUM('Erebuni :Ararat'!R31)</f>
        <v>0</v>
      </c>
      <c r="S31" s="62">
        <f>SUM('Erebuni :Ararat'!S31)</f>
        <v>16</v>
      </c>
      <c r="T31" s="62">
        <f>SUM('Erebuni :Ararat'!T31)</f>
        <v>3</v>
      </c>
      <c r="U31" s="62">
        <f>SUM('Erebuni :Ararat'!U31)</f>
        <v>13</v>
      </c>
      <c r="V31" s="62">
        <f>SUM('Erebuni :Ararat'!V31)</f>
        <v>0</v>
      </c>
      <c r="W31" s="62">
        <f>SUM('Erebuni :Ararat'!W31)</f>
        <v>0</v>
      </c>
      <c r="X31" s="62">
        <f>SUM('Erebuni :Ararat'!X31)</f>
        <v>74</v>
      </c>
      <c r="Y31" s="62">
        <f>SUM('Erebuni :Ararat'!Y31)</f>
        <v>0</v>
      </c>
      <c r="Z31" s="62">
        <f>SUM('Erebuni :Ararat'!Z31)</f>
        <v>23</v>
      </c>
      <c r="AA31" s="62">
        <f>SUM('Erebuni :Ararat'!AA31)</f>
        <v>216</v>
      </c>
      <c r="AB31" s="62">
        <f>SUM('Erebuni :Ararat'!AB31)</f>
        <v>72</v>
      </c>
      <c r="AC31" s="62">
        <f>SUM('Erebuni :Ararat'!AC31)</f>
        <v>22</v>
      </c>
      <c r="AD31" s="62">
        <f>SUM('Erebuni :Ararat'!AD31)</f>
        <v>3</v>
      </c>
      <c r="AE31" s="62">
        <f>SUM('Erebuni :Ararat'!AE31)</f>
        <v>25</v>
      </c>
      <c r="AF31" s="62">
        <f>SUM('Erebuni :Ararat'!AF31)</f>
        <v>2</v>
      </c>
      <c r="AG31" s="62">
        <f>SUM('Erebuni :Ararat'!AG31)</f>
        <v>0</v>
      </c>
      <c r="AH31" s="62">
        <f>SUM('Erebuni :Ararat'!AH31)</f>
        <v>2</v>
      </c>
      <c r="AI31" s="76"/>
      <c r="AJ31" s="69">
        <f t="shared" si="1"/>
        <v>221</v>
      </c>
      <c r="AK31" s="70">
        <f t="shared" si="2"/>
        <v>221</v>
      </c>
      <c r="AL31" s="70">
        <f t="shared" si="3"/>
        <v>75</v>
      </c>
      <c r="AM31" s="70">
        <f t="shared" si="4"/>
        <v>73</v>
      </c>
      <c r="AN31" s="70">
        <f t="shared" si="5"/>
        <v>289</v>
      </c>
      <c r="AO31" s="70">
        <f t="shared" si="16"/>
        <v>290</v>
      </c>
      <c r="AP31" s="70">
        <f t="shared" si="6"/>
        <v>74</v>
      </c>
      <c r="AQ31" s="70">
        <f t="shared" si="7"/>
        <v>74</v>
      </c>
      <c r="AR31" s="70">
        <f t="shared" si="8"/>
        <v>16</v>
      </c>
      <c r="AS31" s="70">
        <f t="shared" si="9"/>
        <v>16</v>
      </c>
      <c r="AT31" s="70">
        <f t="shared" si="10"/>
        <v>74</v>
      </c>
      <c r="AU31" s="70">
        <f t="shared" si="11"/>
        <v>74</v>
      </c>
      <c r="AV31" s="70">
        <f t="shared" si="12"/>
        <v>25</v>
      </c>
      <c r="AW31" s="70">
        <f t="shared" si="13"/>
        <v>25</v>
      </c>
      <c r="AX31" s="70">
        <f t="shared" si="14"/>
        <v>2</v>
      </c>
      <c r="AY31" s="71">
        <f t="shared" si="15"/>
        <v>2</v>
      </c>
    </row>
    <row r="32" spans="1:51" s="122" customFormat="1" ht="27.75" customHeight="1" x14ac:dyDescent="0.2">
      <c r="A32" s="72" t="s">
        <v>101</v>
      </c>
      <c r="B32" s="83" t="s">
        <v>265</v>
      </c>
      <c r="C32" s="84"/>
      <c r="D32" s="85"/>
      <c r="E32" s="62">
        <f>SUM('Erebuni :Ararat'!E32)</f>
        <v>272</v>
      </c>
      <c r="F32" s="62">
        <f>SUM('Erebuni :Ararat'!F32)</f>
        <v>78</v>
      </c>
      <c r="G32" s="62">
        <f>SUM('Erebuni :Ararat'!G32)</f>
        <v>194</v>
      </c>
      <c r="H32" s="62">
        <f>SUM('Erebuni :Ararat'!H32)</f>
        <v>0</v>
      </c>
      <c r="I32" s="62">
        <f>SUM('Erebuni :Ararat'!I32)</f>
        <v>0</v>
      </c>
      <c r="J32" s="62">
        <f>SUM('Erebuni :Ararat'!J32)</f>
        <v>111</v>
      </c>
      <c r="K32" s="62">
        <f>SUM('Erebuni :Ararat'!K32)</f>
        <v>94</v>
      </c>
      <c r="L32" s="62">
        <f>SUM('Erebuni :Ararat'!L32)</f>
        <v>15</v>
      </c>
      <c r="M32" s="62">
        <f>SUM('Erebuni :Ararat'!M32)</f>
        <v>0</v>
      </c>
      <c r="N32" s="62">
        <f>SUM('Erebuni :Ararat'!N32)</f>
        <v>89</v>
      </c>
      <c r="O32" s="62">
        <f>SUM('Erebuni :Ararat'!O32)</f>
        <v>45</v>
      </c>
      <c r="P32" s="62">
        <f>SUM('Erebuni :Ararat'!P32)</f>
        <v>6</v>
      </c>
      <c r="Q32" s="62">
        <f>SUM('Erebuni :Ararat'!Q32)</f>
        <v>15</v>
      </c>
      <c r="R32" s="62">
        <f>SUM('Erebuni :Ararat'!R32)</f>
        <v>0</v>
      </c>
      <c r="S32" s="62">
        <f>SUM('Erebuni :Ararat'!S32)</f>
        <v>23</v>
      </c>
      <c r="T32" s="62">
        <f>SUM('Erebuni :Ararat'!T32)</f>
        <v>3</v>
      </c>
      <c r="U32" s="62">
        <f>SUM('Erebuni :Ararat'!U32)</f>
        <v>19</v>
      </c>
      <c r="V32" s="62">
        <f>SUM('Erebuni :Ararat'!V32)</f>
        <v>1</v>
      </c>
      <c r="W32" s="62">
        <f>SUM('Erebuni :Ararat'!W32)</f>
        <v>0</v>
      </c>
      <c r="X32" s="62">
        <f>SUM('Erebuni :Ararat'!X32)</f>
        <v>89</v>
      </c>
      <c r="Y32" s="62">
        <f>SUM('Erebuni :Ararat'!Y32)</f>
        <v>1</v>
      </c>
      <c r="Z32" s="62">
        <f>SUM('Erebuni :Ararat'!Z32)</f>
        <v>21</v>
      </c>
      <c r="AA32" s="62">
        <f>SUM('Erebuni :Ararat'!AA32)</f>
        <v>277</v>
      </c>
      <c r="AB32" s="62">
        <f>SUM('Erebuni :Ararat'!AB32)</f>
        <v>90</v>
      </c>
      <c r="AC32" s="62">
        <f>SUM('Erebuni :Ararat'!AC32)</f>
        <v>19</v>
      </c>
      <c r="AD32" s="62">
        <f>SUM('Erebuni :Ararat'!AD32)</f>
        <v>3</v>
      </c>
      <c r="AE32" s="62">
        <f>SUM('Erebuni :Ararat'!AE32)</f>
        <v>22</v>
      </c>
      <c r="AF32" s="62">
        <f>SUM('Erebuni :Ararat'!AF32)</f>
        <v>1</v>
      </c>
      <c r="AG32" s="62">
        <f>SUM('Erebuni :Ararat'!AG32)</f>
        <v>0</v>
      </c>
      <c r="AH32" s="62">
        <f>SUM('Erebuni :Ararat'!AH32)</f>
        <v>1</v>
      </c>
      <c r="AI32" s="76"/>
      <c r="AJ32" s="69">
        <f t="shared" si="1"/>
        <v>272</v>
      </c>
      <c r="AK32" s="70">
        <f t="shared" si="2"/>
        <v>272</v>
      </c>
      <c r="AL32" s="70">
        <f t="shared" si="3"/>
        <v>111</v>
      </c>
      <c r="AM32" s="70">
        <f t="shared" si="4"/>
        <v>109</v>
      </c>
      <c r="AN32" s="70">
        <f t="shared" si="5"/>
        <v>366</v>
      </c>
      <c r="AO32" s="70">
        <f t="shared" si="16"/>
        <v>367</v>
      </c>
      <c r="AP32" s="70">
        <f t="shared" si="6"/>
        <v>89</v>
      </c>
      <c r="AQ32" s="70">
        <f t="shared" si="7"/>
        <v>89</v>
      </c>
      <c r="AR32" s="70">
        <f t="shared" si="8"/>
        <v>23</v>
      </c>
      <c r="AS32" s="70">
        <f t="shared" si="9"/>
        <v>23</v>
      </c>
      <c r="AT32" s="70">
        <f t="shared" si="10"/>
        <v>89</v>
      </c>
      <c r="AU32" s="70">
        <f t="shared" si="11"/>
        <v>89</v>
      </c>
      <c r="AV32" s="70">
        <f t="shared" si="12"/>
        <v>22</v>
      </c>
      <c r="AW32" s="70">
        <f t="shared" si="13"/>
        <v>22</v>
      </c>
      <c r="AX32" s="70">
        <f t="shared" si="14"/>
        <v>1</v>
      </c>
      <c r="AY32" s="71">
        <f t="shared" si="15"/>
        <v>1</v>
      </c>
    </row>
    <row r="33" spans="1:51" s="122" customFormat="1" ht="27.75" customHeight="1" x14ac:dyDescent="0.2">
      <c r="A33" s="72" t="s">
        <v>100</v>
      </c>
      <c r="B33" s="84" t="s">
        <v>219</v>
      </c>
      <c r="C33" s="84"/>
      <c r="D33" s="84"/>
      <c r="E33" s="62">
        <f>SUM('Erebuni :Ararat'!E33)</f>
        <v>0</v>
      </c>
      <c r="F33" s="62">
        <f>SUM('Erebuni :Ararat'!F33)</f>
        <v>0</v>
      </c>
      <c r="G33" s="62">
        <f>SUM('Erebuni :Ararat'!G33)</f>
        <v>0</v>
      </c>
      <c r="H33" s="62">
        <f>SUM('Erebuni :Ararat'!H33)</f>
        <v>0</v>
      </c>
      <c r="I33" s="62">
        <f>SUM('Erebuni :Ararat'!I33)</f>
        <v>0</v>
      </c>
      <c r="J33" s="62">
        <f>SUM('Erebuni :Ararat'!J33)</f>
        <v>0</v>
      </c>
      <c r="K33" s="62">
        <f>SUM('Erebuni :Ararat'!K33)</f>
        <v>0</v>
      </c>
      <c r="L33" s="62">
        <f>SUM('Erebuni :Ararat'!L33)</f>
        <v>0</v>
      </c>
      <c r="M33" s="62">
        <f>SUM('Erebuni :Ararat'!M33)</f>
        <v>0</v>
      </c>
      <c r="N33" s="62">
        <f>SUM('Erebuni :Ararat'!N33)</f>
        <v>0</v>
      </c>
      <c r="O33" s="62">
        <f>SUM('Erebuni :Ararat'!O33)</f>
        <v>0</v>
      </c>
      <c r="P33" s="62">
        <f>SUM('Erebuni :Ararat'!P33)</f>
        <v>0</v>
      </c>
      <c r="Q33" s="62">
        <f>SUM('Erebuni :Ararat'!Q33)</f>
        <v>0</v>
      </c>
      <c r="R33" s="62">
        <f>SUM('Erebuni :Ararat'!R33)</f>
        <v>0</v>
      </c>
      <c r="S33" s="62">
        <f>SUM('Erebuni :Ararat'!S33)</f>
        <v>0</v>
      </c>
      <c r="T33" s="62">
        <f>SUM('Erebuni :Ararat'!T33)</f>
        <v>0</v>
      </c>
      <c r="U33" s="62">
        <f>SUM('Erebuni :Ararat'!U33)</f>
        <v>0</v>
      </c>
      <c r="V33" s="62">
        <f>SUM('Erebuni :Ararat'!V33)</f>
        <v>0</v>
      </c>
      <c r="W33" s="62">
        <f>SUM('Erebuni :Ararat'!W33)</f>
        <v>0</v>
      </c>
      <c r="X33" s="62">
        <f>SUM('Erebuni :Ararat'!X33)</f>
        <v>0</v>
      </c>
      <c r="Y33" s="62">
        <f>SUM('Erebuni :Ararat'!Y33)</f>
        <v>0</v>
      </c>
      <c r="Z33" s="62">
        <f>SUM('Erebuni :Ararat'!Z33)</f>
        <v>0</v>
      </c>
      <c r="AA33" s="62">
        <f>SUM('Erebuni :Ararat'!AA33)</f>
        <v>0</v>
      </c>
      <c r="AB33" s="62">
        <f>SUM('Erebuni :Ararat'!AB33)</f>
        <v>0</v>
      </c>
      <c r="AC33" s="62">
        <f>SUM('Erebuni :Ararat'!AC33)</f>
        <v>2</v>
      </c>
      <c r="AD33" s="62">
        <f>SUM('Erebuni :Ararat'!AD33)</f>
        <v>1</v>
      </c>
      <c r="AE33" s="62">
        <f>SUM('Erebuni :Ararat'!AE33)</f>
        <v>3</v>
      </c>
      <c r="AF33" s="62">
        <f>SUM('Erebuni :Ararat'!AF33)</f>
        <v>0</v>
      </c>
      <c r="AG33" s="62">
        <f>SUM('Erebuni :Ararat'!AG33)</f>
        <v>0</v>
      </c>
      <c r="AH33" s="62">
        <f>SUM('Erebuni :Ararat'!AH33)</f>
        <v>0</v>
      </c>
      <c r="AI33" s="76"/>
      <c r="AJ33" s="69">
        <f t="shared" si="1"/>
        <v>0</v>
      </c>
      <c r="AK33" s="70">
        <f t="shared" si="2"/>
        <v>0</v>
      </c>
      <c r="AL33" s="70">
        <f t="shared" si="3"/>
        <v>0</v>
      </c>
      <c r="AM33" s="70">
        <f t="shared" si="4"/>
        <v>0</v>
      </c>
      <c r="AN33" s="70">
        <f t="shared" si="5"/>
        <v>0</v>
      </c>
      <c r="AO33" s="70">
        <f t="shared" si="16"/>
        <v>0</v>
      </c>
      <c r="AP33" s="70">
        <f t="shared" si="6"/>
        <v>0</v>
      </c>
      <c r="AQ33" s="70">
        <f t="shared" si="7"/>
        <v>0</v>
      </c>
      <c r="AR33" s="70">
        <f t="shared" si="8"/>
        <v>0</v>
      </c>
      <c r="AS33" s="70">
        <f t="shared" si="9"/>
        <v>0</v>
      </c>
      <c r="AT33" s="70">
        <f t="shared" si="10"/>
        <v>0</v>
      </c>
      <c r="AU33" s="70">
        <f t="shared" si="11"/>
        <v>0</v>
      </c>
      <c r="AV33" s="70">
        <f t="shared" si="12"/>
        <v>3</v>
      </c>
      <c r="AW33" s="70">
        <f t="shared" si="13"/>
        <v>3</v>
      </c>
      <c r="AX33" s="70">
        <f t="shared" si="14"/>
        <v>0</v>
      </c>
      <c r="AY33" s="71">
        <f t="shared" si="15"/>
        <v>0</v>
      </c>
    </row>
    <row r="34" spans="1:51" s="122" customFormat="1" ht="27.75" customHeight="1" x14ac:dyDescent="0.2">
      <c r="A34" s="72" t="s">
        <v>99</v>
      </c>
      <c r="B34" s="83" t="s">
        <v>220</v>
      </c>
      <c r="C34" s="84"/>
      <c r="D34" s="85"/>
      <c r="E34" s="62">
        <f>SUM('Erebuni :Ararat'!E34)</f>
        <v>55</v>
      </c>
      <c r="F34" s="62">
        <f>SUM('Erebuni :Ararat'!F34)</f>
        <v>13</v>
      </c>
      <c r="G34" s="62">
        <f>SUM('Erebuni :Ararat'!G34)</f>
        <v>42</v>
      </c>
      <c r="H34" s="62">
        <f>SUM('Erebuni :Ararat'!H34)</f>
        <v>0</v>
      </c>
      <c r="I34" s="62">
        <f>SUM('Erebuni :Ararat'!I34)</f>
        <v>0</v>
      </c>
      <c r="J34" s="62">
        <f>SUM('Erebuni :Ararat'!J34)</f>
        <v>20</v>
      </c>
      <c r="K34" s="62">
        <f>SUM('Erebuni :Ararat'!K34)</f>
        <v>17</v>
      </c>
      <c r="L34" s="62">
        <f>SUM('Erebuni :Ararat'!L34)</f>
        <v>3</v>
      </c>
      <c r="M34" s="62">
        <f>SUM('Erebuni :Ararat'!M34)</f>
        <v>0</v>
      </c>
      <c r="N34" s="62">
        <f>SUM('Erebuni :Ararat'!N34)</f>
        <v>12</v>
      </c>
      <c r="O34" s="62">
        <f>SUM('Erebuni :Ararat'!O34)</f>
        <v>1</v>
      </c>
      <c r="P34" s="62">
        <f>SUM('Erebuni :Ararat'!P34)</f>
        <v>0</v>
      </c>
      <c r="Q34" s="62">
        <f>SUM('Erebuni :Ararat'!Q34)</f>
        <v>2</v>
      </c>
      <c r="R34" s="62">
        <f>SUM('Erebuni :Ararat'!R34)</f>
        <v>0</v>
      </c>
      <c r="S34" s="62">
        <f>SUM('Erebuni :Ararat'!S34)</f>
        <v>9</v>
      </c>
      <c r="T34" s="62">
        <f>SUM('Erebuni :Ararat'!T34)</f>
        <v>0</v>
      </c>
      <c r="U34" s="62">
        <f>SUM('Erebuni :Ararat'!U34)</f>
        <v>7</v>
      </c>
      <c r="V34" s="62">
        <f>SUM('Erebuni :Ararat'!V34)</f>
        <v>2</v>
      </c>
      <c r="W34" s="62">
        <f>SUM('Erebuni :Ararat'!W34)</f>
        <v>0</v>
      </c>
      <c r="X34" s="62">
        <f>SUM('Erebuni :Ararat'!X34)</f>
        <v>12</v>
      </c>
      <c r="Y34" s="62">
        <f>SUM('Erebuni :Ararat'!Y34)</f>
        <v>1</v>
      </c>
      <c r="Z34" s="62">
        <f>SUM('Erebuni :Ararat'!Z34)</f>
        <v>3</v>
      </c>
      <c r="AA34" s="62">
        <f>SUM('Erebuni :Ararat'!AA34)</f>
        <v>59</v>
      </c>
      <c r="AB34" s="62">
        <f>SUM('Erebuni :Ararat'!AB34)</f>
        <v>14</v>
      </c>
      <c r="AC34" s="62">
        <f>SUM('Erebuni :Ararat'!AC34)</f>
        <v>3</v>
      </c>
      <c r="AD34" s="62">
        <f>SUM('Erebuni :Ararat'!AD34)</f>
        <v>0</v>
      </c>
      <c r="AE34" s="62">
        <f>SUM('Erebuni :Ararat'!AE34)</f>
        <v>3</v>
      </c>
      <c r="AF34" s="62">
        <f>SUM('Erebuni :Ararat'!AF34)</f>
        <v>0</v>
      </c>
      <c r="AG34" s="62">
        <f>SUM('Erebuni :Ararat'!AG34)</f>
        <v>1</v>
      </c>
      <c r="AH34" s="62">
        <f>SUM('Erebuni :Ararat'!AH34)</f>
        <v>1</v>
      </c>
      <c r="AI34" s="76"/>
      <c r="AJ34" s="69">
        <f t="shared" si="1"/>
        <v>55</v>
      </c>
      <c r="AK34" s="70">
        <f t="shared" si="2"/>
        <v>55</v>
      </c>
      <c r="AL34" s="70">
        <f t="shared" si="3"/>
        <v>20</v>
      </c>
      <c r="AM34" s="70">
        <f t="shared" si="4"/>
        <v>20</v>
      </c>
      <c r="AN34" s="70">
        <f t="shared" si="5"/>
        <v>72</v>
      </c>
      <c r="AO34" s="70">
        <f t="shared" si="16"/>
        <v>72</v>
      </c>
      <c r="AP34" s="70">
        <f t="shared" si="6"/>
        <v>12</v>
      </c>
      <c r="AQ34" s="70">
        <f t="shared" si="7"/>
        <v>12</v>
      </c>
      <c r="AR34" s="70">
        <f t="shared" si="8"/>
        <v>9</v>
      </c>
      <c r="AS34" s="70">
        <f t="shared" si="9"/>
        <v>9</v>
      </c>
      <c r="AT34" s="70">
        <f t="shared" si="10"/>
        <v>12</v>
      </c>
      <c r="AU34" s="70">
        <f t="shared" si="11"/>
        <v>12</v>
      </c>
      <c r="AV34" s="70">
        <f t="shared" si="12"/>
        <v>3</v>
      </c>
      <c r="AW34" s="70">
        <f t="shared" si="13"/>
        <v>3</v>
      </c>
      <c r="AX34" s="70">
        <f t="shared" si="14"/>
        <v>1</v>
      </c>
      <c r="AY34" s="71">
        <f t="shared" si="15"/>
        <v>1</v>
      </c>
    </row>
    <row r="35" spans="1:51" s="122" customFormat="1" ht="27.75" customHeight="1" x14ac:dyDescent="0.2">
      <c r="A35" s="72" t="s">
        <v>98</v>
      </c>
      <c r="B35" s="67" t="s">
        <v>196</v>
      </c>
      <c r="C35" s="67"/>
      <c r="D35" s="67"/>
      <c r="E35" s="62">
        <f>SUM('Erebuni :Ararat'!E35)</f>
        <v>1094</v>
      </c>
      <c r="F35" s="62">
        <f>SUM('Erebuni :Ararat'!F35)</f>
        <v>538</v>
      </c>
      <c r="G35" s="62">
        <f>SUM('Erebuni :Ararat'!G35)</f>
        <v>556</v>
      </c>
      <c r="H35" s="62">
        <f>SUM('Erebuni :Ararat'!H35)</f>
        <v>0</v>
      </c>
      <c r="I35" s="62">
        <f>SUM('Erebuni :Ararat'!I35)</f>
        <v>0</v>
      </c>
      <c r="J35" s="62">
        <f>SUM('Erebuni :Ararat'!J35)</f>
        <v>396</v>
      </c>
      <c r="K35" s="62">
        <f>SUM('Erebuni :Ararat'!K35)</f>
        <v>341</v>
      </c>
      <c r="L35" s="62">
        <f>SUM('Erebuni :Ararat'!L35)</f>
        <v>45</v>
      </c>
      <c r="M35" s="62">
        <f>SUM('Erebuni :Ararat'!M35)</f>
        <v>2</v>
      </c>
      <c r="N35" s="62">
        <f>SUM('Erebuni :Ararat'!N35)</f>
        <v>251</v>
      </c>
      <c r="O35" s="62">
        <f>SUM('Erebuni :Ararat'!O35)</f>
        <v>107</v>
      </c>
      <c r="P35" s="62">
        <f>SUM('Erebuni :Ararat'!P35)</f>
        <v>9</v>
      </c>
      <c r="Q35" s="62">
        <f>SUM('Erebuni :Ararat'!Q35)</f>
        <v>26</v>
      </c>
      <c r="R35" s="62">
        <f>SUM('Erebuni :Ararat'!R35)</f>
        <v>0</v>
      </c>
      <c r="S35" s="62">
        <f>SUM('Erebuni :Ararat'!S35)</f>
        <v>109</v>
      </c>
      <c r="T35" s="62">
        <f>SUM('Erebuni :Ararat'!T35)</f>
        <v>18</v>
      </c>
      <c r="U35" s="62">
        <f>SUM('Erebuni :Ararat'!U35)</f>
        <v>90</v>
      </c>
      <c r="V35" s="62">
        <f>SUM('Erebuni :Ararat'!V35)</f>
        <v>1</v>
      </c>
      <c r="W35" s="62">
        <f>SUM('Erebuni :Ararat'!W35)</f>
        <v>0</v>
      </c>
      <c r="X35" s="62">
        <f>SUM('Erebuni :Ararat'!X35)</f>
        <v>251</v>
      </c>
      <c r="Y35" s="62">
        <f>SUM('Erebuni :Ararat'!Y35)</f>
        <v>4</v>
      </c>
      <c r="Z35" s="62">
        <f>SUM('Erebuni :Ararat'!Z35)</f>
        <v>176</v>
      </c>
      <c r="AA35" s="62">
        <f>SUM('Erebuni :Ararat'!AA35)</f>
        <v>1184</v>
      </c>
      <c r="AB35" s="62">
        <f>SUM('Erebuni :Ararat'!AB35)</f>
        <v>542</v>
      </c>
      <c r="AC35" s="62">
        <f>SUM('Erebuni :Ararat'!AC35)</f>
        <v>30</v>
      </c>
      <c r="AD35" s="62">
        <f>SUM('Erebuni :Ararat'!AD35)</f>
        <v>7</v>
      </c>
      <c r="AE35" s="62">
        <f>SUM('Erebuni :Ararat'!AE35)</f>
        <v>37</v>
      </c>
      <c r="AF35" s="62">
        <f>SUM('Erebuni :Ararat'!AF35)</f>
        <v>7</v>
      </c>
      <c r="AG35" s="62">
        <f>SUM('Erebuni :Ararat'!AG35)</f>
        <v>0</v>
      </c>
      <c r="AH35" s="62">
        <f>SUM('Erebuni :Ararat'!AH35)</f>
        <v>7</v>
      </c>
      <c r="AI35" s="77"/>
      <c r="AJ35" s="69">
        <f t="shared" si="1"/>
        <v>1094</v>
      </c>
      <c r="AK35" s="70">
        <f t="shared" si="2"/>
        <v>1094</v>
      </c>
      <c r="AL35" s="70">
        <f t="shared" si="3"/>
        <v>396</v>
      </c>
      <c r="AM35" s="70">
        <f t="shared" si="4"/>
        <v>388</v>
      </c>
      <c r="AN35" s="70">
        <f t="shared" si="5"/>
        <v>1435</v>
      </c>
      <c r="AO35" s="70">
        <f t="shared" si="16"/>
        <v>1439</v>
      </c>
      <c r="AP35" s="70">
        <f t="shared" si="6"/>
        <v>251</v>
      </c>
      <c r="AQ35" s="70">
        <f t="shared" si="7"/>
        <v>251</v>
      </c>
      <c r="AR35" s="70">
        <f t="shared" si="8"/>
        <v>109</v>
      </c>
      <c r="AS35" s="70">
        <f t="shared" si="9"/>
        <v>109</v>
      </c>
      <c r="AT35" s="70">
        <f t="shared" si="10"/>
        <v>251</v>
      </c>
      <c r="AU35" s="70">
        <f t="shared" si="11"/>
        <v>251</v>
      </c>
      <c r="AV35" s="70">
        <f t="shared" si="12"/>
        <v>37</v>
      </c>
      <c r="AW35" s="70">
        <f t="shared" si="13"/>
        <v>37</v>
      </c>
      <c r="AX35" s="70">
        <f t="shared" si="14"/>
        <v>7</v>
      </c>
      <c r="AY35" s="71">
        <f t="shared" si="15"/>
        <v>7</v>
      </c>
    </row>
    <row r="36" spans="1:51" s="122" customFormat="1" ht="27.75" customHeight="1" x14ac:dyDescent="0.2">
      <c r="A36" s="72" t="s">
        <v>97</v>
      </c>
      <c r="B36" s="84" t="s">
        <v>221</v>
      </c>
      <c r="C36" s="84"/>
      <c r="D36" s="84"/>
      <c r="E36" s="62">
        <f>SUM('Erebuni :Ararat'!E36)</f>
        <v>457</v>
      </c>
      <c r="F36" s="62">
        <f>SUM('Erebuni :Ararat'!F36)</f>
        <v>171</v>
      </c>
      <c r="G36" s="62">
        <f>SUM('Erebuni :Ararat'!G36)</f>
        <v>285</v>
      </c>
      <c r="H36" s="62">
        <f>SUM('Erebuni :Ararat'!H36)</f>
        <v>1</v>
      </c>
      <c r="I36" s="62">
        <f>SUM('Erebuni :Ararat'!I36)</f>
        <v>0</v>
      </c>
      <c r="J36" s="62">
        <f>SUM('Erebuni :Ararat'!J36)</f>
        <v>181</v>
      </c>
      <c r="K36" s="62">
        <f>SUM('Erebuni :Ararat'!K36)</f>
        <v>147</v>
      </c>
      <c r="L36" s="62">
        <f>SUM('Erebuni :Ararat'!L36)</f>
        <v>33</v>
      </c>
      <c r="M36" s="62">
        <f>SUM('Erebuni :Ararat'!M36)</f>
        <v>1</v>
      </c>
      <c r="N36" s="62">
        <f>SUM('Erebuni :Ararat'!N36)</f>
        <v>109</v>
      </c>
      <c r="O36" s="62">
        <f>SUM('Erebuni :Ararat'!O36)</f>
        <v>45</v>
      </c>
      <c r="P36" s="62">
        <f>SUM('Erebuni :Ararat'!P36)</f>
        <v>2</v>
      </c>
      <c r="Q36" s="62">
        <f>SUM('Erebuni :Ararat'!Q36)</f>
        <v>17</v>
      </c>
      <c r="R36" s="62">
        <f>SUM('Erebuni :Ararat'!R36)</f>
        <v>0</v>
      </c>
      <c r="S36" s="62">
        <f>SUM('Erebuni :Ararat'!S36)</f>
        <v>45</v>
      </c>
      <c r="T36" s="62">
        <f>SUM('Erebuni :Ararat'!T36)</f>
        <v>9</v>
      </c>
      <c r="U36" s="62">
        <f>SUM('Erebuni :Ararat'!U36)</f>
        <v>34</v>
      </c>
      <c r="V36" s="62">
        <f>SUM('Erebuni :Ararat'!V36)</f>
        <v>2</v>
      </c>
      <c r="W36" s="62">
        <f>SUM('Erebuni :Ararat'!W36)</f>
        <v>0</v>
      </c>
      <c r="X36" s="62">
        <f>SUM('Erebuni :Ararat'!X36)</f>
        <v>109</v>
      </c>
      <c r="Y36" s="62">
        <f>SUM('Erebuni :Ararat'!Y36)</f>
        <v>2</v>
      </c>
      <c r="Z36" s="62">
        <f>SUM('Erebuni :Ararat'!Z36)</f>
        <v>73</v>
      </c>
      <c r="AA36" s="62">
        <f>SUM('Erebuni :Ararat'!AA36)</f>
        <v>492</v>
      </c>
      <c r="AB36" s="62">
        <f>SUM('Erebuni :Ararat'!AB36)</f>
        <v>182</v>
      </c>
      <c r="AC36" s="62">
        <f>SUM('Erebuni :Ararat'!AC36)</f>
        <v>11</v>
      </c>
      <c r="AD36" s="62">
        <f>SUM('Erebuni :Ararat'!AD36)</f>
        <v>6</v>
      </c>
      <c r="AE36" s="62">
        <f>SUM('Erebuni :Ararat'!AE36)</f>
        <v>17</v>
      </c>
      <c r="AF36" s="62">
        <f>SUM('Erebuni :Ararat'!AF36)</f>
        <v>2</v>
      </c>
      <c r="AG36" s="62">
        <f>SUM('Erebuni :Ararat'!AG36)</f>
        <v>6</v>
      </c>
      <c r="AH36" s="62">
        <f>SUM('Erebuni :Ararat'!AH36)</f>
        <v>8</v>
      </c>
      <c r="AI36" s="77"/>
      <c r="AJ36" s="69">
        <f t="shared" si="1"/>
        <v>457</v>
      </c>
      <c r="AK36" s="70">
        <f t="shared" si="2"/>
        <v>457</v>
      </c>
      <c r="AL36" s="70">
        <f t="shared" si="3"/>
        <v>181</v>
      </c>
      <c r="AM36" s="70">
        <f t="shared" si="4"/>
        <v>181</v>
      </c>
      <c r="AN36" s="70">
        <f t="shared" si="5"/>
        <v>603</v>
      </c>
      <c r="AO36" s="70">
        <f t="shared" si="16"/>
        <v>603</v>
      </c>
      <c r="AP36" s="70">
        <f t="shared" si="6"/>
        <v>109</v>
      </c>
      <c r="AQ36" s="70">
        <f t="shared" si="7"/>
        <v>109</v>
      </c>
      <c r="AR36" s="70">
        <f t="shared" si="8"/>
        <v>45</v>
      </c>
      <c r="AS36" s="70">
        <f t="shared" si="9"/>
        <v>45</v>
      </c>
      <c r="AT36" s="70">
        <f t="shared" si="10"/>
        <v>109</v>
      </c>
      <c r="AU36" s="70">
        <f t="shared" si="11"/>
        <v>109</v>
      </c>
      <c r="AV36" s="70">
        <f t="shared" si="12"/>
        <v>17</v>
      </c>
      <c r="AW36" s="70">
        <f t="shared" si="13"/>
        <v>17</v>
      </c>
      <c r="AX36" s="70">
        <f t="shared" si="14"/>
        <v>8</v>
      </c>
      <c r="AY36" s="71">
        <f t="shared" si="15"/>
        <v>8</v>
      </c>
    </row>
    <row r="37" spans="1:51" s="122" customFormat="1" ht="51" customHeight="1" x14ac:dyDescent="0.2">
      <c r="A37" s="72" t="s">
        <v>96</v>
      </c>
      <c r="B37" s="83" t="s">
        <v>222</v>
      </c>
      <c r="C37" s="84"/>
      <c r="D37" s="84"/>
      <c r="E37" s="62">
        <f>SUM('Erebuni :Ararat'!E37)</f>
        <v>121</v>
      </c>
      <c r="F37" s="62">
        <f>SUM('Erebuni :Ararat'!F37)</f>
        <v>56</v>
      </c>
      <c r="G37" s="62">
        <f>SUM('Erebuni :Ararat'!G37)</f>
        <v>65</v>
      </c>
      <c r="H37" s="62">
        <f>SUM('Erebuni :Ararat'!H37)</f>
        <v>0</v>
      </c>
      <c r="I37" s="62">
        <f>SUM('Erebuni :Ararat'!I37)</f>
        <v>0</v>
      </c>
      <c r="J37" s="62">
        <f>SUM('Erebuni :Ararat'!J37)</f>
        <v>45</v>
      </c>
      <c r="K37" s="62">
        <f>SUM('Erebuni :Ararat'!K37)</f>
        <v>37</v>
      </c>
      <c r="L37" s="62">
        <f>SUM('Erebuni :Ararat'!L37)</f>
        <v>8</v>
      </c>
      <c r="M37" s="62">
        <f>SUM('Erebuni :Ararat'!M37)</f>
        <v>0</v>
      </c>
      <c r="N37" s="62">
        <f>SUM('Erebuni :Ararat'!N37)</f>
        <v>33</v>
      </c>
      <c r="O37" s="62">
        <f>SUM('Erebuni :Ararat'!O37)</f>
        <v>15</v>
      </c>
      <c r="P37" s="62">
        <f>SUM('Erebuni :Ararat'!P37)</f>
        <v>4</v>
      </c>
      <c r="Q37" s="62">
        <f>SUM('Erebuni :Ararat'!Q37)</f>
        <v>5</v>
      </c>
      <c r="R37" s="62">
        <f>SUM('Erebuni :Ararat'!R37)</f>
        <v>0</v>
      </c>
      <c r="S37" s="62">
        <f>SUM('Erebuni :Ararat'!S37)</f>
        <v>9</v>
      </c>
      <c r="T37" s="62">
        <f>SUM('Erebuni :Ararat'!T37)</f>
        <v>0</v>
      </c>
      <c r="U37" s="62">
        <f>SUM('Erebuni :Ararat'!U37)</f>
        <v>8</v>
      </c>
      <c r="V37" s="62">
        <f>SUM('Erebuni :Ararat'!V37)</f>
        <v>1</v>
      </c>
      <c r="W37" s="62">
        <f>SUM('Erebuni :Ararat'!W37)</f>
        <v>0</v>
      </c>
      <c r="X37" s="62">
        <f>SUM('Erebuni :Ararat'!X37)</f>
        <v>33</v>
      </c>
      <c r="Y37" s="62">
        <f>SUM('Erebuni :Ararat'!Y37)</f>
        <v>0</v>
      </c>
      <c r="Z37" s="62">
        <f>SUM('Erebuni :Ararat'!Z37)</f>
        <v>20</v>
      </c>
      <c r="AA37" s="62">
        <f>SUM('Erebuni :Ararat'!AA37)</f>
        <v>125</v>
      </c>
      <c r="AB37" s="62">
        <f>SUM('Erebuni :Ararat'!AB37)</f>
        <v>59</v>
      </c>
      <c r="AC37" s="62">
        <f>SUM('Erebuni :Ararat'!AC37)</f>
        <v>7</v>
      </c>
      <c r="AD37" s="62">
        <f>SUM('Erebuni :Ararat'!AD37)</f>
        <v>0</v>
      </c>
      <c r="AE37" s="62">
        <f>SUM('Erebuni :Ararat'!AE37)</f>
        <v>7</v>
      </c>
      <c r="AF37" s="62">
        <f>SUM('Erebuni :Ararat'!AF37)</f>
        <v>0</v>
      </c>
      <c r="AG37" s="62">
        <f>SUM('Erebuni :Ararat'!AG37)</f>
        <v>0</v>
      </c>
      <c r="AH37" s="62">
        <f>SUM('Erebuni :Ararat'!AH37)</f>
        <v>0</v>
      </c>
      <c r="AI37" s="76"/>
      <c r="AJ37" s="69">
        <f t="shared" si="1"/>
        <v>121</v>
      </c>
      <c r="AK37" s="70">
        <f t="shared" si="2"/>
        <v>121</v>
      </c>
      <c r="AL37" s="70">
        <f t="shared" si="3"/>
        <v>45</v>
      </c>
      <c r="AM37" s="70">
        <f t="shared" si="4"/>
        <v>45</v>
      </c>
      <c r="AN37" s="70">
        <f t="shared" si="5"/>
        <v>158</v>
      </c>
      <c r="AO37" s="70">
        <f t="shared" si="16"/>
        <v>158</v>
      </c>
      <c r="AP37" s="70">
        <f t="shared" si="6"/>
        <v>33</v>
      </c>
      <c r="AQ37" s="70">
        <f t="shared" si="7"/>
        <v>33</v>
      </c>
      <c r="AR37" s="70">
        <f t="shared" si="8"/>
        <v>9</v>
      </c>
      <c r="AS37" s="70">
        <f t="shared" si="9"/>
        <v>9</v>
      </c>
      <c r="AT37" s="70">
        <f t="shared" si="10"/>
        <v>33</v>
      </c>
      <c r="AU37" s="70">
        <f t="shared" si="11"/>
        <v>33</v>
      </c>
      <c r="AV37" s="70">
        <f t="shared" si="12"/>
        <v>7</v>
      </c>
      <c r="AW37" s="70">
        <f t="shared" si="13"/>
        <v>7</v>
      </c>
      <c r="AX37" s="70">
        <f t="shared" si="14"/>
        <v>0</v>
      </c>
      <c r="AY37" s="71">
        <f t="shared" si="15"/>
        <v>0</v>
      </c>
    </row>
    <row r="38" spans="1:51" s="122" customFormat="1" ht="49.5" customHeight="1" x14ac:dyDescent="0.2">
      <c r="A38" s="72" t="s">
        <v>95</v>
      </c>
      <c r="B38" s="35" t="s">
        <v>140</v>
      </c>
      <c r="C38" s="35"/>
      <c r="D38" s="35"/>
      <c r="E38" s="62">
        <f>SUM('Erebuni :Ararat'!E38)</f>
        <v>619</v>
      </c>
      <c r="F38" s="62">
        <f>SUM('Erebuni :Ararat'!F38)</f>
        <v>173</v>
      </c>
      <c r="G38" s="62">
        <f>SUM('Erebuni :Ararat'!G38)</f>
        <v>446</v>
      </c>
      <c r="H38" s="62">
        <f>SUM('Erebuni :Ararat'!H38)</f>
        <v>0</v>
      </c>
      <c r="I38" s="62">
        <f>SUM('Erebuni :Ararat'!I38)</f>
        <v>0</v>
      </c>
      <c r="J38" s="62">
        <f>SUM('Erebuni :Ararat'!J38)</f>
        <v>227</v>
      </c>
      <c r="K38" s="62">
        <f>SUM('Erebuni :Ararat'!K38)</f>
        <v>192</v>
      </c>
      <c r="L38" s="62">
        <f>SUM('Erebuni :Ararat'!L38)</f>
        <v>30</v>
      </c>
      <c r="M38" s="62">
        <f>SUM('Erebuni :Ararat'!M38)</f>
        <v>5</v>
      </c>
      <c r="N38" s="62">
        <f>SUM('Erebuni :Ararat'!N38)</f>
        <v>205</v>
      </c>
      <c r="O38" s="62">
        <f>SUM('Erebuni :Ararat'!O38)</f>
        <v>79</v>
      </c>
      <c r="P38" s="62">
        <f>SUM('Erebuni :Ararat'!P38)</f>
        <v>7</v>
      </c>
      <c r="Q38" s="62">
        <f>SUM('Erebuni :Ararat'!Q38)</f>
        <v>59</v>
      </c>
      <c r="R38" s="62">
        <f>SUM('Erebuni :Ararat'!R38)</f>
        <v>0</v>
      </c>
      <c r="S38" s="62">
        <f>SUM('Erebuni :Ararat'!S38)</f>
        <v>60</v>
      </c>
      <c r="T38" s="62">
        <f>SUM('Erebuni :Ararat'!T38)</f>
        <v>5</v>
      </c>
      <c r="U38" s="62">
        <f>SUM('Erebuni :Ararat'!U38)</f>
        <v>50</v>
      </c>
      <c r="V38" s="62">
        <f>SUM('Erebuni :Ararat'!V38)</f>
        <v>5</v>
      </c>
      <c r="W38" s="62">
        <f>SUM('Erebuni :Ararat'!W38)</f>
        <v>0</v>
      </c>
      <c r="X38" s="62">
        <f>SUM('Erebuni :Ararat'!X38)</f>
        <v>205</v>
      </c>
      <c r="Y38" s="62">
        <f>SUM('Erebuni :Ararat'!Y38)</f>
        <v>0</v>
      </c>
      <c r="Z38" s="62">
        <f>SUM('Erebuni :Ararat'!Z38)</f>
        <v>57</v>
      </c>
      <c r="AA38" s="62">
        <f>SUM('Erebuni :Ararat'!AA38)</f>
        <v>605</v>
      </c>
      <c r="AB38" s="62">
        <f>SUM('Erebuni :Ararat'!AB38)</f>
        <v>205</v>
      </c>
      <c r="AC38" s="62">
        <f>SUM('Erebuni :Ararat'!AC38)</f>
        <v>45</v>
      </c>
      <c r="AD38" s="62">
        <f>SUM('Erebuni :Ararat'!AD38)</f>
        <v>4</v>
      </c>
      <c r="AE38" s="62">
        <f>SUM('Erebuni :Ararat'!AE38)</f>
        <v>49</v>
      </c>
      <c r="AF38" s="62">
        <f>SUM('Erebuni :Ararat'!AF38)</f>
        <v>11</v>
      </c>
      <c r="AG38" s="62">
        <f>SUM('Erebuni :Ararat'!AG38)</f>
        <v>1</v>
      </c>
      <c r="AH38" s="62">
        <f>SUM('Erebuni :Ararat'!AH38)</f>
        <v>12</v>
      </c>
      <c r="AI38" s="76"/>
      <c r="AJ38" s="69">
        <f t="shared" si="1"/>
        <v>619</v>
      </c>
      <c r="AK38" s="70">
        <f t="shared" si="2"/>
        <v>619</v>
      </c>
      <c r="AL38" s="70">
        <f t="shared" si="3"/>
        <v>227</v>
      </c>
      <c r="AM38" s="70">
        <f t="shared" si="4"/>
        <v>227</v>
      </c>
      <c r="AN38" s="70">
        <f t="shared" si="5"/>
        <v>811</v>
      </c>
      <c r="AO38" s="70">
        <f t="shared" si="16"/>
        <v>810</v>
      </c>
      <c r="AP38" s="70">
        <f t="shared" si="6"/>
        <v>205</v>
      </c>
      <c r="AQ38" s="70">
        <f t="shared" si="7"/>
        <v>205</v>
      </c>
      <c r="AR38" s="70">
        <f t="shared" si="8"/>
        <v>60</v>
      </c>
      <c r="AS38" s="70">
        <f t="shared" si="9"/>
        <v>60</v>
      </c>
      <c r="AT38" s="70">
        <f t="shared" si="10"/>
        <v>205</v>
      </c>
      <c r="AU38" s="70">
        <f t="shared" si="11"/>
        <v>205</v>
      </c>
      <c r="AV38" s="70">
        <f t="shared" si="12"/>
        <v>49</v>
      </c>
      <c r="AW38" s="70">
        <f t="shared" si="13"/>
        <v>49</v>
      </c>
      <c r="AX38" s="70">
        <f t="shared" si="14"/>
        <v>12</v>
      </c>
      <c r="AY38" s="71">
        <f t="shared" si="15"/>
        <v>12</v>
      </c>
    </row>
    <row r="39" spans="1:51" s="122" customFormat="1" ht="58.5" customHeight="1" x14ac:dyDescent="0.2">
      <c r="A39" s="72" t="s">
        <v>94</v>
      </c>
      <c r="B39" s="61" t="s">
        <v>223</v>
      </c>
      <c r="C39" s="61"/>
      <c r="D39" s="61"/>
      <c r="E39" s="62">
        <f>SUM('Erebuni :Ararat'!E39)</f>
        <v>1255</v>
      </c>
      <c r="F39" s="62">
        <f>SUM('Erebuni :Ararat'!F39)</f>
        <v>244</v>
      </c>
      <c r="G39" s="62">
        <f>SUM('Erebuni :Ararat'!G39)</f>
        <v>1011</v>
      </c>
      <c r="H39" s="62">
        <f>SUM('Erebuni :Ararat'!H39)</f>
        <v>0</v>
      </c>
      <c r="I39" s="62">
        <f>SUM('Erebuni :Ararat'!I39)</f>
        <v>0</v>
      </c>
      <c r="J39" s="62">
        <f>SUM('Erebuni :Ararat'!J39)</f>
        <v>603</v>
      </c>
      <c r="K39" s="62">
        <f>SUM('Erebuni :Ararat'!K39)</f>
        <v>506</v>
      </c>
      <c r="L39" s="62">
        <f>SUM('Erebuni :Ararat'!L39)</f>
        <v>89</v>
      </c>
      <c r="M39" s="62">
        <f>SUM('Erebuni :Ararat'!M39)</f>
        <v>8</v>
      </c>
      <c r="N39" s="62">
        <f>SUM('Erebuni :Ararat'!N39)</f>
        <v>563</v>
      </c>
      <c r="O39" s="62">
        <f>SUM('Erebuni :Ararat'!O39)</f>
        <v>273</v>
      </c>
      <c r="P39" s="62">
        <f>SUM('Erebuni :Ararat'!P39)</f>
        <v>25</v>
      </c>
      <c r="Q39" s="62">
        <f>SUM('Erebuni :Ararat'!Q39)</f>
        <v>142</v>
      </c>
      <c r="R39" s="62">
        <f>SUM('Erebuni :Ararat'!R39)</f>
        <v>1</v>
      </c>
      <c r="S39" s="62">
        <f>SUM('Erebuni :Ararat'!S39)</f>
        <v>122</v>
      </c>
      <c r="T39" s="62">
        <f>SUM('Erebuni :Ararat'!T39)</f>
        <v>17</v>
      </c>
      <c r="U39" s="62">
        <f>SUM('Erebuni :Ararat'!U39)</f>
        <v>95</v>
      </c>
      <c r="V39" s="62">
        <f>SUM('Erebuni :Ararat'!V39)</f>
        <v>10</v>
      </c>
      <c r="W39" s="62">
        <f>SUM('Erebuni :Ararat'!W39)</f>
        <v>1</v>
      </c>
      <c r="X39" s="62">
        <f>SUM('Erebuni :Ararat'!X39)</f>
        <v>564</v>
      </c>
      <c r="Y39" s="62">
        <f>SUM('Erebuni :Ararat'!Y39)</f>
        <v>6</v>
      </c>
      <c r="Z39" s="62">
        <f>SUM('Erebuni :Ararat'!Z39)</f>
        <v>44</v>
      </c>
      <c r="AA39" s="62">
        <f>SUM('Erebuni :Ararat'!AA39)</f>
        <v>1185</v>
      </c>
      <c r="AB39" s="62">
        <f>SUM('Erebuni :Ararat'!AB39)</f>
        <v>242</v>
      </c>
      <c r="AC39" s="62">
        <f>SUM('Erebuni :Ararat'!AC39)</f>
        <v>109</v>
      </c>
      <c r="AD39" s="62">
        <f>SUM('Erebuni :Ararat'!AD39)</f>
        <v>15</v>
      </c>
      <c r="AE39" s="62">
        <f>SUM('Erebuni :Ararat'!AE39)</f>
        <v>124</v>
      </c>
      <c r="AF39" s="62">
        <f>SUM('Erebuni :Ararat'!AF39)</f>
        <v>10</v>
      </c>
      <c r="AG39" s="62">
        <f>SUM('Erebuni :Ararat'!AG39)</f>
        <v>5</v>
      </c>
      <c r="AH39" s="62">
        <f>SUM('Erebuni :Ararat'!AH39)</f>
        <v>15</v>
      </c>
      <c r="AI39" s="76"/>
      <c r="AJ39" s="69">
        <f t="shared" ref="AJ39:AY39" si="17">SUM(AJ40:AJ50)</f>
        <v>1255</v>
      </c>
      <c r="AK39" s="62">
        <f t="shared" si="17"/>
        <v>1255</v>
      </c>
      <c r="AL39" s="62">
        <f t="shared" si="17"/>
        <v>603</v>
      </c>
      <c r="AM39" s="62">
        <f t="shared" si="17"/>
        <v>603</v>
      </c>
      <c r="AN39" s="70">
        <f t="shared" si="5"/>
        <v>1761</v>
      </c>
      <c r="AO39" s="70">
        <f t="shared" si="16"/>
        <v>1755</v>
      </c>
      <c r="AP39" s="62">
        <f t="shared" si="17"/>
        <v>563</v>
      </c>
      <c r="AQ39" s="62">
        <f t="shared" si="17"/>
        <v>563</v>
      </c>
      <c r="AR39" s="62">
        <f t="shared" si="17"/>
        <v>122</v>
      </c>
      <c r="AS39" s="62">
        <f t="shared" si="17"/>
        <v>122</v>
      </c>
      <c r="AT39" s="62">
        <f t="shared" si="17"/>
        <v>564</v>
      </c>
      <c r="AU39" s="62">
        <f t="shared" si="17"/>
        <v>564</v>
      </c>
      <c r="AV39" s="62">
        <f t="shared" si="17"/>
        <v>124</v>
      </c>
      <c r="AW39" s="62">
        <f t="shared" si="17"/>
        <v>124</v>
      </c>
      <c r="AX39" s="62">
        <f t="shared" si="17"/>
        <v>15</v>
      </c>
      <c r="AY39" s="89">
        <f t="shared" si="17"/>
        <v>15</v>
      </c>
    </row>
    <row r="40" spans="1:51" s="122" customFormat="1" ht="58.5" customHeight="1" x14ac:dyDescent="0.2">
      <c r="A40" s="72" t="s">
        <v>93</v>
      </c>
      <c r="B40" s="79" t="s">
        <v>224</v>
      </c>
      <c r="C40" s="80"/>
      <c r="D40" s="80"/>
      <c r="E40" s="62">
        <f>SUM('Erebuni :Ararat'!E40)</f>
        <v>123</v>
      </c>
      <c r="F40" s="62">
        <f>SUM('Erebuni :Ararat'!F40)</f>
        <v>27</v>
      </c>
      <c r="G40" s="62">
        <f>SUM('Erebuni :Ararat'!G40)</f>
        <v>96</v>
      </c>
      <c r="H40" s="62">
        <f>SUM('Erebuni :Ararat'!H40)</f>
        <v>0</v>
      </c>
      <c r="I40" s="62">
        <f>SUM('Erebuni :Ararat'!I40)</f>
        <v>0</v>
      </c>
      <c r="J40" s="62">
        <f>SUM('Erebuni :Ararat'!J40)</f>
        <v>63</v>
      </c>
      <c r="K40" s="62">
        <f>SUM('Erebuni :Ararat'!K40)</f>
        <v>47</v>
      </c>
      <c r="L40" s="62">
        <f>SUM('Erebuni :Ararat'!L40)</f>
        <v>13</v>
      </c>
      <c r="M40" s="62">
        <f>SUM('Erebuni :Ararat'!M40)</f>
        <v>3</v>
      </c>
      <c r="N40" s="62">
        <f>SUM('Erebuni :Ararat'!N40)</f>
        <v>45</v>
      </c>
      <c r="O40" s="62">
        <f>SUM('Erebuni :Ararat'!O40)</f>
        <v>4</v>
      </c>
      <c r="P40" s="62">
        <f>SUM('Erebuni :Ararat'!P40)</f>
        <v>4</v>
      </c>
      <c r="Q40" s="62">
        <f>SUM('Erebuni :Ararat'!Q40)</f>
        <v>19</v>
      </c>
      <c r="R40" s="62">
        <f>SUM('Erebuni :Ararat'!R40)</f>
        <v>0</v>
      </c>
      <c r="S40" s="62">
        <f>SUM('Erebuni :Ararat'!S40)</f>
        <v>18</v>
      </c>
      <c r="T40" s="62">
        <f>SUM('Erebuni :Ararat'!T40)</f>
        <v>3</v>
      </c>
      <c r="U40" s="62">
        <f>SUM('Erebuni :Ararat'!U40)</f>
        <v>15</v>
      </c>
      <c r="V40" s="62">
        <f>SUM('Erebuni :Ararat'!V40)</f>
        <v>0</v>
      </c>
      <c r="W40" s="62">
        <f>SUM('Erebuni :Ararat'!W40)</f>
        <v>0</v>
      </c>
      <c r="X40" s="62">
        <f>SUM('Erebuni :Ararat'!X40)</f>
        <v>45</v>
      </c>
      <c r="Y40" s="62">
        <f>SUM('Erebuni :Ararat'!Y40)</f>
        <v>0</v>
      </c>
      <c r="Z40" s="62">
        <f>SUM('Erebuni :Ararat'!Z40)</f>
        <v>11</v>
      </c>
      <c r="AA40" s="62">
        <f>SUM('Erebuni :Ararat'!AA40)</f>
        <v>124</v>
      </c>
      <c r="AB40" s="62">
        <f>SUM('Erebuni :Ararat'!AB40)</f>
        <v>24</v>
      </c>
      <c r="AC40" s="62">
        <f>SUM('Erebuni :Ararat'!AC40)</f>
        <v>13</v>
      </c>
      <c r="AD40" s="62">
        <f>SUM('Erebuni :Ararat'!AD40)</f>
        <v>2</v>
      </c>
      <c r="AE40" s="62">
        <f>SUM('Erebuni :Ararat'!AE40)</f>
        <v>15</v>
      </c>
      <c r="AF40" s="62">
        <f>SUM('Erebuni :Ararat'!AF40)</f>
        <v>4</v>
      </c>
      <c r="AG40" s="62">
        <f>SUM('Erebuni :Ararat'!AG40)</f>
        <v>1</v>
      </c>
      <c r="AH40" s="62">
        <f>SUM('Erebuni :Ararat'!AH40)</f>
        <v>5</v>
      </c>
      <c r="AI40" s="76"/>
      <c r="AJ40" s="69">
        <f t="shared" ref="AJ40:AJ50" si="18">E40</f>
        <v>123</v>
      </c>
      <c r="AK40" s="70">
        <f t="shared" ref="AK40:AK50" si="19">F40+G40+H40+I40</f>
        <v>123</v>
      </c>
      <c r="AL40" s="70">
        <f t="shared" ref="AL40:AL50" si="20">J40</f>
        <v>63</v>
      </c>
      <c r="AM40" s="70">
        <f t="shared" ref="AM40:AM50" si="21">K40+L40+M40</f>
        <v>63</v>
      </c>
      <c r="AN40" s="70">
        <f t="shared" si="5"/>
        <v>170</v>
      </c>
      <c r="AO40" s="70">
        <f t="shared" si="16"/>
        <v>169</v>
      </c>
      <c r="AP40" s="70">
        <f t="shared" ref="AP40:AP50" si="22">N40</f>
        <v>45</v>
      </c>
      <c r="AQ40" s="70">
        <f t="shared" ref="AQ40:AQ50" si="23">O40+P40+Q40+R40+S40</f>
        <v>45</v>
      </c>
      <c r="AR40" s="70">
        <f t="shared" ref="AR40:AR50" si="24">S40</f>
        <v>18</v>
      </c>
      <c r="AS40" s="70">
        <f t="shared" ref="AS40:AS50" si="25">T40+U40+V40</f>
        <v>18</v>
      </c>
      <c r="AT40" s="70">
        <f t="shared" ref="AT40:AT50" si="26">X40</f>
        <v>45</v>
      </c>
      <c r="AU40" s="70">
        <f t="shared" ref="AU40:AU50" si="27">N40+W40</f>
        <v>45</v>
      </c>
      <c r="AV40" s="70">
        <f t="shared" ref="AV40:AV50" si="28">AE40</f>
        <v>15</v>
      </c>
      <c r="AW40" s="70">
        <f t="shared" ref="AW40:AW50" si="29">AC40+AD40</f>
        <v>15</v>
      </c>
      <c r="AX40" s="70">
        <f t="shared" ref="AX40:AX50" si="30">AH40</f>
        <v>5</v>
      </c>
      <c r="AY40" s="71">
        <f t="shared" ref="AY40:AY50" si="31">AF40+AG40</f>
        <v>5</v>
      </c>
    </row>
    <row r="41" spans="1:51" s="122" customFormat="1" ht="31.5" customHeight="1" x14ac:dyDescent="0.2">
      <c r="A41" s="72" t="s">
        <v>92</v>
      </c>
      <c r="B41" s="35" t="s">
        <v>225</v>
      </c>
      <c r="C41" s="35"/>
      <c r="D41" s="35"/>
      <c r="E41" s="62">
        <f>SUM('Erebuni :Ararat'!E41)</f>
        <v>4</v>
      </c>
      <c r="F41" s="62">
        <f>SUM('Erebuni :Ararat'!F41)</f>
        <v>0</v>
      </c>
      <c r="G41" s="62">
        <f>SUM('Erebuni :Ararat'!G41)</f>
        <v>4</v>
      </c>
      <c r="H41" s="62">
        <f>SUM('Erebuni :Ararat'!H41)</f>
        <v>0</v>
      </c>
      <c r="I41" s="62">
        <f>SUM('Erebuni :Ararat'!I41)</f>
        <v>0</v>
      </c>
      <c r="J41" s="62">
        <f>SUM('Erebuni :Ararat'!J41)</f>
        <v>2</v>
      </c>
      <c r="K41" s="62">
        <f>SUM('Erebuni :Ararat'!K41)</f>
        <v>2</v>
      </c>
      <c r="L41" s="62">
        <f>SUM('Erebuni :Ararat'!L41)</f>
        <v>0</v>
      </c>
      <c r="M41" s="62">
        <f>SUM('Erebuni :Ararat'!M41)</f>
        <v>0</v>
      </c>
      <c r="N41" s="62">
        <f>SUM('Erebuni :Ararat'!N41)</f>
        <v>1</v>
      </c>
      <c r="O41" s="62">
        <f>SUM('Erebuni :Ararat'!O41)</f>
        <v>0</v>
      </c>
      <c r="P41" s="62">
        <f>SUM('Erebuni :Ararat'!P41)</f>
        <v>0</v>
      </c>
      <c r="Q41" s="62">
        <f>SUM('Erebuni :Ararat'!Q41)</f>
        <v>1</v>
      </c>
      <c r="R41" s="62">
        <f>SUM('Erebuni :Ararat'!R41)</f>
        <v>0</v>
      </c>
      <c r="S41" s="62">
        <f>SUM('Erebuni :Ararat'!S41)</f>
        <v>0</v>
      </c>
      <c r="T41" s="62">
        <f>SUM('Erebuni :Ararat'!T41)</f>
        <v>0</v>
      </c>
      <c r="U41" s="62">
        <f>SUM('Erebuni :Ararat'!U41)</f>
        <v>0</v>
      </c>
      <c r="V41" s="62">
        <f>SUM('Erebuni :Ararat'!V41)</f>
        <v>0</v>
      </c>
      <c r="W41" s="62">
        <f>SUM('Erebuni :Ararat'!W41)</f>
        <v>0</v>
      </c>
      <c r="X41" s="62">
        <f>SUM('Erebuni :Ararat'!X41)</f>
        <v>1</v>
      </c>
      <c r="Y41" s="62">
        <f>SUM('Erebuni :Ararat'!Y41)</f>
        <v>0</v>
      </c>
      <c r="Z41" s="62">
        <f>SUM('Erebuni :Ararat'!Z41)</f>
        <v>1</v>
      </c>
      <c r="AA41" s="62">
        <f>SUM('Erebuni :Ararat'!AA41)</f>
        <v>6</v>
      </c>
      <c r="AB41" s="62">
        <f>SUM('Erebuni :Ararat'!AB41)</f>
        <v>2</v>
      </c>
      <c r="AC41" s="62">
        <f>SUM('Erebuni :Ararat'!AC41)</f>
        <v>1</v>
      </c>
      <c r="AD41" s="62">
        <f>SUM('Erebuni :Ararat'!AD41)</f>
        <v>0</v>
      </c>
      <c r="AE41" s="62">
        <f>SUM('Erebuni :Ararat'!AE41)</f>
        <v>1</v>
      </c>
      <c r="AF41" s="62">
        <f>SUM('Erebuni :Ararat'!AF41)</f>
        <v>1</v>
      </c>
      <c r="AG41" s="62">
        <f>SUM('Erebuni :Ararat'!AG41)</f>
        <v>0</v>
      </c>
      <c r="AH41" s="62">
        <f>SUM('Erebuni :Ararat'!AH41)</f>
        <v>1</v>
      </c>
      <c r="AI41" s="76"/>
      <c r="AJ41" s="69">
        <f t="shared" si="18"/>
        <v>4</v>
      </c>
      <c r="AK41" s="70">
        <f t="shared" si="19"/>
        <v>4</v>
      </c>
      <c r="AL41" s="70">
        <f t="shared" si="20"/>
        <v>2</v>
      </c>
      <c r="AM41" s="70">
        <f t="shared" si="21"/>
        <v>2</v>
      </c>
      <c r="AN41" s="70">
        <f t="shared" si="5"/>
        <v>6</v>
      </c>
      <c r="AO41" s="70">
        <f t="shared" si="16"/>
        <v>7</v>
      </c>
      <c r="AP41" s="70">
        <f t="shared" si="22"/>
        <v>1</v>
      </c>
      <c r="AQ41" s="70">
        <f t="shared" si="23"/>
        <v>1</v>
      </c>
      <c r="AR41" s="70">
        <f t="shared" si="24"/>
        <v>0</v>
      </c>
      <c r="AS41" s="70">
        <f t="shared" si="25"/>
        <v>0</v>
      </c>
      <c r="AT41" s="70">
        <f t="shared" si="26"/>
        <v>1</v>
      </c>
      <c r="AU41" s="70">
        <f t="shared" si="27"/>
        <v>1</v>
      </c>
      <c r="AV41" s="70">
        <f t="shared" si="28"/>
        <v>1</v>
      </c>
      <c r="AW41" s="70">
        <f t="shared" si="29"/>
        <v>1</v>
      </c>
      <c r="AX41" s="70">
        <f t="shared" si="30"/>
        <v>1</v>
      </c>
      <c r="AY41" s="71">
        <f t="shared" si="31"/>
        <v>1</v>
      </c>
    </row>
    <row r="42" spans="1:51" s="122" customFormat="1" ht="60.75" customHeight="1" x14ac:dyDescent="0.2">
      <c r="A42" s="72" t="s">
        <v>91</v>
      </c>
      <c r="B42" s="79" t="s">
        <v>226</v>
      </c>
      <c r="C42" s="80"/>
      <c r="D42" s="81"/>
      <c r="E42" s="62">
        <f>SUM('Erebuni :Ararat'!E42)</f>
        <v>103</v>
      </c>
      <c r="F42" s="62">
        <f>SUM('Erebuni :Ararat'!F42)</f>
        <v>7</v>
      </c>
      <c r="G42" s="62">
        <f>SUM('Erebuni :Ararat'!G42)</f>
        <v>96</v>
      </c>
      <c r="H42" s="62">
        <f>SUM('Erebuni :Ararat'!H42)</f>
        <v>0</v>
      </c>
      <c r="I42" s="62">
        <f>SUM('Erebuni :Ararat'!I42)</f>
        <v>0</v>
      </c>
      <c r="J42" s="62">
        <f>SUM('Erebuni :Ararat'!J42)</f>
        <v>61</v>
      </c>
      <c r="K42" s="62">
        <f>SUM('Erebuni :Ararat'!K42)</f>
        <v>46</v>
      </c>
      <c r="L42" s="62">
        <f>SUM('Erebuni :Ararat'!L42)</f>
        <v>14</v>
      </c>
      <c r="M42" s="62">
        <f>SUM('Erebuni :Ararat'!M42)</f>
        <v>1</v>
      </c>
      <c r="N42" s="62">
        <f>SUM('Erebuni :Ararat'!N42)</f>
        <v>46</v>
      </c>
      <c r="O42" s="62">
        <f>SUM('Erebuni :Ararat'!O42)</f>
        <v>8</v>
      </c>
      <c r="P42" s="62">
        <f>SUM('Erebuni :Ararat'!P42)</f>
        <v>2</v>
      </c>
      <c r="Q42" s="62">
        <f>SUM('Erebuni :Ararat'!Q42)</f>
        <v>25</v>
      </c>
      <c r="R42" s="62">
        <f>SUM('Erebuni :Ararat'!R42)</f>
        <v>0</v>
      </c>
      <c r="S42" s="62">
        <f>SUM('Erebuni :Ararat'!S42)</f>
        <v>11</v>
      </c>
      <c r="T42" s="62">
        <f>SUM('Erebuni :Ararat'!T42)</f>
        <v>1</v>
      </c>
      <c r="U42" s="62">
        <f>SUM('Erebuni :Ararat'!U42)</f>
        <v>10</v>
      </c>
      <c r="V42" s="62">
        <f>SUM('Erebuni :Ararat'!V42)</f>
        <v>0</v>
      </c>
      <c r="W42" s="62">
        <f>SUM('Erebuni :Ararat'!W42)</f>
        <v>0</v>
      </c>
      <c r="X42" s="62">
        <f>SUM('Erebuni :Ararat'!X42)</f>
        <v>46</v>
      </c>
      <c r="Y42" s="62">
        <f>SUM('Erebuni :Ararat'!Y42)</f>
        <v>2</v>
      </c>
      <c r="Z42" s="62">
        <f>SUM('Erebuni :Ararat'!Z42)</f>
        <v>3</v>
      </c>
      <c r="AA42" s="62">
        <f>SUM('Erebuni :Ararat'!AA42)</f>
        <v>101</v>
      </c>
      <c r="AB42" s="62">
        <f>SUM('Erebuni :Ararat'!AB42)</f>
        <v>12</v>
      </c>
      <c r="AC42" s="62">
        <f>SUM('Erebuni :Ararat'!AC42)</f>
        <v>22</v>
      </c>
      <c r="AD42" s="62">
        <f>SUM('Erebuni :Ararat'!AD42)</f>
        <v>3</v>
      </c>
      <c r="AE42" s="62">
        <f>SUM('Erebuni :Ararat'!AE42)</f>
        <v>25</v>
      </c>
      <c r="AF42" s="62">
        <f>SUM('Erebuni :Ararat'!AF42)</f>
        <v>0</v>
      </c>
      <c r="AG42" s="62">
        <f>SUM('Erebuni :Ararat'!AG42)</f>
        <v>0</v>
      </c>
      <c r="AH42" s="62">
        <f>SUM('Erebuni :Ararat'!AH42)</f>
        <v>0</v>
      </c>
      <c r="AI42" s="76"/>
      <c r="AJ42" s="69">
        <f t="shared" si="18"/>
        <v>103</v>
      </c>
      <c r="AK42" s="70">
        <f t="shared" si="19"/>
        <v>103</v>
      </c>
      <c r="AL42" s="70">
        <f t="shared" si="20"/>
        <v>61</v>
      </c>
      <c r="AM42" s="70">
        <f t="shared" si="21"/>
        <v>61</v>
      </c>
      <c r="AN42" s="70">
        <f t="shared" si="5"/>
        <v>149</v>
      </c>
      <c r="AO42" s="70">
        <f t="shared" si="16"/>
        <v>149</v>
      </c>
      <c r="AP42" s="70">
        <f t="shared" si="22"/>
        <v>46</v>
      </c>
      <c r="AQ42" s="70">
        <f t="shared" si="23"/>
        <v>46</v>
      </c>
      <c r="AR42" s="70">
        <f t="shared" si="24"/>
        <v>11</v>
      </c>
      <c r="AS42" s="70">
        <f t="shared" si="25"/>
        <v>11</v>
      </c>
      <c r="AT42" s="70">
        <f t="shared" si="26"/>
        <v>46</v>
      </c>
      <c r="AU42" s="70">
        <f t="shared" si="27"/>
        <v>46</v>
      </c>
      <c r="AV42" s="70">
        <f t="shared" si="28"/>
        <v>25</v>
      </c>
      <c r="AW42" s="70">
        <f t="shared" si="29"/>
        <v>25</v>
      </c>
      <c r="AX42" s="70">
        <f t="shared" si="30"/>
        <v>0</v>
      </c>
      <c r="AY42" s="71">
        <f t="shared" si="31"/>
        <v>0</v>
      </c>
    </row>
    <row r="43" spans="1:51" s="122" customFormat="1" ht="28.5" customHeight="1" x14ac:dyDescent="0.2">
      <c r="A43" s="72" t="s">
        <v>90</v>
      </c>
      <c r="B43" s="83" t="s">
        <v>227</v>
      </c>
      <c r="C43" s="84"/>
      <c r="D43" s="85"/>
      <c r="E43" s="62">
        <f>SUM('Erebuni :Ararat'!E43)</f>
        <v>36</v>
      </c>
      <c r="F43" s="62">
        <f>SUM('Erebuni :Ararat'!F43)</f>
        <v>7</v>
      </c>
      <c r="G43" s="62">
        <f>SUM('Erebuni :Ararat'!G43)</f>
        <v>29</v>
      </c>
      <c r="H43" s="62">
        <f>SUM('Erebuni :Ararat'!H43)</f>
        <v>0</v>
      </c>
      <c r="I43" s="62">
        <f>SUM('Erebuni :Ararat'!I43)</f>
        <v>0</v>
      </c>
      <c r="J43" s="62">
        <f>SUM('Erebuni :Ararat'!J43)</f>
        <v>48</v>
      </c>
      <c r="K43" s="62">
        <f>SUM('Erebuni :Ararat'!K43)</f>
        <v>43</v>
      </c>
      <c r="L43" s="62">
        <f>SUM('Erebuni :Ararat'!L43)</f>
        <v>4</v>
      </c>
      <c r="M43" s="62">
        <f>SUM('Erebuni :Ararat'!M43)</f>
        <v>1</v>
      </c>
      <c r="N43" s="62">
        <f>SUM('Erebuni :Ararat'!N43)</f>
        <v>36</v>
      </c>
      <c r="O43" s="62">
        <f>SUM('Erebuni :Ararat'!O43)</f>
        <v>25</v>
      </c>
      <c r="P43" s="62">
        <f>SUM('Erebuni :Ararat'!P43)</f>
        <v>0</v>
      </c>
      <c r="Q43" s="62">
        <f>SUM('Erebuni :Ararat'!Q43)</f>
        <v>4</v>
      </c>
      <c r="R43" s="62">
        <f>SUM('Erebuni :Ararat'!R43)</f>
        <v>0</v>
      </c>
      <c r="S43" s="62">
        <f>SUM('Erebuni :Ararat'!S43)</f>
        <v>7</v>
      </c>
      <c r="T43" s="62">
        <f>SUM('Erebuni :Ararat'!T43)</f>
        <v>3</v>
      </c>
      <c r="U43" s="62">
        <f>SUM('Erebuni :Ararat'!U43)</f>
        <v>4</v>
      </c>
      <c r="V43" s="62">
        <f>SUM('Erebuni :Ararat'!V43)</f>
        <v>0</v>
      </c>
      <c r="W43" s="62">
        <f>SUM('Erebuni :Ararat'!W43)</f>
        <v>0</v>
      </c>
      <c r="X43" s="62">
        <f>SUM('Erebuni :Ararat'!X43)</f>
        <v>36</v>
      </c>
      <c r="Y43" s="62">
        <f>SUM('Erebuni :Ararat'!Y43)</f>
        <v>0</v>
      </c>
      <c r="Z43" s="62">
        <f>SUM('Erebuni :Ararat'!Z43)</f>
        <v>1</v>
      </c>
      <c r="AA43" s="62">
        <f>SUM('Erebuni :Ararat'!AA43)</f>
        <v>43</v>
      </c>
      <c r="AB43" s="62">
        <f>SUM('Erebuni :Ararat'!AB43)</f>
        <v>5</v>
      </c>
      <c r="AC43" s="62">
        <f>SUM('Erebuni :Ararat'!AC43)</f>
        <v>2</v>
      </c>
      <c r="AD43" s="62">
        <f>SUM('Erebuni :Ararat'!AD43)</f>
        <v>0</v>
      </c>
      <c r="AE43" s="62">
        <f>SUM('Erebuni :Ararat'!AE43)</f>
        <v>2</v>
      </c>
      <c r="AF43" s="62">
        <f>SUM('Erebuni :Ararat'!AF43)</f>
        <v>0</v>
      </c>
      <c r="AG43" s="62">
        <f>SUM('Erebuni :Ararat'!AG43)</f>
        <v>0</v>
      </c>
      <c r="AH43" s="62">
        <f>SUM('Erebuni :Ararat'!AH43)</f>
        <v>0</v>
      </c>
      <c r="AI43" s="76"/>
      <c r="AJ43" s="69">
        <f t="shared" si="18"/>
        <v>36</v>
      </c>
      <c r="AK43" s="70">
        <f t="shared" si="19"/>
        <v>36</v>
      </c>
      <c r="AL43" s="70">
        <f t="shared" si="20"/>
        <v>48</v>
      </c>
      <c r="AM43" s="70">
        <f t="shared" si="21"/>
        <v>48</v>
      </c>
      <c r="AN43" s="70">
        <f t="shared" si="5"/>
        <v>79</v>
      </c>
      <c r="AO43" s="70">
        <f t="shared" si="16"/>
        <v>79</v>
      </c>
      <c r="AP43" s="70">
        <f t="shared" si="22"/>
        <v>36</v>
      </c>
      <c r="AQ43" s="70">
        <f t="shared" si="23"/>
        <v>36</v>
      </c>
      <c r="AR43" s="70">
        <f t="shared" si="24"/>
        <v>7</v>
      </c>
      <c r="AS43" s="70">
        <f t="shared" si="25"/>
        <v>7</v>
      </c>
      <c r="AT43" s="70">
        <f t="shared" si="26"/>
        <v>36</v>
      </c>
      <c r="AU43" s="70">
        <f t="shared" si="27"/>
        <v>36</v>
      </c>
      <c r="AV43" s="70">
        <f t="shared" si="28"/>
        <v>2</v>
      </c>
      <c r="AW43" s="70">
        <f t="shared" si="29"/>
        <v>2</v>
      </c>
      <c r="AX43" s="70">
        <f t="shared" si="30"/>
        <v>0</v>
      </c>
      <c r="AY43" s="71">
        <f t="shared" si="31"/>
        <v>0</v>
      </c>
    </row>
    <row r="44" spans="1:51" s="122" customFormat="1" ht="38.25" customHeight="1" x14ac:dyDescent="0.2">
      <c r="A44" s="72" t="s">
        <v>89</v>
      </c>
      <c r="B44" s="83" t="s">
        <v>228</v>
      </c>
      <c r="C44" s="84"/>
      <c r="D44" s="85"/>
      <c r="E44" s="62">
        <f>SUM('Erebuni :Ararat'!E44)</f>
        <v>1</v>
      </c>
      <c r="F44" s="62">
        <f>SUM('Erebuni :Ararat'!F44)</f>
        <v>0</v>
      </c>
      <c r="G44" s="62">
        <f>SUM('Erebuni :Ararat'!G44)</f>
        <v>1</v>
      </c>
      <c r="H44" s="62">
        <f>SUM('Erebuni :Ararat'!H44)</f>
        <v>0</v>
      </c>
      <c r="I44" s="62">
        <f>SUM('Erebuni :Ararat'!I44)</f>
        <v>0</v>
      </c>
      <c r="J44" s="62">
        <f>SUM('Erebuni :Ararat'!J44)</f>
        <v>0</v>
      </c>
      <c r="K44" s="62">
        <f>SUM('Erebuni :Ararat'!K44)</f>
        <v>0</v>
      </c>
      <c r="L44" s="62">
        <f>SUM('Erebuni :Ararat'!L44)</f>
        <v>0</v>
      </c>
      <c r="M44" s="62">
        <f>SUM('Erebuni :Ararat'!M44)</f>
        <v>0</v>
      </c>
      <c r="N44" s="62">
        <f>SUM('Erebuni :Ararat'!N44)</f>
        <v>1</v>
      </c>
      <c r="O44" s="62">
        <f>SUM('Erebuni :Ararat'!O44)</f>
        <v>0</v>
      </c>
      <c r="P44" s="62">
        <f>SUM('Erebuni :Ararat'!P44)</f>
        <v>0</v>
      </c>
      <c r="Q44" s="62">
        <f>SUM('Erebuni :Ararat'!Q44)</f>
        <v>1</v>
      </c>
      <c r="R44" s="62">
        <f>SUM('Erebuni :Ararat'!R44)</f>
        <v>0</v>
      </c>
      <c r="S44" s="62">
        <f>SUM('Erebuni :Ararat'!S44)</f>
        <v>0</v>
      </c>
      <c r="T44" s="62">
        <f>SUM('Erebuni :Ararat'!T44)</f>
        <v>0</v>
      </c>
      <c r="U44" s="62">
        <f>SUM('Erebuni :Ararat'!U44)</f>
        <v>0</v>
      </c>
      <c r="V44" s="62">
        <f>SUM('Erebuni :Ararat'!V44)</f>
        <v>0</v>
      </c>
      <c r="W44" s="62">
        <f>SUM('Erebuni :Ararat'!W44)</f>
        <v>0</v>
      </c>
      <c r="X44" s="62">
        <f>SUM('Erebuni :Ararat'!X44)</f>
        <v>1</v>
      </c>
      <c r="Y44" s="62">
        <f>SUM('Erebuni :Ararat'!Y44)</f>
        <v>0</v>
      </c>
      <c r="Z44" s="62">
        <f>SUM('Erebuni :Ararat'!Z44)</f>
        <v>0</v>
      </c>
      <c r="AA44" s="62">
        <f>SUM('Erebuni :Ararat'!AA44)</f>
        <v>0</v>
      </c>
      <c r="AB44" s="62">
        <f>SUM('Erebuni :Ararat'!AB44)</f>
        <v>0</v>
      </c>
      <c r="AC44" s="62">
        <f>SUM('Erebuni :Ararat'!AC44)</f>
        <v>0</v>
      </c>
      <c r="AD44" s="62">
        <f>SUM('Erebuni :Ararat'!AD44)</f>
        <v>0</v>
      </c>
      <c r="AE44" s="62">
        <f>SUM('Erebuni :Ararat'!AE44)</f>
        <v>0</v>
      </c>
      <c r="AF44" s="62">
        <f>SUM('Erebuni :Ararat'!AF44)</f>
        <v>0</v>
      </c>
      <c r="AG44" s="62">
        <f>SUM('Erebuni :Ararat'!AG44)</f>
        <v>0</v>
      </c>
      <c r="AH44" s="62">
        <f>SUM('Erebuni :Ararat'!AH44)</f>
        <v>0</v>
      </c>
      <c r="AI44" s="76"/>
      <c r="AJ44" s="69">
        <f t="shared" si="18"/>
        <v>1</v>
      </c>
      <c r="AK44" s="70">
        <f t="shared" si="19"/>
        <v>1</v>
      </c>
      <c r="AL44" s="70">
        <f t="shared" si="20"/>
        <v>0</v>
      </c>
      <c r="AM44" s="70">
        <f t="shared" si="21"/>
        <v>0</v>
      </c>
      <c r="AN44" s="70">
        <f t="shared" si="5"/>
        <v>1</v>
      </c>
      <c r="AO44" s="70">
        <f t="shared" si="16"/>
        <v>1</v>
      </c>
      <c r="AP44" s="70">
        <f t="shared" si="22"/>
        <v>1</v>
      </c>
      <c r="AQ44" s="70">
        <f t="shared" si="23"/>
        <v>1</v>
      </c>
      <c r="AR44" s="70">
        <f t="shared" si="24"/>
        <v>0</v>
      </c>
      <c r="AS44" s="70">
        <f t="shared" si="25"/>
        <v>0</v>
      </c>
      <c r="AT44" s="70">
        <f t="shared" si="26"/>
        <v>1</v>
      </c>
      <c r="AU44" s="70">
        <f t="shared" si="27"/>
        <v>1</v>
      </c>
      <c r="AV44" s="70">
        <f t="shared" si="28"/>
        <v>0</v>
      </c>
      <c r="AW44" s="70">
        <f t="shared" si="29"/>
        <v>0</v>
      </c>
      <c r="AX44" s="70">
        <f t="shared" si="30"/>
        <v>0</v>
      </c>
      <c r="AY44" s="71">
        <f t="shared" si="31"/>
        <v>0</v>
      </c>
    </row>
    <row r="45" spans="1:51" s="122" customFormat="1" ht="38.25" customHeight="1" x14ac:dyDescent="0.2">
      <c r="A45" s="72" t="s">
        <v>88</v>
      </c>
      <c r="B45" s="83" t="s">
        <v>165</v>
      </c>
      <c r="C45" s="84"/>
      <c r="D45" s="85"/>
      <c r="E45" s="62">
        <f>SUM('Erebuni :Ararat'!E45)</f>
        <v>347</v>
      </c>
      <c r="F45" s="62">
        <f>SUM('Erebuni :Ararat'!F45)</f>
        <v>71</v>
      </c>
      <c r="G45" s="62">
        <f>SUM('Erebuni :Ararat'!G45)</f>
        <v>276</v>
      </c>
      <c r="H45" s="62">
        <f>SUM('Erebuni :Ararat'!H45)</f>
        <v>0</v>
      </c>
      <c r="I45" s="62">
        <f>SUM('Erebuni :Ararat'!I45)</f>
        <v>0</v>
      </c>
      <c r="J45" s="62">
        <f>SUM('Erebuni :Ararat'!J45)</f>
        <v>175</v>
      </c>
      <c r="K45" s="62">
        <f>SUM('Erebuni :Ararat'!K45)</f>
        <v>150</v>
      </c>
      <c r="L45" s="62">
        <f>SUM('Erebuni :Ararat'!L45)</f>
        <v>25</v>
      </c>
      <c r="M45" s="62">
        <f>SUM('Erebuni :Ararat'!M45)</f>
        <v>0</v>
      </c>
      <c r="N45" s="62">
        <f>SUM('Erebuni :Ararat'!N45)</f>
        <v>106</v>
      </c>
      <c r="O45" s="62">
        <f>SUM('Erebuni :Ararat'!O45)</f>
        <v>14</v>
      </c>
      <c r="P45" s="62">
        <f>SUM('Erebuni :Ararat'!P45)</f>
        <v>4</v>
      </c>
      <c r="Q45" s="62">
        <f>SUM('Erebuni :Ararat'!Q45)</f>
        <v>55</v>
      </c>
      <c r="R45" s="62">
        <f>SUM('Erebuni :Ararat'!R45)</f>
        <v>1</v>
      </c>
      <c r="S45" s="62">
        <f>SUM('Erebuni :Ararat'!S45)</f>
        <v>32</v>
      </c>
      <c r="T45" s="62">
        <f>SUM('Erebuni :Ararat'!T45)</f>
        <v>1</v>
      </c>
      <c r="U45" s="62">
        <f>SUM('Erebuni :Ararat'!U45)</f>
        <v>31</v>
      </c>
      <c r="V45" s="62">
        <f>SUM('Erebuni :Ararat'!V45)</f>
        <v>0</v>
      </c>
      <c r="W45" s="62">
        <f>SUM('Erebuni :Ararat'!W45)</f>
        <v>0</v>
      </c>
      <c r="X45" s="62">
        <f>SUM('Erebuni :Ararat'!X45)</f>
        <v>106</v>
      </c>
      <c r="Y45" s="62">
        <f>SUM('Erebuni :Ararat'!Y45)</f>
        <v>2</v>
      </c>
      <c r="Z45" s="62">
        <f>SUM('Erebuni :Ararat'!Z45)</f>
        <v>16</v>
      </c>
      <c r="AA45" s="62">
        <f>SUM('Erebuni :Ararat'!AA45)</f>
        <v>389</v>
      </c>
      <c r="AB45" s="62">
        <f>SUM('Erebuni :Ararat'!AB45)</f>
        <v>71</v>
      </c>
      <c r="AC45" s="62">
        <f>SUM('Erebuni :Ararat'!AC45)</f>
        <v>31</v>
      </c>
      <c r="AD45" s="62">
        <f>SUM('Erebuni :Ararat'!AD45)</f>
        <v>5</v>
      </c>
      <c r="AE45" s="62">
        <f>SUM('Erebuni :Ararat'!AE45)</f>
        <v>36</v>
      </c>
      <c r="AF45" s="62">
        <f>SUM('Erebuni :Ararat'!AF45)</f>
        <v>3</v>
      </c>
      <c r="AG45" s="62">
        <f>SUM('Erebuni :Ararat'!AG45)</f>
        <v>4</v>
      </c>
      <c r="AH45" s="62">
        <f>SUM('Erebuni :Ararat'!AH45)</f>
        <v>7</v>
      </c>
      <c r="AI45" s="76"/>
      <c r="AJ45" s="69">
        <f t="shared" si="18"/>
        <v>347</v>
      </c>
      <c r="AK45" s="70">
        <f t="shared" si="19"/>
        <v>347</v>
      </c>
      <c r="AL45" s="70">
        <f t="shared" si="20"/>
        <v>175</v>
      </c>
      <c r="AM45" s="70">
        <f t="shared" si="21"/>
        <v>175</v>
      </c>
      <c r="AN45" s="70">
        <f t="shared" si="5"/>
        <v>497</v>
      </c>
      <c r="AO45" s="70">
        <f t="shared" si="16"/>
        <v>497</v>
      </c>
      <c r="AP45" s="70">
        <f t="shared" si="22"/>
        <v>106</v>
      </c>
      <c r="AQ45" s="70">
        <f t="shared" si="23"/>
        <v>106</v>
      </c>
      <c r="AR45" s="70">
        <f t="shared" si="24"/>
        <v>32</v>
      </c>
      <c r="AS45" s="70">
        <f t="shared" si="25"/>
        <v>32</v>
      </c>
      <c r="AT45" s="70">
        <f t="shared" si="26"/>
        <v>106</v>
      </c>
      <c r="AU45" s="70">
        <f t="shared" si="27"/>
        <v>106</v>
      </c>
      <c r="AV45" s="70">
        <f t="shared" si="28"/>
        <v>36</v>
      </c>
      <c r="AW45" s="70">
        <f t="shared" si="29"/>
        <v>36</v>
      </c>
      <c r="AX45" s="70">
        <f t="shared" si="30"/>
        <v>7</v>
      </c>
      <c r="AY45" s="71">
        <f t="shared" si="31"/>
        <v>7</v>
      </c>
    </row>
    <row r="46" spans="1:51" s="122" customFormat="1" ht="33.75" customHeight="1" x14ac:dyDescent="0.2">
      <c r="A46" s="72" t="s">
        <v>87</v>
      </c>
      <c r="B46" s="83" t="s">
        <v>166</v>
      </c>
      <c r="C46" s="84"/>
      <c r="D46" s="85"/>
      <c r="E46" s="62">
        <f>SUM('Erebuni :Ararat'!E46)</f>
        <v>49</v>
      </c>
      <c r="F46" s="62">
        <f>SUM('Erebuni :Ararat'!F46)</f>
        <v>7</v>
      </c>
      <c r="G46" s="62">
        <f>SUM('Erebuni :Ararat'!G46)</f>
        <v>42</v>
      </c>
      <c r="H46" s="62">
        <f>SUM('Erebuni :Ararat'!H46)</f>
        <v>0</v>
      </c>
      <c r="I46" s="62">
        <f>SUM('Erebuni :Ararat'!I46)</f>
        <v>0</v>
      </c>
      <c r="J46" s="62">
        <f>SUM('Erebuni :Ararat'!J46)</f>
        <v>22</v>
      </c>
      <c r="K46" s="62">
        <f>SUM('Erebuni :Ararat'!K46)</f>
        <v>19</v>
      </c>
      <c r="L46" s="62">
        <f>SUM('Erebuni :Ararat'!L46)</f>
        <v>3</v>
      </c>
      <c r="M46" s="62">
        <f>SUM('Erebuni :Ararat'!M46)</f>
        <v>0</v>
      </c>
      <c r="N46" s="62">
        <f>SUM('Erebuni :Ararat'!N46)</f>
        <v>17</v>
      </c>
      <c r="O46" s="62">
        <f>SUM('Erebuni :Ararat'!O46)</f>
        <v>10</v>
      </c>
      <c r="P46" s="62">
        <f>SUM('Erebuni :Ararat'!P46)</f>
        <v>1</v>
      </c>
      <c r="Q46" s="62">
        <f>SUM('Erebuni :Ararat'!Q46)</f>
        <v>3</v>
      </c>
      <c r="R46" s="62">
        <f>SUM('Erebuni :Ararat'!R46)</f>
        <v>0</v>
      </c>
      <c r="S46" s="62">
        <f>SUM('Erebuni :Ararat'!S46)</f>
        <v>3</v>
      </c>
      <c r="T46" s="62">
        <f>SUM('Erebuni :Ararat'!T46)</f>
        <v>1</v>
      </c>
      <c r="U46" s="62">
        <f>SUM('Erebuni :Ararat'!U46)</f>
        <v>2</v>
      </c>
      <c r="V46" s="62">
        <f>SUM('Erebuni :Ararat'!V46)</f>
        <v>0</v>
      </c>
      <c r="W46" s="62">
        <f>SUM('Erebuni :Ararat'!W46)</f>
        <v>0</v>
      </c>
      <c r="X46" s="62">
        <f>SUM('Erebuni :Ararat'!X46)</f>
        <v>17</v>
      </c>
      <c r="Y46" s="62">
        <f>SUM('Erebuni :Ararat'!Y46)</f>
        <v>0</v>
      </c>
      <c r="Z46" s="62">
        <f>SUM('Erebuni :Ararat'!Z46)</f>
        <v>0</v>
      </c>
      <c r="AA46" s="62">
        <f>SUM('Erebuni :Ararat'!AA46)</f>
        <v>51</v>
      </c>
      <c r="AB46" s="62">
        <f>SUM('Erebuni :Ararat'!AB46)</f>
        <v>5</v>
      </c>
      <c r="AC46" s="62">
        <f>SUM('Erebuni :Ararat'!AC46)</f>
        <v>3</v>
      </c>
      <c r="AD46" s="62">
        <f>SUM('Erebuni :Ararat'!AD46)</f>
        <v>0</v>
      </c>
      <c r="AE46" s="62">
        <f>SUM('Erebuni :Ararat'!AE46)</f>
        <v>3</v>
      </c>
      <c r="AF46" s="62">
        <f>SUM('Erebuni :Ararat'!AF46)</f>
        <v>0</v>
      </c>
      <c r="AG46" s="62">
        <f>SUM('Erebuni :Ararat'!AG46)</f>
        <v>0</v>
      </c>
      <c r="AH46" s="62">
        <f>SUM('Erebuni :Ararat'!AH46)</f>
        <v>0</v>
      </c>
      <c r="AI46" s="77"/>
      <c r="AJ46" s="69">
        <f t="shared" si="18"/>
        <v>49</v>
      </c>
      <c r="AK46" s="70">
        <f t="shared" si="19"/>
        <v>49</v>
      </c>
      <c r="AL46" s="70">
        <f t="shared" si="20"/>
        <v>22</v>
      </c>
      <c r="AM46" s="70">
        <f t="shared" si="21"/>
        <v>22</v>
      </c>
      <c r="AN46" s="70">
        <f t="shared" si="5"/>
        <v>68</v>
      </c>
      <c r="AO46" s="70">
        <f t="shared" si="16"/>
        <v>68</v>
      </c>
      <c r="AP46" s="70">
        <f t="shared" si="22"/>
        <v>17</v>
      </c>
      <c r="AQ46" s="70">
        <f t="shared" si="23"/>
        <v>17</v>
      </c>
      <c r="AR46" s="70">
        <f t="shared" si="24"/>
        <v>3</v>
      </c>
      <c r="AS46" s="70">
        <f t="shared" si="25"/>
        <v>3</v>
      </c>
      <c r="AT46" s="70">
        <f t="shared" si="26"/>
        <v>17</v>
      </c>
      <c r="AU46" s="70">
        <f t="shared" si="27"/>
        <v>17</v>
      </c>
      <c r="AV46" s="70">
        <f t="shared" si="28"/>
        <v>3</v>
      </c>
      <c r="AW46" s="70">
        <f t="shared" si="29"/>
        <v>3</v>
      </c>
      <c r="AX46" s="70">
        <f t="shared" si="30"/>
        <v>0</v>
      </c>
      <c r="AY46" s="71">
        <f t="shared" si="31"/>
        <v>0</v>
      </c>
    </row>
    <row r="47" spans="1:51" s="122" customFormat="1" ht="33.75" customHeight="1" x14ac:dyDescent="0.2">
      <c r="A47" s="72" t="s">
        <v>86</v>
      </c>
      <c r="B47" s="83" t="s">
        <v>229</v>
      </c>
      <c r="C47" s="84"/>
      <c r="D47" s="85"/>
      <c r="E47" s="62">
        <f>SUM('Erebuni :Ararat'!E47)</f>
        <v>0</v>
      </c>
      <c r="F47" s="62">
        <f>SUM('Erebuni :Ararat'!F47)</f>
        <v>0</v>
      </c>
      <c r="G47" s="62">
        <f>SUM('Erebuni :Ararat'!G47)</f>
        <v>0</v>
      </c>
      <c r="H47" s="62">
        <f>SUM('Erebuni :Ararat'!H47)</f>
        <v>0</v>
      </c>
      <c r="I47" s="62">
        <f>SUM('Erebuni :Ararat'!I47)</f>
        <v>0</v>
      </c>
      <c r="J47" s="62">
        <f>SUM('Erebuni :Ararat'!J47)</f>
        <v>0</v>
      </c>
      <c r="K47" s="62">
        <f>SUM('Erebuni :Ararat'!K47)</f>
        <v>0</v>
      </c>
      <c r="L47" s="62">
        <f>SUM('Erebuni :Ararat'!L47)</f>
        <v>0</v>
      </c>
      <c r="M47" s="62">
        <f>SUM('Erebuni :Ararat'!M47)</f>
        <v>0</v>
      </c>
      <c r="N47" s="62">
        <f>SUM('Erebuni :Ararat'!N47)</f>
        <v>0</v>
      </c>
      <c r="O47" s="62">
        <f>SUM('Erebuni :Ararat'!O47)</f>
        <v>0</v>
      </c>
      <c r="P47" s="62">
        <f>SUM('Erebuni :Ararat'!P47)</f>
        <v>0</v>
      </c>
      <c r="Q47" s="62">
        <f>SUM('Erebuni :Ararat'!Q47)</f>
        <v>0</v>
      </c>
      <c r="R47" s="62">
        <f>SUM('Erebuni :Ararat'!R47)</f>
        <v>0</v>
      </c>
      <c r="S47" s="62">
        <f>SUM('Erebuni :Ararat'!S47)</f>
        <v>0</v>
      </c>
      <c r="T47" s="62">
        <f>SUM('Erebuni :Ararat'!T47)</f>
        <v>0</v>
      </c>
      <c r="U47" s="62">
        <f>SUM('Erebuni :Ararat'!U47)</f>
        <v>0</v>
      </c>
      <c r="V47" s="62">
        <f>SUM('Erebuni :Ararat'!V47)</f>
        <v>0</v>
      </c>
      <c r="W47" s="62">
        <f>SUM('Erebuni :Ararat'!W47)</f>
        <v>0</v>
      </c>
      <c r="X47" s="62">
        <f>SUM('Erebuni :Ararat'!X47)</f>
        <v>0</v>
      </c>
      <c r="Y47" s="62">
        <f>SUM('Erebuni :Ararat'!Y47)</f>
        <v>0</v>
      </c>
      <c r="Z47" s="62">
        <f>SUM('Erebuni :Ararat'!Z47)</f>
        <v>0</v>
      </c>
      <c r="AA47" s="62">
        <f>SUM('Erebuni :Ararat'!AA47)</f>
        <v>0</v>
      </c>
      <c r="AB47" s="62">
        <f>SUM('Erebuni :Ararat'!AB47)</f>
        <v>0</v>
      </c>
      <c r="AC47" s="62">
        <f>SUM('Erebuni :Ararat'!AC47)</f>
        <v>0</v>
      </c>
      <c r="AD47" s="62">
        <f>SUM('Erebuni :Ararat'!AD47)</f>
        <v>0</v>
      </c>
      <c r="AE47" s="62">
        <f>SUM('Erebuni :Ararat'!AE47)</f>
        <v>0</v>
      </c>
      <c r="AF47" s="62">
        <f>SUM('Erebuni :Ararat'!AF47)</f>
        <v>0</v>
      </c>
      <c r="AG47" s="62">
        <f>SUM('Erebuni :Ararat'!AG47)</f>
        <v>0</v>
      </c>
      <c r="AH47" s="62">
        <f>SUM('Erebuni :Ararat'!AH47)</f>
        <v>0</v>
      </c>
      <c r="AI47" s="77"/>
      <c r="AJ47" s="69">
        <f t="shared" si="18"/>
        <v>0</v>
      </c>
      <c r="AK47" s="70">
        <f t="shared" si="19"/>
        <v>0</v>
      </c>
      <c r="AL47" s="70">
        <f t="shared" si="20"/>
        <v>0</v>
      </c>
      <c r="AM47" s="70">
        <f t="shared" si="21"/>
        <v>0</v>
      </c>
      <c r="AN47" s="70">
        <f t="shared" si="5"/>
        <v>0</v>
      </c>
      <c r="AO47" s="70">
        <f t="shared" si="16"/>
        <v>0</v>
      </c>
      <c r="AP47" s="70">
        <f t="shared" si="22"/>
        <v>0</v>
      </c>
      <c r="AQ47" s="70">
        <f t="shared" si="23"/>
        <v>0</v>
      </c>
      <c r="AR47" s="70">
        <f t="shared" si="24"/>
        <v>0</v>
      </c>
      <c r="AS47" s="70">
        <f t="shared" si="25"/>
        <v>0</v>
      </c>
      <c r="AT47" s="70">
        <f t="shared" si="26"/>
        <v>0</v>
      </c>
      <c r="AU47" s="70">
        <f t="shared" si="27"/>
        <v>0</v>
      </c>
      <c r="AV47" s="70">
        <f t="shared" si="28"/>
        <v>0</v>
      </c>
      <c r="AW47" s="70">
        <f t="shared" si="29"/>
        <v>0</v>
      </c>
      <c r="AX47" s="70">
        <f t="shared" si="30"/>
        <v>0</v>
      </c>
      <c r="AY47" s="71">
        <f t="shared" si="31"/>
        <v>0</v>
      </c>
    </row>
    <row r="48" spans="1:51" s="122" customFormat="1" ht="33.75" customHeight="1" x14ac:dyDescent="0.2">
      <c r="A48" s="72" t="s">
        <v>85</v>
      </c>
      <c r="B48" s="83" t="s">
        <v>197</v>
      </c>
      <c r="C48" s="84"/>
      <c r="D48" s="85"/>
      <c r="E48" s="62">
        <f>SUM('Erebuni :Ararat'!E48)</f>
        <v>126</v>
      </c>
      <c r="F48" s="62">
        <f>SUM('Erebuni :Ararat'!F48)</f>
        <v>27</v>
      </c>
      <c r="G48" s="62">
        <f>SUM('Erebuni :Ararat'!G48)</f>
        <v>99</v>
      </c>
      <c r="H48" s="62">
        <f>SUM('Erebuni :Ararat'!H48)</f>
        <v>0</v>
      </c>
      <c r="I48" s="62">
        <f>SUM('Erebuni :Ararat'!I48)</f>
        <v>0</v>
      </c>
      <c r="J48" s="62">
        <f>SUM('Erebuni :Ararat'!J48)</f>
        <v>43</v>
      </c>
      <c r="K48" s="62">
        <f>SUM('Erebuni :Ararat'!K48)</f>
        <v>32</v>
      </c>
      <c r="L48" s="62">
        <f>SUM('Erebuni :Ararat'!L48)</f>
        <v>11</v>
      </c>
      <c r="M48" s="62">
        <f>SUM('Erebuni :Ararat'!M48)</f>
        <v>0</v>
      </c>
      <c r="N48" s="62">
        <f>SUM('Erebuni :Ararat'!N48)</f>
        <v>49</v>
      </c>
      <c r="O48" s="62">
        <f>SUM('Erebuni :Ararat'!O48)</f>
        <v>21</v>
      </c>
      <c r="P48" s="62">
        <f>SUM('Erebuni :Ararat'!P48)</f>
        <v>3</v>
      </c>
      <c r="Q48" s="62">
        <f>SUM('Erebuni :Ararat'!Q48)</f>
        <v>7</v>
      </c>
      <c r="R48" s="62">
        <f>SUM('Erebuni :Ararat'!R48)</f>
        <v>0</v>
      </c>
      <c r="S48" s="62">
        <f>SUM('Erebuni :Ararat'!S48)</f>
        <v>18</v>
      </c>
      <c r="T48" s="62">
        <f>SUM('Erebuni :Ararat'!T48)</f>
        <v>2</v>
      </c>
      <c r="U48" s="62">
        <f>SUM('Erebuni :Ararat'!U48)</f>
        <v>9</v>
      </c>
      <c r="V48" s="62">
        <f>SUM('Erebuni :Ararat'!V48)</f>
        <v>7</v>
      </c>
      <c r="W48" s="62">
        <f>SUM('Erebuni :Ararat'!W48)</f>
        <v>0</v>
      </c>
      <c r="X48" s="62">
        <f>SUM('Erebuni :Ararat'!X48)</f>
        <v>49</v>
      </c>
      <c r="Y48" s="62">
        <f>SUM('Erebuni :Ararat'!Y48)</f>
        <v>0</v>
      </c>
      <c r="Z48" s="62">
        <f>SUM('Erebuni :Ararat'!Z48)</f>
        <v>8</v>
      </c>
      <c r="AA48" s="62">
        <f>SUM('Erebuni :Ararat'!AA48)</f>
        <v>104</v>
      </c>
      <c r="AB48" s="62">
        <f>SUM('Erebuni :Ararat'!AB48)</f>
        <v>30</v>
      </c>
      <c r="AC48" s="62">
        <f>SUM('Erebuni :Ararat'!AC48)</f>
        <v>11</v>
      </c>
      <c r="AD48" s="62">
        <f>SUM('Erebuni :Ararat'!AD48)</f>
        <v>1</v>
      </c>
      <c r="AE48" s="62">
        <f>SUM('Erebuni :Ararat'!AE48)</f>
        <v>12</v>
      </c>
      <c r="AF48" s="62">
        <f>SUM('Erebuni :Ararat'!AF48)</f>
        <v>0</v>
      </c>
      <c r="AG48" s="62">
        <f>SUM('Erebuni :Ararat'!AG48)</f>
        <v>0</v>
      </c>
      <c r="AH48" s="62">
        <f>SUM('Erebuni :Ararat'!AH48)</f>
        <v>0</v>
      </c>
      <c r="AI48" s="76"/>
      <c r="AJ48" s="69">
        <f t="shared" si="18"/>
        <v>126</v>
      </c>
      <c r="AK48" s="70">
        <f t="shared" si="19"/>
        <v>126</v>
      </c>
      <c r="AL48" s="70">
        <f t="shared" si="20"/>
        <v>43</v>
      </c>
      <c r="AM48" s="70">
        <f t="shared" si="21"/>
        <v>43</v>
      </c>
      <c r="AN48" s="70">
        <f t="shared" si="5"/>
        <v>158</v>
      </c>
      <c r="AO48" s="70">
        <f t="shared" si="16"/>
        <v>153</v>
      </c>
      <c r="AP48" s="70">
        <f t="shared" si="22"/>
        <v>49</v>
      </c>
      <c r="AQ48" s="70">
        <f t="shared" si="23"/>
        <v>49</v>
      </c>
      <c r="AR48" s="70">
        <f t="shared" si="24"/>
        <v>18</v>
      </c>
      <c r="AS48" s="70">
        <f t="shared" si="25"/>
        <v>18</v>
      </c>
      <c r="AT48" s="70">
        <f t="shared" si="26"/>
        <v>49</v>
      </c>
      <c r="AU48" s="70">
        <f t="shared" si="27"/>
        <v>49</v>
      </c>
      <c r="AV48" s="70">
        <f t="shared" si="28"/>
        <v>12</v>
      </c>
      <c r="AW48" s="70">
        <f t="shared" si="29"/>
        <v>12</v>
      </c>
      <c r="AX48" s="70">
        <f t="shared" si="30"/>
        <v>0</v>
      </c>
      <c r="AY48" s="71">
        <f t="shared" si="31"/>
        <v>0</v>
      </c>
    </row>
    <row r="49" spans="1:51" s="122" customFormat="1" ht="33.75" customHeight="1" x14ac:dyDescent="0.2">
      <c r="A49" s="72" t="s">
        <v>84</v>
      </c>
      <c r="B49" s="83" t="s">
        <v>230</v>
      </c>
      <c r="C49" s="84"/>
      <c r="D49" s="85"/>
      <c r="E49" s="62">
        <f>SUM('Erebuni :Ararat'!E49)</f>
        <v>96</v>
      </c>
      <c r="F49" s="62">
        <f>SUM('Erebuni :Ararat'!F49)</f>
        <v>36</v>
      </c>
      <c r="G49" s="62">
        <f>SUM('Erebuni :Ararat'!G49)</f>
        <v>60</v>
      </c>
      <c r="H49" s="62">
        <f>SUM('Erebuni :Ararat'!H49)</f>
        <v>0</v>
      </c>
      <c r="I49" s="62">
        <f>SUM('Erebuni :Ararat'!I49)</f>
        <v>0</v>
      </c>
      <c r="J49" s="62">
        <f>SUM('Erebuni :Ararat'!J49)</f>
        <v>40</v>
      </c>
      <c r="K49" s="62">
        <f>SUM('Erebuni :Ararat'!K49)</f>
        <v>34</v>
      </c>
      <c r="L49" s="62">
        <f>SUM('Erebuni :Ararat'!L49)</f>
        <v>6</v>
      </c>
      <c r="M49" s="62">
        <f>SUM('Erebuni :Ararat'!M49)</f>
        <v>0</v>
      </c>
      <c r="N49" s="62">
        <f>SUM('Erebuni :Ararat'!N49)</f>
        <v>21</v>
      </c>
      <c r="O49" s="62">
        <f>SUM('Erebuni :Ararat'!O49)</f>
        <v>3</v>
      </c>
      <c r="P49" s="62">
        <f>SUM('Erebuni :Ararat'!P49)</f>
        <v>1</v>
      </c>
      <c r="Q49" s="62">
        <f>SUM('Erebuni :Ararat'!Q49)</f>
        <v>8</v>
      </c>
      <c r="R49" s="62">
        <f>SUM('Erebuni :Ararat'!R49)</f>
        <v>0</v>
      </c>
      <c r="S49" s="62">
        <f>SUM('Erebuni :Ararat'!S49)</f>
        <v>9</v>
      </c>
      <c r="T49" s="62">
        <f>SUM('Erebuni :Ararat'!T49)</f>
        <v>3</v>
      </c>
      <c r="U49" s="62">
        <f>SUM('Erebuni :Ararat'!U49)</f>
        <v>5</v>
      </c>
      <c r="V49" s="62">
        <f>SUM('Erebuni :Ararat'!V49)</f>
        <v>1</v>
      </c>
      <c r="W49" s="62">
        <f>SUM('Erebuni :Ararat'!W49)</f>
        <v>0</v>
      </c>
      <c r="X49" s="62">
        <f>SUM('Erebuni :Ararat'!X49)</f>
        <v>21</v>
      </c>
      <c r="Y49" s="62">
        <f>SUM('Erebuni :Ararat'!Y49)</f>
        <v>0</v>
      </c>
      <c r="Z49" s="62">
        <f>SUM('Erebuni :Ararat'!Z49)</f>
        <v>0</v>
      </c>
      <c r="AA49" s="62">
        <f>SUM('Erebuni :Ararat'!AA49)</f>
        <v>108</v>
      </c>
      <c r="AB49" s="62">
        <f>SUM('Erebuni :Ararat'!AB49)</f>
        <v>34</v>
      </c>
      <c r="AC49" s="62">
        <f>SUM('Erebuni :Ararat'!AC49)</f>
        <v>3</v>
      </c>
      <c r="AD49" s="62">
        <f>SUM('Erebuni :Ararat'!AD49)</f>
        <v>0</v>
      </c>
      <c r="AE49" s="62">
        <f>SUM('Erebuni :Ararat'!AE49)</f>
        <v>3</v>
      </c>
      <c r="AF49" s="62">
        <f>SUM('Erebuni :Ararat'!AF49)</f>
        <v>0</v>
      </c>
      <c r="AG49" s="62">
        <f>SUM('Erebuni :Ararat'!AG49)</f>
        <v>0</v>
      </c>
      <c r="AH49" s="62">
        <f>SUM('Erebuni :Ararat'!AH49)</f>
        <v>0</v>
      </c>
      <c r="AI49" s="76"/>
      <c r="AJ49" s="69">
        <f t="shared" si="18"/>
        <v>96</v>
      </c>
      <c r="AK49" s="70">
        <f t="shared" si="19"/>
        <v>96</v>
      </c>
      <c r="AL49" s="70">
        <f t="shared" si="20"/>
        <v>40</v>
      </c>
      <c r="AM49" s="70">
        <f t="shared" si="21"/>
        <v>40</v>
      </c>
      <c r="AN49" s="70">
        <f t="shared" si="5"/>
        <v>130</v>
      </c>
      <c r="AO49" s="70">
        <f t="shared" si="16"/>
        <v>129</v>
      </c>
      <c r="AP49" s="70">
        <f t="shared" si="22"/>
        <v>21</v>
      </c>
      <c r="AQ49" s="70">
        <f t="shared" si="23"/>
        <v>21</v>
      </c>
      <c r="AR49" s="70">
        <f t="shared" si="24"/>
        <v>9</v>
      </c>
      <c r="AS49" s="70">
        <f t="shared" si="25"/>
        <v>9</v>
      </c>
      <c r="AT49" s="70">
        <f t="shared" si="26"/>
        <v>21</v>
      </c>
      <c r="AU49" s="70">
        <f t="shared" si="27"/>
        <v>21</v>
      </c>
      <c r="AV49" s="70">
        <f t="shared" si="28"/>
        <v>3</v>
      </c>
      <c r="AW49" s="70">
        <f t="shared" si="29"/>
        <v>3</v>
      </c>
      <c r="AX49" s="70">
        <f t="shared" si="30"/>
        <v>0</v>
      </c>
      <c r="AY49" s="71">
        <f t="shared" si="31"/>
        <v>0</v>
      </c>
    </row>
    <row r="50" spans="1:51" s="122" customFormat="1" ht="33.75" customHeight="1" x14ac:dyDescent="0.2">
      <c r="A50" s="72" t="s">
        <v>83</v>
      </c>
      <c r="B50" s="79" t="s">
        <v>140</v>
      </c>
      <c r="C50" s="80"/>
      <c r="D50" s="81"/>
      <c r="E50" s="62">
        <f>SUM('Erebuni :Ararat'!E50)</f>
        <v>370</v>
      </c>
      <c r="F50" s="62">
        <f>SUM('Erebuni :Ararat'!F50)</f>
        <v>62</v>
      </c>
      <c r="G50" s="62">
        <f>SUM('Erebuni :Ararat'!G50)</f>
        <v>308</v>
      </c>
      <c r="H50" s="62">
        <f>SUM('Erebuni :Ararat'!H50)</f>
        <v>0</v>
      </c>
      <c r="I50" s="62">
        <f>SUM('Erebuni :Ararat'!I50)</f>
        <v>0</v>
      </c>
      <c r="J50" s="62">
        <f>SUM('Erebuni :Ararat'!J50)</f>
        <v>149</v>
      </c>
      <c r="K50" s="62">
        <f>SUM('Erebuni :Ararat'!K50)</f>
        <v>133</v>
      </c>
      <c r="L50" s="62">
        <f>SUM('Erebuni :Ararat'!L50)</f>
        <v>13</v>
      </c>
      <c r="M50" s="62">
        <f>SUM('Erebuni :Ararat'!M50)</f>
        <v>3</v>
      </c>
      <c r="N50" s="62">
        <f>SUM('Erebuni :Ararat'!N50)</f>
        <v>241</v>
      </c>
      <c r="O50" s="62">
        <f>SUM('Erebuni :Ararat'!O50)</f>
        <v>188</v>
      </c>
      <c r="P50" s="62">
        <f>SUM('Erebuni :Ararat'!P50)</f>
        <v>10</v>
      </c>
      <c r="Q50" s="62">
        <f>SUM('Erebuni :Ararat'!Q50)</f>
        <v>19</v>
      </c>
      <c r="R50" s="62">
        <f>SUM('Erebuni :Ararat'!R50)</f>
        <v>0</v>
      </c>
      <c r="S50" s="62">
        <f>SUM('Erebuni :Ararat'!S50)</f>
        <v>24</v>
      </c>
      <c r="T50" s="62">
        <f>SUM('Erebuni :Ararat'!T50)</f>
        <v>3</v>
      </c>
      <c r="U50" s="62">
        <f>SUM('Erebuni :Ararat'!U50)</f>
        <v>19</v>
      </c>
      <c r="V50" s="62">
        <f>SUM('Erebuni :Ararat'!V50)</f>
        <v>2</v>
      </c>
      <c r="W50" s="62">
        <f>SUM('Erebuni :Ararat'!W50)</f>
        <v>1</v>
      </c>
      <c r="X50" s="62">
        <f>SUM('Erebuni :Ararat'!X50)</f>
        <v>242</v>
      </c>
      <c r="Y50" s="62">
        <f>SUM('Erebuni :Ararat'!Y50)</f>
        <v>2</v>
      </c>
      <c r="Z50" s="62">
        <f>SUM('Erebuni :Ararat'!Z50)</f>
        <v>4</v>
      </c>
      <c r="AA50" s="62">
        <f>SUM('Erebuni :Ararat'!AA50)</f>
        <v>259</v>
      </c>
      <c r="AB50" s="62">
        <f>SUM('Erebuni :Ararat'!AB50)</f>
        <v>59</v>
      </c>
      <c r="AC50" s="62">
        <f>SUM('Erebuni :Ararat'!AC50)</f>
        <v>23</v>
      </c>
      <c r="AD50" s="62">
        <f>SUM('Erebuni :Ararat'!AD50)</f>
        <v>4</v>
      </c>
      <c r="AE50" s="62">
        <f>SUM('Erebuni :Ararat'!AE50)</f>
        <v>27</v>
      </c>
      <c r="AF50" s="62">
        <f>SUM('Erebuni :Ararat'!AF50)</f>
        <v>2</v>
      </c>
      <c r="AG50" s="62">
        <f>SUM('Erebuni :Ararat'!AG50)</f>
        <v>0</v>
      </c>
      <c r="AH50" s="62">
        <f>SUM('Erebuni :Ararat'!AH50)</f>
        <v>2</v>
      </c>
      <c r="AI50" s="76"/>
      <c r="AJ50" s="69">
        <f t="shared" si="18"/>
        <v>370</v>
      </c>
      <c r="AK50" s="70">
        <f t="shared" si="19"/>
        <v>370</v>
      </c>
      <c r="AL50" s="70">
        <f t="shared" si="20"/>
        <v>149</v>
      </c>
      <c r="AM50" s="70">
        <f t="shared" si="21"/>
        <v>149</v>
      </c>
      <c r="AN50" s="70">
        <f t="shared" si="5"/>
        <v>503</v>
      </c>
      <c r="AO50" s="70">
        <f t="shared" si="16"/>
        <v>503</v>
      </c>
      <c r="AP50" s="70">
        <f t="shared" si="22"/>
        <v>241</v>
      </c>
      <c r="AQ50" s="70">
        <f t="shared" si="23"/>
        <v>241</v>
      </c>
      <c r="AR50" s="70">
        <f t="shared" si="24"/>
        <v>24</v>
      </c>
      <c r="AS50" s="70">
        <f t="shared" si="25"/>
        <v>24</v>
      </c>
      <c r="AT50" s="70">
        <f t="shared" si="26"/>
        <v>242</v>
      </c>
      <c r="AU50" s="70">
        <f t="shared" si="27"/>
        <v>242</v>
      </c>
      <c r="AV50" s="70">
        <f t="shared" si="28"/>
        <v>27</v>
      </c>
      <c r="AW50" s="70">
        <f t="shared" si="29"/>
        <v>27</v>
      </c>
      <c r="AX50" s="70">
        <f t="shared" si="30"/>
        <v>2</v>
      </c>
      <c r="AY50" s="71">
        <f t="shared" si="31"/>
        <v>2</v>
      </c>
    </row>
    <row r="51" spans="1:51" s="122" customFormat="1" ht="48" customHeight="1" x14ac:dyDescent="0.2">
      <c r="A51" s="60" t="s">
        <v>82</v>
      </c>
      <c r="B51" s="90" t="s">
        <v>167</v>
      </c>
      <c r="C51" s="91"/>
      <c r="D51" s="92"/>
      <c r="E51" s="62">
        <f>SUM('Erebuni :Ararat'!E51)</f>
        <v>290</v>
      </c>
      <c r="F51" s="62">
        <f>SUM('Erebuni :Ararat'!F51)</f>
        <v>55</v>
      </c>
      <c r="G51" s="62">
        <f>SUM('Erebuni :Ararat'!G51)</f>
        <v>235</v>
      </c>
      <c r="H51" s="62">
        <f>SUM('Erebuni :Ararat'!H51)</f>
        <v>0</v>
      </c>
      <c r="I51" s="62">
        <f>SUM('Erebuni :Ararat'!I51)</f>
        <v>0</v>
      </c>
      <c r="J51" s="62">
        <f>SUM('Erebuni :Ararat'!J51)</f>
        <v>197</v>
      </c>
      <c r="K51" s="62">
        <f>SUM('Erebuni :Ararat'!K51)</f>
        <v>156</v>
      </c>
      <c r="L51" s="62">
        <f>SUM('Erebuni :Ararat'!L51)</f>
        <v>36</v>
      </c>
      <c r="M51" s="62">
        <f>SUM('Erebuni :Ararat'!M51)</f>
        <v>3</v>
      </c>
      <c r="N51" s="62">
        <f>SUM('Erebuni :Ararat'!N51)</f>
        <v>141</v>
      </c>
      <c r="O51" s="62">
        <f>SUM('Erebuni :Ararat'!O51)</f>
        <v>69</v>
      </c>
      <c r="P51" s="62">
        <f>SUM('Erebuni :Ararat'!P51)</f>
        <v>9</v>
      </c>
      <c r="Q51" s="62">
        <f>SUM('Erebuni :Ararat'!Q51)</f>
        <v>33</v>
      </c>
      <c r="R51" s="62">
        <f>SUM('Erebuni :Ararat'!R51)</f>
        <v>2</v>
      </c>
      <c r="S51" s="62">
        <f>SUM('Erebuni :Ararat'!S51)</f>
        <v>28</v>
      </c>
      <c r="T51" s="62">
        <f>SUM('Erebuni :Ararat'!T51)</f>
        <v>7</v>
      </c>
      <c r="U51" s="62">
        <f>SUM('Erebuni :Ararat'!U51)</f>
        <v>21</v>
      </c>
      <c r="V51" s="62">
        <f>SUM('Erebuni :Ararat'!V51)</f>
        <v>0</v>
      </c>
      <c r="W51" s="62">
        <f>SUM('Erebuni :Ararat'!W51)</f>
        <v>3</v>
      </c>
      <c r="X51" s="62">
        <f>SUM('Erebuni :Ararat'!X51)</f>
        <v>144</v>
      </c>
      <c r="Y51" s="62">
        <f>SUM('Erebuni :Ararat'!Y51)</f>
        <v>0</v>
      </c>
      <c r="Z51" s="62">
        <f>SUM('Erebuni :Ararat'!Z51)</f>
        <v>7</v>
      </c>
      <c r="AA51" s="62">
        <f>SUM('Erebuni :Ararat'!AA51)</f>
        <v>300</v>
      </c>
      <c r="AB51" s="62">
        <f>SUM('Erebuni :Ararat'!AB51)</f>
        <v>38</v>
      </c>
      <c r="AC51" s="62">
        <f>SUM('Erebuni :Ararat'!AC51)</f>
        <v>24</v>
      </c>
      <c r="AD51" s="62">
        <f>SUM('Erebuni :Ararat'!AD51)</f>
        <v>4</v>
      </c>
      <c r="AE51" s="62">
        <f>SUM('Erebuni :Ararat'!AE51)</f>
        <v>28</v>
      </c>
      <c r="AF51" s="62">
        <f>SUM('Erebuni :Ararat'!AF51)</f>
        <v>6</v>
      </c>
      <c r="AG51" s="62">
        <f>SUM('Erebuni :Ararat'!AG51)</f>
        <v>2</v>
      </c>
      <c r="AH51" s="62">
        <f>SUM('Erebuni :Ararat'!AH51)</f>
        <v>8</v>
      </c>
      <c r="AI51" s="76"/>
      <c r="AJ51" s="69">
        <f t="shared" ref="AJ51:AY51" si="32">SUM(AJ52:AJ58)</f>
        <v>290</v>
      </c>
      <c r="AK51" s="93">
        <f t="shared" si="32"/>
        <v>290</v>
      </c>
      <c r="AL51" s="93">
        <f t="shared" si="32"/>
        <v>197</v>
      </c>
      <c r="AM51" s="93">
        <f t="shared" si="32"/>
        <v>195</v>
      </c>
      <c r="AN51" s="70">
        <f t="shared" si="5"/>
        <v>446</v>
      </c>
      <c r="AO51" s="70">
        <f t="shared" si="16"/>
        <v>444</v>
      </c>
      <c r="AP51" s="93">
        <f t="shared" si="32"/>
        <v>141</v>
      </c>
      <c r="AQ51" s="93">
        <f t="shared" si="32"/>
        <v>141</v>
      </c>
      <c r="AR51" s="93">
        <f t="shared" si="32"/>
        <v>28</v>
      </c>
      <c r="AS51" s="93">
        <f t="shared" si="32"/>
        <v>28</v>
      </c>
      <c r="AT51" s="93">
        <f t="shared" si="32"/>
        <v>144</v>
      </c>
      <c r="AU51" s="93">
        <f t="shared" si="32"/>
        <v>144</v>
      </c>
      <c r="AV51" s="93">
        <f t="shared" si="32"/>
        <v>28</v>
      </c>
      <c r="AW51" s="93">
        <f t="shared" si="32"/>
        <v>28</v>
      </c>
      <c r="AX51" s="93">
        <f t="shared" si="32"/>
        <v>8</v>
      </c>
      <c r="AY51" s="94">
        <f t="shared" si="32"/>
        <v>8</v>
      </c>
    </row>
    <row r="52" spans="1:51" s="122" customFormat="1" ht="33.75" customHeight="1" x14ac:dyDescent="0.2">
      <c r="A52" s="72" t="s">
        <v>81</v>
      </c>
      <c r="B52" s="83" t="s">
        <v>168</v>
      </c>
      <c r="C52" s="84"/>
      <c r="D52" s="85"/>
      <c r="E52" s="62">
        <f>SUM('Erebuni :Ararat'!E52)</f>
        <v>12</v>
      </c>
      <c r="F52" s="62">
        <f>SUM('Erebuni :Ararat'!F52)</f>
        <v>4</v>
      </c>
      <c r="G52" s="62">
        <f>SUM('Erebuni :Ararat'!G52)</f>
        <v>8</v>
      </c>
      <c r="H52" s="62">
        <f>SUM('Erebuni :Ararat'!H52)</f>
        <v>0</v>
      </c>
      <c r="I52" s="62">
        <f>SUM('Erebuni :Ararat'!I52)</f>
        <v>0</v>
      </c>
      <c r="J52" s="62">
        <f>SUM('Erebuni :Ararat'!J52)</f>
        <v>8</v>
      </c>
      <c r="K52" s="62">
        <f>SUM('Erebuni :Ararat'!K52)</f>
        <v>8</v>
      </c>
      <c r="L52" s="62">
        <f>SUM('Erebuni :Ararat'!L52)</f>
        <v>0</v>
      </c>
      <c r="M52" s="62">
        <f>SUM('Erebuni :Ararat'!M52)</f>
        <v>0</v>
      </c>
      <c r="N52" s="62">
        <f>SUM('Erebuni :Ararat'!N52)</f>
        <v>5</v>
      </c>
      <c r="O52" s="62">
        <f>SUM('Erebuni :Ararat'!O52)</f>
        <v>0</v>
      </c>
      <c r="P52" s="62">
        <f>SUM('Erebuni :Ararat'!P52)</f>
        <v>1</v>
      </c>
      <c r="Q52" s="62">
        <f>SUM('Erebuni :Ararat'!Q52)</f>
        <v>1</v>
      </c>
      <c r="R52" s="62">
        <f>SUM('Erebuni :Ararat'!R52)</f>
        <v>0</v>
      </c>
      <c r="S52" s="62">
        <f>SUM('Erebuni :Ararat'!S52)</f>
        <v>3</v>
      </c>
      <c r="T52" s="62">
        <f>SUM('Erebuni :Ararat'!T52)</f>
        <v>0</v>
      </c>
      <c r="U52" s="62">
        <f>SUM('Erebuni :Ararat'!U52)</f>
        <v>3</v>
      </c>
      <c r="V52" s="62">
        <f>SUM('Erebuni :Ararat'!V52)</f>
        <v>0</v>
      </c>
      <c r="W52" s="62">
        <f>SUM('Erebuni :Ararat'!W52)</f>
        <v>0</v>
      </c>
      <c r="X52" s="62">
        <f>SUM('Erebuni :Ararat'!X52)</f>
        <v>5</v>
      </c>
      <c r="Y52" s="62">
        <f>SUM('Erebuni :Ararat'!Y52)</f>
        <v>0</v>
      </c>
      <c r="Z52" s="62">
        <f>SUM('Erebuni :Ararat'!Z52)</f>
        <v>0</v>
      </c>
      <c r="AA52" s="62">
        <f>SUM('Erebuni :Ararat'!AA52)</f>
        <v>15</v>
      </c>
      <c r="AB52" s="62">
        <f>SUM('Erebuni :Ararat'!AB52)</f>
        <v>3</v>
      </c>
      <c r="AC52" s="62">
        <f>SUM('Erebuni :Ararat'!AC52)</f>
        <v>2</v>
      </c>
      <c r="AD52" s="62">
        <f>SUM('Erebuni :Ararat'!AD52)</f>
        <v>0</v>
      </c>
      <c r="AE52" s="62">
        <f>SUM('Erebuni :Ararat'!AE52)</f>
        <v>2</v>
      </c>
      <c r="AF52" s="62">
        <f>SUM('Erebuni :Ararat'!AF52)</f>
        <v>1</v>
      </c>
      <c r="AG52" s="62">
        <f>SUM('Erebuni :Ararat'!AG52)</f>
        <v>0</v>
      </c>
      <c r="AH52" s="62">
        <f>SUM('Erebuni :Ararat'!AH52)</f>
        <v>1</v>
      </c>
      <c r="AI52" s="76"/>
      <c r="AJ52" s="69">
        <f t="shared" ref="AJ52:AJ58" si="33">E52</f>
        <v>12</v>
      </c>
      <c r="AK52" s="70">
        <f t="shared" ref="AK52:AK58" si="34">F52+G52+H52+I52</f>
        <v>12</v>
      </c>
      <c r="AL52" s="70">
        <f t="shared" ref="AL52:AL58" si="35">J52</f>
        <v>8</v>
      </c>
      <c r="AM52" s="70">
        <f t="shared" ref="AM52:AM58" si="36">K52+L52+M52</f>
        <v>8</v>
      </c>
      <c r="AN52" s="70">
        <f t="shared" si="5"/>
        <v>20</v>
      </c>
      <c r="AO52" s="70">
        <f t="shared" si="16"/>
        <v>20</v>
      </c>
      <c r="AP52" s="70">
        <f t="shared" ref="AP52:AP58" si="37">N52</f>
        <v>5</v>
      </c>
      <c r="AQ52" s="70">
        <f t="shared" ref="AQ52:AQ58" si="38">O52+P52+Q52+R52+S52</f>
        <v>5</v>
      </c>
      <c r="AR52" s="70">
        <f t="shared" ref="AR52:AR58" si="39">S52</f>
        <v>3</v>
      </c>
      <c r="AS52" s="70">
        <f t="shared" ref="AS52:AS58" si="40">T52+U52+V52</f>
        <v>3</v>
      </c>
      <c r="AT52" s="70">
        <f t="shared" ref="AT52:AT58" si="41">X52</f>
        <v>5</v>
      </c>
      <c r="AU52" s="70">
        <f t="shared" ref="AU52:AU58" si="42">N52+W52</f>
        <v>5</v>
      </c>
      <c r="AV52" s="70">
        <f t="shared" ref="AV52:AV58" si="43">AE52</f>
        <v>2</v>
      </c>
      <c r="AW52" s="70">
        <f t="shared" ref="AW52:AW58" si="44">AC52+AD52</f>
        <v>2</v>
      </c>
      <c r="AX52" s="70">
        <f t="shared" ref="AX52:AX58" si="45">AH52</f>
        <v>1</v>
      </c>
      <c r="AY52" s="71">
        <f t="shared" ref="AY52:AY58" si="46">AF52+AG52</f>
        <v>1</v>
      </c>
    </row>
    <row r="53" spans="1:51" s="122" customFormat="1" ht="33.75" customHeight="1" x14ac:dyDescent="0.2">
      <c r="A53" s="72" t="s">
        <v>80</v>
      </c>
      <c r="B53" s="83" t="s">
        <v>169</v>
      </c>
      <c r="C53" s="84"/>
      <c r="D53" s="85"/>
      <c r="E53" s="62">
        <f>SUM('Erebuni :Ararat'!E53)</f>
        <v>1</v>
      </c>
      <c r="F53" s="62">
        <f>SUM('Erebuni :Ararat'!F53)</f>
        <v>0</v>
      </c>
      <c r="G53" s="62">
        <f>SUM('Erebuni :Ararat'!G53)</f>
        <v>1</v>
      </c>
      <c r="H53" s="62">
        <f>SUM('Erebuni :Ararat'!H53)</f>
        <v>0</v>
      </c>
      <c r="I53" s="62">
        <f>SUM('Erebuni :Ararat'!I53)</f>
        <v>0</v>
      </c>
      <c r="J53" s="62">
        <f>SUM('Erebuni :Ararat'!J53)</f>
        <v>1</v>
      </c>
      <c r="K53" s="62">
        <f>SUM('Erebuni :Ararat'!K53)</f>
        <v>1</v>
      </c>
      <c r="L53" s="62">
        <f>SUM('Erebuni :Ararat'!L53)</f>
        <v>0</v>
      </c>
      <c r="M53" s="62">
        <f>SUM('Erebuni :Ararat'!M53)</f>
        <v>0</v>
      </c>
      <c r="N53" s="62">
        <f>SUM('Erebuni :Ararat'!N53)</f>
        <v>1</v>
      </c>
      <c r="O53" s="62">
        <f>SUM('Erebuni :Ararat'!O53)</f>
        <v>0</v>
      </c>
      <c r="P53" s="62">
        <f>SUM('Erebuni :Ararat'!P53)</f>
        <v>0</v>
      </c>
      <c r="Q53" s="62">
        <f>SUM('Erebuni :Ararat'!Q53)</f>
        <v>1</v>
      </c>
      <c r="R53" s="62">
        <f>SUM('Erebuni :Ararat'!R53)</f>
        <v>0</v>
      </c>
      <c r="S53" s="62">
        <f>SUM('Erebuni :Ararat'!S53)</f>
        <v>0</v>
      </c>
      <c r="T53" s="62">
        <f>SUM('Erebuni :Ararat'!T53)</f>
        <v>0</v>
      </c>
      <c r="U53" s="62">
        <f>SUM('Erebuni :Ararat'!U53)</f>
        <v>0</v>
      </c>
      <c r="V53" s="62">
        <f>SUM('Erebuni :Ararat'!V53)</f>
        <v>0</v>
      </c>
      <c r="W53" s="62">
        <f>SUM('Erebuni :Ararat'!W53)</f>
        <v>0</v>
      </c>
      <c r="X53" s="62">
        <f>SUM('Erebuni :Ararat'!X53)</f>
        <v>1</v>
      </c>
      <c r="Y53" s="62">
        <f>SUM('Erebuni :Ararat'!Y53)</f>
        <v>0</v>
      </c>
      <c r="Z53" s="62">
        <f>SUM('Erebuni :Ararat'!Z53)</f>
        <v>0</v>
      </c>
      <c r="AA53" s="62">
        <f>SUM('Erebuni :Ararat'!AA53)</f>
        <v>1</v>
      </c>
      <c r="AB53" s="62">
        <f>SUM('Erebuni :Ararat'!AB53)</f>
        <v>0</v>
      </c>
      <c r="AC53" s="62">
        <f>SUM('Erebuni :Ararat'!AC53)</f>
        <v>1</v>
      </c>
      <c r="AD53" s="62">
        <f>SUM('Erebuni :Ararat'!AD53)</f>
        <v>0</v>
      </c>
      <c r="AE53" s="62">
        <f>SUM('Erebuni :Ararat'!AE53)</f>
        <v>1</v>
      </c>
      <c r="AF53" s="62">
        <f>SUM('Erebuni :Ararat'!AF53)</f>
        <v>0</v>
      </c>
      <c r="AG53" s="62">
        <f>SUM('Erebuni :Ararat'!AG53)</f>
        <v>0</v>
      </c>
      <c r="AH53" s="62">
        <f>SUM('Erebuni :Ararat'!AH53)</f>
        <v>0</v>
      </c>
      <c r="AI53" s="76"/>
      <c r="AJ53" s="69">
        <f t="shared" si="33"/>
        <v>1</v>
      </c>
      <c r="AK53" s="70">
        <f t="shared" si="34"/>
        <v>1</v>
      </c>
      <c r="AL53" s="70">
        <f t="shared" si="35"/>
        <v>1</v>
      </c>
      <c r="AM53" s="70">
        <f t="shared" si="36"/>
        <v>1</v>
      </c>
      <c r="AN53" s="70">
        <f t="shared" si="5"/>
        <v>2</v>
      </c>
      <c r="AO53" s="70">
        <f t="shared" si="16"/>
        <v>2</v>
      </c>
      <c r="AP53" s="70">
        <f t="shared" si="37"/>
        <v>1</v>
      </c>
      <c r="AQ53" s="70">
        <f t="shared" si="38"/>
        <v>1</v>
      </c>
      <c r="AR53" s="70">
        <f t="shared" si="39"/>
        <v>0</v>
      </c>
      <c r="AS53" s="70">
        <f t="shared" si="40"/>
        <v>0</v>
      </c>
      <c r="AT53" s="70">
        <f t="shared" si="41"/>
        <v>1</v>
      </c>
      <c r="AU53" s="70">
        <f t="shared" si="42"/>
        <v>1</v>
      </c>
      <c r="AV53" s="70">
        <f t="shared" si="43"/>
        <v>1</v>
      </c>
      <c r="AW53" s="70">
        <f t="shared" si="44"/>
        <v>1</v>
      </c>
      <c r="AX53" s="70">
        <f t="shared" si="45"/>
        <v>0</v>
      </c>
      <c r="AY53" s="71">
        <f t="shared" si="46"/>
        <v>0</v>
      </c>
    </row>
    <row r="54" spans="1:51" s="123" customFormat="1" ht="59.25" customHeight="1" x14ac:dyDescent="0.2">
      <c r="A54" s="72" t="s">
        <v>79</v>
      </c>
      <c r="B54" s="83" t="s">
        <v>170</v>
      </c>
      <c r="C54" s="84"/>
      <c r="D54" s="85"/>
      <c r="E54" s="62">
        <f>SUM('Erebuni :Ararat'!E54)</f>
        <v>5</v>
      </c>
      <c r="F54" s="62">
        <f>SUM('Erebuni :Ararat'!F54)</f>
        <v>2</v>
      </c>
      <c r="G54" s="62">
        <f>SUM('Erebuni :Ararat'!G54)</f>
        <v>3</v>
      </c>
      <c r="H54" s="62">
        <f>SUM('Erebuni :Ararat'!H54)</f>
        <v>0</v>
      </c>
      <c r="I54" s="62">
        <f>SUM('Erebuni :Ararat'!I54)</f>
        <v>0</v>
      </c>
      <c r="J54" s="62">
        <f>SUM('Erebuni :Ararat'!J54)</f>
        <v>3</v>
      </c>
      <c r="K54" s="62">
        <f>SUM('Erebuni :Ararat'!K54)</f>
        <v>3</v>
      </c>
      <c r="L54" s="62">
        <f>SUM('Erebuni :Ararat'!L54)</f>
        <v>0</v>
      </c>
      <c r="M54" s="62">
        <f>SUM('Erebuni :Ararat'!M54)</f>
        <v>0</v>
      </c>
      <c r="N54" s="62">
        <f>SUM('Erebuni :Ararat'!N54)</f>
        <v>1</v>
      </c>
      <c r="O54" s="62">
        <f>SUM('Erebuni :Ararat'!O54)</f>
        <v>0</v>
      </c>
      <c r="P54" s="62">
        <f>SUM('Erebuni :Ararat'!P54)</f>
        <v>0</v>
      </c>
      <c r="Q54" s="62">
        <f>SUM('Erebuni :Ararat'!Q54)</f>
        <v>1</v>
      </c>
      <c r="R54" s="62">
        <f>SUM('Erebuni :Ararat'!R54)</f>
        <v>0</v>
      </c>
      <c r="S54" s="62">
        <f>SUM('Erebuni :Ararat'!S54)</f>
        <v>0</v>
      </c>
      <c r="T54" s="62">
        <f>SUM('Erebuni :Ararat'!T54)</f>
        <v>0</v>
      </c>
      <c r="U54" s="62">
        <f>SUM('Erebuni :Ararat'!U54)</f>
        <v>0</v>
      </c>
      <c r="V54" s="62">
        <f>SUM('Erebuni :Ararat'!V54)</f>
        <v>0</v>
      </c>
      <c r="W54" s="62">
        <f>SUM('Erebuni :Ararat'!W54)</f>
        <v>0</v>
      </c>
      <c r="X54" s="62">
        <f>SUM('Erebuni :Ararat'!X54)</f>
        <v>1</v>
      </c>
      <c r="Y54" s="62">
        <f>SUM('Erebuni :Ararat'!Y54)</f>
        <v>0</v>
      </c>
      <c r="Z54" s="62">
        <f>SUM('Erebuni :Ararat'!Z54)</f>
        <v>0</v>
      </c>
      <c r="AA54" s="62">
        <f>SUM('Erebuni :Ararat'!AA54)</f>
        <v>7</v>
      </c>
      <c r="AB54" s="62">
        <f>SUM('Erebuni :Ararat'!AB54)</f>
        <v>1</v>
      </c>
      <c r="AC54" s="62">
        <f>SUM('Erebuni :Ararat'!AC54)</f>
        <v>1</v>
      </c>
      <c r="AD54" s="62">
        <f>SUM('Erebuni :Ararat'!AD54)</f>
        <v>0</v>
      </c>
      <c r="AE54" s="62">
        <f>SUM('Erebuni :Ararat'!AE54)</f>
        <v>1</v>
      </c>
      <c r="AF54" s="62">
        <f>SUM('Erebuni :Ararat'!AF54)</f>
        <v>0</v>
      </c>
      <c r="AG54" s="62">
        <f>SUM('Erebuni :Ararat'!AG54)</f>
        <v>0</v>
      </c>
      <c r="AH54" s="62">
        <f>SUM('Erebuni :Ararat'!AH54)</f>
        <v>0</v>
      </c>
      <c r="AI54" s="77"/>
      <c r="AJ54" s="69">
        <f t="shared" si="33"/>
        <v>5</v>
      </c>
      <c r="AK54" s="70">
        <f t="shared" si="34"/>
        <v>5</v>
      </c>
      <c r="AL54" s="70">
        <f t="shared" si="35"/>
        <v>3</v>
      </c>
      <c r="AM54" s="70">
        <f t="shared" si="36"/>
        <v>3</v>
      </c>
      <c r="AN54" s="70">
        <f t="shared" si="5"/>
        <v>8</v>
      </c>
      <c r="AO54" s="70">
        <f t="shared" si="16"/>
        <v>8</v>
      </c>
      <c r="AP54" s="70">
        <f t="shared" si="37"/>
        <v>1</v>
      </c>
      <c r="AQ54" s="70">
        <f t="shared" si="38"/>
        <v>1</v>
      </c>
      <c r="AR54" s="70">
        <f t="shared" si="39"/>
        <v>0</v>
      </c>
      <c r="AS54" s="70">
        <f t="shared" si="40"/>
        <v>0</v>
      </c>
      <c r="AT54" s="70">
        <f t="shared" si="41"/>
        <v>1</v>
      </c>
      <c r="AU54" s="70">
        <f t="shared" si="42"/>
        <v>1</v>
      </c>
      <c r="AV54" s="70">
        <f t="shared" si="43"/>
        <v>1</v>
      </c>
      <c r="AW54" s="70">
        <f t="shared" si="44"/>
        <v>1</v>
      </c>
      <c r="AX54" s="70">
        <f t="shared" si="45"/>
        <v>0</v>
      </c>
      <c r="AY54" s="71">
        <f t="shared" si="46"/>
        <v>0</v>
      </c>
    </row>
    <row r="55" spans="1:51" s="122" customFormat="1" ht="35.25" customHeight="1" x14ac:dyDescent="0.2">
      <c r="A55" s="72" t="s">
        <v>78</v>
      </c>
      <c r="B55" s="83" t="s">
        <v>231</v>
      </c>
      <c r="C55" s="84"/>
      <c r="D55" s="85"/>
      <c r="E55" s="62">
        <f>SUM('Erebuni :Ararat'!E55)</f>
        <v>1</v>
      </c>
      <c r="F55" s="62">
        <f>SUM('Erebuni :Ararat'!F55)</f>
        <v>0</v>
      </c>
      <c r="G55" s="62">
        <f>SUM('Erebuni :Ararat'!G55)</f>
        <v>1</v>
      </c>
      <c r="H55" s="62">
        <f>SUM('Erebuni :Ararat'!H55)</f>
        <v>0</v>
      </c>
      <c r="I55" s="62">
        <f>SUM('Erebuni :Ararat'!I55)</f>
        <v>0</v>
      </c>
      <c r="J55" s="62">
        <f>SUM('Erebuni :Ararat'!J55)</f>
        <v>2</v>
      </c>
      <c r="K55" s="62">
        <f>SUM('Erebuni :Ararat'!K55)</f>
        <v>1</v>
      </c>
      <c r="L55" s="62">
        <f>SUM('Erebuni :Ararat'!L55)</f>
        <v>1</v>
      </c>
      <c r="M55" s="62">
        <f>SUM('Erebuni :Ararat'!M55)</f>
        <v>0</v>
      </c>
      <c r="N55" s="62">
        <f>SUM('Erebuni :Ararat'!N55)</f>
        <v>1</v>
      </c>
      <c r="O55" s="62">
        <f>SUM('Erebuni :Ararat'!O55)</f>
        <v>1</v>
      </c>
      <c r="P55" s="62">
        <f>SUM('Erebuni :Ararat'!P55)</f>
        <v>0</v>
      </c>
      <c r="Q55" s="62">
        <f>SUM('Erebuni :Ararat'!Q55)</f>
        <v>0</v>
      </c>
      <c r="R55" s="62">
        <f>SUM('Erebuni :Ararat'!R55)</f>
        <v>0</v>
      </c>
      <c r="S55" s="62">
        <f>SUM('Erebuni :Ararat'!S55)</f>
        <v>0</v>
      </c>
      <c r="T55" s="62">
        <f>SUM('Erebuni :Ararat'!T55)</f>
        <v>0</v>
      </c>
      <c r="U55" s="62">
        <f>SUM('Erebuni :Ararat'!U55)</f>
        <v>0</v>
      </c>
      <c r="V55" s="62">
        <f>SUM('Erebuni :Ararat'!V55)</f>
        <v>0</v>
      </c>
      <c r="W55" s="62">
        <f>SUM('Erebuni :Ararat'!W55)</f>
        <v>0</v>
      </c>
      <c r="X55" s="62">
        <f>SUM('Erebuni :Ararat'!X55)</f>
        <v>1</v>
      </c>
      <c r="Y55" s="62">
        <f>SUM('Erebuni :Ararat'!Y55)</f>
        <v>0</v>
      </c>
      <c r="Z55" s="62">
        <f>SUM('Erebuni :Ararat'!Z55)</f>
        <v>0</v>
      </c>
      <c r="AA55" s="62">
        <f>SUM('Erebuni :Ararat'!AA55)</f>
        <v>1</v>
      </c>
      <c r="AB55" s="62">
        <f>SUM('Erebuni :Ararat'!AB55)</f>
        <v>0</v>
      </c>
      <c r="AC55" s="62">
        <f>SUM('Erebuni :Ararat'!AC55)</f>
        <v>0</v>
      </c>
      <c r="AD55" s="62">
        <f>SUM('Erebuni :Ararat'!AD55)</f>
        <v>0</v>
      </c>
      <c r="AE55" s="62">
        <f>SUM('Erebuni :Ararat'!AE55)</f>
        <v>0</v>
      </c>
      <c r="AF55" s="62">
        <f>SUM('Erebuni :Ararat'!AF55)</f>
        <v>0</v>
      </c>
      <c r="AG55" s="62">
        <f>SUM('Erebuni :Ararat'!AG55)</f>
        <v>0</v>
      </c>
      <c r="AH55" s="62">
        <f>SUM('Erebuni :Ararat'!AH55)</f>
        <v>0</v>
      </c>
      <c r="AI55" s="76"/>
      <c r="AJ55" s="69">
        <f t="shared" si="33"/>
        <v>1</v>
      </c>
      <c r="AK55" s="70">
        <f t="shared" si="34"/>
        <v>1</v>
      </c>
      <c r="AL55" s="70">
        <f t="shared" si="35"/>
        <v>2</v>
      </c>
      <c r="AM55" s="70">
        <f t="shared" si="36"/>
        <v>2</v>
      </c>
      <c r="AN55" s="70">
        <f t="shared" si="5"/>
        <v>2</v>
      </c>
      <c r="AO55" s="70">
        <f t="shared" si="16"/>
        <v>2</v>
      </c>
      <c r="AP55" s="70">
        <f t="shared" si="37"/>
        <v>1</v>
      </c>
      <c r="AQ55" s="70">
        <f t="shared" si="38"/>
        <v>1</v>
      </c>
      <c r="AR55" s="70">
        <f t="shared" si="39"/>
        <v>0</v>
      </c>
      <c r="AS55" s="70">
        <f t="shared" si="40"/>
        <v>0</v>
      </c>
      <c r="AT55" s="70">
        <f t="shared" si="41"/>
        <v>1</v>
      </c>
      <c r="AU55" s="70">
        <f t="shared" si="42"/>
        <v>1</v>
      </c>
      <c r="AV55" s="70">
        <f t="shared" si="43"/>
        <v>0</v>
      </c>
      <c r="AW55" s="70">
        <f t="shared" si="44"/>
        <v>0</v>
      </c>
      <c r="AX55" s="70">
        <f t="shared" si="45"/>
        <v>0</v>
      </c>
      <c r="AY55" s="71">
        <f t="shared" si="46"/>
        <v>0</v>
      </c>
    </row>
    <row r="56" spans="1:51" s="122" customFormat="1" ht="35.25" customHeight="1" x14ac:dyDescent="0.2">
      <c r="A56" s="72" t="s">
        <v>77</v>
      </c>
      <c r="B56" s="83" t="s">
        <v>266</v>
      </c>
      <c r="C56" s="84"/>
      <c r="D56" s="85"/>
      <c r="E56" s="62">
        <f>SUM('Erebuni :Ararat'!E56)</f>
        <v>7</v>
      </c>
      <c r="F56" s="62">
        <f>SUM('Erebuni :Ararat'!F56)</f>
        <v>1</v>
      </c>
      <c r="G56" s="62">
        <f>SUM('Erebuni :Ararat'!G56)</f>
        <v>6</v>
      </c>
      <c r="H56" s="62">
        <f>SUM('Erebuni :Ararat'!H56)</f>
        <v>0</v>
      </c>
      <c r="I56" s="62">
        <f>SUM('Erebuni :Ararat'!I56)</f>
        <v>0</v>
      </c>
      <c r="J56" s="62">
        <f>SUM('Erebuni :Ararat'!J56)</f>
        <v>2</v>
      </c>
      <c r="K56" s="62">
        <f>SUM('Erebuni :Ararat'!K56)</f>
        <v>2</v>
      </c>
      <c r="L56" s="62">
        <f>SUM('Erebuni :Ararat'!L56)</f>
        <v>0</v>
      </c>
      <c r="M56" s="62">
        <f>SUM('Erebuni :Ararat'!M56)</f>
        <v>0</v>
      </c>
      <c r="N56" s="62">
        <f>SUM('Erebuni :Ararat'!N56)</f>
        <v>1</v>
      </c>
      <c r="O56" s="62">
        <f>SUM('Erebuni :Ararat'!O56)</f>
        <v>1</v>
      </c>
      <c r="P56" s="62">
        <f>SUM('Erebuni :Ararat'!P56)</f>
        <v>0</v>
      </c>
      <c r="Q56" s="62">
        <f>SUM('Erebuni :Ararat'!Q56)</f>
        <v>0</v>
      </c>
      <c r="R56" s="62">
        <f>SUM('Erebuni :Ararat'!R56)</f>
        <v>0</v>
      </c>
      <c r="S56" s="62">
        <f>SUM('Erebuni :Ararat'!S56)</f>
        <v>0</v>
      </c>
      <c r="T56" s="62">
        <f>SUM('Erebuni :Ararat'!T56)</f>
        <v>0</v>
      </c>
      <c r="U56" s="62">
        <f>SUM('Erebuni :Ararat'!U56)</f>
        <v>0</v>
      </c>
      <c r="V56" s="62">
        <f>SUM('Erebuni :Ararat'!V56)</f>
        <v>0</v>
      </c>
      <c r="W56" s="62">
        <f>SUM('Erebuni :Ararat'!W56)</f>
        <v>0</v>
      </c>
      <c r="X56" s="62">
        <f>SUM('Erebuni :Ararat'!X56)</f>
        <v>1</v>
      </c>
      <c r="Y56" s="62">
        <f>SUM('Erebuni :Ararat'!Y56)</f>
        <v>0</v>
      </c>
      <c r="Z56" s="62">
        <f>SUM('Erebuni :Ararat'!Z56)</f>
        <v>0</v>
      </c>
      <c r="AA56" s="62">
        <f>SUM('Erebuni :Ararat'!AA56)</f>
        <v>8</v>
      </c>
      <c r="AB56" s="62">
        <f>SUM('Erebuni :Ararat'!AB56)</f>
        <v>0</v>
      </c>
      <c r="AC56" s="62">
        <f>SUM('Erebuni :Ararat'!AC56)</f>
        <v>1</v>
      </c>
      <c r="AD56" s="62">
        <f>SUM('Erebuni :Ararat'!AD56)</f>
        <v>0</v>
      </c>
      <c r="AE56" s="62">
        <f>SUM('Erebuni :Ararat'!AE56)</f>
        <v>1</v>
      </c>
      <c r="AF56" s="62">
        <f>SUM('Erebuni :Ararat'!AF56)</f>
        <v>0</v>
      </c>
      <c r="AG56" s="62">
        <f>SUM('Erebuni :Ararat'!AG56)</f>
        <v>0</v>
      </c>
      <c r="AH56" s="62">
        <f>SUM('Erebuni :Ararat'!AH56)</f>
        <v>0</v>
      </c>
      <c r="AI56" s="76"/>
      <c r="AJ56" s="69">
        <f t="shared" si="33"/>
        <v>7</v>
      </c>
      <c r="AK56" s="70">
        <f t="shared" si="34"/>
        <v>7</v>
      </c>
      <c r="AL56" s="70">
        <f t="shared" si="35"/>
        <v>2</v>
      </c>
      <c r="AM56" s="70">
        <f t="shared" si="36"/>
        <v>2</v>
      </c>
      <c r="AN56" s="70">
        <f t="shared" si="5"/>
        <v>9</v>
      </c>
      <c r="AO56" s="70">
        <f t="shared" si="16"/>
        <v>9</v>
      </c>
      <c r="AP56" s="70">
        <f t="shared" si="37"/>
        <v>1</v>
      </c>
      <c r="AQ56" s="70">
        <f t="shared" si="38"/>
        <v>1</v>
      </c>
      <c r="AR56" s="70">
        <f t="shared" si="39"/>
        <v>0</v>
      </c>
      <c r="AS56" s="70">
        <f t="shared" si="40"/>
        <v>0</v>
      </c>
      <c r="AT56" s="70">
        <f t="shared" si="41"/>
        <v>1</v>
      </c>
      <c r="AU56" s="70">
        <f t="shared" si="42"/>
        <v>1</v>
      </c>
      <c r="AV56" s="70">
        <f t="shared" si="43"/>
        <v>1</v>
      </c>
      <c r="AW56" s="70">
        <f t="shared" si="44"/>
        <v>1</v>
      </c>
      <c r="AX56" s="70">
        <f t="shared" si="45"/>
        <v>0</v>
      </c>
      <c r="AY56" s="71">
        <f t="shared" si="46"/>
        <v>0</v>
      </c>
    </row>
    <row r="57" spans="1:51" s="122" customFormat="1" ht="35.25" customHeight="1" x14ac:dyDescent="0.2">
      <c r="A57" s="72" t="s">
        <v>76</v>
      </c>
      <c r="B57" s="83" t="s">
        <v>171</v>
      </c>
      <c r="C57" s="84"/>
      <c r="D57" s="85"/>
      <c r="E57" s="62">
        <f>SUM('Erebuni :Ararat'!E57)</f>
        <v>49</v>
      </c>
      <c r="F57" s="62">
        <f>SUM('Erebuni :Ararat'!F57)</f>
        <v>5</v>
      </c>
      <c r="G57" s="62">
        <f>SUM('Erebuni :Ararat'!G57)</f>
        <v>44</v>
      </c>
      <c r="H57" s="62">
        <f>SUM('Erebuni :Ararat'!H57)</f>
        <v>0</v>
      </c>
      <c r="I57" s="62">
        <f>SUM('Erebuni :Ararat'!I57)</f>
        <v>0</v>
      </c>
      <c r="J57" s="62">
        <f>SUM('Erebuni :Ararat'!J57)</f>
        <v>58</v>
      </c>
      <c r="K57" s="62">
        <f>SUM('Erebuni :Ararat'!K57)</f>
        <v>42</v>
      </c>
      <c r="L57" s="62">
        <f>SUM('Erebuni :Ararat'!L57)</f>
        <v>15</v>
      </c>
      <c r="M57" s="62">
        <f>SUM('Erebuni :Ararat'!M57)</f>
        <v>0</v>
      </c>
      <c r="N57" s="62">
        <f>SUM('Erebuni :Ararat'!N57)</f>
        <v>32</v>
      </c>
      <c r="O57" s="62">
        <f>SUM('Erebuni :Ararat'!O57)</f>
        <v>17</v>
      </c>
      <c r="P57" s="62">
        <f>SUM('Erebuni :Ararat'!P57)</f>
        <v>1</v>
      </c>
      <c r="Q57" s="62">
        <f>SUM('Erebuni :Ararat'!Q57)</f>
        <v>6</v>
      </c>
      <c r="R57" s="62">
        <f>SUM('Erebuni :Ararat'!R57)</f>
        <v>0</v>
      </c>
      <c r="S57" s="62">
        <f>SUM('Erebuni :Ararat'!S57)</f>
        <v>8</v>
      </c>
      <c r="T57" s="62">
        <f>SUM('Erebuni :Ararat'!T57)</f>
        <v>1</v>
      </c>
      <c r="U57" s="62">
        <f>SUM('Erebuni :Ararat'!U57)</f>
        <v>7</v>
      </c>
      <c r="V57" s="62">
        <f>SUM('Erebuni :Ararat'!V57)</f>
        <v>0</v>
      </c>
      <c r="W57" s="62">
        <f>SUM('Erebuni :Ararat'!W57)</f>
        <v>1</v>
      </c>
      <c r="X57" s="62">
        <f>SUM('Erebuni :Ararat'!X57)</f>
        <v>33</v>
      </c>
      <c r="Y57" s="62">
        <f>SUM('Erebuni :Ararat'!Y57)</f>
        <v>0</v>
      </c>
      <c r="Z57" s="62">
        <f>SUM('Erebuni :Ararat'!Z57)</f>
        <v>2</v>
      </c>
      <c r="AA57" s="62">
        <f>SUM('Erebuni :Ararat'!AA57)</f>
        <v>58</v>
      </c>
      <c r="AB57" s="62">
        <f>SUM('Erebuni :Ararat'!AB57)</f>
        <v>4</v>
      </c>
      <c r="AC57" s="62">
        <f>SUM('Erebuni :Ararat'!AC57)</f>
        <v>4</v>
      </c>
      <c r="AD57" s="62">
        <f>SUM('Erebuni :Ararat'!AD57)</f>
        <v>0</v>
      </c>
      <c r="AE57" s="62">
        <f>SUM('Erebuni :Ararat'!AE57)</f>
        <v>4</v>
      </c>
      <c r="AF57" s="62">
        <f>SUM('Erebuni :Ararat'!AF57)</f>
        <v>2</v>
      </c>
      <c r="AG57" s="62">
        <f>SUM('Erebuni :Ararat'!AG57)</f>
        <v>0</v>
      </c>
      <c r="AH57" s="62">
        <f>SUM('Erebuni :Ararat'!AH57)</f>
        <v>2</v>
      </c>
      <c r="AI57" s="76"/>
      <c r="AJ57" s="69">
        <f t="shared" si="33"/>
        <v>49</v>
      </c>
      <c r="AK57" s="70">
        <f t="shared" si="34"/>
        <v>49</v>
      </c>
      <c r="AL57" s="70">
        <f t="shared" si="35"/>
        <v>58</v>
      </c>
      <c r="AM57" s="70">
        <f t="shared" si="36"/>
        <v>57</v>
      </c>
      <c r="AN57" s="70">
        <f t="shared" si="5"/>
        <v>91</v>
      </c>
      <c r="AO57" s="70">
        <f t="shared" si="16"/>
        <v>91</v>
      </c>
      <c r="AP57" s="70">
        <f t="shared" si="37"/>
        <v>32</v>
      </c>
      <c r="AQ57" s="70">
        <f t="shared" si="38"/>
        <v>32</v>
      </c>
      <c r="AR57" s="70">
        <f t="shared" si="39"/>
        <v>8</v>
      </c>
      <c r="AS57" s="70">
        <f t="shared" si="40"/>
        <v>8</v>
      </c>
      <c r="AT57" s="70">
        <f t="shared" si="41"/>
        <v>33</v>
      </c>
      <c r="AU57" s="70">
        <f t="shared" si="42"/>
        <v>33</v>
      </c>
      <c r="AV57" s="70">
        <f t="shared" si="43"/>
        <v>4</v>
      </c>
      <c r="AW57" s="70">
        <f t="shared" si="44"/>
        <v>4</v>
      </c>
      <c r="AX57" s="70">
        <f t="shared" si="45"/>
        <v>2</v>
      </c>
      <c r="AY57" s="71">
        <f t="shared" si="46"/>
        <v>2</v>
      </c>
    </row>
    <row r="58" spans="1:51" s="122" customFormat="1" ht="35.25" customHeight="1" x14ac:dyDescent="0.2">
      <c r="A58" s="72" t="s">
        <v>75</v>
      </c>
      <c r="B58" s="79" t="s">
        <v>140</v>
      </c>
      <c r="C58" s="80"/>
      <c r="D58" s="81"/>
      <c r="E58" s="62">
        <f>SUM('Erebuni :Ararat'!E58)</f>
        <v>215</v>
      </c>
      <c r="F58" s="62">
        <f>SUM('Erebuni :Ararat'!F58)</f>
        <v>43</v>
      </c>
      <c r="G58" s="62">
        <f>SUM('Erebuni :Ararat'!G58)</f>
        <v>172</v>
      </c>
      <c r="H58" s="62">
        <f>SUM('Erebuni :Ararat'!H58)</f>
        <v>0</v>
      </c>
      <c r="I58" s="62">
        <f>SUM('Erebuni :Ararat'!I58)</f>
        <v>0</v>
      </c>
      <c r="J58" s="62">
        <f>SUM('Erebuni :Ararat'!J58)</f>
        <v>123</v>
      </c>
      <c r="K58" s="62">
        <f>SUM('Erebuni :Ararat'!K58)</f>
        <v>99</v>
      </c>
      <c r="L58" s="62">
        <f>SUM('Erebuni :Ararat'!L58)</f>
        <v>20</v>
      </c>
      <c r="M58" s="62">
        <f>SUM('Erebuni :Ararat'!M58)</f>
        <v>3</v>
      </c>
      <c r="N58" s="62">
        <f>SUM('Erebuni :Ararat'!N58)</f>
        <v>100</v>
      </c>
      <c r="O58" s="62">
        <f>SUM('Erebuni :Ararat'!O58)</f>
        <v>50</v>
      </c>
      <c r="P58" s="62">
        <f>SUM('Erebuni :Ararat'!P58)</f>
        <v>7</v>
      </c>
      <c r="Q58" s="62">
        <f>SUM('Erebuni :Ararat'!Q58)</f>
        <v>24</v>
      </c>
      <c r="R58" s="62">
        <f>SUM('Erebuni :Ararat'!R58)</f>
        <v>2</v>
      </c>
      <c r="S58" s="62">
        <f>SUM('Erebuni :Ararat'!S58)</f>
        <v>17</v>
      </c>
      <c r="T58" s="62">
        <f>SUM('Erebuni :Ararat'!T58)</f>
        <v>6</v>
      </c>
      <c r="U58" s="62">
        <f>SUM('Erebuni :Ararat'!U58)</f>
        <v>11</v>
      </c>
      <c r="V58" s="62">
        <f>SUM('Erebuni :Ararat'!V58)</f>
        <v>0</v>
      </c>
      <c r="W58" s="62">
        <f>SUM('Erebuni :Ararat'!W58)</f>
        <v>2</v>
      </c>
      <c r="X58" s="62">
        <f>SUM('Erebuni :Ararat'!X58)</f>
        <v>102</v>
      </c>
      <c r="Y58" s="62">
        <f>SUM('Erebuni :Ararat'!Y58)</f>
        <v>0</v>
      </c>
      <c r="Z58" s="62">
        <f>SUM('Erebuni :Ararat'!Z58)</f>
        <v>5</v>
      </c>
      <c r="AA58" s="62">
        <f>SUM('Erebuni :Ararat'!AA58)</f>
        <v>210</v>
      </c>
      <c r="AB58" s="62">
        <f>SUM('Erebuni :Ararat'!AB58)</f>
        <v>30</v>
      </c>
      <c r="AC58" s="62">
        <f>SUM('Erebuni :Ararat'!AC58)</f>
        <v>15</v>
      </c>
      <c r="AD58" s="62">
        <f>SUM('Erebuni :Ararat'!AD58)</f>
        <v>4</v>
      </c>
      <c r="AE58" s="62">
        <f>SUM('Erebuni :Ararat'!AE58)</f>
        <v>19</v>
      </c>
      <c r="AF58" s="62">
        <f>SUM('Erebuni :Ararat'!AF58)</f>
        <v>3</v>
      </c>
      <c r="AG58" s="62">
        <f>SUM('Erebuni :Ararat'!AG58)</f>
        <v>2</v>
      </c>
      <c r="AH58" s="62">
        <f>SUM('Erebuni :Ararat'!AH58)</f>
        <v>5</v>
      </c>
      <c r="AI58" s="76"/>
      <c r="AJ58" s="69">
        <f t="shared" si="33"/>
        <v>215</v>
      </c>
      <c r="AK58" s="70">
        <f t="shared" si="34"/>
        <v>215</v>
      </c>
      <c r="AL58" s="70">
        <f t="shared" si="35"/>
        <v>123</v>
      </c>
      <c r="AM58" s="70">
        <f t="shared" si="36"/>
        <v>122</v>
      </c>
      <c r="AN58" s="70">
        <f t="shared" si="5"/>
        <v>314</v>
      </c>
      <c r="AO58" s="70">
        <f t="shared" si="16"/>
        <v>312</v>
      </c>
      <c r="AP58" s="70">
        <f t="shared" si="37"/>
        <v>100</v>
      </c>
      <c r="AQ58" s="70">
        <f t="shared" si="38"/>
        <v>100</v>
      </c>
      <c r="AR58" s="70">
        <f t="shared" si="39"/>
        <v>17</v>
      </c>
      <c r="AS58" s="70">
        <f t="shared" si="40"/>
        <v>17</v>
      </c>
      <c r="AT58" s="70">
        <f t="shared" si="41"/>
        <v>102</v>
      </c>
      <c r="AU58" s="70">
        <f t="shared" si="42"/>
        <v>102</v>
      </c>
      <c r="AV58" s="70">
        <f t="shared" si="43"/>
        <v>19</v>
      </c>
      <c r="AW58" s="70">
        <f t="shared" si="44"/>
        <v>19</v>
      </c>
      <c r="AX58" s="70">
        <f t="shared" si="45"/>
        <v>5</v>
      </c>
      <c r="AY58" s="71">
        <f t="shared" si="46"/>
        <v>5</v>
      </c>
    </row>
    <row r="59" spans="1:51" s="122" customFormat="1" ht="48" customHeight="1" x14ac:dyDescent="0.2">
      <c r="A59" s="60" t="s">
        <v>74</v>
      </c>
      <c r="B59" s="90" t="s">
        <v>172</v>
      </c>
      <c r="C59" s="91"/>
      <c r="D59" s="92"/>
      <c r="E59" s="62">
        <f>SUM('Erebuni :Ararat'!E59)</f>
        <v>1469</v>
      </c>
      <c r="F59" s="62">
        <f>SUM('Erebuni :Ararat'!F59)</f>
        <v>117</v>
      </c>
      <c r="G59" s="62">
        <f>SUM('Erebuni :Ararat'!G59)</f>
        <v>1350</v>
      </c>
      <c r="H59" s="62">
        <f>SUM('Erebuni :Ararat'!H59)</f>
        <v>1</v>
      </c>
      <c r="I59" s="62">
        <f>SUM('Erebuni :Ararat'!I59)</f>
        <v>0</v>
      </c>
      <c r="J59" s="62">
        <f>SUM('Erebuni :Ararat'!J59)</f>
        <v>1662</v>
      </c>
      <c r="K59" s="62">
        <f>SUM('Erebuni :Ararat'!K59)</f>
        <v>1456</v>
      </c>
      <c r="L59" s="62">
        <f>SUM('Erebuni :Ararat'!L59)</f>
        <v>183</v>
      </c>
      <c r="M59" s="62">
        <f>SUM('Erebuni :Ararat'!M59)</f>
        <v>6</v>
      </c>
      <c r="N59" s="62">
        <f>SUM('Erebuni :Ararat'!N59)</f>
        <v>1412</v>
      </c>
      <c r="O59" s="62">
        <f>SUM('Erebuni :Ararat'!O59)</f>
        <v>729</v>
      </c>
      <c r="P59" s="62">
        <f>SUM('Erebuni :Ararat'!P59)</f>
        <v>330</v>
      </c>
      <c r="Q59" s="62">
        <f>SUM('Erebuni :Ararat'!Q59)</f>
        <v>78</v>
      </c>
      <c r="R59" s="62">
        <f>SUM('Erebuni :Ararat'!R59)</f>
        <v>0</v>
      </c>
      <c r="S59" s="62">
        <f>SUM('Erebuni :Ararat'!S59)</f>
        <v>275</v>
      </c>
      <c r="T59" s="62">
        <f>SUM('Erebuni :Ararat'!T59)</f>
        <v>73</v>
      </c>
      <c r="U59" s="62">
        <f>SUM('Erebuni :Ararat'!U59)</f>
        <v>193</v>
      </c>
      <c r="V59" s="62">
        <f>SUM('Erebuni :Ararat'!V59)</f>
        <v>9</v>
      </c>
      <c r="W59" s="62">
        <f>SUM('Erebuni :Ararat'!W59)</f>
        <v>4</v>
      </c>
      <c r="X59" s="62">
        <f>SUM('Erebuni :Ararat'!X59)</f>
        <v>1416</v>
      </c>
      <c r="Y59" s="62">
        <f>SUM('Erebuni :Ararat'!Y59)</f>
        <v>9</v>
      </c>
      <c r="Z59" s="62">
        <f>SUM('Erebuni :Ararat'!Z59)</f>
        <v>33</v>
      </c>
      <c r="AA59" s="62">
        <f>SUM('Erebuni :Ararat'!AA59)</f>
        <v>1499</v>
      </c>
      <c r="AB59" s="62">
        <f>SUM('Erebuni :Ararat'!AB59)</f>
        <v>118</v>
      </c>
      <c r="AC59" s="62">
        <f>SUM('Erebuni :Ararat'!AC59)</f>
        <v>118</v>
      </c>
      <c r="AD59" s="62">
        <f>SUM('Erebuni :Ararat'!AD59)</f>
        <v>16</v>
      </c>
      <c r="AE59" s="62">
        <f>SUM('Erebuni :Ararat'!AE59)</f>
        <v>134</v>
      </c>
      <c r="AF59" s="62">
        <f>SUM('Erebuni :Ararat'!AF59)</f>
        <v>18</v>
      </c>
      <c r="AG59" s="62">
        <f>SUM('Erebuni :Ararat'!AG59)</f>
        <v>3</v>
      </c>
      <c r="AH59" s="62">
        <f>SUM('Erebuni :Ararat'!AH59)</f>
        <v>21</v>
      </c>
      <c r="AI59" s="76"/>
      <c r="AJ59" s="95">
        <f t="shared" ref="AJ59:AY59" si="47">SUM(AJ60:AJ72)</f>
        <v>1469</v>
      </c>
      <c r="AK59" s="96">
        <f t="shared" si="47"/>
        <v>1468</v>
      </c>
      <c r="AL59" s="96">
        <f t="shared" si="47"/>
        <v>1662</v>
      </c>
      <c r="AM59" s="96">
        <f t="shared" si="47"/>
        <v>1645</v>
      </c>
      <c r="AN59" s="70">
        <f t="shared" si="5"/>
        <v>2923</v>
      </c>
      <c r="AO59" s="70">
        <f t="shared" si="16"/>
        <v>2924</v>
      </c>
      <c r="AP59" s="96">
        <f t="shared" si="47"/>
        <v>1412</v>
      </c>
      <c r="AQ59" s="96">
        <f t="shared" si="47"/>
        <v>1412</v>
      </c>
      <c r="AR59" s="96">
        <f t="shared" si="47"/>
        <v>275</v>
      </c>
      <c r="AS59" s="96">
        <f t="shared" si="47"/>
        <v>275</v>
      </c>
      <c r="AT59" s="96">
        <f t="shared" si="47"/>
        <v>1416</v>
      </c>
      <c r="AU59" s="96">
        <f t="shared" si="47"/>
        <v>1416</v>
      </c>
      <c r="AV59" s="96">
        <f t="shared" si="47"/>
        <v>134</v>
      </c>
      <c r="AW59" s="96">
        <f t="shared" si="47"/>
        <v>134</v>
      </c>
      <c r="AX59" s="96">
        <f t="shared" si="47"/>
        <v>21</v>
      </c>
      <c r="AY59" s="97">
        <f t="shared" si="47"/>
        <v>21</v>
      </c>
    </row>
    <row r="60" spans="1:51" s="122" customFormat="1" ht="48" customHeight="1" x14ac:dyDescent="0.2">
      <c r="A60" s="72" t="s">
        <v>73</v>
      </c>
      <c r="B60" s="83" t="s">
        <v>173</v>
      </c>
      <c r="C60" s="84"/>
      <c r="D60" s="85"/>
      <c r="E60" s="62">
        <f>SUM('Erebuni :Ararat'!E60)</f>
        <v>704</v>
      </c>
      <c r="F60" s="62">
        <f>SUM('Erebuni :Ararat'!F60)</f>
        <v>29</v>
      </c>
      <c r="G60" s="62">
        <f>SUM('Erebuni :Ararat'!G60)</f>
        <v>674</v>
      </c>
      <c r="H60" s="62">
        <f>SUM('Erebuni :Ararat'!H60)</f>
        <v>1</v>
      </c>
      <c r="I60" s="62">
        <f>SUM('Erebuni :Ararat'!I60)</f>
        <v>0</v>
      </c>
      <c r="J60" s="62">
        <f>SUM('Erebuni :Ararat'!J60)</f>
        <v>839</v>
      </c>
      <c r="K60" s="62">
        <f>SUM('Erebuni :Ararat'!K60)</f>
        <v>731</v>
      </c>
      <c r="L60" s="62">
        <f>SUM('Erebuni :Ararat'!L60)</f>
        <v>99</v>
      </c>
      <c r="M60" s="62">
        <f>SUM('Erebuni :Ararat'!M60)</f>
        <v>0</v>
      </c>
      <c r="N60" s="62">
        <f>SUM('Erebuni :Ararat'!N60)</f>
        <v>741</v>
      </c>
      <c r="O60" s="62">
        <f>SUM('Erebuni :Ararat'!O60)</f>
        <v>486</v>
      </c>
      <c r="P60" s="62">
        <f>SUM('Erebuni :Ararat'!P60)</f>
        <v>114</v>
      </c>
      <c r="Q60" s="62">
        <f>SUM('Erebuni :Ararat'!Q60)</f>
        <v>13</v>
      </c>
      <c r="R60" s="62">
        <f>SUM('Erebuni :Ararat'!R60)</f>
        <v>0</v>
      </c>
      <c r="S60" s="62">
        <f>SUM('Erebuni :Ararat'!S60)</f>
        <v>128</v>
      </c>
      <c r="T60" s="62">
        <f>SUM('Erebuni :Ararat'!T60)</f>
        <v>23</v>
      </c>
      <c r="U60" s="62">
        <f>SUM('Erebuni :Ararat'!U60)</f>
        <v>102</v>
      </c>
      <c r="V60" s="62">
        <f>SUM('Erebuni :Ararat'!V60)</f>
        <v>3</v>
      </c>
      <c r="W60" s="62">
        <f>SUM('Erebuni :Ararat'!W60)</f>
        <v>3</v>
      </c>
      <c r="X60" s="62">
        <f>SUM('Erebuni :Ararat'!X60)</f>
        <v>744</v>
      </c>
      <c r="Y60" s="62">
        <f>SUM('Erebuni :Ararat'!Y60)</f>
        <v>5</v>
      </c>
      <c r="Z60" s="62">
        <f>SUM('Erebuni :Ararat'!Z60)</f>
        <v>8</v>
      </c>
      <c r="AA60" s="62">
        <f>SUM('Erebuni :Ararat'!AA60)</f>
        <v>685</v>
      </c>
      <c r="AB60" s="62">
        <f>SUM('Erebuni :Ararat'!AB60)</f>
        <v>23</v>
      </c>
      <c r="AC60" s="62">
        <f>SUM('Erebuni :Ararat'!AC60)</f>
        <v>34</v>
      </c>
      <c r="AD60" s="62">
        <f>SUM('Erebuni :Ararat'!AD60)</f>
        <v>5</v>
      </c>
      <c r="AE60" s="62">
        <f>SUM('Erebuni :Ararat'!AE60)</f>
        <v>39</v>
      </c>
      <c r="AF60" s="62">
        <f>SUM('Erebuni :Ararat'!AF60)</f>
        <v>7</v>
      </c>
      <c r="AG60" s="62">
        <f>SUM('Erebuni :Ararat'!AG60)</f>
        <v>1</v>
      </c>
      <c r="AH60" s="62">
        <f>SUM('Erebuni :Ararat'!AH60)</f>
        <v>8</v>
      </c>
      <c r="AI60" s="76"/>
      <c r="AJ60" s="69">
        <f t="shared" ref="AJ60:AJ72" si="48">E60</f>
        <v>704</v>
      </c>
      <c r="AK60" s="70">
        <f t="shared" ref="AK60:AK72" si="49">F60+G60+H60+I60</f>
        <v>704</v>
      </c>
      <c r="AL60" s="70">
        <f t="shared" ref="AL60:AL72" si="50">J60</f>
        <v>839</v>
      </c>
      <c r="AM60" s="70">
        <f t="shared" ref="AM60:AM72" si="51">K60+L60+M60</f>
        <v>830</v>
      </c>
      <c r="AN60" s="70">
        <f t="shared" si="5"/>
        <v>1434</v>
      </c>
      <c r="AO60" s="70">
        <f t="shared" si="16"/>
        <v>1434</v>
      </c>
      <c r="AP60" s="70">
        <f t="shared" ref="AP60:AP72" si="52">N60</f>
        <v>741</v>
      </c>
      <c r="AQ60" s="70">
        <f t="shared" ref="AQ60:AQ72" si="53">O60+P60+Q60+R60+S60</f>
        <v>741</v>
      </c>
      <c r="AR60" s="70">
        <f t="shared" ref="AR60:AR72" si="54">S60</f>
        <v>128</v>
      </c>
      <c r="AS60" s="70">
        <f t="shared" ref="AS60:AS72" si="55">T60+U60+V60</f>
        <v>128</v>
      </c>
      <c r="AT60" s="70">
        <f t="shared" ref="AT60:AT72" si="56">X60</f>
        <v>744</v>
      </c>
      <c r="AU60" s="70">
        <f t="shared" ref="AU60:AU72" si="57">N60+W60</f>
        <v>744</v>
      </c>
      <c r="AV60" s="70">
        <f t="shared" ref="AV60:AV72" si="58">AE60</f>
        <v>39</v>
      </c>
      <c r="AW60" s="70">
        <f t="shared" ref="AW60:AW72" si="59">AC60+AD60</f>
        <v>39</v>
      </c>
      <c r="AX60" s="70">
        <f t="shared" ref="AX60:AX72" si="60">AH60</f>
        <v>8</v>
      </c>
      <c r="AY60" s="71">
        <f t="shared" ref="AY60:AY79" si="61">AF60+AG60</f>
        <v>8</v>
      </c>
    </row>
    <row r="61" spans="1:51" s="122" customFormat="1" ht="35.25" customHeight="1" x14ac:dyDescent="0.2">
      <c r="A61" s="72" t="s">
        <v>72</v>
      </c>
      <c r="B61" s="83" t="s">
        <v>141</v>
      </c>
      <c r="C61" s="84"/>
      <c r="D61" s="85"/>
      <c r="E61" s="62">
        <f>SUM('Erebuni :Ararat'!E61)</f>
        <v>301</v>
      </c>
      <c r="F61" s="62">
        <f>SUM('Erebuni :Ararat'!F61)</f>
        <v>27</v>
      </c>
      <c r="G61" s="62">
        <f>SUM('Erebuni :Ararat'!G61)</f>
        <v>273</v>
      </c>
      <c r="H61" s="62">
        <f>SUM('Erebuni :Ararat'!H61)</f>
        <v>0</v>
      </c>
      <c r="I61" s="62">
        <f>SUM('Erebuni :Ararat'!I61)</f>
        <v>0</v>
      </c>
      <c r="J61" s="62">
        <f>SUM('Erebuni :Ararat'!J61)</f>
        <v>377</v>
      </c>
      <c r="K61" s="62">
        <f>SUM('Erebuni :Ararat'!K61)</f>
        <v>346</v>
      </c>
      <c r="L61" s="62">
        <f>SUM('Erebuni :Ararat'!L61)</f>
        <v>27</v>
      </c>
      <c r="M61" s="62">
        <f>SUM('Erebuni :Ararat'!M61)</f>
        <v>3</v>
      </c>
      <c r="N61" s="62">
        <f>SUM('Erebuni :Ararat'!N61)</f>
        <v>317</v>
      </c>
      <c r="O61" s="62">
        <f>SUM('Erebuni :Ararat'!O61)</f>
        <v>102</v>
      </c>
      <c r="P61" s="62">
        <f>SUM('Erebuni :Ararat'!P61)</f>
        <v>150</v>
      </c>
      <c r="Q61" s="62">
        <f>SUM('Erebuni :Ararat'!Q61)</f>
        <v>7</v>
      </c>
      <c r="R61" s="62">
        <f>SUM('Erebuni :Ararat'!R61)</f>
        <v>0</v>
      </c>
      <c r="S61" s="62">
        <f>SUM('Erebuni :Ararat'!S61)</f>
        <v>58</v>
      </c>
      <c r="T61" s="62">
        <f>SUM('Erebuni :Ararat'!T61)</f>
        <v>17</v>
      </c>
      <c r="U61" s="62">
        <f>SUM('Erebuni :Ararat'!U61)</f>
        <v>40</v>
      </c>
      <c r="V61" s="62">
        <f>SUM('Erebuni :Ararat'!V61)</f>
        <v>1</v>
      </c>
      <c r="W61" s="62">
        <f>SUM('Erebuni :Ararat'!W61)</f>
        <v>0</v>
      </c>
      <c r="X61" s="62">
        <f>SUM('Erebuni :Ararat'!X61)</f>
        <v>317</v>
      </c>
      <c r="Y61" s="62">
        <f>SUM('Erebuni :Ararat'!Y61)</f>
        <v>0</v>
      </c>
      <c r="Z61" s="62">
        <f>SUM('Erebuni :Ararat'!Z61)</f>
        <v>5</v>
      </c>
      <c r="AA61" s="62">
        <f>SUM('Erebuni :Ararat'!AA61)</f>
        <v>328</v>
      </c>
      <c r="AB61" s="62">
        <f>SUM('Erebuni :Ararat'!AB61)</f>
        <v>32</v>
      </c>
      <c r="AC61" s="62">
        <f>SUM('Erebuni :Ararat'!AC61)</f>
        <v>36</v>
      </c>
      <c r="AD61" s="62">
        <f>SUM('Erebuni :Ararat'!AD61)</f>
        <v>5</v>
      </c>
      <c r="AE61" s="62">
        <f>SUM('Erebuni :Ararat'!AE61)</f>
        <v>41</v>
      </c>
      <c r="AF61" s="62">
        <f>SUM('Erebuni :Ararat'!AF61)</f>
        <v>7</v>
      </c>
      <c r="AG61" s="62">
        <f>SUM('Erebuni :Ararat'!AG61)</f>
        <v>1</v>
      </c>
      <c r="AH61" s="62">
        <f>SUM('Erebuni :Ararat'!AH61)</f>
        <v>8</v>
      </c>
      <c r="AI61" s="76"/>
      <c r="AJ61" s="69">
        <f t="shared" si="48"/>
        <v>301</v>
      </c>
      <c r="AK61" s="70">
        <f t="shared" si="49"/>
        <v>300</v>
      </c>
      <c r="AL61" s="70">
        <f t="shared" si="50"/>
        <v>377</v>
      </c>
      <c r="AM61" s="70">
        <f t="shared" si="51"/>
        <v>376</v>
      </c>
      <c r="AN61" s="70">
        <f t="shared" si="5"/>
        <v>646</v>
      </c>
      <c r="AO61" s="70">
        <f t="shared" si="16"/>
        <v>645</v>
      </c>
      <c r="AP61" s="70">
        <f t="shared" si="52"/>
        <v>317</v>
      </c>
      <c r="AQ61" s="70">
        <f t="shared" si="53"/>
        <v>317</v>
      </c>
      <c r="AR61" s="70">
        <f t="shared" si="54"/>
        <v>58</v>
      </c>
      <c r="AS61" s="70">
        <f t="shared" si="55"/>
        <v>58</v>
      </c>
      <c r="AT61" s="70">
        <f t="shared" si="56"/>
        <v>317</v>
      </c>
      <c r="AU61" s="70">
        <f t="shared" si="57"/>
        <v>317</v>
      </c>
      <c r="AV61" s="70">
        <f t="shared" si="58"/>
        <v>41</v>
      </c>
      <c r="AW61" s="70">
        <f t="shared" si="59"/>
        <v>41</v>
      </c>
      <c r="AX61" s="70">
        <f t="shared" si="60"/>
        <v>8</v>
      </c>
      <c r="AY61" s="71">
        <f t="shared" si="61"/>
        <v>8</v>
      </c>
    </row>
    <row r="62" spans="1:51" s="122" customFormat="1" ht="57.75" customHeight="1" x14ac:dyDescent="0.2">
      <c r="A62" s="72" t="s">
        <v>71</v>
      </c>
      <c r="B62" s="83" t="s">
        <v>198</v>
      </c>
      <c r="C62" s="84"/>
      <c r="D62" s="85"/>
      <c r="E62" s="62">
        <f>SUM('Erebuni :Ararat'!E62)</f>
        <v>52</v>
      </c>
      <c r="F62" s="62">
        <f>SUM('Erebuni :Ararat'!F62)</f>
        <v>4</v>
      </c>
      <c r="G62" s="62">
        <f>SUM('Erebuni :Ararat'!G62)</f>
        <v>48</v>
      </c>
      <c r="H62" s="62">
        <f>SUM('Erebuni :Ararat'!H62)</f>
        <v>0</v>
      </c>
      <c r="I62" s="62">
        <f>SUM('Erebuni :Ararat'!I62)</f>
        <v>0</v>
      </c>
      <c r="J62" s="62">
        <f>SUM('Erebuni :Ararat'!J62)</f>
        <v>50</v>
      </c>
      <c r="K62" s="62">
        <f>SUM('Erebuni :Ararat'!K62)</f>
        <v>42</v>
      </c>
      <c r="L62" s="62">
        <f>SUM('Erebuni :Ararat'!L62)</f>
        <v>7</v>
      </c>
      <c r="M62" s="62">
        <f>SUM('Erebuni :Ararat'!M62)</f>
        <v>0</v>
      </c>
      <c r="N62" s="62">
        <f>SUM('Erebuni :Ararat'!N62)</f>
        <v>52</v>
      </c>
      <c r="O62" s="62">
        <f>SUM('Erebuni :Ararat'!O62)</f>
        <v>15</v>
      </c>
      <c r="P62" s="62">
        <f>SUM('Erebuni :Ararat'!P62)</f>
        <v>12</v>
      </c>
      <c r="Q62" s="62">
        <f>SUM('Erebuni :Ararat'!Q62)</f>
        <v>19</v>
      </c>
      <c r="R62" s="62">
        <f>SUM('Erebuni :Ararat'!R62)</f>
        <v>0</v>
      </c>
      <c r="S62" s="62">
        <f>SUM('Erebuni :Ararat'!S62)</f>
        <v>6</v>
      </c>
      <c r="T62" s="62">
        <f>SUM('Erebuni :Ararat'!T62)</f>
        <v>3</v>
      </c>
      <c r="U62" s="62">
        <f>SUM('Erebuni :Ararat'!U62)</f>
        <v>3</v>
      </c>
      <c r="V62" s="62">
        <f>SUM('Erebuni :Ararat'!V62)</f>
        <v>0</v>
      </c>
      <c r="W62" s="62">
        <f>SUM('Erebuni :Ararat'!W62)</f>
        <v>0</v>
      </c>
      <c r="X62" s="62">
        <f>SUM('Erebuni :Ararat'!X62)</f>
        <v>52</v>
      </c>
      <c r="Y62" s="62">
        <f>SUM('Erebuni :Ararat'!Y62)</f>
        <v>1</v>
      </c>
      <c r="Z62" s="62">
        <f>SUM('Erebuni :Ararat'!Z62)</f>
        <v>0</v>
      </c>
      <c r="AA62" s="62">
        <f>SUM('Erebuni :Ararat'!AA62)</f>
        <v>41</v>
      </c>
      <c r="AB62" s="62">
        <f>SUM('Erebuni :Ararat'!AB62)</f>
        <v>3</v>
      </c>
      <c r="AC62" s="62">
        <f>SUM('Erebuni :Ararat'!AC62)</f>
        <v>9</v>
      </c>
      <c r="AD62" s="62">
        <f>SUM('Erebuni :Ararat'!AD62)</f>
        <v>2</v>
      </c>
      <c r="AE62" s="62">
        <f>SUM('Erebuni :Ararat'!AE62)</f>
        <v>11</v>
      </c>
      <c r="AF62" s="62">
        <f>SUM('Erebuni :Ararat'!AF62)</f>
        <v>1</v>
      </c>
      <c r="AG62" s="62">
        <f>SUM('Erebuni :Ararat'!AG62)</f>
        <v>1</v>
      </c>
      <c r="AH62" s="62">
        <f>SUM('Erebuni :Ararat'!AH62)</f>
        <v>2</v>
      </c>
      <c r="AI62" s="76"/>
      <c r="AJ62" s="69">
        <f t="shared" si="48"/>
        <v>52</v>
      </c>
      <c r="AK62" s="70">
        <f t="shared" si="49"/>
        <v>52</v>
      </c>
      <c r="AL62" s="70">
        <f t="shared" si="50"/>
        <v>50</v>
      </c>
      <c r="AM62" s="70">
        <f t="shared" si="51"/>
        <v>49</v>
      </c>
      <c r="AN62" s="70">
        <f t="shared" si="5"/>
        <v>94</v>
      </c>
      <c r="AO62" s="70">
        <f t="shared" si="16"/>
        <v>94</v>
      </c>
      <c r="AP62" s="70">
        <f t="shared" si="52"/>
        <v>52</v>
      </c>
      <c r="AQ62" s="70">
        <f t="shared" si="53"/>
        <v>52</v>
      </c>
      <c r="AR62" s="70">
        <f t="shared" si="54"/>
        <v>6</v>
      </c>
      <c r="AS62" s="70">
        <f t="shared" si="55"/>
        <v>6</v>
      </c>
      <c r="AT62" s="70">
        <f t="shared" si="56"/>
        <v>52</v>
      </c>
      <c r="AU62" s="70">
        <f t="shared" si="57"/>
        <v>52</v>
      </c>
      <c r="AV62" s="70">
        <f t="shared" si="58"/>
        <v>11</v>
      </c>
      <c r="AW62" s="70">
        <f t="shared" si="59"/>
        <v>11</v>
      </c>
      <c r="AX62" s="70">
        <f t="shared" si="60"/>
        <v>2</v>
      </c>
      <c r="AY62" s="71">
        <f t="shared" si="61"/>
        <v>2</v>
      </c>
    </row>
    <row r="63" spans="1:51" s="122" customFormat="1" ht="30.75" customHeight="1" x14ac:dyDescent="0.2">
      <c r="A63" s="72" t="s">
        <v>70</v>
      </c>
      <c r="B63" s="83" t="s">
        <v>232</v>
      </c>
      <c r="C63" s="84"/>
      <c r="D63" s="85"/>
      <c r="E63" s="62">
        <f>SUM('Erebuni :Ararat'!E63)</f>
        <v>21</v>
      </c>
      <c r="F63" s="62">
        <f>SUM('Erebuni :Ararat'!F63)</f>
        <v>3</v>
      </c>
      <c r="G63" s="62">
        <f>SUM('Erebuni :Ararat'!G63)</f>
        <v>18</v>
      </c>
      <c r="H63" s="62">
        <f>SUM('Erebuni :Ararat'!H63)</f>
        <v>0</v>
      </c>
      <c r="I63" s="62">
        <f>SUM('Erebuni :Ararat'!I63)</f>
        <v>0</v>
      </c>
      <c r="J63" s="62">
        <f>SUM('Erebuni :Ararat'!J63)</f>
        <v>17</v>
      </c>
      <c r="K63" s="62">
        <f>SUM('Erebuni :Ararat'!K63)</f>
        <v>13</v>
      </c>
      <c r="L63" s="62">
        <f>SUM('Erebuni :Ararat'!L63)</f>
        <v>4</v>
      </c>
      <c r="M63" s="62">
        <f>SUM('Erebuni :Ararat'!M63)</f>
        <v>0</v>
      </c>
      <c r="N63" s="62">
        <f>SUM('Erebuni :Ararat'!N63)</f>
        <v>16</v>
      </c>
      <c r="O63" s="62">
        <f>SUM('Erebuni :Ararat'!O63)</f>
        <v>0</v>
      </c>
      <c r="P63" s="62">
        <f>SUM('Erebuni :Ararat'!P63)</f>
        <v>1</v>
      </c>
      <c r="Q63" s="62">
        <f>SUM('Erebuni :Ararat'!Q63)</f>
        <v>9</v>
      </c>
      <c r="R63" s="62">
        <f>SUM('Erebuni :Ararat'!R63)</f>
        <v>0</v>
      </c>
      <c r="S63" s="62">
        <f>SUM('Erebuni :Ararat'!S63)</f>
        <v>6</v>
      </c>
      <c r="T63" s="62">
        <f>SUM('Erebuni :Ararat'!T63)</f>
        <v>1</v>
      </c>
      <c r="U63" s="62">
        <f>SUM('Erebuni :Ararat'!U63)</f>
        <v>5</v>
      </c>
      <c r="V63" s="62">
        <f>SUM('Erebuni :Ararat'!V63)</f>
        <v>0</v>
      </c>
      <c r="W63" s="62">
        <f>SUM('Erebuni :Ararat'!W63)</f>
        <v>0</v>
      </c>
      <c r="X63" s="62">
        <f>SUM('Erebuni :Ararat'!X63)</f>
        <v>16</v>
      </c>
      <c r="Y63" s="62">
        <f>SUM('Erebuni :Ararat'!Y63)</f>
        <v>0</v>
      </c>
      <c r="Z63" s="62">
        <f>SUM('Erebuni :Ararat'!Z63)</f>
        <v>2</v>
      </c>
      <c r="AA63" s="62">
        <f>SUM('Erebuni :Ararat'!AA63)</f>
        <v>18</v>
      </c>
      <c r="AB63" s="62">
        <f>SUM('Erebuni :Ararat'!AB63)</f>
        <v>4</v>
      </c>
      <c r="AC63" s="62">
        <f>SUM('Erebuni :Ararat'!AC63)</f>
        <v>5</v>
      </c>
      <c r="AD63" s="62">
        <f>SUM('Erebuni :Ararat'!AD63)</f>
        <v>0</v>
      </c>
      <c r="AE63" s="62">
        <f>SUM('Erebuni :Ararat'!AE63)</f>
        <v>5</v>
      </c>
      <c r="AF63" s="62">
        <f>SUM('Erebuni :Ararat'!AF63)</f>
        <v>0</v>
      </c>
      <c r="AG63" s="62">
        <f>SUM('Erebuni :Ararat'!AG63)</f>
        <v>0</v>
      </c>
      <c r="AH63" s="62">
        <f>SUM('Erebuni :Ararat'!AH63)</f>
        <v>0</v>
      </c>
      <c r="AI63" s="76"/>
      <c r="AJ63" s="69">
        <f t="shared" si="48"/>
        <v>21</v>
      </c>
      <c r="AK63" s="70">
        <f t="shared" si="49"/>
        <v>21</v>
      </c>
      <c r="AL63" s="70">
        <f t="shared" si="50"/>
        <v>17</v>
      </c>
      <c r="AM63" s="70">
        <f t="shared" si="51"/>
        <v>17</v>
      </c>
      <c r="AN63" s="70">
        <f t="shared" si="5"/>
        <v>34</v>
      </c>
      <c r="AO63" s="70">
        <f t="shared" si="16"/>
        <v>34</v>
      </c>
      <c r="AP63" s="70">
        <f t="shared" si="52"/>
        <v>16</v>
      </c>
      <c r="AQ63" s="70">
        <f t="shared" si="53"/>
        <v>16</v>
      </c>
      <c r="AR63" s="70">
        <f t="shared" si="54"/>
        <v>6</v>
      </c>
      <c r="AS63" s="70">
        <f t="shared" si="55"/>
        <v>6</v>
      </c>
      <c r="AT63" s="70">
        <f t="shared" si="56"/>
        <v>16</v>
      </c>
      <c r="AU63" s="70">
        <f t="shared" si="57"/>
        <v>16</v>
      </c>
      <c r="AV63" s="70">
        <f t="shared" si="58"/>
        <v>5</v>
      </c>
      <c r="AW63" s="70">
        <f t="shared" si="59"/>
        <v>5</v>
      </c>
      <c r="AX63" s="70">
        <f t="shared" si="60"/>
        <v>0</v>
      </c>
      <c r="AY63" s="71">
        <f t="shared" si="61"/>
        <v>0</v>
      </c>
    </row>
    <row r="64" spans="1:51" s="122" customFormat="1" ht="31.5" customHeight="1" x14ac:dyDescent="0.2">
      <c r="A64" s="72" t="s">
        <v>69</v>
      </c>
      <c r="B64" s="83" t="s">
        <v>233</v>
      </c>
      <c r="C64" s="84"/>
      <c r="D64" s="85"/>
      <c r="E64" s="62">
        <f>SUM('Erebuni :Ararat'!E64)</f>
        <v>1</v>
      </c>
      <c r="F64" s="62">
        <f>SUM('Erebuni :Ararat'!F64)</f>
        <v>1</v>
      </c>
      <c r="G64" s="62">
        <f>SUM('Erebuni :Ararat'!G64)</f>
        <v>0</v>
      </c>
      <c r="H64" s="62">
        <f>SUM('Erebuni :Ararat'!H64)</f>
        <v>0</v>
      </c>
      <c r="I64" s="62">
        <f>SUM('Erebuni :Ararat'!I64)</f>
        <v>0</v>
      </c>
      <c r="J64" s="62">
        <f>SUM('Erebuni :Ararat'!J64)</f>
        <v>0</v>
      </c>
      <c r="K64" s="62">
        <f>SUM('Erebuni :Ararat'!K64)</f>
        <v>0</v>
      </c>
      <c r="L64" s="62">
        <f>SUM('Erebuni :Ararat'!L64)</f>
        <v>0</v>
      </c>
      <c r="M64" s="62">
        <f>SUM('Erebuni :Ararat'!M64)</f>
        <v>0</v>
      </c>
      <c r="N64" s="62">
        <f>SUM('Erebuni :Ararat'!N64)</f>
        <v>0</v>
      </c>
      <c r="O64" s="62">
        <f>SUM('Erebuni :Ararat'!O64)</f>
        <v>0</v>
      </c>
      <c r="P64" s="62">
        <f>SUM('Erebuni :Ararat'!P64)</f>
        <v>0</v>
      </c>
      <c r="Q64" s="62">
        <f>SUM('Erebuni :Ararat'!Q64)</f>
        <v>0</v>
      </c>
      <c r="R64" s="62">
        <f>SUM('Erebuni :Ararat'!R64)</f>
        <v>0</v>
      </c>
      <c r="S64" s="62">
        <f>SUM('Erebuni :Ararat'!S64)</f>
        <v>0</v>
      </c>
      <c r="T64" s="62">
        <f>SUM('Erebuni :Ararat'!T64)</f>
        <v>0</v>
      </c>
      <c r="U64" s="62">
        <f>SUM('Erebuni :Ararat'!U64)</f>
        <v>0</v>
      </c>
      <c r="V64" s="62">
        <f>SUM('Erebuni :Ararat'!V64)</f>
        <v>0</v>
      </c>
      <c r="W64" s="62">
        <f>SUM('Erebuni :Ararat'!W64)</f>
        <v>0</v>
      </c>
      <c r="X64" s="62">
        <f>SUM('Erebuni :Ararat'!X64)</f>
        <v>0</v>
      </c>
      <c r="Y64" s="62">
        <f>SUM('Erebuni :Ararat'!Y64)</f>
        <v>0</v>
      </c>
      <c r="Z64" s="62">
        <f>SUM('Erebuni :Ararat'!Z64)</f>
        <v>0</v>
      </c>
      <c r="AA64" s="62">
        <f>SUM('Erebuni :Ararat'!AA64)</f>
        <v>1</v>
      </c>
      <c r="AB64" s="62">
        <f>SUM('Erebuni :Ararat'!AB64)</f>
        <v>1</v>
      </c>
      <c r="AC64" s="62">
        <f>SUM('Erebuni :Ararat'!AC64)</f>
        <v>0</v>
      </c>
      <c r="AD64" s="62">
        <f>SUM('Erebuni :Ararat'!AD64)</f>
        <v>0</v>
      </c>
      <c r="AE64" s="62">
        <f>SUM('Erebuni :Ararat'!AE64)</f>
        <v>0</v>
      </c>
      <c r="AF64" s="62">
        <f>SUM('Erebuni :Ararat'!AF64)</f>
        <v>0</v>
      </c>
      <c r="AG64" s="62">
        <f>SUM('Erebuni :Ararat'!AG64)</f>
        <v>0</v>
      </c>
      <c r="AH64" s="62">
        <f>SUM('Erebuni :Ararat'!AH64)</f>
        <v>0</v>
      </c>
      <c r="AI64" s="76"/>
      <c r="AJ64" s="69">
        <f t="shared" si="48"/>
        <v>1</v>
      </c>
      <c r="AK64" s="70">
        <f t="shared" si="49"/>
        <v>1</v>
      </c>
      <c r="AL64" s="70">
        <f t="shared" si="50"/>
        <v>0</v>
      </c>
      <c r="AM64" s="70">
        <f t="shared" si="51"/>
        <v>0</v>
      </c>
      <c r="AN64" s="70">
        <f t="shared" si="5"/>
        <v>1</v>
      </c>
      <c r="AO64" s="70">
        <f t="shared" si="16"/>
        <v>1</v>
      </c>
      <c r="AP64" s="70">
        <f t="shared" si="52"/>
        <v>0</v>
      </c>
      <c r="AQ64" s="70">
        <f t="shared" si="53"/>
        <v>0</v>
      </c>
      <c r="AR64" s="70">
        <f t="shared" si="54"/>
        <v>0</v>
      </c>
      <c r="AS64" s="70">
        <f t="shared" si="55"/>
        <v>0</v>
      </c>
      <c r="AT64" s="70">
        <f t="shared" si="56"/>
        <v>0</v>
      </c>
      <c r="AU64" s="70">
        <f t="shared" si="57"/>
        <v>0</v>
      </c>
      <c r="AV64" s="70">
        <f t="shared" si="58"/>
        <v>0</v>
      </c>
      <c r="AW64" s="70">
        <f t="shared" si="59"/>
        <v>0</v>
      </c>
      <c r="AX64" s="70">
        <f t="shared" si="60"/>
        <v>0</v>
      </c>
      <c r="AY64" s="71">
        <f t="shared" si="61"/>
        <v>0</v>
      </c>
    </row>
    <row r="65" spans="1:51" s="122" customFormat="1" ht="39" customHeight="1" x14ac:dyDescent="0.2">
      <c r="A65" s="72" t="s">
        <v>68</v>
      </c>
      <c r="B65" s="83" t="s">
        <v>142</v>
      </c>
      <c r="C65" s="84"/>
      <c r="D65" s="85"/>
      <c r="E65" s="62">
        <f>SUM('Erebuni :Ararat'!E65)</f>
        <v>15</v>
      </c>
      <c r="F65" s="62">
        <f>SUM('Erebuni :Ararat'!F65)</f>
        <v>0</v>
      </c>
      <c r="G65" s="62">
        <f>SUM('Erebuni :Ararat'!G65)</f>
        <v>15</v>
      </c>
      <c r="H65" s="62">
        <f>SUM('Erebuni :Ararat'!H65)</f>
        <v>0</v>
      </c>
      <c r="I65" s="62">
        <f>SUM('Erebuni :Ararat'!I65)</f>
        <v>0</v>
      </c>
      <c r="J65" s="62">
        <f>SUM('Erebuni :Ararat'!J65)</f>
        <v>45</v>
      </c>
      <c r="K65" s="62">
        <f>SUM('Erebuni :Ararat'!K65)</f>
        <v>40</v>
      </c>
      <c r="L65" s="62">
        <f>SUM('Erebuni :Ararat'!L65)</f>
        <v>4</v>
      </c>
      <c r="M65" s="62">
        <f>SUM('Erebuni :Ararat'!M65)</f>
        <v>0</v>
      </c>
      <c r="N65" s="62">
        <f>SUM('Erebuni :Ararat'!N65)</f>
        <v>38</v>
      </c>
      <c r="O65" s="62">
        <f>SUM('Erebuni :Ararat'!O65)</f>
        <v>37</v>
      </c>
      <c r="P65" s="62">
        <f>SUM('Erebuni :Ararat'!P65)</f>
        <v>0</v>
      </c>
      <c r="Q65" s="62">
        <f>SUM('Erebuni :Ararat'!Q65)</f>
        <v>1</v>
      </c>
      <c r="R65" s="62">
        <f>SUM('Erebuni :Ararat'!R65)</f>
        <v>0</v>
      </c>
      <c r="S65" s="62">
        <f>SUM('Erebuni :Ararat'!S65)</f>
        <v>0</v>
      </c>
      <c r="T65" s="62">
        <f>SUM('Erebuni :Ararat'!T65)</f>
        <v>0</v>
      </c>
      <c r="U65" s="62">
        <f>SUM('Erebuni :Ararat'!U65)</f>
        <v>0</v>
      </c>
      <c r="V65" s="62">
        <f>SUM('Erebuni :Ararat'!V65)</f>
        <v>0</v>
      </c>
      <c r="W65" s="62">
        <f>SUM('Erebuni :Ararat'!W65)</f>
        <v>0</v>
      </c>
      <c r="X65" s="62">
        <f>SUM('Erebuni :Ararat'!X65)</f>
        <v>38</v>
      </c>
      <c r="Y65" s="62">
        <f>SUM('Erebuni :Ararat'!Y65)</f>
        <v>0</v>
      </c>
      <c r="Z65" s="62">
        <f>SUM('Erebuni :Ararat'!Z65)</f>
        <v>0</v>
      </c>
      <c r="AA65" s="62">
        <f>SUM('Erebuni :Ararat'!AA65)</f>
        <v>17</v>
      </c>
      <c r="AB65" s="62">
        <f>SUM('Erebuni :Ararat'!AB65)</f>
        <v>0</v>
      </c>
      <c r="AC65" s="62">
        <f>SUM('Erebuni :Ararat'!AC65)</f>
        <v>1</v>
      </c>
      <c r="AD65" s="62">
        <f>SUM('Erebuni :Ararat'!AD65)</f>
        <v>0</v>
      </c>
      <c r="AE65" s="62">
        <f>SUM('Erebuni :Ararat'!AE65)</f>
        <v>1</v>
      </c>
      <c r="AF65" s="62">
        <f>SUM('Erebuni :Ararat'!AF65)</f>
        <v>0</v>
      </c>
      <c r="AG65" s="62">
        <f>SUM('Erebuni :Ararat'!AG65)</f>
        <v>0</v>
      </c>
      <c r="AH65" s="62">
        <f>SUM('Erebuni :Ararat'!AH65)</f>
        <v>0</v>
      </c>
      <c r="AI65" s="76"/>
      <c r="AJ65" s="69">
        <f t="shared" si="48"/>
        <v>15</v>
      </c>
      <c r="AK65" s="70">
        <f t="shared" si="49"/>
        <v>15</v>
      </c>
      <c r="AL65" s="70">
        <f t="shared" si="50"/>
        <v>45</v>
      </c>
      <c r="AM65" s="70">
        <f t="shared" si="51"/>
        <v>44</v>
      </c>
      <c r="AN65" s="70">
        <f t="shared" si="5"/>
        <v>55</v>
      </c>
      <c r="AO65" s="70">
        <f t="shared" si="16"/>
        <v>55</v>
      </c>
      <c r="AP65" s="70">
        <f t="shared" si="52"/>
        <v>38</v>
      </c>
      <c r="AQ65" s="70">
        <f t="shared" si="53"/>
        <v>38</v>
      </c>
      <c r="AR65" s="70">
        <f t="shared" si="54"/>
        <v>0</v>
      </c>
      <c r="AS65" s="70">
        <f t="shared" si="55"/>
        <v>0</v>
      </c>
      <c r="AT65" s="70">
        <f t="shared" si="56"/>
        <v>38</v>
      </c>
      <c r="AU65" s="70">
        <f t="shared" si="57"/>
        <v>38</v>
      </c>
      <c r="AV65" s="70">
        <f t="shared" si="58"/>
        <v>1</v>
      </c>
      <c r="AW65" s="70">
        <f t="shared" si="59"/>
        <v>1</v>
      </c>
      <c r="AX65" s="70">
        <f t="shared" si="60"/>
        <v>0</v>
      </c>
      <c r="AY65" s="71">
        <f t="shared" si="61"/>
        <v>0</v>
      </c>
    </row>
    <row r="66" spans="1:51" s="122" customFormat="1" ht="41.25" customHeight="1" x14ac:dyDescent="0.2">
      <c r="A66" s="72" t="s">
        <v>67</v>
      </c>
      <c r="B66" s="83" t="s">
        <v>174</v>
      </c>
      <c r="C66" s="84"/>
      <c r="D66" s="85"/>
      <c r="E66" s="62">
        <f>SUM('Erebuni :Ararat'!E66)</f>
        <v>6</v>
      </c>
      <c r="F66" s="62">
        <f>SUM('Erebuni :Ararat'!F66)</f>
        <v>0</v>
      </c>
      <c r="G66" s="62">
        <f>SUM('Erebuni :Ararat'!G66)</f>
        <v>6</v>
      </c>
      <c r="H66" s="62">
        <f>SUM('Erebuni :Ararat'!H66)</f>
        <v>0</v>
      </c>
      <c r="I66" s="62">
        <f>SUM('Erebuni :Ararat'!I66)</f>
        <v>0</v>
      </c>
      <c r="J66" s="62">
        <f>SUM('Erebuni :Ararat'!J66)</f>
        <v>4</v>
      </c>
      <c r="K66" s="62">
        <f>SUM('Erebuni :Ararat'!K66)</f>
        <v>3</v>
      </c>
      <c r="L66" s="62">
        <f>SUM('Erebuni :Ararat'!L66)</f>
        <v>1</v>
      </c>
      <c r="M66" s="62">
        <f>SUM('Erebuni :Ararat'!M66)</f>
        <v>0</v>
      </c>
      <c r="N66" s="62">
        <f>SUM('Erebuni :Ararat'!N66)</f>
        <v>5</v>
      </c>
      <c r="O66" s="62">
        <f>SUM('Erebuni :Ararat'!O66)</f>
        <v>3</v>
      </c>
      <c r="P66" s="62">
        <f>SUM('Erebuni :Ararat'!P66)</f>
        <v>0</v>
      </c>
      <c r="Q66" s="62">
        <f>SUM('Erebuni :Ararat'!Q66)</f>
        <v>0</v>
      </c>
      <c r="R66" s="62">
        <f>SUM('Erebuni :Ararat'!R66)</f>
        <v>0</v>
      </c>
      <c r="S66" s="62">
        <f>SUM('Erebuni :Ararat'!S66)</f>
        <v>2</v>
      </c>
      <c r="T66" s="62">
        <f>SUM('Erebuni :Ararat'!T66)</f>
        <v>0</v>
      </c>
      <c r="U66" s="62">
        <f>SUM('Erebuni :Ararat'!U66)</f>
        <v>2</v>
      </c>
      <c r="V66" s="62">
        <f>SUM('Erebuni :Ararat'!V66)</f>
        <v>0</v>
      </c>
      <c r="W66" s="62">
        <f>SUM('Erebuni :Ararat'!W66)</f>
        <v>0</v>
      </c>
      <c r="X66" s="62">
        <f>SUM('Erebuni :Ararat'!X66)</f>
        <v>5</v>
      </c>
      <c r="Y66" s="62">
        <f>SUM('Erebuni :Ararat'!Y66)</f>
        <v>0</v>
      </c>
      <c r="Z66" s="62">
        <f>SUM('Erebuni :Ararat'!Z66)</f>
        <v>0</v>
      </c>
      <c r="AA66" s="62">
        <f>SUM('Erebuni :Ararat'!AA66)</f>
        <v>4</v>
      </c>
      <c r="AB66" s="62">
        <f>SUM('Erebuni :Ararat'!AB66)</f>
        <v>0</v>
      </c>
      <c r="AC66" s="62">
        <f>SUM('Erebuni :Ararat'!AC66)</f>
        <v>0</v>
      </c>
      <c r="AD66" s="62">
        <f>SUM('Erebuni :Ararat'!AD66)</f>
        <v>0</v>
      </c>
      <c r="AE66" s="62">
        <f>SUM('Erebuni :Ararat'!AE66)</f>
        <v>0</v>
      </c>
      <c r="AF66" s="62">
        <f>SUM('Erebuni :Ararat'!AF66)</f>
        <v>0</v>
      </c>
      <c r="AG66" s="62">
        <f>SUM('Erebuni :Ararat'!AG66)</f>
        <v>0</v>
      </c>
      <c r="AH66" s="62">
        <f>SUM('Erebuni :Ararat'!AH66)</f>
        <v>0</v>
      </c>
      <c r="AI66" s="76"/>
      <c r="AJ66" s="69">
        <f t="shared" si="48"/>
        <v>6</v>
      </c>
      <c r="AK66" s="70">
        <f t="shared" si="49"/>
        <v>6</v>
      </c>
      <c r="AL66" s="70">
        <f t="shared" si="50"/>
        <v>4</v>
      </c>
      <c r="AM66" s="70">
        <f t="shared" si="51"/>
        <v>4</v>
      </c>
      <c r="AN66" s="70">
        <f t="shared" si="5"/>
        <v>9</v>
      </c>
      <c r="AO66" s="70">
        <f t="shared" si="16"/>
        <v>9</v>
      </c>
      <c r="AP66" s="70">
        <f t="shared" si="52"/>
        <v>5</v>
      </c>
      <c r="AQ66" s="70">
        <f t="shared" si="53"/>
        <v>5</v>
      </c>
      <c r="AR66" s="70">
        <f t="shared" si="54"/>
        <v>2</v>
      </c>
      <c r="AS66" s="70">
        <f t="shared" si="55"/>
        <v>2</v>
      </c>
      <c r="AT66" s="70">
        <f t="shared" si="56"/>
        <v>5</v>
      </c>
      <c r="AU66" s="70">
        <f t="shared" si="57"/>
        <v>5</v>
      </c>
      <c r="AV66" s="70">
        <f t="shared" si="58"/>
        <v>0</v>
      </c>
      <c r="AW66" s="70">
        <f t="shared" si="59"/>
        <v>0</v>
      </c>
      <c r="AX66" s="70">
        <f t="shared" si="60"/>
        <v>0</v>
      </c>
      <c r="AY66" s="71">
        <f t="shared" si="61"/>
        <v>0</v>
      </c>
    </row>
    <row r="67" spans="1:51" s="122" customFormat="1" ht="41.25" customHeight="1" x14ac:dyDescent="0.2">
      <c r="A67" s="72" t="s">
        <v>66</v>
      </c>
      <c r="B67" s="83" t="s">
        <v>175</v>
      </c>
      <c r="C67" s="84"/>
      <c r="D67" s="85"/>
      <c r="E67" s="62">
        <f>SUM('Erebuni :Ararat'!E67)</f>
        <v>89</v>
      </c>
      <c r="F67" s="62">
        <f>SUM('Erebuni :Ararat'!F67)</f>
        <v>22</v>
      </c>
      <c r="G67" s="62">
        <f>SUM('Erebuni :Ararat'!G67)</f>
        <v>67</v>
      </c>
      <c r="H67" s="62">
        <f>SUM('Erebuni :Ararat'!H67)</f>
        <v>0</v>
      </c>
      <c r="I67" s="62">
        <f>SUM('Erebuni :Ararat'!I67)</f>
        <v>0</v>
      </c>
      <c r="J67" s="62">
        <f>SUM('Erebuni :Ararat'!J67)</f>
        <v>75</v>
      </c>
      <c r="K67" s="62">
        <f>SUM('Erebuni :Ararat'!K67)</f>
        <v>65</v>
      </c>
      <c r="L67" s="62">
        <f>SUM('Erebuni :Ararat'!L67)</f>
        <v>7</v>
      </c>
      <c r="M67" s="62">
        <f>SUM('Erebuni :Ararat'!M67)</f>
        <v>1</v>
      </c>
      <c r="N67" s="62">
        <f>SUM('Erebuni :Ararat'!N67)</f>
        <v>61</v>
      </c>
      <c r="O67" s="62">
        <f>SUM('Erebuni :Ararat'!O67)</f>
        <v>41</v>
      </c>
      <c r="P67" s="62">
        <f>SUM('Erebuni :Ararat'!P67)</f>
        <v>10</v>
      </c>
      <c r="Q67" s="62">
        <f>SUM('Erebuni :Ararat'!Q67)</f>
        <v>2</v>
      </c>
      <c r="R67" s="62">
        <f>SUM('Erebuni :Ararat'!R67)</f>
        <v>0</v>
      </c>
      <c r="S67" s="62">
        <f>SUM('Erebuni :Ararat'!S67)</f>
        <v>8</v>
      </c>
      <c r="T67" s="62">
        <f>SUM('Erebuni :Ararat'!T67)</f>
        <v>2</v>
      </c>
      <c r="U67" s="62">
        <f>SUM('Erebuni :Ararat'!U67)</f>
        <v>5</v>
      </c>
      <c r="V67" s="62">
        <f>SUM('Erebuni :Ararat'!V67)</f>
        <v>1</v>
      </c>
      <c r="W67" s="62">
        <f>SUM('Erebuni :Ararat'!W67)</f>
        <v>1</v>
      </c>
      <c r="X67" s="62">
        <f>SUM('Erebuni :Ararat'!X67)</f>
        <v>62</v>
      </c>
      <c r="Y67" s="62">
        <f>SUM('Erebuni :Ararat'!Y67)</f>
        <v>0</v>
      </c>
      <c r="Z67" s="62">
        <f>SUM('Erebuni :Ararat'!Z67)</f>
        <v>6</v>
      </c>
      <c r="AA67" s="62">
        <f>SUM('Erebuni :Ararat'!AA67)</f>
        <v>94</v>
      </c>
      <c r="AB67" s="62">
        <f>SUM('Erebuni :Ararat'!AB67)</f>
        <v>26</v>
      </c>
      <c r="AC67" s="62">
        <f>SUM('Erebuni :Ararat'!AC67)</f>
        <v>6</v>
      </c>
      <c r="AD67" s="62">
        <f>SUM('Erebuni :Ararat'!AD67)</f>
        <v>1</v>
      </c>
      <c r="AE67" s="62">
        <f>SUM('Erebuni :Ararat'!AE67)</f>
        <v>7</v>
      </c>
      <c r="AF67" s="62">
        <f>SUM('Erebuni :Ararat'!AF67)</f>
        <v>0</v>
      </c>
      <c r="AG67" s="62">
        <f>SUM('Erebuni :Ararat'!AG67)</f>
        <v>0</v>
      </c>
      <c r="AH67" s="62">
        <f>SUM('Erebuni :Ararat'!AH67)</f>
        <v>0</v>
      </c>
      <c r="AI67" s="76"/>
      <c r="AJ67" s="69">
        <f t="shared" si="48"/>
        <v>89</v>
      </c>
      <c r="AK67" s="70">
        <f t="shared" si="49"/>
        <v>89</v>
      </c>
      <c r="AL67" s="70">
        <f t="shared" si="50"/>
        <v>75</v>
      </c>
      <c r="AM67" s="70">
        <f t="shared" si="51"/>
        <v>73</v>
      </c>
      <c r="AN67" s="70">
        <f t="shared" si="5"/>
        <v>154</v>
      </c>
      <c r="AO67" s="70">
        <f t="shared" si="16"/>
        <v>156</v>
      </c>
      <c r="AP67" s="70">
        <f t="shared" si="52"/>
        <v>61</v>
      </c>
      <c r="AQ67" s="70">
        <f t="shared" si="53"/>
        <v>61</v>
      </c>
      <c r="AR67" s="70">
        <f t="shared" si="54"/>
        <v>8</v>
      </c>
      <c r="AS67" s="70">
        <f t="shared" si="55"/>
        <v>8</v>
      </c>
      <c r="AT67" s="70">
        <f t="shared" si="56"/>
        <v>62</v>
      </c>
      <c r="AU67" s="70">
        <f t="shared" si="57"/>
        <v>62</v>
      </c>
      <c r="AV67" s="70">
        <f t="shared" si="58"/>
        <v>7</v>
      </c>
      <c r="AW67" s="70">
        <f t="shared" si="59"/>
        <v>7</v>
      </c>
      <c r="AX67" s="70">
        <f t="shared" si="60"/>
        <v>0</v>
      </c>
      <c r="AY67" s="71">
        <f t="shared" si="61"/>
        <v>0</v>
      </c>
    </row>
    <row r="68" spans="1:51" s="122" customFormat="1" ht="28.5" customHeight="1" x14ac:dyDescent="0.2">
      <c r="A68" s="72" t="s">
        <v>65</v>
      </c>
      <c r="B68" s="83" t="s">
        <v>176</v>
      </c>
      <c r="C68" s="84"/>
      <c r="D68" s="85"/>
      <c r="E68" s="62">
        <f>SUM('Erebuni :Ararat'!E68)</f>
        <v>72</v>
      </c>
      <c r="F68" s="62">
        <f>SUM('Erebuni :Ararat'!F68)</f>
        <v>0</v>
      </c>
      <c r="G68" s="62">
        <f>SUM('Erebuni :Ararat'!G68)</f>
        <v>72</v>
      </c>
      <c r="H68" s="62">
        <f>SUM('Erebuni :Ararat'!H68)</f>
        <v>0</v>
      </c>
      <c r="I68" s="62">
        <f>SUM('Erebuni :Ararat'!I68)</f>
        <v>0</v>
      </c>
      <c r="J68" s="62">
        <f>SUM('Erebuni :Ararat'!J68)</f>
        <v>75</v>
      </c>
      <c r="K68" s="62">
        <f>SUM('Erebuni :Ararat'!K68)</f>
        <v>67</v>
      </c>
      <c r="L68" s="62">
        <f>SUM('Erebuni :Ararat'!L68)</f>
        <v>8</v>
      </c>
      <c r="M68" s="62">
        <f>SUM('Erebuni :Ararat'!M68)</f>
        <v>0</v>
      </c>
      <c r="N68" s="62">
        <f>SUM('Erebuni :Ararat'!N68)</f>
        <v>54</v>
      </c>
      <c r="O68" s="62">
        <f>SUM('Erebuni :Ararat'!O68)</f>
        <v>14</v>
      </c>
      <c r="P68" s="62">
        <f>SUM('Erebuni :Ararat'!P68)</f>
        <v>10</v>
      </c>
      <c r="Q68" s="62">
        <f>SUM('Erebuni :Ararat'!Q68)</f>
        <v>6</v>
      </c>
      <c r="R68" s="62">
        <f>SUM('Erebuni :Ararat'!R68)</f>
        <v>0</v>
      </c>
      <c r="S68" s="62">
        <f>SUM('Erebuni :Ararat'!S68)</f>
        <v>24</v>
      </c>
      <c r="T68" s="62">
        <f>SUM('Erebuni :Ararat'!T68)</f>
        <v>12</v>
      </c>
      <c r="U68" s="62">
        <f>SUM('Erebuni :Ararat'!U68)</f>
        <v>12</v>
      </c>
      <c r="V68" s="62">
        <f>SUM('Erebuni :Ararat'!V68)</f>
        <v>0</v>
      </c>
      <c r="W68" s="62">
        <f>SUM('Erebuni :Ararat'!W68)</f>
        <v>0</v>
      </c>
      <c r="X68" s="62">
        <f>SUM('Erebuni :Ararat'!X68)</f>
        <v>54</v>
      </c>
      <c r="Y68" s="62">
        <f>SUM('Erebuni :Ararat'!Y68)</f>
        <v>1</v>
      </c>
      <c r="Z68" s="62">
        <f>SUM('Erebuni :Ararat'!Z68)</f>
        <v>5</v>
      </c>
      <c r="AA68" s="62">
        <f>SUM('Erebuni :Ararat'!AA68)</f>
        <v>84</v>
      </c>
      <c r="AB68" s="62">
        <f>SUM('Erebuni :Ararat'!AB68)</f>
        <v>4</v>
      </c>
      <c r="AC68" s="62">
        <f>SUM('Erebuni :Ararat'!AC68)</f>
        <v>6</v>
      </c>
      <c r="AD68" s="62">
        <f>SUM('Erebuni :Ararat'!AD68)</f>
        <v>0</v>
      </c>
      <c r="AE68" s="62">
        <f>SUM('Erebuni :Ararat'!AE68)</f>
        <v>6</v>
      </c>
      <c r="AF68" s="62">
        <f>SUM('Erebuni :Ararat'!AF68)</f>
        <v>1</v>
      </c>
      <c r="AG68" s="62">
        <f>SUM('Erebuni :Ararat'!AG68)</f>
        <v>0</v>
      </c>
      <c r="AH68" s="62">
        <f>SUM('Erebuni :Ararat'!AH68)</f>
        <v>1</v>
      </c>
      <c r="AI68" s="76"/>
      <c r="AJ68" s="69">
        <f t="shared" si="48"/>
        <v>72</v>
      </c>
      <c r="AK68" s="70">
        <f t="shared" si="49"/>
        <v>72</v>
      </c>
      <c r="AL68" s="70">
        <f t="shared" si="50"/>
        <v>75</v>
      </c>
      <c r="AM68" s="70">
        <f t="shared" si="51"/>
        <v>75</v>
      </c>
      <c r="AN68" s="70">
        <f t="shared" si="5"/>
        <v>139</v>
      </c>
      <c r="AO68" s="70">
        <f t="shared" si="16"/>
        <v>139</v>
      </c>
      <c r="AP68" s="70">
        <f t="shared" si="52"/>
        <v>54</v>
      </c>
      <c r="AQ68" s="70">
        <f t="shared" si="53"/>
        <v>54</v>
      </c>
      <c r="AR68" s="70">
        <f t="shared" si="54"/>
        <v>24</v>
      </c>
      <c r="AS68" s="70">
        <f t="shared" si="55"/>
        <v>24</v>
      </c>
      <c r="AT68" s="70">
        <f t="shared" si="56"/>
        <v>54</v>
      </c>
      <c r="AU68" s="70">
        <f t="shared" si="57"/>
        <v>54</v>
      </c>
      <c r="AV68" s="70">
        <f t="shared" si="58"/>
        <v>6</v>
      </c>
      <c r="AW68" s="70">
        <f t="shared" si="59"/>
        <v>6</v>
      </c>
      <c r="AX68" s="70">
        <f t="shared" si="60"/>
        <v>1</v>
      </c>
      <c r="AY68" s="71">
        <f t="shared" si="61"/>
        <v>1</v>
      </c>
    </row>
    <row r="69" spans="1:51" s="122" customFormat="1" ht="28.5" customHeight="1" x14ac:dyDescent="0.2">
      <c r="A69" s="72" t="s">
        <v>64</v>
      </c>
      <c r="B69" s="83" t="s">
        <v>177</v>
      </c>
      <c r="C69" s="84"/>
      <c r="D69" s="85"/>
      <c r="E69" s="62">
        <f>SUM('Erebuni :Ararat'!E69)</f>
        <v>110</v>
      </c>
      <c r="F69" s="62">
        <f>SUM('Erebuni :Ararat'!F69)</f>
        <v>10</v>
      </c>
      <c r="G69" s="62">
        <f>SUM('Erebuni :Ararat'!G69)</f>
        <v>100</v>
      </c>
      <c r="H69" s="62">
        <f>SUM('Erebuni :Ararat'!H69)</f>
        <v>0</v>
      </c>
      <c r="I69" s="62">
        <f>SUM('Erebuni :Ararat'!I69)</f>
        <v>0</v>
      </c>
      <c r="J69" s="62">
        <f>SUM('Erebuni :Ararat'!J69)</f>
        <v>108</v>
      </c>
      <c r="K69" s="62">
        <f>SUM('Erebuni :Ararat'!K69)</f>
        <v>91</v>
      </c>
      <c r="L69" s="62">
        <f>SUM('Erebuni :Ararat'!L69)</f>
        <v>15</v>
      </c>
      <c r="M69" s="62">
        <f>SUM('Erebuni :Ararat'!M69)</f>
        <v>0</v>
      </c>
      <c r="N69" s="62">
        <f>SUM('Erebuni :Ararat'!N69)</f>
        <v>75</v>
      </c>
      <c r="O69" s="62">
        <f>SUM('Erebuni :Ararat'!O69)</f>
        <v>20</v>
      </c>
      <c r="P69" s="62">
        <f>SUM('Erebuni :Ararat'!P69)</f>
        <v>23</v>
      </c>
      <c r="Q69" s="62">
        <f>SUM('Erebuni :Ararat'!Q69)</f>
        <v>9</v>
      </c>
      <c r="R69" s="62">
        <f>SUM('Erebuni :Ararat'!R69)</f>
        <v>0</v>
      </c>
      <c r="S69" s="62">
        <f>SUM('Erebuni :Ararat'!S69)</f>
        <v>23</v>
      </c>
      <c r="T69" s="62">
        <f>SUM('Erebuni :Ararat'!T69)</f>
        <v>10</v>
      </c>
      <c r="U69" s="62">
        <f>SUM('Erebuni :Ararat'!U69)</f>
        <v>11</v>
      </c>
      <c r="V69" s="62">
        <f>SUM('Erebuni :Ararat'!V69)</f>
        <v>2</v>
      </c>
      <c r="W69" s="62">
        <f>SUM('Erebuni :Ararat'!W69)</f>
        <v>0</v>
      </c>
      <c r="X69" s="62">
        <f>SUM('Erebuni :Ararat'!X69)</f>
        <v>75</v>
      </c>
      <c r="Y69" s="62">
        <f>SUM('Erebuni :Ararat'!Y69)</f>
        <v>1</v>
      </c>
      <c r="Z69" s="62">
        <f>SUM('Erebuni :Ararat'!Z69)</f>
        <v>1</v>
      </c>
      <c r="AA69" s="62">
        <f>SUM('Erebuni :Ararat'!AA69)</f>
        <v>125</v>
      </c>
      <c r="AB69" s="62">
        <f>SUM('Erebuni :Ararat'!AB69)</f>
        <v>10</v>
      </c>
      <c r="AC69" s="62">
        <f>SUM('Erebuni :Ararat'!AC69)</f>
        <v>13</v>
      </c>
      <c r="AD69" s="62">
        <f>SUM('Erebuni :Ararat'!AD69)</f>
        <v>0</v>
      </c>
      <c r="AE69" s="62">
        <f>SUM('Erebuni :Ararat'!AE69)</f>
        <v>13</v>
      </c>
      <c r="AF69" s="62">
        <f>SUM('Erebuni :Ararat'!AF69)</f>
        <v>1</v>
      </c>
      <c r="AG69" s="62">
        <f>SUM('Erebuni :Ararat'!AG69)</f>
        <v>0</v>
      </c>
      <c r="AH69" s="62">
        <f>SUM('Erebuni :Ararat'!AH69)</f>
        <v>1</v>
      </c>
      <c r="AI69" s="76"/>
      <c r="AJ69" s="69">
        <f t="shared" si="48"/>
        <v>110</v>
      </c>
      <c r="AK69" s="70">
        <f t="shared" si="49"/>
        <v>110</v>
      </c>
      <c r="AL69" s="70">
        <f t="shared" si="50"/>
        <v>108</v>
      </c>
      <c r="AM69" s="70">
        <f t="shared" si="51"/>
        <v>106</v>
      </c>
      <c r="AN69" s="70">
        <f t="shared" si="5"/>
        <v>201</v>
      </c>
      <c r="AO69" s="70">
        <f t="shared" si="16"/>
        <v>201</v>
      </c>
      <c r="AP69" s="70">
        <f t="shared" si="52"/>
        <v>75</v>
      </c>
      <c r="AQ69" s="70">
        <f t="shared" si="53"/>
        <v>75</v>
      </c>
      <c r="AR69" s="70">
        <f t="shared" si="54"/>
        <v>23</v>
      </c>
      <c r="AS69" s="70">
        <f t="shared" si="55"/>
        <v>23</v>
      </c>
      <c r="AT69" s="70">
        <f t="shared" si="56"/>
        <v>75</v>
      </c>
      <c r="AU69" s="70">
        <f t="shared" si="57"/>
        <v>75</v>
      </c>
      <c r="AV69" s="70">
        <f t="shared" si="58"/>
        <v>13</v>
      </c>
      <c r="AW69" s="70">
        <f t="shared" si="59"/>
        <v>13</v>
      </c>
      <c r="AX69" s="70">
        <f t="shared" si="60"/>
        <v>1</v>
      </c>
      <c r="AY69" s="71">
        <f t="shared" si="61"/>
        <v>1</v>
      </c>
    </row>
    <row r="70" spans="1:51" s="122" customFormat="1" ht="28.5" customHeight="1" x14ac:dyDescent="0.2">
      <c r="A70" s="72" t="s">
        <v>63</v>
      </c>
      <c r="B70" s="83" t="s">
        <v>234</v>
      </c>
      <c r="C70" s="84"/>
      <c r="D70" s="85"/>
      <c r="E70" s="62">
        <f>SUM('Erebuni :Ararat'!E70)</f>
        <v>38</v>
      </c>
      <c r="F70" s="62">
        <f>SUM('Erebuni :Ararat'!F70)</f>
        <v>11</v>
      </c>
      <c r="G70" s="62">
        <f>SUM('Erebuni :Ararat'!G70)</f>
        <v>27</v>
      </c>
      <c r="H70" s="62">
        <f>SUM('Erebuni :Ararat'!H70)</f>
        <v>0</v>
      </c>
      <c r="I70" s="62">
        <f>SUM('Erebuni :Ararat'!I70)</f>
        <v>0</v>
      </c>
      <c r="J70" s="62">
        <f>SUM('Erebuni :Ararat'!J70)</f>
        <v>31</v>
      </c>
      <c r="K70" s="62">
        <f>SUM('Erebuni :Ararat'!K70)</f>
        <v>25</v>
      </c>
      <c r="L70" s="62">
        <f>SUM('Erebuni :Ararat'!L70)</f>
        <v>5</v>
      </c>
      <c r="M70" s="62">
        <f>SUM('Erebuni :Ararat'!M70)</f>
        <v>0</v>
      </c>
      <c r="N70" s="62">
        <f>SUM('Erebuni :Ararat'!N70)</f>
        <v>17</v>
      </c>
      <c r="O70" s="62">
        <f>SUM('Erebuni :Ararat'!O70)</f>
        <v>1</v>
      </c>
      <c r="P70" s="62">
        <f>SUM('Erebuni :Ararat'!P70)</f>
        <v>3</v>
      </c>
      <c r="Q70" s="62">
        <f>SUM('Erebuni :Ararat'!Q70)</f>
        <v>3</v>
      </c>
      <c r="R70" s="62">
        <f>SUM('Erebuni :Ararat'!R70)</f>
        <v>0</v>
      </c>
      <c r="S70" s="62">
        <f>SUM('Erebuni :Ararat'!S70)</f>
        <v>10</v>
      </c>
      <c r="T70" s="62">
        <f>SUM('Erebuni :Ararat'!T70)</f>
        <v>3</v>
      </c>
      <c r="U70" s="62">
        <f>SUM('Erebuni :Ararat'!U70)</f>
        <v>7</v>
      </c>
      <c r="V70" s="62">
        <f>SUM('Erebuni :Ararat'!V70)</f>
        <v>0</v>
      </c>
      <c r="W70" s="62">
        <f>SUM('Erebuni :Ararat'!W70)</f>
        <v>0</v>
      </c>
      <c r="X70" s="62">
        <f>SUM('Erebuni :Ararat'!X70)</f>
        <v>17</v>
      </c>
      <c r="Y70" s="62">
        <f>SUM('Erebuni :Ararat'!Y70)</f>
        <v>0</v>
      </c>
      <c r="Z70" s="62">
        <f>SUM('Erebuni :Ararat'!Z70)</f>
        <v>3</v>
      </c>
      <c r="AA70" s="62">
        <f>SUM('Erebuni :Ararat'!AA70)</f>
        <v>46</v>
      </c>
      <c r="AB70" s="62">
        <f>SUM('Erebuni :Ararat'!AB70)</f>
        <v>6</v>
      </c>
      <c r="AC70" s="62">
        <f>SUM('Erebuni :Ararat'!AC70)</f>
        <v>3</v>
      </c>
      <c r="AD70" s="62">
        <f>SUM('Erebuni :Ararat'!AD70)</f>
        <v>1</v>
      </c>
      <c r="AE70" s="62">
        <f>SUM('Erebuni :Ararat'!AE70)</f>
        <v>4</v>
      </c>
      <c r="AF70" s="62">
        <f>SUM('Erebuni :Ararat'!AF70)</f>
        <v>1</v>
      </c>
      <c r="AG70" s="62">
        <f>SUM('Erebuni :Ararat'!AG70)</f>
        <v>0</v>
      </c>
      <c r="AH70" s="62">
        <f>SUM('Erebuni :Ararat'!AH70)</f>
        <v>1</v>
      </c>
      <c r="AI70" s="76"/>
      <c r="AJ70" s="69">
        <f t="shared" si="48"/>
        <v>38</v>
      </c>
      <c r="AK70" s="70">
        <f t="shared" si="49"/>
        <v>38</v>
      </c>
      <c r="AL70" s="70">
        <f t="shared" si="50"/>
        <v>31</v>
      </c>
      <c r="AM70" s="70">
        <f t="shared" si="51"/>
        <v>30</v>
      </c>
      <c r="AN70" s="70">
        <f t="shared" si="5"/>
        <v>63</v>
      </c>
      <c r="AO70" s="70">
        <f t="shared" si="16"/>
        <v>63</v>
      </c>
      <c r="AP70" s="70">
        <f t="shared" si="52"/>
        <v>17</v>
      </c>
      <c r="AQ70" s="70">
        <f t="shared" si="53"/>
        <v>17</v>
      </c>
      <c r="AR70" s="70">
        <f t="shared" si="54"/>
        <v>10</v>
      </c>
      <c r="AS70" s="70">
        <f t="shared" si="55"/>
        <v>10</v>
      </c>
      <c r="AT70" s="70">
        <f t="shared" si="56"/>
        <v>17</v>
      </c>
      <c r="AU70" s="70">
        <f t="shared" si="57"/>
        <v>17</v>
      </c>
      <c r="AV70" s="70">
        <f t="shared" si="58"/>
        <v>4</v>
      </c>
      <c r="AW70" s="70">
        <f t="shared" si="59"/>
        <v>4</v>
      </c>
      <c r="AX70" s="70">
        <f t="shared" si="60"/>
        <v>1</v>
      </c>
      <c r="AY70" s="71">
        <f t="shared" si="61"/>
        <v>1</v>
      </c>
    </row>
    <row r="71" spans="1:51" s="122" customFormat="1" ht="28.5" customHeight="1" x14ac:dyDescent="0.2">
      <c r="A71" s="72" t="s">
        <v>62</v>
      </c>
      <c r="B71" s="83" t="s">
        <v>199</v>
      </c>
      <c r="C71" s="84"/>
      <c r="D71" s="85"/>
      <c r="E71" s="62">
        <f>SUM('Erebuni :Ararat'!E71)</f>
        <v>1</v>
      </c>
      <c r="F71" s="62">
        <f>SUM('Erebuni :Ararat'!F71)</f>
        <v>1</v>
      </c>
      <c r="G71" s="62">
        <f>SUM('Erebuni :Ararat'!G71)</f>
        <v>0</v>
      </c>
      <c r="H71" s="62">
        <f>SUM('Erebuni :Ararat'!H71)</f>
        <v>0</v>
      </c>
      <c r="I71" s="62">
        <f>SUM('Erebuni :Ararat'!I71)</f>
        <v>0</v>
      </c>
      <c r="J71" s="62">
        <f>SUM('Erebuni :Ararat'!J71)</f>
        <v>0</v>
      </c>
      <c r="K71" s="62">
        <f>SUM('Erebuni :Ararat'!K71)</f>
        <v>0</v>
      </c>
      <c r="L71" s="62">
        <f>SUM('Erebuni :Ararat'!L71)</f>
        <v>0</v>
      </c>
      <c r="M71" s="62">
        <f>SUM('Erebuni :Ararat'!M71)</f>
        <v>0</v>
      </c>
      <c r="N71" s="62">
        <f>SUM('Erebuni :Ararat'!N71)</f>
        <v>1</v>
      </c>
      <c r="O71" s="62">
        <f>SUM('Erebuni :Ararat'!O71)</f>
        <v>0</v>
      </c>
      <c r="P71" s="62">
        <f>SUM('Erebuni :Ararat'!P71)</f>
        <v>0</v>
      </c>
      <c r="Q71" s="62">
        <f>SUM('Erebuni :Ararat'!Q71)</f>
        <v>0</v>
      </c>
      <c r="R71" s="62">
        <f>SUM('Erebuni :Ararat'!R71)</f>
        <v>0</v>
      </c>
      <c r="S71" s="62">
        <f>SUM('Erebuni :Ararat'!S71)</f>
        <v>1</v>
      </c>
      <c r="T71" s="62">
        <f>SUM('Erebuni :Ararat'!T71)</f>
        <v>0</v>
      </c>
      <c r="U71" s="62">
        <f>SUM('Erebuni :Ararat'!U71)</f>
        <v>0</v>
      </c>
      <c r="V71" s="62">
        <f>SUM('Erebuni :Ararat'!V71)</f>
        <v>1</v>
      </c>
      <c r="W71" s="62">
        <f>SUM('Erebuni :Ararat'!W71)</f>
        <v>0</v>
      </c>
      <c r="X71" s="62">
        <f>SUM('Erebuni :Ararat'!X71)</f>
        <v>1</v>
      </c>
      <c r="Y71" s="62">
        <f>SUM('Erebuni :Ararat'!Y71)</f>
        <v>0</v>
      </c>
      <c r="Z71" s="62">
        <f>SUM('Erebuni :Ararat'!Z71)</f>
        <v>0</v>
      </c>
      <c r="AA71" s="62">
        <f>SUM('Erebuni :Ararat'!AA71)</f>
        <v>0</v>
      </c>
      <c r="AB71" s="62">
        <f>SUM('Erebuni :Ararat'!AB71)</f>
        <v>0</v>
      </c>
      <c r="AC71" s="62">
        <f>SUM('Erebuni :Ararat'!AC71)</f>
        <v>0</v>
      </c>
      <c r="AD71" s="62">
        <f>SUM('Erebuni :Ararat'!AD71)</f>
        <v>0</v>
      </c>
      <c r="AE71" s="62">
        <f>SUM('Erebuni :Ararat'!AE71)</f>
        <v>0</v>
      </c>
      <c r="AF71" s="62">
        <f>SUM('Erebuni :Ararat'!AF71)</f>
        <v>0</v>
      </c>
      <c r="AG71" s="62">
        <f>SUM('Erebuni :Ararat'!AG71)</f>
        <v>0</v>
      </c>
      <c r="AH71" s="62">
        <f>SUM('Erebuni :Ararat'!AH71)</f>
        <v>0</v>
      </c>
      <c r="AI71" s="76"/>
      <c r="AJ71" s="69">
        <f t="shared" si="48"/>
        <v>1</v>
      </c>
      <c r="AK71" s="70">
        <f t="shared" si="49"/>
        <v>1</v>
      </c>
      <c r="AL71" s="70">
        <f t="shared" si="50"/>
        <v>0</v>
      </c>
      <c r="AM71" s="70">
        <f t="shared" si="51"/>
        <v>0</v>
      </c>
      <c r="AN71" s="70">
        <f t="shared" si="5"/>
        <v>1</v>
      </c>
      <c r="AO71" s="70">
        <f t="shared" si="16"/>
        <v>1</v>
      </c>
      <c r="AP71" s="70">
        <f t="shared" si="52"/>
        <v>1</v>
      </c>
      <c r="AQ71" s="70">
        <f t="shared" si="53"/>
        <v>1</v>
      </c>
      <c r="AR71" s="70">
        <f t="shared" si="54"/>
        <v>1</v>
      </c>
      <c r="AS71" s="70">
        <f t="shared" si="55"/>
        <v>1</v>
      </c>
      <c r="AT71" s="70">
        <f t="shared" si="56"/>
        <v>1</v>
      </c>
      <c r="AU71" s="70">
        <f t="shared" si="57"/>
        <v>1</v>
      </c>
      <c r="AV71" s="70">
        <f t="shared" si="58"/>
        <v>0</v>
      </c>
      <c r="AW71" s="70">
        <f t="shared" si="59"/>
        <v>0</v>
      </c>
      <c r="AX71" s="70">
        <f t="shared" si="60"/>
        <v>0</v>
      </c>
      <c r="AY71" s="71">
        <f t="shared" si="61"/>
        <v>0</v>
      </c>
    </row>
    <row r="72" spans="1:51" s="122" customFormat="1" ht="28.5" customHeight="1" x14ac:dyDescent="0.2">
      <c r="A72" s="72" t="s">
        <v>61</v>
      </c>
      <c r="B72" s="79" t="s">
        <v>140</v>
      </c>
      <c r="C72" s="80"/>
      <c r="D72" s="81"/>
      <c r="E72" s="62">
        <f>SUM('Erebuni :Ararat'!E72)</f>
        <v>59</v>
      </c>
      <c r="F72" s="62">
        <f>SUM('Erebuni :Ararat'!F72)</f>
        <v>9</v>
      </c>
      <c r="G72" s="62">
        <f>SUM('Erebuni :Ararat'!G72)</f>
        <v>50</v>
      </c>
      <c r="H72" s="62">
        <f>SUM('Erebuni :Ararat'!H72)</f>
        <v>0</v>
      </c>
      <c r="I72" s="62">
        <f>SUM('Erebuni :Ararat'!I72)</f>
        <v>0</v>
      </c>
      <c r="J72" s="62">
        <f>SUM('Erebuni :Ararat'!J72)</f>
        <v>41</v>
      </c>
      <c r="K72" s="62">
        <f>SUM('Erebuni :Ararat'!K72)</f>
        <v>33</v>
      </c>
      <c r="L72" s="62">
        <f>SUM('Erebuni :Ararat'!L72)</f>
        <v>6</v>
      </c>
      <c r="M72" s="62">
        <f>SUM('Erebuni :Ararat'!M72)</f>
        <v>2</v>
      </c>
      <c r="N72" s="62">
        <f>SUM('Erebuni :Ararat'!N72)</f>
        <v>35</v>
      </c>
      <c r="O72" s="62">
        <f>SUM('Erebuni :Ararat'!O72)</f>
        <v>10</v>
      </c>
      <c r="P72" s="62">
        <f>SUM('Erebuni :Ararat'!P72)</f>
        <v>7</v>
      </c>
      <c r="Q72" s="62">
        <f>SUM('Erebuni :Ararat'!Q72)</f>
        <v>9</v>
      </c>
      <c r="R72" s="62">
        <f>SUM('Erebuni :Ararat'!R72)</f>
        <v>0</v>
      </c>
      <c r="S72" s="62">
        <f>SUM('Erebuni :Ararat'!S72)</f>
        <v>9</v>
      </c>
      <c r="T72" s="62">
        <f>SUM('Erebuni :Ararat'!T72)</f>
        <v>2</v>
      </c>
      <c r="U72" s="62">
        <f>SUM('Erebuni :Ararat'!U72)</f>
        <v>6</v>
      </c>
      <c r="V72" s="62">
        <f>SUM('Erebuni :Ararat'!V72)</f>
        <v>1</v>
      </c>
      <c r="W72" s="62">
        <f>SUM('Erebuni :Ararat'!W72)</f>
        <v>0</v>
      </c>
      <c r="X72" s="62">
        <f>SUM('Erebuni :Ararat'!X72)</f>
        <v>35</v>
      </c>
      <c r="Y72" s="62">
        <f>SUM('Erebuni :Ararat'!Y72)</f>
        <v>1</v>
      </c>
      <c r="Z72" s="62">
        <f>SUM('Erebuni :Ararat'!Z72)</f>
        <v>3</v>
      </c>
      <c r="AA72" s="62">
        <f>SUM('Erebuni :Ararat'!AA72)</f>
        <v>56</v>
      </c>
      <c r="AB72" s="62">
        <f>SUM('Erebuni :Ararat'!AB72)</f>
        <v>9</v>
      </c>
      <c r="AC72" s="62">
        <f>SUM('Erebuni :Ararat'!AC72)</f>
        <v>5</v>
      </c>
      <c r="AD72" s="62">
        <f>SUM('Erebuni :Ararat'!AD72)</f>
        <v>2</v>
      </c>
      <c r="AE72" s="62">
        <f>SUM('Erebuni :Ararat'!AE72)</f>
        <v>7</v>
      </c>
      <c r="AF72" s="62">
        <f>SUM('Erebuni :Ararat'!AF72)</f>
        <v>0</v>
      </c>
      <c r="AG72" s="62">
        <f>SUM('Erebuni :Ararat'!AG72)</f>
        <v>0</v>
      </c>
      <c r="AH72" s="62">
        <f>SUM('Erebuni :Ararat'!AH72)</f>
        <v>0</v>
      </c>
      <c r="AI72" s="76"/>
      <c r="AJ72" s="69">
        <f t="shared" si="48"/>
        <v>59</v>
      </c>
      <c r="AK72" s="70">
        <f t="shared" si="49"/>
        <v>59</v>
      </c>
      <c r="AL72" s="70">
        <f t="shared" si="50"/>
        <v>41</v>
      </c>
      <c r="AM72" s="70">
        <f t="shared" si="51"/>
        <v>41</v>
      </c>
      <c r="AN72" s="70">
        <f t="shared" si="5"/>
        <v>92</v>
      </c>
      <c r="AO72" s="70">
        <f t="shared" si="16"/>
        <v>92</v>
      </c>
      <c r="AP72" s="70">
        <f t="shared" si="52"/>
        <v>35</v>
      </c>
      <c r="AQ72" s="70">
        <f t="shared" si="53"/>
        <v>35</v>
      </c>
      <c r="AR72" s="70">
        <f t="shared" si="54"/>
        <v>9</v>
      </c>
      <c r="AS72" s="70">
        <f t="shared" si="55"/>
        <v>9</v>
      </c>
      <c r="AT72" s="70">
        <f t="shared" si="56"/>
        <v>35</v>
      </c>
      <c r="AU72" s="70">
        <f t="shared" si="57"/>
        <v>35</v>
      </c>
      <c r="AV72" s="70">
        <f t="shared" si="58"/>
        <v>7</v>
      </c>
      <c r="AW72" s="70">
        <f t="shared" si="59"/>
        <v>7</v>
      </c>
      <c r="AX72" s="70">
        <f t="shared" si="60"/>
        <v>0</v>
      </c>
      <c r="AY72" s="71">
        <f t="shared" si="61"/>
        <v>0</v>
      </c>
    </row>
    <row r="73" spans="1:51" s="122" customFormat="1" ht="28.5" customHeight="1" x14ac:dyDescent="0.2">
      <c r="A73" s="60" t="s">
        <v>60</v>
      </c>
      <c r="B73" s="90" t="s">
        <v>200</v>
      </c>
      <c r="C73" s="91"/>
      <c r="D73" s="92"/>
      <c r="E73" s="62">
        <f>SUM('Erebuni :Ararat'!E73)</f>
        <v>12</v>
      </c>
      <c r="F73" s="62">
        <f>SUM('Erebuni :Ararat'!F73)</f>
        <v>0</v>
      </c>
      <c r="G73" s="62">
        <f>SUM('Erebuni :Ararat'!G73)</f>
        <v>12</v>
      </c>
      <c r="H73" s="62">
        <f>SUM('Erebuni :Ararat'!H73)</f>
        <v>0</v>
      </c>
      <c r="I73" s="62">
        <f>SUM('Erebuni :Ararat'!I73)</f>
        <v>0</v>
      </c>
      <c r="J73" s="62">
        <f>SUM('Erebuni :Ararat'!J73)</f>
        <v>5</v>
      </c>
      <c r="K73" s="62">
        <f>SUM('Erebuni :Ararat'!K73)</f>
        <v>4</v>
      </c>
      <c r="L73" s="62">
        <f>SUM('Erebuni :Ararat'!L73)</f>
        <v>1</v>
      </c>
      <c r="M73" s="62">
        <f>SUM('Erebuni :Ararat'!M73)</f>
        <v>0</v>
      </c>
      <c r="N73" s="62">
        <f>SUM('Erebuni :Ararat'!N73)</f>
        <v>5</v>
      </c>
      <c r="O73" s="62">
        <f>SUM('Erebuni :Ararat'!O73)</f>
        <v>1</v>
      </c>
      <c r="P73" s="62">
        <f>SUM('Erebuni :Ararat'!P73)</f>
        <v>1</v>
      </c>
      <c r="Q73" s="62">
        <f>SUM('Erebuni :Ararat'!Q73)</f>
        <v>1</v>
      </c>
      <c r="R73" s="62">
        <f>SUM('Erebuni :Ararat'!R73)</f>
        <v>0</v>
      </c>
      <c r="S73" s="62">
        <f>SUM('Erebuni :Ararat'!S73)</f>
        <v>2</v>
      </c>
      <c r="T73" s="62">
        <f>SUM('Erebuni :Ararat'!T73)</f>
        <v>0</v>
      </c>
      <c r="U73" s="62">
        <f>SUM('Erebuni :Ararat'!U73)</f>
        <v>2</v>
      </c>
      <c r="V73" s="62">
        <f>SUM('Erebuni :Ararat'!V73)</f>
        <v>0</v>
      </c>
      <c r="W73" s="62">
        <f>SUM('Erebuni :Ararat'!W73)</f>
        <v>0</v>
      </c>
      <c r="X73" s="62">
        <f>SUM('Erebuni :Ararat'!X73)</f>
        <v>5</v>
      </c>
      <c r="Y73" s="62">
        <f>SUM('Erebuni :Ararat'!Y73)</f>
        <v>0</v>
      </c>
      <c r="Z73" s="62">
        <f>SUM('Erebuni :Ararat'!Z73)</f>
        <v>2</v>
      </c>
      <c r="AA73" s="62">
        <f>SUM('Erebuni :Ararat'!AA73)</f>
        <v>11</v>
      </c>
      <c r="AB73" s="62">
        <f>SUM('Erebuni :Ararat'!AB73)</f>
        <v>2</v>
      </c>
      <c r="AC73" s="62">
        <f>SUM('Erebuni :Ararat'!AC73)</f>
        <v>1</v>
      </c>
      <c r="AD73" s="62">
        <f>SUM('Erebuni :Ararat'!AD73)</f>
        <v>0</v>
      </c>
      <c r="AE73" s="62">
        <f>SUM('Erebuni :Ararat'!AE73)</f>
        <v>1</v>
      </c>
      <c r="AF73" s="62">
        <f>SUM('Erebuni :Ararat'!AF73)</f>
        <v>0</v>
      </c>
      <c r="AG73" s="62">
        <f>SUM('Erebuni :Ararat'!AG73)</f>
        <v>0</v>
      </c>
      <c r="AH73" s="62">
        <f>SUM('Erebuni :Ararat'!AH73)</f>
        <v>0</v>
      </c>
      <c r="AI73" s="76"/>
      <c r="AJ73" s="95">
        <f t="shared" ref="AJ73:AX73" si="62">SUM(AJ74:AJ79)</f>
        <v>12</v>
      </c>
      <c r="AK73" s="96">
        <f t="shared" si="62"/>
        <v>12</v>
      </c>
      <c r="AL73" s="96">
        <f t="shared" si="62"/>
        <v>5</v>
      </c>
      <c r="AM73" s="96">
        <f t="shared" si="62"/>
        <v>5</v>
      </c>
      <c r="AN73" s="70">
        <f t="shared" si="5"/>
        <v>16</v>
      </c>
      <c r="AO73" s="70">
        <f t="shared" si="16"/>
        <v>16</v>
      </c>
      <c r="AP73" s="96">
        <f t="shared" si="62"/>
        <v>5</v>
      </c>
      <c r="AQ73" s="96">
        <f t="shared" si="62"/>
        <v>5</v>
      </c>
      <c r="AR73" s="96">
        <f t="shared" si="62"/>
        <v>2</v>
      </c>
      <c r="AS73" s="96">
        <f t="shared" si="62"/>
        <v>2</v>
      </c>
      <c r="AT73" s="96">
        <f t="shared" si="62"/>
        <v>5</v>
      </c>
      <c r="AU73" s="96">
        <f t="shared" si="62"/>
        <v>5</v>
      </c>
      <c r="AV73" s="96">
        <f t="shared" si="62"/>
        <v>1</v>
      </c>
      <c r="AW73" s="96">
        <f t="shared" si="62"/>
        <v>1</v>
      </c>
      <c r="AX73" s="96">
        <f t="shared" si="62"/>
        <v>0</v>
      </c>
      <c r="AY73" s="71">
        <f t="shared" si="61"/>
        <v>0</v>
      </c>
    </row>
    <row r="74" spans="1:51" s="122" customFormat="1" ht="28.5" customHeight="1" x14ac:dyDescent="0.2">
      <c r="A74" s="72" t="s">
        <v>59</v>
      </c>
      <c r="B74" s="83" t="s">
        <v>201</v>
      </c>
      <c r="C74" s="84"/>
      <c r="D74" s="85"/>
      <c r="E74" s="62">
        <f>SUM('Erebuni :Ararat'!E74)</f>
        <v>0</v>
      </c>
      <c r="F74" s="62">
        <f>SUM('Erebuni :Ararat'!F74)</f>
        <v>0</v>
      </c>
      <c r="G74" s="62">
        <f>SUM('Erebuni :Ararat'!G74)</f>
        <v>0</v>
      </c>
      <c r="H74" s="62">
        <f>SUM('Erebuni :Ararat'!H74)</f>
        <v>0</v>
      </c>
      <c r="I74" s="62">
        <f>SUM('Erebuni :Ararat'!I74)</f>
        <v>0</v>
      </c>
      <c r="J74" s="62">
        <f>SUM('Erebuni :Ararat'!J74)</f>
        <v>0</v>
      </c>
      <c r="K74" s="62">
        <f>SUM('Erebuni :Ararat'!K74)</f>
        <v>0</v>
      </c>
      <c r="L74" s="62">
        <f>SUM('Erebuni :Ararat'!L74)</f>
        <v>0</v>
      </c>
      <c r="M74" s="62">
        <f>SUM('Erebuni :Ararat'!M74)</f>
        <v>0</v>
      </c>
      <c r="N74" s="62">
        <f>SUM('Erebuni :Ararat'!N74)</f>
        <v>0</v>
      </c>
      <c r="O74" s="62">
        <f>SUM('Erebuni :Ararat'!O74)</f>
        <v>0</v>
      </c>
      <c r="P74" s="62">
        <f>SUM('Erebuni :Ararat'!P74)</f>
        <v>0</v>
      </c>
      <c r="Q74" s="62">
        <f>SUM('Erebuni :Ararat'!Q74)</f>
        <v>0</v>
      </c>
      <c r="R74" s="62">
        <f>SUM('Erebuni :Ararat'!R74)</f>
        <v>0</v>
      </c>
      <c r="S74" s="62">
        <f>SUM('Erebuni :Ararat'!S74)</f>
        <v>0</v>
      </c>
      <c r="T74" s="62">
        <f>SUM('Erebuni :Ararat'!T74)</f>
        <v>0</v>
      </c>
      <c r="U74" s="62">
        <f>SUM('Erebuni :Ararat'!U74)</f>
        <v>0</v>
      </c>
      <c r="V74" s="62">
        <f>SUM('Erebuni :Ararat'!V74)</f>
        <v>0</v>
      </c>
      <c r="W74" s="62">
        <f>SUM('Erebuni :Ararat'!W74)</f>
        <v>0</v>
      </c>
      <c r="X74" s="62">
        <f>SUM('Erebuni :Ararat'!X74)</f>
        <v>0</v>
      </c>
      <c r="Y74" s="62">
        <f>SUM('Erebuni :Ararat'!Y74)</f>
        <v>0</v>
      </c>
      <c r="Z74" s="62">
        <f>SUM('Erebuni :Ararat'!Z74)</f>
        <v>0</v>
      </c>
      <c r="AA74" s="62">
        <f>SUM('Erebuni :Ararat'!AA74)</f>
        <v>0</v>
      </c>
      <c r="AB74" s="62">
        <f>SUM('Erebuni :Ararat'!AB74)</f>
        <v>0</v>
      </c>
      <c r="AC74" s="62">
        <f>SUM('Erebuni :Ararat'!AC74)</f>
        <v>0</v>
      </c>
      <c r="AD74" s="62">
        <f>SUM('Erebuni :Ararat'!AD74)</f>
        <v>0</v>
      </c>
      <c r="AE74" s="62">
        <f>SUM('Erebuni :Ararat'!AE74)</f>
        <v>0</v>
      </c>
      <c r="AF74" s="62">
        <f>SUM('Erebuni :Ararat'!AF74)</f>
        <v>0</v>
      </c>
      <c r="AG74" s="62">
        <f>SUM('Erebuni :Ararat'!AG74)</f>
        <v>0</v>
      </c>
      <c r="AH74" s="62">
        <f>SUM('Erebuni :Ararat'!AH74)</f>
        <v>0</v>
      </c>
      <c r="AI74" s="76"/>
      <c r="AJ74" s="69">
        <f t="shared" ref="AJ74:AJ79" si="63">E74</f>
        <v>0</v>
      </c>
      <c r="AK74" s="70">
        <f t="shared" ref="AK74:AK79" si="64">F74+G74+H74+I74</f>
        <v>0</v>
      </c>
      <c r="AL74" s="70">
        <f t="shared" ref="AL74:AL79" si="65">J74</f>
        <v>0</v>
      </c>
      <c r="AM74" s="70">
        <f t="shared" ref="AM74:AM79" si="66">K74+L74+M74</f>
        <v>0</v>
      </c>
      <c r="AN74" s="70">
        <f t="shared" si="5"/>
        <v>0</v>
      </c>
      <c r="AO74" s="70">
        <f t="shared" si="16"/>
        <v>0</v>
      </c>
      <c r="AP74" s="70">
        <f t="shared" ref="AP74:AP79" si="67">N74</f>
        <v>0</v>
      </c>
      <c r="AQ74" s="70">
        <f t="shared" ref="AQ74:AQ79" si="68">O74+P74+Q74+R74+S74</f>
        <v>0</v>
      </c>
      <c r="AR74" s="70">
        <f t="shared" ref="AR74:AR79" si="69">S74</f>
        <v>0</v>
      </c>
      <c r="AS74" s="70">
        <f t="shared" ref="AS74:AS79" si="70">T74+U74+V74</f>
        <v>0</v>
      </c>
      <c r="AT74" s="70">
        <f t="shared" ref="AT74:AT79" si="71">X74</f>
        <v>0</v>
      </c>
      <c r="AU74" s="70">
        <f t="shared" ref="AU74:AU79" si="72">N74+W74</f>
        <v>0</v>
      </c>
      <c r="AV74" s="70">
        <f t="shared" ref="AV74:AV79" si="73">AE74</f>
        <v>0</v>
      </c>
      <c r="AW74" s="70">
        <f t="shared" ref="AW74:AW79" si="74">AC74+AD74</f>
        <v>0</v>
      </c>
      <c r="AX74" s="70">
        <f t="shared" ref="AX74:AX79" si="75">AH74</f>
        <v>0</v>
      </c>
      <c r="AY74" s="71">
        <f t="shared" si="61"/>
        <v>0</v>
      </c>
    </row>
    <row r="75" spans="1:51" s="122" customFormat="1" ht="28.5" customHeight="1" x14ac:dyDescent="0.2">
      <c r="A75" s="72" t="s">
        <v>58</v>
      </c>
      <c r="B75" s="83" t="s">
        <v>267</v>
      </c>
      <c r="C75" s="84"/>
      <c r="D75" s="85"/>
      <c r="E75" s="62">
        <f>SUM('Erebuni :Ararat'!E75)</f>
        <v>0</v>
      </c>
      <c r="F75" s="62">
        <f>SUM('Erebuni :Ararat'!F75)</f>
        <v>0</v>
      </c>
      <c r="G75" s="62">
        <f>SUM('Erebuni :Ararat'!G75)</f>
        <v>0</v>
      </c>
      <c r="H75" s="62">
        <f>SUM('Erebuni :Ararat'!H75)</f>
        <v>0</v>
      </c>
      <c r="I75" s="62">
        <f>SUM('Erebuni :Ararat'!I75)</f>
        <v>0</v>
      </c>
      <c r="J75" s="62">
        <f>SUM('Erebuni :Ararat'!J75)</f>
        <v>0</v>
      </c>
      <c r="K75" s="62">
        <f>SUM('Erebuni :Ararat'!K75)</f>
        <v>0</v>
      </c>
      <c r="L75" s="62">
        <f>SUM('Erebuni :Ararat'!L75)</f>
        <v>0</v>
      </c>
      <c r="M75" s="62">
        <f>SUM('Erebuni :Ararat'!M75)</f>
        <v>0</v>
      </c>
      <c r="N75" s="62">
        <f>SUM('Erebuni :Ararat'!N75)</f>
        <v>0</v>
      </c>
      <c r="O75" s="62">
        <f>SUM('Erebuni :Ararat'!O75)</f>
        <v>0</v>
      </c>
      <c r="P75" s="62">
        <f>SUM('Erebuni :Ararat'!P75)</f>
        <v>0</v>
      </c>
      <c r="Q75" s="62">
        <f>SUM('Erebuni :Ararat'!Q75)</f>
        <v>0</v>
      </c>
      <c r="R75" s="62">
        <f>SUM('Erebuni :Ararat'!R75)</f>
        <v>0</v>
      </c>
      <c r="S75" s="62">
        <f>SUM('Erebuni :Ararat'!S75)</f>
        <v>0</v>
      </c>
      <c r="T75" s="62">
        <f>SUM('Erebuni :Ararat'!T75)</f>
        <v>0</v>
      </c>
      <c r="U75" s="62">
        <f>SUM('Erebuni :Ararat'!U75)</f>
        <v>0</v>
      </c>
      <c r="V75" s="62">
        <f>SUM('Erebuni :Ararat'!V75)</f>
        <v>0</v>
      </c>
      <c r="W75" s="62">
        <f>SUM('Erebuni :Ararat'!W75)</f>
        <v>0</v>
      </c>
      <c r="X75" s="62">
        <f>SUM('Erebuni :Ararat'!X75)</f>
        <v>0</v>
      </c>
      <c r="Y75" s="62">
        <f>SUM('Erebuni :Ararat'!Y75)</f>
        <v>0</v>
      </c>
      <c r="Z75" s="62">
        <f>SUM('Erebuni :Ararat'!Z75)</f>
        <v>0</v>
      </c>
      <c r="AA75" s="62">
        <f>SUM('Erebuni :Ararat'!AA75)</f>
        <v>0</v>
      </c>
      <c r="AB75" s="62">
        <f>SUM('Erebuni :Ararat'!AB75)</f>
        <v>0</v>
      </c>
      <c r="AC75" s="62">
        <f>SUM('Erebuni :Ararat'!AC75)</f>
        <v>0</v>
      </c>
      <c r="AD75" s="62">
        <f>SUM('Erebuni :Ararat'!AD75)</f>
        <v>0</v>
      </c>
      <c r="AE75" s="62">
        <f>SUM('Erebuni :Ararat'!AE75)</f>
        <v>0</v>
      </c>
      <c r="AF75" s="62">
        <f>SUM('Erebuni :Ararat'!AF75)</f>
        <v>0</v>
      </c>
      <c r="AG75" s="62">
        <f>SUM('Erebuni :Ararat'!AG75)</f>
        <v>0</v>
      </c>
      <c r="AH75" s="62">
        <f>SUM('Erebuni :Ararat'!AH75)</f>
        <v>0</v>
      </c>
      <c r="AI75" s="76"/>
      <c r="AJ75" s="69">
        <f t="shared" si="63"/>
        <v>0</v>
      </c>
      <c r="AK75" s="70">
        <f t="shared" si="64"/>
        <v>0</v>
      </c>
      <c r="AL75" s="70">
        <f t="shared" si="65"/>
        <v>0</v>
      </c>
      <c r="AM75" s="70">
        <f t="shared" si="66"/>
        <v>0</v>
      </c>
      <c r="AN75" s="70">
        <f t="shared" si="5"/>
        <v>0</v>
      </c>
      <c r="AO75" s="70">
        <f t="shared" si="16"/>
        <v>0</v>
      </c>
      <c r="AP75" s="70">
        <f t="shared" si="67"/>
        <v>0</v>
      </c>
      <c r="AQ75" s="70">
        <f t="shared" si="68"/>
        <v>0</v>
      </c>
      <c r="AR75" s="70">
        <f t="shared" si="69"/>
        <v>0</v>
      </c>
      <c r="AS75" s="70">
        <f t="shared" si="70"/>
        <v>0</v>
      </c>
      <c r="AT75" s="70">
        <f t="shared" si="71"/>
        <v>0</v>
      </c>
      <c r="AU75" s="70">
        <f t="shared" si="72"/>
        <v>0</v>
      </c>
      <c r="AV75" s="70">
        <f t="shared" si="73"/>
        <v>0</v>
      </c>
      <c r="AW75" s="70">
        <f t="shared" si="74"/>
        <v>0</v>
      </c>
      <c r="AX75" s="70">
        <f t="shared" si="75"/>
        <v>0</v>
      </c>
      <c r="AY75" s="71">
        <f t="shared" si="61"/>
        <v>0</v>
      </c>
    </row>
    <row r="76" spans="1:51" s="122" customFormat="1" ht="69.75" customHeight="1" x14ac:dyDescent="0.2">
      <c r="A76" s="72" t="s">
        <v>57</v>
      </c>
      <c r="B76" s="83" t="s">
        <v>235</v>
      </c>
      <c r="C76" s="84"/>
      <c r="D76" s="85"/>
      <c r="E76" s="62">
        <f>SUM('Erebuni :Ararat'!E76)</f>
        <v>8</v>
      </c>
      <c r="F76" s="62">
        <f>SUM('Erebuni :Ararat'!F76)</f>
        <v>0</v>
      </c>
      <c r="G76" s="62">
        <f>SUM('Erebuni :Ararat'!G76)</f>
        <v>8</v>
      </c>
      <c r="H76" s="62">
        <f>SUM('Erebuni :Ararat'!H76)</f>
        <v>0</v>
      </c>
      <c r="I76" s="62">
        <f>SUM('Erebuni :Ararat'!I76)</f>
        <v>0</v>
      </c>
      <c r="J76" s="62">
        <f>SUM('Erebuni :Ararat'!J76)</f>
        <v>2</v>
      </c>
      <c r="K76" s="62">
        <f>SUM('Erebuni :Ararat'!K76)</f>
        <v>1</v>
      </c>
      <c r="L76" s="62">
        <f>SUM('Erebuni :Ararat'!L76)</f>
        <v>1</v>
      </c>
      <c r="M76" s="62">
        <f>SUM('Erebuni :Ararat'!M76)</f>
        <v>0</v>
      </c>
      <c r="N76" s="62">
        <f>SUM('Erebuni :Ararat'!N76)</f>
        <v>3</v>
      </c>
      <c r="O76" s="62">
        <f>SUM('Erebuni :Ararat'!O76)</f>
        <v>0</v>
      </c>
      <c r="P76" s="62">
        <f>SUM('Erebuni :Ararat'!P76)</f>
        <v>1</v>
      </c>
      <c r="Q76" s="62">
        <f>SUM('Erebuni :Ararat'!Q76)</f>
        <v>0</v>
      </c>
      <c r="R76" s="62">
        <f>SUM('Erebuni :Ararat'!R76)</f>
        <v>0</v>
      </c>
      <c r="S76" s="62">
        <f>SUM('Erebuni :Ararat'!S76)</f>
        <v>2</v>
      </c>
      <c r="T76" s="62">
        <f>SUM('Erebuni :Ararat'!T76)</f>
        <v>0</v>
      </c>
      <c r="U76" s="62">
        <f>SUM('Erebuni :Ararat'!U76)</f>
        <v>2</v>
      </c>
      <c r="V76" s="62">
        <f>SUM('Erebuni :Ararat'!V76)</f>
        <v>0</v>
      </c>
      <c r="W76" s="62">
        <f>SUM('Erebuni :Ararat'!W76)</f>
        <v>0</v>
      </c>
      <c r="X76" s="62">
        <f>SUM('Erebuni :Ararat'!X76)</f>
        <v>3</v>
      </c>
      <c r="Y76" s="62">
        <f>SUM('Erebuni :Ararat'!Y76)</f>
        <v>0</v>
      </c>
      <c r="Z76" s="62">
        <f>SUM('Erebuni :Ararat'!Z76)</f>
        <v>1</v>
      </c>
      <c r="AA76" s="62">
        <f>SUM('Erebuni :Ararat'!AA76)</f>
        <v>6</v>
      </c>
      <c r="AB76" s="62">
        <f>SUM('Erebuni :Ararat'!AB76)</f>
        <v>1</v>
      </c>
      <c r="AC76" s="62">
        <f>SUM('Erebuni :Ararat'!AC76)</f>
        <v>1</v>
      </c>
      <c r="AD76" s="62">
        <f>SUM('Erebuni :Ararat'!AD76)</f>
        <v>0</v>
      </c>
      <c r="AE76" s="62">
        <f>SUM('Erebuni :Ararat'!AE76)</f>
        <v>1</v>
      </c>
      <c r="AF76" s="62">
        <f>SUM('Erebuni :Ararat'!AF76)</f>
        <v>0</v>
      </c>
      <c r="AG76" s="62">
        <f>SUM('Erebuni :Ararat'!AG76)</f>
        <v>0</v>
      </c>
      <c r="AH76" s="62">
        <f>SUM('Erebuni :Ararat'!AH76)</f>
        <v>0</v>
      </c>
      <c r="AI76" s="76"/>
      <c r="AJ76" s="69">
        <f t="shared" si="63"/>
        <v>8</v>
      </c>
      <c r="AK76" s="70">
        <f t="shared" si="64"/>
        <v>8</v>
      </c>
      <c r="AL76" s="70">
        <f t="shared" si="65"/>
        <v>2</v>
      </c>
      <c r="AM76" s="70">
        <f t="shared" si="66"/>
        <v>2</v>
      </c>
      <c r="AN76" s="70">
        <f t="shared" si="5"/>
        <v>9</v>
      </c>
      <c r="AO76" s="70">
        <f t="shared" si="16"/>
        <v>9</v>
      </c>
      <c r="AP76" s="70">
        <f t="shared" si="67"/>
        <v>3</v>
      </c>
      <c r="AQ76" s="70">
        <f t="shared" si="68"/>
        <v>3</v>
      </c>
      <c r="AR76" s="70">
        <f t="shared" si="69"/>
        <v>2</v>
      </c>
      <c r="AS76" s="70">
        <f t="shared" si="70"/>
        <v>2</v>
      </c>
      <c r="AT76" s="70">
        <f t="shared" si="71"/>
        <v>3</v>
      </c>
      <c r="AU76" s="70">
        <f t="shared" si="72"/>
        <v>3</v>
      </c>
      <c r="AV76" s="70">
        <f t="shared" si="73"/>
        <v>1</v>
      </c>
      <c r="AW76" s="70">
        <f t="shared" si="74"/>
        <v>1</v>
      </c>
      <c r="AX76" s="70">
        <f t="shared" si="75"/>
        <v>0</v>
      </c>
      <c r="AY76" s="71">
        <f t="shared" si="61"/>
        <v>0</v>
      </c>
    </row>
    <row r="77" spans="1:51" s="122" customFormat="1" ht="47.25" customHeight="1" x14ac:dyDescent="0.2">
      <c r="A77" s="72" t="s">
        <v>56</v>
      </c>
      <c r="B77" s="83" t="s">
        <v>272</v>
      </c>
      <c r="C77" s="84"/>
      <c r="D77" s="85"/>
      <c r="E77" s="62">
        <f>SUM('Erebuni :Ararat'!E77)</f>
        <v>0</v>
      </c>
      <c r="F77" s="62">
        <f>SUM('Erebuni :Ararat'!F77)</f>
        <v>0</v>
      </c>
      <c r="G77" s="62">
        <f>SUM('Erebuni :Ararat'!G77)</f>
        <v>0</v>
      </c>
      <c r="H77" s="62">
        <f>SUM('Erebuni :Ararat'!H77)</f>
        <v>0</v>
      </c>
      <c r="I77" s="62">
        <f>SUM('Erebuni :Ararat'!I77)</f>
        <v>0</v>
      </c>
      <c r="J77" s="62">
        <f>SUM('Erebuni :Ararat'!J77)</f>
        <v>0</v>
      </c>
      <c r="K77" s="62">
        <f>SUM('Erebuni :Ararat'!K77)</f>
        <v>0</v>
      </c>
      <c r="L77" s="62">
        <f>SUM('Erebuni :Ararat'!L77)</f>
        <v>0</v>
      </c>
      <c r="M77" s="62">
        <f>SUM('Erebuni :Ararat'!M77)</f>
        <v>0</v>
      </c>
      <c r="N77" s="62">
        <f>SUM('Erebuni :Ararat'!N77)</f>
        <v>0</v>
      </c>
      <c r="O77" s="62">
        <f>SUM('Erebuni :Ararat'!O77)</f>
        <v>0</v>
      </c>
      <c r="P77" s="62">
        <f>SUM('Erebuni :Ararat'!P77)</f>
        <v>0</v>
      </c>
      <c r="Q77" s="62">
        <f>SUM('Erebuni :Ararat'!Q77)</f>
        <v>0</v>
      </c>
      <c r="R77" s="62">
        <f>SUM('Erebuni :Ararat'!R77)</f>
        <v>0</v>
      </c>
      <c r="S77" s="62">
        <f>SUM('Erebuni :Ararat'!S77)</f>
        <v>0</v>
      </c>
      <c r="T77" s="62">
        <f>SUM('Erebuni :Ararat'!T77)</f>
        <v>0</v>
      </c>
      <c r="U77" s="62">
        <f>SUM('Erebuni :Ararat'!U77)</f>
        <v>0</v>
      </c>
      <c r="V77" s="62">
        <f>SUM('Erebuni :Ararat'!V77)</f>
        <v>0</v>
      </c>
      <c r="W77" s="62">
        <f>SUM('Erebuni :Ararat'!W77)</f>
        <v>0</v>
      </c>
      <c r="X77" s="62">
        <f>SUM('Erebuni :Ararat'!X77)</f>
        <v>0</v>
      </c>
      <c r="Y77" s="62">
        <f>SUM('Erebuni :Ararat'!Y77)</f>
        <v>0</v>
      </c>
      <c r="Z77" s="62">
        <f>SUM('Erebuni :Ararat'!Z77)</f>
        <v>0</v>
      </c>
      <c r="AA77" s="62">
        <f>SUM('Erebuni :Ararat'!AA77)</f>
        <v>0</v>
      </c>
      <c r="AB77" s="62">
        <f>SUM('Erebuni :Ararat'!AB77)</f>
        <v>0</v>
      </c>
      <c r="AC77" s="62">
        <f>SUM('Erebuni :Ararat'!AC77)</f>
        <v>0</v>
      </c>
      <c r="AD77" s="62">
        <f>SUM('Erebuni :Ararat'!AD77)</f>
        <v>0</v>
      </c>
      <c r="AE77" s="62">
        <f>SUM('Erebuni :Ararat'!AE77)</f>
        <v>0</v>
      </c>
      <c r="AF77" s="62">
        <f>SUM('Erebuni :Ararat'!AF77)</f>
        <v>0</v>
      </c>
      <c r="AG77" s="62">
        <f>SUM('Erebuni :Ararat'!AG77)</f>
        <v>0</v>
      </c>
      <c r="AH77" s="62">
        <f>SUM('Erebuni :Ararat'!AH77)</f>
        <v>0</v>
      </c>
      <c r="AI77" s="76"/>
      <c r="AJ77" s="69">
        <f t="shared" si="63"/>
        <v>0</v>
      </c>
      <c r="AK77" s="70">
        <f t="shared" si="64"/>
        <v>0</v>
      </c>
      <c r="AL77" s="70">
        <f t="shared" si="65"/>
        <v>0</v>
      </c>
      <c r="AM77" s="70">
        <f t="shared" si="66"/>
        <v>0</v>
      </c>
      <c r="AN77" s="70">
        <f t="shared" si="5"/>
        <v>0</v>
      </c>
      <c r="AO77" s="70">
        <f t="shared" si="16"/>
        <v>0</v>
      </c>
      <c r="AP77" s="70">
        <f t="shared" si="67"/>
        <v>0</v>
      </c>
      <c r="AQ77" s="70">
        <f t="shared" si="68"/>
        <v>0</v>
      </c>
      <c r="AR77" s="70">
        <f t="shared" si="69"/>
        <v>0</v>
      </c>
      <c r="AS77" s="70">
        <f t="shared" si="70"/>
        <v>0</v>
      </c>
      <c r="AT77" s="70">
        <f t="shared" si="71"/>
        <v>0</v>
      </c>
      <c r="AU77" s="70">
        <f t="shared" si="72"/>
        <v>0</v>
      </c>
      <c r="AV77" s="70">
        <f t="shared" si="73"/>
        <v>0</v>
      </c>
      <c r="AW77" s="70">
        <f t="shared" si="74"/>
        <v>0</v>
      </c>
      <c r="AX77" s="70">
        <f t="shared" si="75"/>
        <v>0</v>
      </c>
      <c r="AY77" s="71">
        <f t="shared" si="61"/>
        <v>0</v>
      </c>
    </row>
    <row r="78" spans="1:51" s="122" customFormat="1" ht="52.5" customHeight="1" x14ac:dyDescent="0.2">
      <c r="A78" s="72" t="s">
        <v>55</v>
      </c>
      <c r="B78" s="83" t="s">
        <v>236</v>
      </c>
      <c r="C78" s="84"/>
      <c r="D78" s="85"/>
      <c r="E78" s="62">
        <f>SUM('Erebuni :Ararat'!E78)</f>
        <v>3</v>
      </c>
      <c r="F78" s="62">
        <f>SUM('Erebuni :Ararat'!F78)</f>
        <v>0</v>
      </c>
      <c r="G78" s="62">
        <f>SUM('Erebuni :Ararat'!G78)</f>
        <v>3</v>
      </c>
      <c r="H78" s="62">
        <f>SUM('Erebuni :Ararat'!H78)</f>
        <v>0</v>
      </c>
      <c r="I78" s="62">
        <f>SUM('Erebuni :Ararat'!I78)</f>
        <v>0</v>
      </c>
      <c r="J78" s="62">
        <f>SUM('Erebuni :Ararat'!J78)</f>
        <v>0</v>
      </c>
      <c r="K78" s="62">
        <f>SUM('Erebuni :Ararat'!K78)</f>
        <v>0</v>
      </c>
      <c r="L78" s="62">
        <f>SUM('Erebuni :Ararat'!L78)</f>
        <v>0</v>
      </c>
      <c r="M78" s="62">
        <f>SUM('Erebuni :Ararat'!M78)</f>
        <v>0</v>
      </c>
      <c r="N78" s="62">
        <f>SUM('Erebuni :Ararat'!N78)</f>
        <v>1</v>
      </c>
      <c r="O78" s="62">
        <f>SUM('Erebuni :Ararat'!O78)</f>
        <v>0</v>
      </c>
      <c r="P78" s="62">
        <f>SUM('Erebuni :Ararat'!P78)</f>
        <v>0</v>
      </c>
      <c r="Q78" s="62">
        <f>SUM('Erebuni :Ararat'!Q78)</f>
        <v>1</v>
      </c>
      <c r="R78" s="62">
        <f>SUM('Erebuni :Ararat'!R78)</f>
        <v>0</v>
      </c>
      <c r="S78" s="62">
        <f>SUM('Erebuni :Ararat'!S78)</f>
        <v>0</v>
      </c>
      <c r="T78" s="62">
        <f>SUM('Erebuni :Ararat'!T78)</f>
        <v>0</v>
      </c>
      <c r="U78" s="62">
        <f>SUM('Erebuni :Ararat'!U78)</f>
        <v>0</v>
      </c>
      <c r="V78" s="62">
        <f>SUM('Erebuni :Ararat'!V78)</f>
        <v>0</v>
      </c>
      <c r="W78" s="62">
        <f>SUM('Erebuni :Ararat'!W78)</f>
        <v>0</v>
      </c>
      <c r="X78" s="62">
        <f>SUM('Erebuni :Ararat'!X78)</f>
        <v>1</v>
      </c>
      <c r="Y78" s="62">
        <f>SUM('Erebuni :Ararat'!Y78)</f>
        <v>0</v>
      </c>
      <c r="Z78" s="62">
        <f>SUM('Erebuni :Ararat'!Z78)</f>
        <v>1</v>
      </c>
      <c r="AA78" s="62">
        <f>SUM('Erebuni :Ararat'!AA78)</f>
        <v>2</v>
      </c>
      <c r="AB78" s="62">
        <f>SUM('Erebuni :Ararat'!AB78)</f>
        <v>1</v>
      </c>
      <c r="AC78" s="62">
        <f>SUM('Erebuni :Ararat'!AC78)</f>
        <v>0</v>
      </c>
      <c r="AD78" s="62">
        <f>SUM('Erebuni :Ararat'!AD78)</f>
        <v>0</v>
      </c>
      <c r="AE78" s="62">
        <f>SUM('Erebuni :Ararat'!AE78)</f>
        <v>0</v>
      </c>
      <c r="AF78" s="62">
        <f>SUM('Erebuni :Ararat'!AF78)</f>
        <v>0</v>
      </c>
      <c r="AG78" s="62">
        <f>SUM('Erebuni :Ararat'!AG78)</f>
        <v>0</v>
      </c>
      <c r="AH78" s="62">
        <f>SUM('Erebuni :Ararat'!AH78)</f>
        <v>0</v>
      </c>
      <c r="AI78" s="76"/>
      <c r="AJ78" s="69">
        <f t="shared" si="63"/>
        <v>3</v>
      </c>
      <c r="AK78" s="70">
        <f t="shared" si="64"/>
        <v>3</v>
      </c>
      <c r="AL78" s="70">
        <f t="shared" si="65"/>
        <v>0</v>
      </c>
      <c r="AM78" s="70">
        <f t="shared" si="66"/>
        <v>0</v>
      </c>
      <c r="AN78" s="70">
        <f t="shared" si="5"/>
        <v>3</v>
      </c>
      <c r="AO78" s="70">
        <f t="shared" si="16"/>
        <v>3</v>
      </c>
      <c r="AP78" s="70">
        <f t="shared" si="67"/>
        <v>1</v>
      </c>
      <c r="AQ78" s="70">
        <f t="shared" si="68"/>
        <v>1</v>
      </c>
      <c r="AR78" s="70">
        <f t="shared" si="69"/>
        <v>0</v>
      </c>
      <c r="AS78" s="70">
        <f t="shared" si="70"/>
        <v>0</v>
      </c>
      <c r="AT78" s="70">
        <f t="shared" si="71"/>
        <v>1</v>
      </c>
      <c r="AU78" s="70">
        <f t="shared" si="72"/>
        <v>1</v>
      </c>
      <c r="AV78" s="70">
        <f t="shared" si="73"/>
        <v>0</v>
      </c>
      <c r="AW78" s="70">
        <f t="shared" si="74"/>
        <v>0</v>
      </c>
      <c r="AX78" s="70">
        <f t="shared" si="75"/>
        <v>0</v>
      </c>
      <c r="AY78" s="71">
        <f t="shared" si="61"/>
        <v>0</v>
      </c>
    </row>
    <row r="79" spans="1:51" s="122" customFormat="1" ht="41.25" customHeight="1" x14ac:dyDescent="0.2">
      <c r="A79" s="72" t="s">
        <v>54</v>
      </c>
      <c r="B79" s="79" t="s">
        <v>140</v>
      </c>
      <c r="C79" s="80"/>
      <c r="D79" s="81"/>
      <c r="E79" s="62">
        <f>SUM('Erebuni :Ararat'!E79)</f>
        <v>1</v>
      </c>
      <c r="F79" s="62">
        <f>SUM('Erebuni :Ararat'!F79)</f>
        <v>0</v>
      </c>
      <c r="G79" s="62">
        <f>SUM('Erebuni :Ararat'!G79)</f>
        <v>1</v>
      </c>
      <c r="H79" s="62">
        <f>SUM('Erebuni :Ararat'!H79)</f>
        <v>0</v>
      </c>
      <c r="I79" s="62">
        <f>SUM('Erebuni :Ararat'!I79)</f>
        <v>0</v>
      </c>
      <c r="J79" s="62">
        <f>SUM('Erebuni :Ararat'!J79)</f>
        <v>3</v>
      </c>
      <c r="K79" s="62">
        <f>SUM('Erebuni :Ararat'!K79)</f>
        <v>3</v>
      </c>
      <c r="L79" s="62">
        <f>SUM('Erebuni :Ararat'!L79)</f>
        <v>0</v>
      </c>
      <c r="M79" s="62">
        <f>SUM('Erebuni :Ararat'!M79)</f>
        <v>0</v>
      </c>
      <c r="N79" s="62">
        <f>SUM('Erebuni :Ararat'!N79)</f>
        <v>1</v>
      </c>
      <c r="O79" s="62">
        <f>SUM('Erebuni :Ararat'!O79)</f>
        <v>1</v>
      </c>
      <c r="P79" s="62">
        <f>SUM('Erebuni :Ararat'!P79)</f>
        <v>0</v>
      </c>
      <c r="Q79" s="62">
        <f>SUM('Erebuni :Ararat'!Q79)</f>
        <v>0</v>
      </c>
      <c r="R79" s="62">
        <f>SUM('Erebuni :Ararat'!R79)</f>
        <v>0</v>
      </c>
      <c r="S79" s="62">
        <f>SUM('Erebuni :Ararat'!S79)</f>
        <v>0</v>
      </c>
      <c r="T79" s="62">
        <f>SUM('Erebuni :Ararat'!T79)</f>
        <v>0</v>
      </c>
      <c r="U79" s="62">
        <f>SUM('Erebuni :Ararat'!U79)</f>
        <v>0</v>
      </c>
      <c r="V79" s="62">
        <f>SUM('Erebuni :Ararat'!V79)</f>
        <v>0</v>
      </c>
      <c r="W79" s="62">
        <f>SUM('Erebuni :Ararat'!W79)</f>
        <v>0</v>
      </c>
      <c r="X79" s="62">
        <f>SUM('Erebuni :Ararat'!X79)</f>
        <v>1</v>
      </c>
      <c r="Y79" s="62">
        <f>SUM('Erebuni :Ararat'!Y79)</f>
        <v>0</v>
      </c>
      <c r="Z79" s="62">
        <f>SUM('Erebuni :Ararat'!Z79)</f>
        <v>0</v>
      </c>
      <c r="AA79" s="62">
        <f>SUM('Erebuni :Ararat'!AA79)</f>
        <v>3</v>
      </c>
      <c r="AB79" s="62">
        <f>SUM('Erebuni :Ararat'!AB79)</f>
        <v>0</v>
      </c>
      <c r="AC79" s="62">
        <f>SUM('Erebuni :Ararat'!AC79)</f>
        <v>0</v>
      </c>
      <c r="AD79" s="62">
        <f>SUM('Erebuni :Ararat'!AD79)</f>
        <v>0</v>
      </c>
      <c r="AE79" s="62">
        <f>SUM('Erebuni :Ararat'!AE79)</f>
        <v>0</v>
      </c>
      <c r="AF79" s="62">
        <f>SUM('Erebuni :Ararat'!AF79)</f>
        <v>0</v>
      </c>
      <c r="AG79" s="62">
        <f>SUM('Erebuni :Ararat'!AG79)</f>
        <v>0</v>
      </c>
      <c r="AH79" s="62">
        <f>SUM('Erebuni :Ararat'!AH79)</f>
        <v>0</v>
      </c>
      <c r="AI79" s="76"/>
      <c r="AJ79" s="69">
        <f t="shared" si="63"/>
        <v>1</v>
      </c>
      <c r="AK79" s="70">
        <f t="shared" si="64"/>
        <v>1</v>
      </c>
      <c r="AL79" s="70">
        <f t="shared" si="65"/>
        <v>3</v>
      </c>
      <c r="AM79" s="70">
        <f t="shared" si="66"/>
        <v>3</v>
      </c>
      <c r="AN79" s="70">
        <f t="shared" si="5"/>
        <v>4</v>
      </c>
      <c r="AO79" s="70">
        <f t="shared" si="16"/>
        <v>4</v>
      </c>
      <c r="AP79" s="70">
        <f t="shared" si="67"/>
        <v>1</v>
      </c>
      <c r="AQ79" s="70">
        <f t="shared" si="68"/>
        <v>1</v>
      </c>
      <c r="AR79" s="70">
        <f t="shared" si="69"/>
        <v>0</v>
      </c>
      <c r="AS79" s="70">
        <f t="shared" si="70"/>
        <v>0</v>
      </c>
      <c r="AT79" s="70">
        <f t="shared" si="71"/>
        <v>1</v>
      </c>
      <c r="AU79" s="70">
        <f t="shared" si="72"/>
        <v>1</v>
      </c>
      <c r="AV79" s="70">
        <f t="shared" si="73"/>
        <v>0</v>
      </c>
      <c r="AW79" s="70">
        <f t="shared" si="74"/>
        <v>0</v>
      </c>
      <c r="AX79" s="70">
        <f t="shared" si="75"/>
        <v>0</v>
      </c>
      <c r="AY79" s="71">
        <f t="shared" si="61"/>
        <v>0</v>
      </c>
    </row>
    <row r="80" spans="1:51" s="122" customFormat="1" ht="44.25" customHeight="1" x14ac:dyDescent="0.2">
      <c r="A80" s="100" t="s">
        <v>53</v>
      </c>
      <c r="B80" s="90" t="s">
        <v>237</v>
      </c>
      <c r="C80" s="91"/>
      <c r="D80" s="92"/>
      <c r="E80" s="62">
        <f>SUM('Erebuni :Ararat'!E80)</f>
        <v>178</v>
      </c>
      <c r="F80" s="62">
        <f>SUM('Erebuni :Ararat'!F80)</f>
        <v>18</v>
      </c>
      <c r="G80" s="62">
        <f>SUM('Erebuni :Ararat'!G80)</f>
        <v>160</v>
      </c>
      <c r="H80" s="62">
        <f>SUM('Erebuni :Ararat'!H80)</f>
        <v>0</v>
      </c>
      <c r="I80" s="62">
        <f>SUM('Erebuni :Ararat'!I80)</f>
        <v>0</v>
      </c>
      <c r="J80" s="62">
        <f>SUM('Erebuni :Ararat'!J80)</f>
        <v>135</v>
      </c>
      <c r="K80" s="62">
        <f>SUM('Erebuni :Ararat'!K80)</f>
        <v>116</v>
      </c>
      <c r="L80" s="62">
        <f>SUM('Erebuni :Ararat'!L80)</f>
        <v>18</v>
      </c>
      <c r="M80" s="62">
        <f>SUM('Erebuni :Ararat'!M80)</f>
        <v>1</v>
      </c>
      <c r="N80" s="62">
        <f>SUM('Erebuni :Ararat'!N80)</f>
        <v>77</v>
      </c>
      <c r="O80" s="62">
        <f>SUM('Erebuni :Ararat'!O80)</f>
        <v>19</v>
      </c>
      <c r="P80" s="62">
        <f>SUM('Erebuni :Ararat'!P80)</f>
        <v>7</v>
      </c>
      <c r="Q80" s="62">
        <f>SUM('Erebuni :Ararat'!Q80)</f>
        <v>22</v>
      </c>
      <c r="R80" s="62">
        <f>SUM('Erebuni :Ararat'!R80)</f>
        <v>1</v>
      </c>
      <c r="S80" s="62">
        <f>SUM('Erebuni :Ararat'!S80)</f>
        <v>28</v>
      </c>
      <c r="T80" s="62">
        <f>SUM('Erebuni :Ararat'!T80)</f>
        <v>1</v>
      </c>
      <c r="U80" s="62">
        <f>SUM('Erebuni :Ararat'!U80)</f>
        <v>17</v>
      </c>
      <c r="V80" s="62">
        <f>SUM('Erebuni :Ararat'!V80)</f>
        <v>10</v>
      </c>
      <c r="W80" s="62">
        <f>SUM('Erebuni :Ararat'!W80)</f>
        <v>0</v>
      </c>
      <c r="X80" s="62">
        <f>SUM('Erebuni :Ararat'!X80)</f>
        <v>77</v>
      </c>
      <c r="Y80" s="62">
        <f>SUM('Erebuni :Ararat'!Y80)</f>
        <v>1</v>
      </c>
      <c r="Z80" s="62">
        <f>SUM('Erebuni :Ararat'!Z80)</f>
        <v>7</v>
      </c>
      <c r="AA80" s="62">
        <f>SUM('Erebuni :Ararat'!AA80)</f>
        <v>213</v>
      </c>
      <c r="AB80" s="62">
        <f>SUM('Erebuni :Ararat'!AB80)</f>
        <v>21</v>
      </c>
      <c r="AC80" s="62">
        <f>SUM('Erebuni :Ararat'!AC80)</f>
        <v>24</v>
      </c>
      <c r="AD80" s="62">
        <f>SUM('Erebuni :Ararat'!AD80)</f>
        <v>2</v>
      </c>
      <c r="AE80" s="62">
        <f>SUM('Erebuni :Ararat'!AE80)</f>
        <v>26</v>
      </c>
      <c r="AF80" s="62">
        <f>SUM('Erebuni :Ararat'!AF80)</f>
        <v>6</v>
      </c>
      <c r="AG80" s="62">
        <f>SUM('Erebuni :Ararat'!AG80)</f>
        <v>1</v>
      </c>
      <c r="AH80" s="62">
        <f>SUM('Erebuni :Ararat'!AH80)</f>
        <v>7</v>
      </c>
      <c r="AI80" s="76"/>
      <c r="AJ80" s="95">
        <f t="shared" ref="AJ80:AY80" si="76">SUM(AJ81:AJ86)</f>
        <v>178</v>
      </c>
      <c r="AK80" s="96">
        <f t="shared" si="76"/>
        <v>178</v>
      </c>
      <c r="AL80" s="96">
        <f t="shared" si="76"/>
        <v>135</v>
      </c>
      <c r="AM80" s="96">
        <f t="shared" si="76"/>
        <v>135</v>
      </c>
      <c r="AN80" s="70">
        <f t="shared" si="5"/>
        <v>294</v>
      </c>
      <c r="AO80" s="70">
        <f t="shared" si="16"/>
        <v>291</v>
      </c>
      <c r="AP80" s="96">
        <f t="shared" si="76"/>
        <v>77</v>
      </c>
      <c r="AQ80" s="96">
        <f t="shared" si="76"/>
        <v>77</v>
      </c>
      <c r="AR80" s="96">
        <f t="shared" si="76"/>
        <v>28</v>
      </c>
      <c r="AS80" s="96">
        <f t="shared" si="76"/>
        <v>28</v>
      </c>
      <c r="AT80" s="96">
        <f t="shared" si="76"/>
        <v>77</v>
      </c>
      <c r="AU80" s="96">
        <f t="shared" si="76"/>
        <v>77</v>
      </c>
      <c r="AV80" s="96">
        <f t="shared" si="76"/>
        <v>26</v>
      </c>
      <c r="AW80" s="96">
        <f t="shared" si="76"/>
        <v>26</v>
      </c>
      <c r="AX80" s="96">
        <f t="shared" si="76"/>
        <v>7</v>
      </c>
      <c r="AY80" s="97">
        <f t="shared" si="76"/>
        <v>7</v>
      </c>
    </row>
    <row r="81" spans="1:51" s="122" customFormat="1" ht="32.25" customHeight="1" x14ac:dyDescent="0.2">
      <c r="A81" s="72" t="s">
        <v>52</v>
      </c>
      <c r="B81" s="83" t="s">
        <v>238</v>
      </c>
      <c r="C81" s="84"/>
      <c r="D81" s="85"/>
      <c r="E81" s="62">
        <f>SUM('Erebuni :Ararat'!E81)</f>
        <v>8</v>
      </c>
      <c r="F81" s="62">
        <f>SUM('Erebuni :Ararat'!F81)</f>
        <v>1</v>
      </c>
      <c r="G81" s="62">
        <f>SUM('Erebuni :Ararat'!G81)</f>
        <v>7</v>
      </c>
      <c r="H81" s="62">
        <f>SUM('Erebuni :Ararat'!H81)</f>
        <v>0</v>
      </c>
      <c r="I81" s="62">
        <f>SUM('Erebuni :Ararat'!I81)</f>
        <v>0</v>
      </c>
      <c r="J81" s="62">
        <f>SUM('Erebuni :Ararat'!J81)</f>
        <v>6</v>
      </c>
      <c r="K81" s="62">
        <f>SUM('Erebuni :Ararat'!K81)</f>
        <v>6</v>
      </c>
      <c r="L81" s="62">
        <f>SUM('Erebuni :Ararat'!L81)</f>
        <v>0</v>
      </c>
      <c r="M81" s="62">
        <f>SUM('Erebuni :Ararat'!M81)</f>
        <v>0</v>
      </c>
      <c r="N81" s="62">
        <f>SUM('Erebuni :Ararat'!N81)</f>
        <v>3</v>
      </c>
      <c r="O81" s="62">
        <f>SUM('Erebuni :Ararat'!O81)</f>
        <v>0</v>
      </c>
      <c r="P81" s="62">
        <f>SUM('Erebuni :Ararat'!P81)</f>
        <v>0</v>
      </c>
      <c r="Q81" s="62">
        <f>SUM('Erebuni :Ararat'!Q81)</f>
        <v>3</v>
      </c>
      <c r="R81" s="62">
        <f>SUM('Erebuni :Ararat'!R81)</f>
        <v>0</v>
      </c>
      <c r="S81" s="62">
        <f>SUM('Erebuni :Ararat'!S81)</f>
        <v>0</v>
      </c>
      <c r="T81" s="62">
        <f>SUM('Erebuni :Ararat'!T81)</f>
        <v>0</v>
      </c>
      <c r="U81" s="62">
        <f>SUM('Erebuni :Ararat'!U81)</f>
        <v>0</v>
      </c>
      <c r="V81" s="62">
        <f>SUM('Erebuni :Ararat'!V81)</f>
        <v>0</v>
      </c>
      <c r="W81" s="62">
        <f>SUM('Erebuni :Ararat'!W81)</f>
        <v>0</v>
      </c>
      <c r="X81" s="62">
        <f>SUM('Erebuni :Ararat'!X81)</f>
        <v>3</v>
      </c>
      <c r="Y81" s="62">
        <f>SUM('Erebuni :Ararat'!Y81)</f>
        <v>0</v>
      </c>
      <c r="Z81" s="62">
        <f>SUM('Erebuni :Ararat'!Z81)</f>
        <v>0</v>
      </c>
      <c r="AA81" s="62">
        <f>SUM('Erebuni :Ararat'!AA81)</f>
        <v>11</v>
      </c>
      <c r="AB81" s="62">
        <f>SUM('Erebuni :Ararat'!AB81)</f>
        <v>0</v>
      </c>
      <c r="AC81" s="62">
        <f>SUM('Erebuni :Ararat'!AC81)</f>
        <v>0</v>
      </c>
      <c r="AD81" s="62">
        <f>SUM('Erebuni :Ararat'!AD81)</f>
        <v>0</v>
      </c>
      <c r="AE81" s="62">
        <f>SUM('Erebuni :Ararat'!AE81)</f>
        <v>0</v>
      </c>
      <c r="AF81" s="62">
        <f>SUM('Erebuni :Ararat'!AF81)</f>
        <v>1</v>
      </c>
      <c r="AG81" s="62">
        <f>SUM('Erebuni :Ararat'!AG81)</f>
        <v>0</v>
      </c>
      <c r="AH81" s="62">
        <f>SUM('Erebuni :Ararat'!AH81)</f>
        <v>1</v>
      </c>
      <c r="AI81" s="76"/>
      <c r="AJ81" s="69">
        <f t="shared" ref="AJ81:AJ86" si="77">E81</f>
        <v>8</v>
      </c>
      <c r="AK81" s="70">
        <f t="shared" ref="AK81:AK86" si="78">F81+G81+H81+I81</f>
        <v>8</v>
      </c>
      <c r="AL81" s="70">
        <f t="shared" ref="AL81:AL86" si="79">J81</f>
        <v>6</v>
      </c>
      <c r="AM81" s="70">
        <f t="shared" ref="AM81:AM86" si="80">K81+L81+M81</f>
        <v>6</v>
      </c>
      <c r="AN81" s="70">
        <f t="shared" si="5"/>
        <v>14</v>
      </c>
      <c r="AO81" s="70">
        <f t="shared" si="16"/>
        <v>14</v>
      </c>
      <c r="AP81" s="70">
        <f t="shared" ref="AP81:AP86" si="81">N81</f>
        <v>3</v>
      </c>
      <c r="AQ81" s="70">
        <f t="shared" ref="AQ81:AQ86" si="82">O81+P81+Q81+R81+S81</f>
        <v>3</v>
      </c>
      <c r="AR81" s="70">
        <f t="shared" ref="AR81:AR86" si="83">S81</f>
        <v>0</v>
      </c>
      <c r="AS81" s="70">
        <f t="shared" ref="AS81:AS86" si="84">T81+U81+V81</f>
        <v>0</v>
      </c>
      <c r="AT81" s="70">
        <f t="shared" ref="AT81:AT86" si="85">X81</f>
        <v>3</v>
      </c>
      <c r="AU81" s="70">
        <f t="shared" ref="AU81:AU86" si="86">N81+W81</f>
        <v>3</v>
      </c>
      <c r="AV81" s="70">
        <f t="shared" ref="AV81:AV86" si="87">AE81</f>
        <v>0</v>
      </c>
      <c r="AW81" s="70">
        <f t="shared" ref="AW81:AW86" si="88">AC81+AD81</f>
        <v>0</v>
      </c>
      <c r="AX81" s="70">
        <f t="shared" ref="AX81:AX86" si="89">AH81</f>
        <v>1</v>
      </c>
      <c r="AY81" s="71">
        <f t="shared" ref="AY81:AY86" si="90">AF81+AG81</f>
        <v>1</v>
      </c>
    </row>
    <row r="82" spans="1:51" s="122" customFormat="1" ht="27.75" customHeight="1" x14ac:dyDescent="0.2">
      <c r="A82" s="72" t="s">
        <v>51</v>
      </c>
      <c r="B82" s="83" t="s">
        <v>239</v>
      </c>
      <c r="C82" s="84"/>
      <c r="D82" s="85"/>
      <c r="E82" s="62">
        <f>SUM('Erebuni :Ararat'!E82)</f>
        <v>54</v>
      </c>
      <c r="F82" s="62">
        <f>SUM('Erebuni :Ararat'!F82)</f>
        <v>5</v>
      </c>
      <c r="G82" s="62">
        <f>SUM('Erebuni :Ararat'!G82)</f>
        <v>49</v>
      </c>
      <c r="H82" s="62">
        <f>SUM('Erebuni :Ararat'!H82)</f>
        <v>0</v>
      </c>
      <c r="I82" s="62">
        <f>SUM('Erebuni :Ararat'!I82)</f>
        <v>0</v>
      </c>
      <c r="J82" s="62">
        <f>SUM('Erebuni :Ararat'!J82)</f>
        <v>34</v>
      </c>
      <c r="K82" s="62">
        <f>SUM('Erebuni :Ararat'!K82)</f>
        <v>33</v>
      </c>
      <c r="L82" s="62">
        <f>SUM('Erebuni :Ararat'!L82)</f>
        <v>1</v>
      </c>
      <c r="M82" s="62">
        <f>SUM('Erebuni :Ararat'!M82)</f>
        <v>0</v>
      </c>
      <c r="N82" s="62">
        <f>SUM('Erebuni :Ararat'!N82)</f>
        <v>21</v>
      </c>
      <c r="O82" s="62">
        <f>SUM('Erebuni :Ararat'!O82)</f>
        <v>4</v>
      </c>
      <c r="P82" s="62">
        <f>SUM('Erebuni :Ararat'!P82)</f>
        <v>4</v>
      </c>
      <c r="Q82" s="62">
        <f>SUM('Erebuni :Ararat'!Q82)</f>
        <v>10</v>
      </c>
      <c r="R82" s="62">
        <f>SUM('Erebuni :Ararat'!R82)</f>
        <v>1</v>
      </c>
      <c r="S82" s="62">
        <f>SUM('Erebuni :Ararat'!S82)</f>
        <v>2</v>
      </c>
      <c r="T82" s="62">
        <f>SUM('Erebuni :Ararat'!T82)</f>
        <v>0</v>
      </c>
      <c r="U82" s="62">
        <f>SUM('Erebuni :Ararat'!U82)</f>
        <v>1</v>
      </c>
      <c r="V82" s="62">
        <f>SUM('Erebuni :Ararat'!V82)</f>
        <v>1</v>
      </c>
      <c r="W82" s="62">
        <f>SUM('Erebuni :Ararat'!W82)</f>
        <v>0</v>
      </c>
      <c r="X82" s="62">
        <f>SUM('Erebuni :Ararat'!X82)</f>
        <v>21</v>
      </c>
      <c r="Y82" s="62">
        <f>SUM('Erebuni :Ararat'!Y82)</f>
        <v>0</v>
      </c>
      <c r="Z82" s="62">
        <f>SUM('Erebuni :Ararat'!Z82)</f>
        <v>1</v>
      </c>
      <c r="AA82" s="62">
        <f>SUM('Erebuni :Ararat'!AA82)</f>
        <v>67</v>
      </c>
      <c r="AB82" s="62">
        <f>SUM('Erebuni :Ararat'!AB82)</f>
        <v>4</v>
      </c>
      <c r="AC82" s="62">
        <f>SUM('Erebuni :Ararat'!AC82)</f>
        <v>15</v>
      </c>
      <c r="AD82" s="62">
        <f>SUM('Erebuni :Ararat'!AD82)</f>
        <v>0</v>
      </c>
      <c r="AE82" s="62">
        <f>SUM('Erebuni :Ararat'!AE82)</f>
        <v>15</v>
      </c>
      <c r="AF82" s="62">
        <f>SUM('Erebuni :Ararat'!AF82)</f>
        <v>2</v>
      </c>
      <c r="AG82" s="62">
        <f>SUM('Erebuni :Ararat'!AG82)</f>
        <v>0</v>
      </c>
      <c r="AH82" s="62">
        <f>SUM('Erebuni :Ararat'!AH82)</f>
        <v>2</v>
      </c>
      <c r="AI82" s="76"/>
      <c r="AJ82" s="69">
        <f t="shared" si="77"/>
        <v>54</v>
      </c>
      <c r="AK82" s="70">
        <f t="shared" si="78"/>
        <v>54</v>
      </c>
      <c r="AL82" s="70">
        <f t="shared" si="79"/>
        <v>34</v>
      </c>
      <c r="AM82" s="70">
        <f t="shared" si="80"/>
        <v>34</v>
      </c>
      <c r="AN82" s="70">
        <f t="shared" si="5"/>
        <v>87</v>
      </c>
      <c r="AO82" s="70">
        <f t="shared" si="16"/>
        <v>88</v>
      </c>
      <c r="AP82" s="70">
        <f t="shared" si="81"/>
        <v>21</v>
      </c>
      <c r="AQ82" s="70">
        <f t="shared" si="82"/>
        <v>21</v>
      </c>
      <c r="AR82" s="70">
        <f t="shared" si="83"/>
        <v>2</v>
      </c>
      <c r="AS82" s="70">
        <f t="shared" si="84"/>
        <v>2</v>
      </c>
      <c r="AT82" s="70">
        <f t="shared" si="85"/>
        <v>21</v>
      </c>
      <c r="AU82" s="70">
        <f t="shared" si="86"/>
        <v>21</v>
      </c>
      <c r="AV82" s="70">
        <f t="shared" si="87"/>
        <v>15</v>
      </c>
      <c r="AW82" s="70">
        <f t="shared" si="88"/>
        <v>15</v>
      </c>
      <c r="AX82" s="70">
        <f t="shared" si="89"/>
        <v>2</v>
      </c>
      <c r="AY82" s="71">
        <f t="shared" si="90"/>
        <v>2</v>
      </c>
    </row>
    <row r="83" spans="1:51" s="122" customFormat="1" ht="78" customHeight="1" x14ac:dyDescent="0.2">
      <c r="A83" s="72" t="s">
        <v>50</v>
      </c>
      <c r="B83" s="83" t="s">
        <v>268</v>
      </c>
      <c r="C83" s="84"/>
      <c r="D83" s="85"/>
      <c r="E83" s="62">
        <f>SUM('Erebuni :Ararat'!E83)</f>
        <v>0</v>
      </c>
      <c r="F83" s="62">
        <f>SUM('Erebuni :Ararat'!F83)</f>
        <v>0</v>
      </c>
      <c r="G83" s="62">
        <f>SUM('Erebuni :Ararat'!G83)</f>
        <v>0</v>
      </c>
      <c r="H83" s="62">
        <f>SUM('Erebuni :Ararat'!H83)</f>
        <v>0</v>
      </c>
      <c r="I83" s="62">
        <f>SUM('Erebuni :Ararat'!I83)</f>
        <v>0</v>
      </c>
      <c r="J83" s="62">
        <f>SUM('Erebuni :Ararat'!J83)</f>
        <v>0</v>
      </c>
      <c r="K83" s="62">
        <f>SUM('Erebuni :Ararat'!K83)</f>
        <v>0</v>
      </c>
      <c r="L83" s="62">
        <f>SUM('Erebuni :Ararat'!L83)</f>
        <v>0</v>
      </c>
      <c r="M83" s="62">
        <f>SUM('Erebuni :Ararat'!M83)</f>
        <v>0</v>
      </c>
      <c r="N83" s="62">
        <f>SUM('Erebuni :Ararat'!N83)</f>
        <v>0</v>
      </c>
      <c r="O83" s="62">
        <f>SUM('Erebuni :Ararat'!O83)</f>
        <v>0</v>
      </c>
      <c r="P83" s="62">
        <f>SUM('Erebuni :Ararat'!P83)</f>
        <v>0</v>
      </c>
      <c r="Q83" s="62">
        <f>SUM('Erebuni :Ararat'!Q83)</f>
        <v>0</v>
      </c>
      <c r="R83" s="62">
        <f>SUM('Erebuni :Ararat'!R83)</f>
        <v>0</v>
      </c>
      <c r="S83" s="62">
        <f>SUM('Erebuni :Ararat'!S83)</f>
        <v>0</v>
      </c>
      <c r="T83" s="62">
        <f>SUM('Erebuni :Ararat'!T83)</f>
        <v>0</v>
      </c>
      <c r="U83" s="62">
        <f>SUM('Erebuni :Ararat'!U83)</f>
        <v>0</v>
      </c>
      <c r="V83" s="62">
        <f>SUM('Erebuni :Ararat'!V83)</f>
        <v>0</v>
      </c>
      <c r="W83" s="62">
        <f>SUM('Erebuni :Ararat'!W83)</f>
        <v>0</v>
      </c>
      <c r="X83" s="62">
        <f>SUM('Erebuni :Ararat'!X83)</f>
        <v>0</v>
      </c>
      <c r="Y83" s="62">
        <f>SUM('Erebuni :Ararat'!Y83)</f>
        <v>0</v>
      </c>
      <c r="Z83" s="62">
        <f>SUM('Erebuni :Ararat'!Z83)</f>
        <v>0</v>
      </c>
      <c r="AA83" s="62">
        <f>SUM('Erebuni :Ararat'!AA83)</f>
        <v>0</v>
      </c>
      <c r="AB83" s="62">
        <f>SUM('Erebuni :Ararat'!AB83)</f>
        <v>0</v>
      </c>
      <c r="AC83" s="62">
        <f>SUM('Erebuni :Ararat'!AC83)</f>
        <v>0</v>
      </c>
      <c r="AD83" s="62">
        <f>SUM('Erebuni :Ararat'!AD83)</f>
        <v>0</v>
      </c>
      <c r="AE83" s="62">
        <f>SUM('Erebuni :Ararat'!AE83)</f>
        <v>0</v>
      </c>
      <c r="AF83" s="62">
        <f>SUM('Erebuni :Ararat'!AF83)</f>
        <v>0</v>
      </c>
      <c r="AG83" s="62">
        <f>SUM('Erebuni :Ararat'!AG83)</f>
        <v>0</v>
      </c>
      <c r="AH83" s="62">
        <f>SUM('Erebuni :Ararat'!AH83)</f>
        <v>0</v>
      </c>
      <c r="AI83" s="76"/>
      <c r="AJ83" s="69">
        <f t="shared" si="77"/>
        <v>0</v>
      </c>
      <c r="AK83" s="70">
        <f t="shared" si="78"/>
        <v>0</v>
      </c>
      <c r="AL83" s="70">
        <f t="shared" si="79"/>
        <v>0</v>
      </c>
      <c r="AM83" s="70">
        <f t="shared" si="80"/>
        <v>0</v>
      </c>
      <c r="AN83" s="70">
        <f t="shared" si="5"/>
        <v>0</v>
      </c>
      <c r="AO83" s="70">
        <f t="shared" si="16"/>
        <v>0</v>
      </c>
      <c r="AP83" s="70">
        <f t="shared" si="81"/>
        <v>0</v>
      </c>
      <c r="AQ83" s="70">
        <f t="shared" si="82"/>
        <v>0</v>
      </c>
      <c r="AR83" s="70">
        <f t="shared" si="83"/>
        <v>0</v>
      </c>
      <c r="AS83" s="70">
        <f t="shared" si="84"/>
        <v>0</v>
      </c>
      <c r="AT83" s="70">
        <f t="shared" si="85"/>
        <v>0</v>
      </c>
      <c r="AU83" s="70">
        <f t="shared" si="86"/>
        <v>0</v>
      </c>
      <c r="AV83" s="70">
        <f t="shared" si="87"/>
        <v>0</v>
      </c>
      <c r="AW83" s="70">
        <f t="shared" si="88"/>
        <v>0</v>
      </c>
      <c r="AX83" s="70">
        <f t="shared" si="89"/>
        <v>0</v>
      </c>
      <c r="AY83" s="71">
        <f t="shared" si="90"/>
        <v>0</v>
      </c>
    </row>
    <row r="84" spans="1:51" s="122" customFormat="1" ht="33" customHeight="1" x14ac:dyDescent="0.2">
      <c r="A84" s="72" t="s">
        <v>49</v>
      </c>
      <c r="B84" s="83" t="s">
        <v>178</v>
      </c>
      <c r="C84" s="84"/>
      <c r="D84" s="85"/>
      <c r="E84" s="62">
        <f>SUM('Erebuni :Ararat'!E84)</f>
        <v>2</v>
      </c>
      <c r="F84" s="62">
        <f>SUM('Erebuni :Ararat'!F84)</f>
        <v>1</v>
      </c>
      <c r="G84" s="62">
        <f>SUM('Erebuni :Ararat'!G84)</f>
        <v>1</v>
      </c>
      <c r="H84" s="62">
        <f>SUM('Erebuni :Ararat'!H84)</f>
        <v>0</v>
      </c>
      <c r="I84" s="62">
        <f>SUM('Erebuni :Ararat'!I84)</f>
        <v>0</v>
      </c>
      <c r="J84" s="62">
        <f>SUM('Erebuni :Ararat'!J84)</f>
        <v>3</v>
      </c>
      <c r="K84" s="62">
        <f>SUM('Erebuni :Ararat'!K84)</f>
        <v>2</v>
      </c>
      <c r="L84" s="62">
        <f>SUM('Erebuni :Ararat'!L84)</f>
        <v>1</v>
      </c>
      <c r="M84" s="62">
        <f>SUM('Erebuni :Ararat'!M84)</f>
        <v>0</v>
      </c>
      <c r="N84" s="62">
        <f>SUM('Erebuni :Ararat'!N84)</f>
        <v>0</v>
      </c>
      <c r="O84" s="62">
        <f>SUM('Erebuni :Ararat'!O84)</f>
        <v>0</v>
      </c>
      <c r="P84" s="62">
        <f>SUM('Erebuni :Ararat'!P84)</f>
        <v>0</v>
      </c>
      <c r="Q84" s="62">
        <f>SUM('Erebuni :Ararat'!Q84)</f>
        <v>0</v>
      </c>
      <c r="R84" s="62">
        <f>SUM('Erebuni :Ararat'!R84)</f>
        <v>0</v>
      </c>
      <c r="S84" s="62">
        <f>SUM('Erebuni :Ararat'!S84)</f>
        <v>0</v>
      </c>
      <c r="T84" s="62">
        <f>SUM('Erebuni :Ararat'!T84)</f>
        <v>0</v>
      </c>
      <c r="U84" s="62">
        <f>SUM('Erebuni :Ararat'!U84)</f>
        <v>0</v>
      </c>
      <c r="V84" s="62">
        <f>SUM('Erebuni :Ararat'!V84)</f>
        <v>0</v>
      </c>
      <c r="W84" s="62">
        <f>SUM('Erebuni :Ararat'!W84)</f>
        <v>0</v>
      </c>
      <c r="X84" s="62">
        <f>SUM('Erebuni :Ararat'!X84)</f>
        <v>0</v>
      </c>
      <c r="Y84" s="62">
        <f>SUM('Erebuni :Ararat'!Y84)</f>
        <v>0</v>
      </c>
      <c r="Z84" s="62">
        <f>SUM('Erebuni :Ararat'!Z84)</f>
        <v>0</v>
      </c>
      <c r="AA84" s="62">
        <f>SUM('Erebuni :Ararat'!AA84)</f>
        <v>4</v>
      </c>
      <c r="AB84" s="62">
        <f>SUM('Erebuni :Ararat'!AB84)</f>
        <v>1</v>
      </c>
      <c r="AC84" s="62">
        <f>SUM('Erebuni :Ararat'!AC84)</f>
        <v>0</v>
      </c>
      <c r="AD84" s="62">
        <f>SUM('Erebuni :Ararat'!AD84)</f>
        <v>0</v>
      </c>
      <c r="AE84" s="62">
        <f>SUM('Erebuni :Ararat'!AE84)</f>
        <v>0</v>
      </c>
      <c r="AF84" s="62">
        <f>SUM('Erebuni :Ararat'!AF84)</f>
        <v>0</v>
      </c>
      <c r="AG84" s="62">
        <f>SUM('Erebuni :Ararat'!AG84)</f>
        <v>0</v>
      </c>
      <c r="AH84" s="62">
        <f>SUM('Erebuni :Ararat'!AH84)</f>
        <v>0</v>
      </c>
      <c r="AI84" s="76"/>
      <c r="AJ84" s="69">
        <f t="shared" si="77"/>
        <v>2</v>
      </c>
      <c r="AK84" s="70">
        <f t="shared" si="78"/>
        <v>2</v>
      </c>
      <c r="AL84" s="70">
        <f t="shared" si="79"/>
        <v>3</v>
      </c>
      <c r="AM84" s="70">
        <f t="shared" si="80"/>
        <v>3</v>
      </c>
      <c r="AN84" s="70">
        <f t="shared" ref="AN84:AN132" si="91">F84+G84+K84</f>
        <v>4</v>
      </c>
      <c r="AO84" s="70">
        <f t="shared" si="16"/>
        <v>4</v>
      </c>
      <c r="AP84" s="70">
        <f t="shared" si="81"/>
        <v>0</v>
      </c>
      <c r="AQ84" s="70">
        <f t="shared" si="82"/>
        <v>0</v>
      </c>
      <c r="AR84" s="70">
        <f t="shared" si="83"/>
        <v>0</v>
      </c>
      <c r="AS84" s="70">
        <f t="shared" si="84"/>
        <v>0</v>
      </c>
      <c r="AT84" s="70">
        <f t="shared" si="85"/>
        <v>0</v>
      </c>
      <c r="AU84" s="70">
        <f t="shared" si="86"/>
        <v>0</v>
      </c>
      <c r="AV84" s="70">
        <f t="shared" si="87"/>
        <v>0</v>
      </c>
      <c r="AW84" s="70">
        <f t="shared" si="88"/>
        <v>0</v>
      </c>
      <c r="AX84" s="70">
        <f t="shared" si="89"/>
        <v>0</v>
      </c>
      <c r="AY84" s="71">
        <f t="shared" si="90"/>
        <v>0</v>
      </c>
    </row>
    <row r="85" spans="1:51" s="122" customFormat="1" ht="33" customHeight="1" x14ac:dyDescent="0.2">
      <c r="A85" s="72" t="s">
        <v>48</v>
      </c>
      <c r="B85" s="83" t="s">
        <v>143</v>
      </c>
      <c r="C85" s="84"/>
      <c r="D85" s="85"/>
      <c r="E85" s="62">
        <f>SUM('Erebuni :Ararat'!E85)</f>
        <v>78</v>
      </c>
      <c r="F85" s="62">
        <f>SUM('Erebuni :Ararat'!F85)</f>
        <v>11</v>
      </c>
      <c r="G85" s="62">
        <f>SUM('Erebuni :Ararat'!G85)</f>
        <v>67</v>
      </c>
      <c r="H85" s="62">
        <f>SUM('Erebuni :Ararat'!H85)</f>
        <v>0</v>
      </c>
      <c r="I85" s="62">
        <f>SUM('Erebuni :Ararat'!I85)</f>
        <v>0</v>
      </c>
      <c r="J85" s="62">
        <f>SUM('Erebuni :Ararat'!J85)</f>
        <v>63</v>
      </c>
      <c r="K85" s="62">
        <f>SUM('Erebuni :Ararat'!K85)</f>
        <v>49</v>
      </c>
      <c r="L85" s="62">
        <f>SUM('Erebuni :Ararat'!L85)</f>
        <v>14</v>
      </c>
      <c r="M85" s="62">
        <f>SUM('Erebuni :Ararat'!M85)</f>
        <v>0</v>
      </c>
      <c r="N85" s="62">
        <f>SUM('Erebuni :Ararat'!N85)</f>
        <v>37</v>
      </c>
      <c r="O85" s="62">
        <f>SUM('Erebuni :Ararat'!O85)</f>
        <v>10</v>
      </c>
      <c r="P85" s="62">
        <f>SUM('Erebuni :Ararat'!P85)</f>
        <v>1</v>
      </c>
      <c r="Q85" s="62">
        <f>SUM('Erebuni :Ararat'!Q85)</f>
        <v>5</v>
      </c>
      <c r="R85" s="62">
        <f>SUM('Erebuni :Ararat'!R85)</f>
        <v>0</v>
      </c>
      <c r="S85" s="62">
        <f>SUM('Erebuni :Ararat'!S85)</f>
        <v>21</v>
      </c>
      <c r="T85" s="62">
        <f>SUM('Erebuni :Ararat'!T85)</f>
        <v>0</v>
      </c>
      <c r="U85" s="62">
        <f>SUM('Erebuni :Ararat'!U85)</f>
        <v>13</v>
      </c>
      <c r="V85" s="62">
        <f>SUM('Erebuni :Ararat'!V85)</f>
        <v>8</v>
      </c>
      <c r="W85" s="62">
        <f>SUM('Erebuni :Ararat'!W85)</f>
        <v>0</v>
      </c>
      <c r="X85" s="62">
        <f>SUM('Erebuni :Ararat'!X85)</f>
        <v>37</v>
      </c>
      <c r="Y85" s="62">
        <f>SUM('Erebuni :Ararat'!Y85)</f>
        <v>1</v>
      </c>
      <c r="Z85" s="62">
        <f>SUM('Erebuni :Ararat'!Z85)</f>
        <v>5</v>
      </c>
      <c r="AA85" s="62">
        <f>SUM('Erebuni :Ararat'!AA85)</f>
        <v>86</v>
      </c>
      <c r="AB85" s="62">
        <f>SUM('Erebuni :Ararat'!AB85)</f>
        <v>15</v>
      </c>
      <c r="AC85" s="62">
        <f>SUM('Erebuni :Ararat'!AC85)</f>
        <v>5</v>
      </c>
      <c r="AD85" s="62">
        <f>SUM('Erebuni :Ararat'!AD85)</f>
        <v>0</v>
      </c>
      <c r="AE85" s="62">
        <f>SUM('Erebuni :Ararat'!AE85)</f>
        <v>5</v>
      </c>
      <c r="AF85" s="62">
        <f>SUM('Erebuni :Ararat'!AF85)</f>
        <v>2</v>
      </c>
      <c r="AG85" s="62">
        <f>SUM('Erebuni :Ararat'!AG85)</f>
        <v>0</v>
      </c>
      <c r="AH85" s="62">
        <f>SUM('Erebuni :Ararat'!AH85)</f>
        <v>2</v>
      </c>
      <c r="AI85" s="76"/>
      <c r="AJ85" s="69">
        <f t="shared" si="77"/>
        <v>78</v>
      </c>
      <c r="AK85" s="70">
        <f t="shared" si="78"/>
        <v>78</v>
      </c>
      <c r="AL85" s="70">
        <f t="shared" si="79"/>
        <v>63</v>
      </c>
      <c r="AM85" s="70">
        <f t="shared" si="80"/>
        <v>63</v>
      </c>
      <c r="AN85" s="70">
        <f t="shared" si="91"/>
        <v>127</v>
      </c>
      <c r="AO85" s="70">
        <f t="shared" ref="AO85:AO133" si="92">X85+Y85+AA85</f>
        <v>124</v>
      </c>
      <c r="AP85" s="70">
        <f t="shared" si="81"/>
        <v>37</v>
      </c>
      <c r="AQ85" s="70">
        <f t="shared" si="82"/>
        <v>37</v>
      </c>
      <c r="AR85" s="70">
        <f t="shared" si="83"/>
        <v>21</v>
      </c>
      <c r="AS85" s="70">
        <f t="shared" si="84"/>
        <v>21</v>
      </c>
      <c r="AT85" s="70">
        <f t="shared" si="85"/>
        <v>37</v>
      </c>
      <c r="AU85" s="70">
        <f t="shared" si="86"/>
        <v>37</v>
      </c>
      <c r="AV85" s="70">
        <f t="shared" si="87"/>
        <v>5</v>
      </c>
      <c r="AW85" s="70">
        <f t="shared" si="88"/>
        <v>5</v>
      </c>
      <c r="AX85" s="70">
        <f t="shared" si="89"/>
        <v>2</v>
      </c>
      <c r="AY85" s="71">
        <f t="shared" si="90"/>
        <v>2</v>
      </c>
    </row>
    <row r="86" spans="1:51" s="122" customFormat="1" ht="33" customHeight="1" x14ac:dyDescent="0.2">
      <c r="A86" s="72" t="s">
        <v>47</v>
      </c>
      <c r="B86" s="79" t="s">
        <v>140</v>
      </c>
      <c r="C86" s="80"/>
      <c r="D86" s="81"/>
      <c r="E86" s="62">
        <f>SUM('Erebuni :Ararat'!E86)</f>
        <v>36</v>
      </c>
      <c r="F86" s="62">
        <f>SUM('Erebuni :Ararat'!F86)</f>
        <v>0</v>
      </c>
      <c r="G86" s="62">
        <f>SUM('Erebuni :Ararat'!G86)</f>
        <v>36</v>
      </c>
      <c r="H86" s="62">
        <f>SUM('Erebuni :Ararat'!H86)</f>
        <v>0</v>
      </c>
      <c r="I86" s="62">
        <f>SUM('Erebuni :Ararat'!I86)</f>
        <v>0</v>
      </c>
      <c r="J86" s="62">
        <f>SUM('Erebuni :Ararat'!J86)</f>
        <v>29</v>
      </c>
      <c r="K86" s="62">
        <f>SUM('Erebuni :Ararat'!K86)</f>
        <v>26</v>
      </c>
      <c r="L86" s="62">
        <f>SUM('Erebuni :Ararat'!L86)</f>
        <v>2</v>
      </c>
      <c r="M86" s="62">
        <f>SUM('Erebuni :Ararat'!M86)</f>
        <v>1</v>
      </c>
      <c r="N86" s="62">
        <f>SUM('Erebuni :Ararat'!N86)</f>
        <v>16</v>
      </c>
      <c r="O86" s="62">
        <f>SUM('Erebuni :Ararat'!O86)</f>
        <v>5</v>
      </c>
      <c r="P86" s="62">
        <f>SUM('Erebuni :Ararat'!P86)</f>
        <v>2</v>
      </c>
      <c r="Q86" s="62">
        <f>SUM('Erebuni :Ararat'!Q86)</f>
        <v>4</v>
      </c>
      <c r="R86" s="62">
        <f>SUM('Erebuni :Ararat'!R86)</f>
        <v>0</v>
      </c>
      <c r="S86" s="62">
        <f>SUM('Erebuni :Ararat'!S86)</f>
        <v>5</v>
      </c>
      <c r="T86" s="62">
        <f>SUM('Erebuni :Ararat'!T86)</f>
        <v>1</v>
      </c>
      <c r="U86" s="62">
        <f>SUM('Erebuni :Ararat'!U86)</f>
        <v>3</v>
      </c>
      <c r="V86" s="62">
        <f>SUM('Erebuni :Ararat'!V86)</f>
        <v>1</v>
      </c>
      <c r="W86" s="62">
        <f>SUM('Erebuni :Ararat'!W86)</f>
        <v>0</v>
      </c>
      <c r="X86" s="62">
        <f>SUM('Erebuni :Ararat'!X86)</f>
        <v>16</v>
      </c>
      <c r="Y86" s="62">
        <f>SUM('Erebuni :Ararat'!Y86)</f>
        <v>0</v>
      </c>
      <c r="Z86" s="62">
        <f>SUM('Erebuni :Ararat'!Z86)</f>
        <v>1</v>
      </c>
      <c r="AA86" s="62">
        <f>SUM('Erebuni :Ararat'!AA86)</f>
        <v>45</v>
      </c>
      <c r="AB86" s="62">
        <f>SUM('Erebuni :Ararat'!AB86)</f>
        <v>1</v>
      </c>
      <c r="AC86" s="62">
        <f>SUM('Erebuni :Ararat'!AC86)</f>
        <v>4</v>
      </c>
      <c r="AD86" s="62">
        <f>SUM('Erebuni :Ararat'!AD86)</f>
        <v>2</v>
      </c>
      <c r="AE86" s="62">
        <f>SUM('Erebuni :Ararat'!AE86)</f>
        <v>6</v>
      </c>
      <c r="AF86" s="62">
        <f>SUM('Erebuni :Ararat'!AF86)</f>
        <v>1</v>
      </c>
      <c r="AG86" s="62">
        <f>SUM('Erebuni :Ararat'!AG86)</f>
        <v>1</v>
      </c>
      <c r="AH86" s="62">
        <f>SUM('Erebuni :Ararat'!AH86)</f>
        <v>2</v>
      </c>
      <c r="AI86" s="76"/>
      <c r="AJ86" s="69">
        <f t="shared" si="77"/>
        <v>36</v>
      </c>
      <c r="AK86" s="70">
        <f t="shared" si="78"/>
        <v>36</v>
      </c>
      <c r="AL86" s="70">
        <f t="shared" si="79"/>
        <v>29</v>
      </c>
      <c r="AM86" s="70">
        <f t="shared" si="80"/>
        <v>29</v>
      </c>
      <c r="AN86" s="70">
        <f t="shared" si="91"/>
        <v>62</v>
      </c>
      <c r="AO86" s="70">
        <f t="shared" si="92"/>
        <v>61</v>
      </c>
      <c r="AP86" s="70">
        <f t="shared" si="81"/>
        <v>16</v>
      </c>
      <c r="AQ86" s="70">
        <f t="shared" si="82"/>
        <v>16</v>
      </c>
      <c r="AR86" s="70">
        <f t="shared" si="83"/>
        <v>5</v>
      </c>
      <c r="AS86" s="70">
        <f t="shared" si="84"/>
        <v>5</v>
      </c>
      <c r="AT86" s="70">
        <f t="shared" si="85"/>
        <v>16</v>
      </c>
      <c r="AU86" s="70">
        <f t="shared" si="86"/>
        <v>16</v>
      </c>
      <c r="AV86" s="70">
        <f t="shared" si="87"/>
        <v>6</v>
      </c>
      <c r="AW86" s="70">
        <f t="shared" si="88"/>
        <v>6</v>
      </c>
      <c r="AX86" s="70">
        <f t="shared" si="89"/>
        <v>2</v>
      </c>
      <c r="AY86" s="71">
        <f t="shared" si="90"/>
        <v>2</v>
      </c>
    </row>
    <row r="87" spans="1:51" s="122" customFormat="1" ht="59.25" customHeight="1" x14ac:dyDescent="0.2">
      <c r="A87" s="100" t="s">
        <v>46</v>
      </c>
      <c r="B87" s="90" t="s">
        <v>179</v>
      </c>
      <c r="C87" s="91"/>
      <c r="D87" s="92"/>
      <c r="E87" s="62">
        <f>SUM('Erebuni :Ararat'!E87)</f>
        <v>8</v>
      </c>
      <c r="F87" s="62">
        <f>SUM('Erebuni :Ararat'!F87)</f>
        <v>3</v>
      </c>
      <c r="G87" s="62">
        <f>SUM('Erebuni :Ararat'!G87)</f>
        <v>5</v>
      </c>
      <c r="H87" s="62">
        <f>SUM('Erebuni :Ararat'!H87)</f>
        <v>0</v>
      </c>
      <c r="I87" s="62">
        <f>SUM('Erebuni :Ararat'!I87)</f>
        <v>0</v>
      </c>
      <c r="J87" s="62">
        <f>SUM('Erebuni :Ararat'!J87)</f>
        <v>7</v>
      </c>
      <c r="K87" s="62">
        <f>SUM('Erebuni :Ararat'!K87)</f>
        <v>4</v>
      </c>
      <c r="L87" s="62">
        <f>SUM('Erebuni :Ararat'!L87)</f>
        <v>3</v>
      </c>
      <c r="M87" s="62">
        <f>SUM('Erebuni :Ararat'!M87)</f>
        <v>0</v>
      </c>
      <c r="N87" s="62">
        <f>SUM('Erebuni :Ararat'!N87)</f>
        <v>5</v>
      </c>
      <c r="O87" s="62">
        <f>SUM('Erebuni :Ararat'!O87)</f>
        <v>1</v>
      </c>
      <c r="P87" s="62">
        <f>SUM('Erebuni :Ararat'!P87)</f>
        <v>1</v>
      </c>
      <c r="Q87" s="62">
        <f>SUM('Erebuni :Ararat'!Q87)</f>
        <v>2</v>
      </c>
      <c r="R87" s="62">
        <f>SUM('Erebuni :Ararat'!R87)</f>
        <v>0</v>
      </c>
      <c r="S87" s="62">
        <f>SUM('Erebuni :Ararat'!S87)</f>
        <v>1</v>
      </c>
      <c r="T87" s="62">
        <f>SUM('Erebuni :Ararat'!T87)</f>
        <v>0</v>
      </c>
      <c r="U87" s="62">
        <f>SUM('Erebuni :Ararat'!U87)</f>
        <v>1</v>
      </c>
      <c r="V87" s="62">
        <f>SUM('Erebuni :Ararat'!V87)</f>
        <v>0</v>
      </c>
      <c r="W87" s="62">
        <f>SUM('Erebuni :Ararat'!W87)</f>
        <v>0</v>
      </c>
      <c r="X87" s="62">
        <f>SUM('Erebuni :Ararat'!X87)</f>
        <v>5</v>
      </c>
      <c r="Y87" s="62">
        <f>SUM('Erebuni :Ararat'!Y87)</f>
        <v>0</v>
      </c>
      <c r="Z87" s="62">
        <f>SUM('Erebuni :Ararat'!Z87)</f>
        <v>1</v>
      </c>
      <c r="AA87" s="62">
        <f>SUM('Erebuni :Ararat'!AA87)</f>
        <v>7</v>
      </c>
      <c r="AB87" s="62">
        <f>SUM('Erebuni :Ararat'!AB87)</f>
        <v>2</v>
      </c>
      <c r="AC87" s="62">
        <f>SUM('Erebuni :Ararat'!AC87)</f>
        <v>2</v>
      </c>
      <c r="AD87" s="62">
        <f>SUM('Erebuni :Ararat'!AD87)</f>
        <v>0</v>
      </c>
      <c r="AE87" s="62">
        <f>SUM('Erebuni :Ararat'!AE87)</f>
        <v>2</v>
      </c>
      <c r="AF87" s="62">
        <f>SUM('Erebuni :Ararat'!AF87)</f>
        <v>0</v>
      </c>
      <c r="AG87" s="62">
        <f>SUM('Erebuni :Ararat'!AG87)</f>
        <v>0</v>
      </c>
      <c r="AH87" s="62">
        <f>SUM('Erebuni :Ararat'!AH87)</f>
        <v>0</v>
      </c>
      <c r="AI87" s="101">
        <f>AI88+AI89</f>
        <v>0</v>
      </c>
      <c r="AJ87" s="95">
        <f t="shared" ref="AJ87:AY87" si="93">SUM(AJ88:AJ89)</f>
        <v>8</v>
      </c>
      <c r="AK87" s="96">
        <f t="shared" si="93"/>
        <v>8</v>
      </c>
      <c r="AL87" s="96">
        <f t="shared" si="93"/>
        <v>7</v>
      </c>
      <c r="AM87" s="96">
        <f t="shared" si="93"/>
        <v>7</v>
      </c>
      <c r="AN87" s="70">
        <f t="shared" si="91"/>
        <v>12</v>
      </c>
      <c r="AO87" s="70">
        <f t="shared" si="92"/>
        <v>12</v>
      </c>
      <c r="AP87" s="96">
        <f t="shared" si="93"/>
        <v>5</v>
      </c>
      <c r="AQ87" s="96">
        <f t="shared" si="93"/>
        <v>5</v>
      </c>
      <c r="AR87" s="96">
        <f t="shared" si="93"/>
        <v>1</v>
      </c>
      <c r="AS87" s="96">
        <f t="shared" si="93"/>
        <v>1</v>
      </c>
      <c r="AT87" s="96">
        <f t="shared" si="93"/>
        <v>5</v>
      </c>
      <c r="AU87" s="96">
        <f t="shared" si="93"/>
        <v>5</v>
      </c>
      <c r="AV87" s="96">
        <f t="shared" si="93"/>
        <v>2</v>
      </c>
      <c r="AW87" s="96">
        <f t="shared" si="93"/>
        <v>2</v>
      </c>
      <c r="AX87" s="96">
        <f t="shared" si="93"/>
        <v>0</v>
      </c>
      <c r="AY87" s="97">
        <f t="shared" si="93"/>
        <v>0</v>
      </c>
    </row>
    <row r="88" spans="1:51" s="123" customFormat="1" ht="40.5" customHeight="1" x14ac:dyDescent="0.2">
      <c r="A88" s="72" t="s">
        <v>45</v>
      </c>
      <c r="B88" s="83" t="s">
        <v>144</v>
      </c>
      <c r="C88" s="84"/>
      <c r="D88" s="85"/>
      <c r="E88" s="62">
        <f>SUM('Erebuni :Ararat'!E88)</f>
        <v>3</v>
      </c>
      <c r="F88" s="62">
        <f>SUM('Erebuni :Ararat'!F88)</f>
        <v>2</v>
      </c>
      <c r="G88" s="62">
        <f>SUM('Erebuni :Ararat'!G88)</f>
        <v>1</v>
      </c>
      <c r="H88" s="62">
        <f>SUM('Erebuni :Ararat'!H88)</f>
        <v>0</v>
      </c>
      <c r="I88" s="62">
        <f>SUM('Erebuni :Ararat'!I88)</f>
        <v>0</v>
      </c>
      <c r="J88" s="62">
        <f>SUM('Erebuni :Ararat'!J88)</f>
        <v>0</v>
      </c>
      <c r="K88" s="62">
        <f>SUM('Erebuni :Ararat'!K88)</f>
        <v>0</v>
      </c>
      <c r="L88" s="62">
        <f>SUM('Erebuni :Ararat'!L88)</f>
        <v>0</v>
      </c>
      <c r="M88" s="62">
        <f>SUM('Erebuni :Ararat'!M88)</f>
        <v>0</v>
      </c>
      <c r="N88" s="62">
        <f>SUM('Erebuni :Ararat'!N88)</f>
        <v>1</v>
      </c>
      <c r="O88" s="62">
        <f>SUM('Erebuni :Ararat'!O88)</f>
        <v>0</v>
      </c>
      <c r="P88" s="62">
        <f>SUM('Erebuni :Ararat'!P88)</f>
        <v>0</v>
      </c>
      <c r="Q88" s="62">
        <f>SUM('Erebuni :Ararat'!Q88)</f>
        <v>1</v>
      </c>
      <c r="R88" s="62">
        <f>SUM('Erebuni :Ararat'!R88)</f>
        <v>0</v>
      </c>
      <c r="S88" s="62">
        <f>SUM('Erebuni :Ararat'!S88)</f>
        <v>0</v>
      </c>
      <c r="T88" s="62">
        <f>SUM('Erebuni :Ararat'!T88)</f>
        <v>0</v>
      </c>
      <c r="U88" s="62">
        <f>SUM('Erebuni :Ararat'!U88)</f>
        <v>0</v>
      </c>
      <c r="V88" s="62">
        <f>SUM('Erebuni :Ararat'!V88)</f>
        <v>0</v>
      </c>
      <c r="W88" s="62">
        <f>SUM('Erebuni :Ararat'!W88)</f>
        <v>0</v>
      </c>
      <c r="X88" s="62">
        <f>SUM('Erebuni :Ararat'!X88)</f>
        <v>1</v>
      </c>
      <c r="Y88" s="62">
        <f>SUM('Erebuni :Ararat'!Y88)</f>
        <v>0</v>
      </c>
      <c r="Z88" s="62">
        <f>SUM('Erebuni :Ararat'!Z88)</f>
        <v>1</v>
      </c>
      <c r="AA88" s="62">
        <f>SUM('Erebuni :Ararat'!AA88)</f>
        <v>2</v>
      </c>
      <c r="AB88" s="62">
        <f>SUM('Erebuni :Ararat'!AB88)</f>
        <v>1</v>
      </c>
      <c r="AC88" s="62">
        <f>SUM('Erebuni :Ararat'!AC88)</f>
        <v>1</v>
      </c>
      <c r="AD88" s="62">
        <f>SUM('Erebuni :Ararat'!AD88)</f>
        <v>0</v>
      </c>
      <c r="AE88" s="62">
        <f>SUM('Erebuni :Ararat'!AE88)</f>
        <v>1</v>
      </c>
      <c r="AF88" s="62">
        <f>SUM('Erebuni :Ararat'!AF88)</f>
        <v>0</v>
      </c>
      <c r="AG88" s="62">
        <f>SUM('Erebuni :Ararat'!AG88)</f>
        <v>0</v>
      </c>
      <c r="AH88" s="62">
        <f>SUM('Erebuni :Ararat'!AH88)</f>
        <v>0</v>
      </c>
      <c r="AI88" s="77"/>
      <c r="AJ88" s="69">
        <f>E88</f>
        <v>3</v>
      </c>
      <c r="AK88" s="70">
        <f>F88+G88+H88+I88</f>
        <v>3</v>
      </c>
      <c r="AL88" s="70">
        <f>J88</f>
        <v>0</v>
      </c>
      <c r="AM88" s="70">
        <f>K88+L88+M88</f>
        <v>0</v>
      </c>
      <c r="AN88" s="70">
        <f t="shared" si="91"/>
        <v>3</v>
      </c>
      <c r="AO88" s="70">
        <f t="shared" si="92"/>
        <v>3</v>
      </c>
      <c r="AP88" s="70">
        <f>N88</f>
        <v>1</v>
      </c>
      <c r="AQ88" s="70">
        <f>O88+P88+Q88+R88+S88</f>
        <v>1</v>
      </c>
      <c r="AR88" s="70">
        <f>S88</f>
        <v>0</v>
      </c>
      <c r="AS88" s="70">
        <f>T88+U88+V88</f>
        <v>0</v>
      </c>
      <c r="AT88" s="70">
        <f>X88</f>
        <v>1</v>
      </c>
      <c r="AU88" s="70">
        <f>N88+W88</f>
        <v>1</v>
      </c>
      <c r="AV88" s="70">
        <f>AE88</f>
        <v>1</v>
      </c>
      <c r="AW88" s="70">
        <f>AC88+AD88</f>
        <v>1</v>
      </c>
      <c r="AX88" s="70">
        <f>AH88</f>
        <v>0</v>
      </c>
      <c r="AY88" s="71">
        <f>AF88+AG88</f>
        <v>0</v>
      </c>
    </row>
    <row r="89" spans="1:51" s="123" customFormat="1" ht="30" customHeight="1" x14ac:dyDescent="0.2">
      <c r="A89" s="72" t="s">
        <v>44</v>
      </c>
      <c r="B89" s="79" t="s">
        <v>140</v>
      </c>
      <c r="C89" s="80"/>
      <c r="D89" s="81"/>
      <c r="E89" s="62">
        <f>SUM('Erebuni :Ararat'!E89)</f>
        <v>5</v>
      </c>
      <c r="F89" s="62">
        <f>SUM('Erebuni :Ararat'!F89)</f>
        <v>1</v>
      </c>
      <c r="G89" s="62">
        <f>SUM('Erebuni :Ararat'!G89)</f>
        <v>4</v>
      </c>
      <c r="H89" s="62">
        <f>SUM('Erebuni :Ararat'!H89)</f>
        <v>0</v>
      </c>
      <c r="I89" s="62">
        <f>SUM('Erebuni :Ararat'!I89)</f>
        <v>0</v>
      </c>
      <c r="J89" s="62">
        <f>SUM('Erebuni :Ararat'!J89)</f>
        <v>7</v>
      </c>
      <c r="K89" s="62">
        <f>SUM('Erebuni :Ararat'!K89)</f>
        <v>4</v>
      </c>
      <c r="L89" s="62">
        <f>SUM('Erebuni :Ararat'!L89)</f>
        <v>3</v>
      </c>
      <c r="M89" s="62">
        <f>SUM('Erebuni :Ararat'!M89)</f>
        <v>0</v>
      </c>
      <c r="N89" s="62">
        <f>SUM('Erebuni :Ararat'!N89)</f>
        <v>4</v>
      </c>
      <c r="O89" s="62">
        <f>SUM('Erebuni :Ararat'!O89)</f>
        <v>1</v>
      </c>
      <c r="P89" s="62">
        <f>SUM('Erebuni :Ararat'!P89)</f>
        <v>1</v>
      </c>
      <c r="Q89" s="62">
        <f>SUM('Erebuni :Ararat'!Q89)</f>
        <v>1</v>
      </c>
      <c r="R89" s="62">
        <f>SUM('Erebuni :Ararat'!R89)</f>
        <v>0</v>
      </c>
      <c r="S89" s="62">
        <f>SUM('Erebuni :Ararat'!S89)</f>
        <v>1</v>
      </c>
      <c r="T89" s="62">
        <f>SUM('Erebuni :Ararat'!T89)</f>
        <v>0</v>
      </c>
      <c r="U89" s="62">
        <f>SUM('Erebuni :Ararat'!U89)</f>
        <v>1</v>
      </c>
      <c r="V89" s="62">
        <f>SUM('Erebuni :Ararat'!V89)</f>
        <v>0</v>
      </c>
      <c r="W89" s="62">
        <f>SUM('Erebuni :Ararat'!W89)</f>
        <v>0</v>
      </c>
      <c r="X89" s="62">
        <f>SUM('Erebuni :Ararat'!X89)</f>
        <v>4</v>
      </c>
      <c r="Y89" s="62">
        <f>SUM('Erebuni :Ararat'!Y89)</f>
        <v>0</v>
      </c>
      <c r="Z89" s="62">
        <f>SUM('Erebuni :Ararat'!Z89)</f>
        <v>0</v>
      </c>
      <c r="AA89" s="62">
        <f>SUM('Erebuni :Ararat'!AA89)</f>
        <v>5</v>
      </c>
      <c r="AB89" s="62">
        <f>SUM('Erebuni :Ararat'!AB89)</f>
        <v>1</v>
      </c>
      <c r="AC89" s="62">
        <f>SUM('Erebuni :Ararat'!AC89)</f>
        <v>1</v>
      </c>
      <c r="AD89" s="62">
        <f>SUM('Erebuni :Ararat'!AD89)</f>
        <v>0</v>
      </c>
      <c r="AE89" s="62">
        <f>SUM('Erebuni :Ararat'!AE89)</f>
        <v>1</v>
      </c>
      <c r="AF89" s="62">
        <f>SUM('Erebuni :Ararat'!AF89)</f>
        <v>0</v>
      </c>
      <c r="AG89" s="62">
        <f>SUM('Erebuni :Ararat'!AG89)</f>
        <v>0</v>
      </c>
      <c r="AH89" s="62">
        <f>SUM('Erebuni :Ararat'!AH89)</f>
        <v>0</v>
      </c>
      <c r="AI89" s="77"/>
      <c r="AJ89" s="69">
        <f>E89</f>
        <v>5</v>
      </c>
      <c r="AK89" s="70">
        <f>F89+G89+H89+I89</f>
        <v>5</v>
      </c>
      <c r="AL89" s="70">
        <f>J89</f>
        <v>7</v>
      </c>
      <c r="AM89" s="70">
        <f>K89+L89+M89</f>
        <v>7</v>
      </c>
      <c r="AN89" s="70">
        <f t="shared" si="91"/>
        <v>9</v>
      </c>
      <c r="AO89" s="70">
        <f t="shared" si="92"/>
        <v>9</v>
      </c>
      <c r="AP89" s="70">
        <f>N89</f>
        <v>4</v>
      </c>
      <c r="AQ89" s="70">
        <f>O89+P89+Q89+R89+S89</f>
        <v>4</v>
      </c>
      <c r="AR89" s="70">
        <f>S89</f>
        <v>1</v>
      </c>
      <c r="AS89" s="70">
        <f>T89+U89+V89</f>
        <v>1</v>
      </c>
      <c r="AT89" s="70">
        <f>X89</f>
        <v>4</v>
      </c>
      <c r="AU89" s="70">
        <f>N89+W89</f>
        <v>4</v>
      </c>
      <c r="AV89" s="70">
        <f>AE89</f>
        <v>1</v>
      </c>
      <c r="AW89" s="70">
        <f>AC89+AD89</f>
        <v>1</v>
      </c>
      <c r="AX89" s="70">
        <f>AH89</f>
        <v>0</v>
      </c>
      <c r="AY89" s="71">
        <f>AF89+AG89</f>
        <v>0</v>
      </c>
    </row>
    <row r="90" spans="1:51" s="123" customFormat="1" ht="66" customHeight="1" x14ac:dyDescent="0.2">
      <c r="A90" s="60" t="s">
        <v>43</v>
      </c>
      <c r="B90" s="90" t="s">
        <v>180</v>
      </c>
      <c r="C90" s="91"/>
      <c r="D90" s="92"/>
      <c r="E90" s="62">
        <f>SUM('Erebuni :Ararat'!E90)</f>
        <v>983</v>
      </c>
      <c r="F90" s="62">
        <f>SUM('Erebuni :Ararat'!F90)</f>
        <v>176</v>
      </c>
      <c r="G90" s="62">
        <f>SUM('Erebuni :Ararat'!G90)</f>
        <v>807</v>
      </c>
      <c r="H90" s="62">
        <f>SUM('Erebuni :Ararat'!H90)</f>
        <v>0</v>
      </c>
      <c r="I90" s="62">
        <f>SUM('Erebuni :Ararat'!I90)</f>
        <v>0</v>
      </c>
      <c r="J90" s="62">
        <f>SUM('Erebuni :Ararat'!J90)</f>
        <v>1478</v>
      </c>
      <c r="K90" s="62">
        <f>SUM('Erebuni :Ararat'!K90)</f>
        <v>1252</v>
      </c>
      <c r="L90" s="62">
        <f>SUM('Erebuni :Ararat'!L90)</f>
        <v>188</v>
      </c>
      <c r="M90" s="62">
        <f>SUM('Erebuni :Ararat'!M90)</f>
        <v>29</v>
      </c>
      <c r="N90" s="62">
        <f>SUM('Erebuni :Ararat'!N90)</f>
        <v>1212</v>
      </c>
      <c r="O90" s="62">
        <f>SUM('Erebuni :Ararat'!O90)</f>
        <v>960</v>
      </c>
      <c r="P90" s="62">
        <f>SUM('Erebuni :Ararat'!P90)</f>
        <v>45</v>
      </c>
      <c r="Q90" s="62">
        <f>SUM('Erebuni :Ararat'!Q90)</f>
        <v>74</v>
      </c>
      <c r="R90" s="62">
        <f>SUM('Erebuni :Ararat'!R90)</f>
        <v>0</v>
      </c>
      <c r="S90" s="62">
        <f>SUM('Erebuni :Ararat'!S90)</f>
        <v>133</v>
      </c>
      <c r="T90" s="62">
        <f>SUM('Erebuni :Ararat'!T90)</f>
        <v>13</v>
      </c>
      <c r="U90" s="62">
        <f>SUM('Erebuni :Ararat'!U90)</f>
        <v>109</v>
      </c>
      <c r="V90" s="62">
        <f>SUM('Erebuni :Ararat'!V90)</f>
        <v>10</v>
      </c>
      <c r="W90" s="62">
        <f>SUM('Erebuni :Ararat'!W90)</f>
        <v>13</v>
      </c>
      <c r="X90" s="62">
        <f>SUM('Erebuni :Ararat'!X90)</f>
        <v>1225</v>
      </c>
      <c r="Y90" s="62">
        <f>SUM('Erebuni :Ararat'!Y90)</f>
        <v>2</v>
      </c>
      <c r="Z90" s="62">
        <f>SUM('Erebuni :Ararat'!Z90)</f>
        <v>67</v>
      </c>
      <c r="AA90" s="62">
        <f>SUM('Erebuni :Ararat'!AA90)</f>
        <v>1009</v>
      </c>
      <c r="AB90" s="62">
        <f>SUM('Erebuni :Ararat'!AB90)</f>
        <v>157</v>
      </c>
      <c r="AC90" s="62">
        <f>SUM('Erebuni :Ararat'!AC90)</f>
        <v>44</v>
      </c>
      <c r="AD90" s="62">
        <f>SUM('Erebuni :Ararat'!AD90)</f>
        <v>12</v>
      </c>
      <c r="AE90" s="62">
        <f>SUM('Erebuni :Ararat'!AE90)</f>
        <v>56</v>
      </c>
      <c r="AF90" s="62">
        <f>SUM('Erebuni :Ararat'!AF90)</f>
        <v>6</v>
      </c>
      <c r="AG90" s="62">
        <f>SUM('Erebuni :Ararat'!AG90)</f>
        <v>5</v>
      </c>
      <c r="AH90" s="62">
        <f>SUM('Erebuni :Ararat'!AH90)</f>
        <v>11</v>
      </c>
      <c r="AI90" s="77"/>
      <c r="AJ90" s="95">
        <f t="shared" ref="AJ90:AY90" si="94">SUM(AJ91:AJ111)</f>
        <v>983</v>
      </c>
      <c r="AK90" s="96">
        <f t="shared" si="94"/>
        <v>983</v>
      </c>
      <c r="AL90" s="96">
        <f t="shared" si="94"/>
        <v>1478</v>
      </c>
      <c r="AM90" s="96">
        <f t="shared" si="94"/>
        <v>1469</v>
      </c>
      <c r="AN90" s="70">
        <f t="shared" si="91"/>
        <v>2235</v>
      </c>
      <c r="AO90" s="70">
        <f t="shared" si="92"/>
        <v>2236</v>
      </c>
      <c r="AP90" s="96">
        <f t="shared" si="94"/>
        <v>1212</v>
      </c>
      <c r="AQ90" s="96">
        <f t="shared" si="94"/>
        <v>1212</v>
      </c>
      <c r="AR90" s="96">
        <f t="shared" si="94"/>
        <v>133</v>
      </c>
      <c r="AS90" s="96">
        <f t="shared" si="94"/>
        <v>132</v>
      </c>
      <c r="AT90" s="96">
        <f t="shared" si="94"/>
        <v>1225</v>
      </c>
      <c r="AU90" s="96">
        <f t="shared" si="94"/>
        <v>1225</v>
      </c>
      <c r="AV90" s="96">
        <f t="shared" si="94"/>
        <v>56</v>
      </c>
      <c r="AW90" s="96">
        <f t="shared" si="94"/>
        <v>56</v>
      </c>
      <c r="AX90" s="96">
        <f t="shared" si="94"/>
        <v>11</v>
      </c>
      <c r="AY90" s="97">
        <f t="shared" si="94"/>
        <v>11</v>
      </c>
    </row>
    <row r="91" spans="1:51" s="123" customFormat="1" ht="30" customHeight="1" x14ac:dyDescent="0.2">
      <c r="A91" s="72" t="s">
        <v>42</v>
      </c>
      <c r="B91" s="83" t="s">
        <v>202</v>
      </c>
      <c r="C91" s="84"/>
      <c r="D91" s="85"/>
      <c r="E91" s="62">
        <f>SUM('Erebuni :Ararat'!E91)</f>
        <v>0</v>
      </c>
      <c r="F91" s="62">
        <f>SUM('Erebuni :Ararat'!F91)</f>
        <v>0</v>
      </c>
      <c r="G91" s="62">
        <f>SUM('Erebuni :Ararat'!G91)</f>
        <v>0</v>
      </c>
      <c r="H91" s="62">
        <f>SUM('Erebuni :Ararat'!H91)</f>
        <v>0</v>
      </c>
      <c r="I91" s="62">
        <f>SUM('Erebuni :Ararat'!I91)</f>
        <v>0</v>
      </c>
      <c r="J91" s="62">
        <f>SUM('Erebuni :Ararat'!J91)</f>
        <v>0</v>
      </c>
      <c r="K91" s="62">
        <f>SUM('Erebuni :Ararat'!K91)</f>
        <v>0</v>
      </c>
      <c r="L91" s="62">
        <f>SUM('Erebuni :Ararat'!L91)</f>
        <v>0</v>
      </c>
      <c r="M91" s="62">
        <f>SUM('Erebuni :Ararat'!M91)</f>
        <v>0</v>
      </c>
      <c r="N91" s="62">
        <f>SUM('Erebuni :Ararat'!N91)</f>
        <v>0</v>
      </c>
      <c r="O91" s="62">
        <f>SUM('Erebuni :Ararat'!O91)</f>
        <v>0</v>
      </c>
      <c r="P91" s="62">
        <f>SUM('Erebuni :Ararat'!P91)</f>
        <v>0</v>
      </c>
      <c r="Q91" s="62">
        <f>SUM('Erebuni :Ararat'!Q91)</f>
        <v>0</v>
      </c>
      <c r="R91" s="62">
        <f>SUM('Erebuni :Ararat'!R91)</f>
        <v>0</v>
      </c>
      <c r="S91" s="62">
        <f>SUM('Erebuni :Ararat'!S91)</f>
        <v>0</v>
      </c>
      <c r="T91" s="62">
        <f>SUM('Erebuni :Ararat'!T91)</f>
        <v>0</v>
      </c>
      <c r="U91" s="62">
        <f>SUM('Erebuni :Ararat'!U91)</f>
        <v>0</v>
      </c>
      <c r="V91" s="62">
        <f>SUM('Erebuni :Ararat'!V91)</f>
        <v>0</v>
      </c>
      <c r="W91" s="62">
        <f>SUM('Erebuni :Ararat'!W91)</f>
        <v>0</v>
      </c>
      <c r="X91" s="62">
        <f>SUM('Erebuni :Ararat'!X91)</f>
        <v>0</v>
      </c>
      <c r="Y91" s="62">
        <f>SUM('Erebuni :Ararat'!Y91)</f>
        <v>0</v>
      </c>
      <c r="Z91" s="62">
        <f>SUM('Erebuni :Ararat'!Z91)</f>
        <v>0</v>
      </c>
      <c r="AA91" s="62">
        <f>SUM('Erebuni :Ararat'!AA91)</f>
        <v>0</v>
      </c>
      <c r="AB91" s="62">
        <f>SUM('Erebuni :Ararat'!AB91)</f>
        <v>0</v>
      </c>
      <c r="AC91" s="62">
        <f>SUM('Erebuni :Ararat'!AC91)</f>
        <v>0</v>
      </c>
      <c r="AD91" s="62">
        <f>SUM('Erebuni :Ararat'!AD91)</f>
        <v>0</v>
      </c>
      <c r="AE91" s="62">
        <f>SUM('Erebuni :Ararat'!AE91)</f>
        <v>0</v>
      </c>
      <c r="AF91" s="62">
        <f>SUM('Erebuni :Ararat'!AF91)</f>
        <v>0</v>
      </c>
      <c r="AG91" s="62">
        <f>SUM('Erebuni :Ararat'!AG91)</f>
        <v>0</v>
      </c>
      <c r="AH91" s="62">
        <f>SUM('Erebuni :Ararat'!AH91)</f>
        <v>0</v>
      </c>
      <c r="AI91" s="77"/>
      <c r="AJ91" s="69">
        <f t="shared" ref="AJ91:AJ111" si="95">E91</f>
        <v>0</v>
      </c>
      <c r="AK91" s="70">
        <f t="shared" ref="AK91:AK111" si="96">F91+G91+H91+I91</f>
        <v>0</v>
      </c>
      <c r="AL91" s="70">
        <f t="shared" ref="AL91:AL111" si="97">J91</f>
        <v>0</v>
      </c>
      <c r="AM91" s="70">
        <f t="shared" ref="AM91:AM111" si="98">K91+L91+M91</f>
        <v>0</v>
      </c>
      <c r="AN91" s="70">
        <f t="shared" si="91"/>
        <v>0</v>
      </c>
      <c r="AO91" s="70">
        <f t="shared" si="92"/>
        <v>0</v>
      </c>
      <c r="AP91" s="70">
        <f t="shared" ref="AP91:AP111" si="99">N91</f>
        <v>0</v>
      </c>
      <c r="AQ91" s="70">
        <f t="shared" ref="AQ91:AQ111" si="100">O91+P91+Q91+R91+S91</f>
        <v>0</v>
      </c>
      <c r="AR91" s="70">
        <f t="shared" ref="AR91:AR111" si="101">S91</f>
        <v>0</v>
      </c>
      <c r="AS91" s="70">
        <f t="shared" ref="AS91:AS111" si="102">T91+U91+V91</f>
        <v>0</v>
      </c>
      <c r="AT91" s="70">
        <f t="shared" ref="AT91:AT111" si="103">X91</f>
        <v>0</v>
      </c>
      <c r="AU91" s="70">
        <f t="shared" ref="AU91:AU111" si="104">N91+W91</f>
        <v>0</v>
      </c>
      <c r="AV91" s="70">
        <f t="shared" ref="AV91:AV111" si="105">AE91</f>
        <v>0</v>
      </c>
      <c r="AW91" s="70">
        <f t="shared" ref="AW91:AW111" si="106">AC91+AD91</f>
        <v>0</v>
      </c>
      <c r="AX91" s="70">
        <f t="shared" ref="AX91:AX111" si="107">AH91</f>
        <v>0</v>
      </c>
      <c r="AY91" s="71">
        <f t="shared" ref="AY91:AY111" si="108">AF91+AG91</f>
        <v>0</v>
      </c>
    </row>
    <row r="92" spans="1:51" s="122" customFormat="1" ht="27.75" customHeight="1" x14ac:dyDescent="0.2">
      <c r="A92" s="72" t="s">
        <v>41</v>
      </c>
      <c r="B92" s="83" t="s">
        <v>240</v>
      </c>
      <c r="C92" s="84"/>
      <c r="D92" s="85"/>
      <c r="E92" s="62">
        <f>SUM('Erebuni :Ararat'!E92)</f>
        <v>244</v>
      </c>
      <c r="F92" s="62">
        <f>SUM('Erebuni :Ararat'!F92)</f>
        <v>152</v>
      </c>
      <c r="G92" s="62">
        <f>SUM('Erebuni :Ararat'!G92)</f>
        <v>92</v>
      </c>
      <c r="H92" s="62">
        <f>SUM('Erebuni :Ararat'!H92)</f>
        <v>0</v>
      </c>
      <c r="I92" s="62">
        <f>SUM('Erebuni :Ararat'!I92)</f>
        <v>0</v>
      </c>
      <c r="J92" s="62">
        <f>SUM('Erebuni :Ararat'!J92)</f>
        <v>146</v>
      </c>
      <c r="K92" s="62">
        <f>SUM('Erebuni :Ararat'!K92)</f>
        <v>133</v>
      </c>
      <c r="L92" s="62">
        <f>SUM('Erebuni :Ararat'!L92)</f>
        <v>13</v>
      </c>
      <c r="M92" s="62">
        <f>SUM('Erebuni :Ararat'!M92)</f>
        <v>0</v>
      </c>
      <c r="N92" s="62">
        <f>SUM('Erebuni :Ararat'!N92)</f>
        <v>132</v>
      </c>
      <c r="O92" s="62">
        <f>SUM('Erebuni :Ararat'!O92)</f>
        <v>100</v>
      </c>
      <c r="P92" s="62">
        <f>SUM('Erebuni :Ararat'!P92)</f>
        <v>1</v>
      </c>
      <c r="Q92" s="62">
        <f>SUM('Erebuni :Ararat'!Q92)</f>
        <v>5</v>
      </c>
      <c r="R92" s="62">
        <f>SUM('Erebuni :Ararat'!R92)</f>
        <v>0</v>
      </c>
      <c r="S92" s="62">
        <f>SUM('Erebuni :Ararat'!S92)</f>
        <v>26</v>
      </c>
      <c r="T92" s="62">
        <f>SUM('Erebuni :Ararat'!T92)</f>
        <v>0</v>
      </c>
      <c r="U92" s="62">
        <f>SUM('Erebuni :Ararat'!U92)</f>
        <v>23</v>
      </c>
      <c r="V92" s="62">
        <f>SUM('Erebuni :Ararat'!V92)</f>
        <v>3</v>
      </c>
      <c r="W92" s="62">
        <f>SUM('Erebuni :Ararat'!W92)</f>
        <v>0</v>
      </c>
      <c r="X92" s="62">
        <f>SUM('Erebuni :Ararat'!X92)</f>
        <v>132</v>
      </c>
      <c r="Y92" s="62">
        <f>SUM('Erebuni :Ararat'!Y92)</f>
        <v>0</v>
      </c>
      <c r="Z92" s="62">
        <f>SUM('Erebuni :Ararat'!Z92)</f>
        <v>64</v>
      </c>
      <c r="AA92" s="62">
        <f>SUM('Erebuni :Ararat'!AA92)</f>
        <v>245</v>
      </c>
      <c r="AB92" s="62">
        <f>SUM('Erebuni :Ararat'!AB92)</f>
        <v>129</v>
      </c>
      <c r="AC92" s="62">
        <f>SUM('Erebuni :Ararat'!AC92)</f>
        <v>2</v>
      </c>
      <c r="AD92" s="62">
        <f>SUM('Erebuni :Ararat'!AD92)</f>
        <v>0</v>
      </c>
      <c r="AE92" s="62">
        <f>SUM('Erebuni :Ararat'!AE92)</f>
        <v>2</v>
      </c>
      <c r="AF92" s="62">
        <f>SUM('Erebuni :Ararat'!AF92)</f>
        <v>0</v>
      </c>
      <c r="AG92" s="62">
        <f>SUM('Erebuni :Ararat'!AG92)</f>
        <v>0</v>
      </c>
      <c r="AH92" s="62">
        <f>SUM('Erebuni :Ararat'!AH92)</f>
        <v>0</v>
      </c>
      <c r="AI92" s="76"/>
      <c r="AJ92" s="69">
        <f t="shared" si="95"/>
        <v>244</v>
      </c>
      <c r="AK92" s="70">
        <f t="shared" si="96"/>
        <v>244</v>
      </c>
      <c r="AL92" s="70">
        <f t="shared" si="97"/>
        <v>146</v>
      </c>
      <c r="AM92" s="70">
        <f t="shared" si="98"/>
        <v>146</v>
      </c>
      <c r="AN92" s="70">
        <f t="shared" si="91"/>
        <v>377</v>
      </c>
      <c r="AO92" s="70">
        <f t="shared" si="92"/>
        <v>377</v>
      </c>
      <c r="AP92" s="70">
        <f t="shared" si="99"/>
        <v>132</v>
      </c>
      <c r="AQ92" s="70">
        <f t="shared" si="100"/>
        <v>132</v>
      </c>
      <c r="AR92" s="70">
        <f t="shared" si="101"/>
        <v>26</v>
      </c>
      <c r="AS92" s="70">
        <f t="shared" si="102"/>
        <v>26</v>
      </c>
      <c r="AT92" s="70">
        <f t="shared" si="103"/>
        <v>132</v>
      </c>
      <c r="AU92" s="70">
        <f t="shared" si="104"/>
        <v>132</v>
      </c>
      <c r="AV92" s="70">
        <f t="shared" si="105"/>
        <v>2</v>
      </c>
      <c r="AW92" s="70">
        <f t="shared" si="106"/>
        <v>2</v>
      </c>
      <c r="AX92" s="70">
        <f t="shared" si="107"/>
        <v>0</v>
      </c>
      <c r="AY92" s="71">
        <f t="shared" si="108"/>
        <v>0</v>
      </c>
    </row>
    <row r="93" spans="1:51" s="122" customFormat="1" ht="41.25" customHeight="1" x14ac:dyDescent="0.2">
      <c r="A93" s="72" t="s">
        <v>40</v>
      </c>
      <c r="B93" s="83" t="s">
        <v>241</v>
      </c>
      <c r="C93" s="84"/>
      <c r="D93" s="85"/>
      <c r="E93" s="62">
        <f>SUM('Erebuni :Ararat'!E93)</f>
        <v>1</v>
      </c>
      <c r="F93" s="62">
        <f>SUM('Erebuni :Ararat'!F93)</f>
        <v>0</v>
      </c>
      <c r="G93" s="62">
        <f>SUM('Erebuni :Ararat'!G93)</f>
        <v>1</v>
      </c>
      <c r="H93" s="62">
        <f>SUM('Erebuni :Ararat'!H93)</f>
        <v>0</v>
      </c>
      <c r="I93" s="62">
        <f>SUM('Erebuni :Ararat'!I93)</f>
        <v>0</v>
      </c>
      <c r="J93" s="62">
        <f>SUM('Erebuni :Ararat'!J93)</f>
        <v>15</v>
      </c>
      <c r="K93" s="62">
        <f>SUM('Erebuni :Ararat'!K93)</f>
        <v>14</v>
      </c>
      <c r="L93" s="62">
        <f>SUM('Erebuni :Ararat'!L93)</f>
        <v>1</v>
      </c>
      <c r="M93" s="62">
        <f>SUM('Erebuni :Ararat'!M93)</f>
        <v>0</v>
      </c>
      <c r="N93" s="62">
        <f>SUM('Erebuni :Ararat'!N93)</f>
        <v>15</v>
      </c>
      <c r="O93" s="62">
        <f>SUM('Erebuni :Ararat'!O93)</f>
        <v>12</v>
      </c>
      <c r="P93" s="62">
        <f>SUM('Erebuni :Ararat'!P93)</f>
        <v>1</v>
      </c>
      <c r="Q93" s="62">
        <f>SUM('Erebuni :Ararat'!Q93)</f>
        <v>2</v>
      </c>
      <c r="R93" s="62">
        <f>SUM('Erebuni :Ararat'!R93)</f>
        <v>0</v>
      </c>
      <c r="S93" s="62">
        <f>SUM('Erebuni :Ararat'!S93)</f>
        <v>0</v>
      </c>
      <c r="T93" s="62">
        <f>SUM('Erebuni :Ararat'!T93)</f>
        <v>0</v>
      </c>
      <c r="U93" s="62">
        <f>SUM('Erebuni :Ararat'!U93)</f>
        <v>0</v>
      </c>
      <c r="V93" s="62">
        <f>SUM('Erebuni :Ararat'!V93)</f>
        <v>0</v>
      </c>
      <c r="W93" s="62">
        <f>SUM('Erebuni :Ararat'!W93)</f>
        <v>0</v>
      </c>
      <c r="X93" s="62">
        <f>SUM('Erebuni :Ararat'!X93)</f>
        <v>15</v>
      </c>
      <c r="Y93" s="62">
        <f>SUM('Erebuni :Ararat'!Y93)</f>
        <v>0</v>
      </c>
      <c r="Z93" s="62">
        <f>SUM('Erebuni :Ararat'!Z93)</f>
        <v>0</v>
      </c>
      <c r="AA93" s="62">
        <f>SUM('Erebuni :Ararat'!AA93)</f>
        <v>0</v>
      </c>
      <c r="AB93" s="62">
        <f>SUM('Erebuni :Ararat'!AB93)</f>
        <v>0</v>
      </c>
      <c r="AC93" s="62">
        <f>SUM('Erebuni :Ararat'!AC93)</f>
        <v>0</v>
      </c>
      <c r="AD93" s="62">
        <f>SUM('Erebuni :Ararat'!AD93)</f>
        <v>0</v>
      </c>
      <c r="AE93" s="62">
        <f>SUM('Erebuni :Ararat'!AE93)</f>
        <v>0</v>
      </c>
      <c r="AF93" s="62">
        <f>SUM('Erebuni :Ararat'!AF93)</f>
        <v>0</v>
      </c>
      <c r="AG93" s="62">
        <f>SUM('Erebuni :Ararat'!AG93)</f>
        <v>0</v>
      </c>
      <c r="AH93" s="62">
        <f>SUM('Erebuni :Ararat'!AH93)</f>
        <v>0</v>
      </c>
      <c r="AI93" s="76"/>
      <c r="AJ93" s="69">
        <f t="shared" si="95"/>
        <v>1</v>
      </c>
      <c r="AK93" s="70">
        <f t="shared" si="96"/>
        <v>1</v>
      </c>
      <c r="AL93" s="70">
        <f t="shared" si="97"/>
        <v>15</v>
      </c>
      <c r="AM93" s="70">
        <f t="shared" si="98"/>
        <v>15</v>
      </c>
      <c r="AN93" s="70">
        <f t="shared" si="91"/>
        <v>15</v>
      </c>
      <c r="AO93" s="70">
        <f t="shared" si="92"/>
        <v>15</v>
      </c>
      <c r="AP93" s="70">
        <f t="shared" si="99"/>
        <v>15</v>
      </c>
      <c r="AQ93" s="70">
        <f t="shared" si="100"/>
        <v>15</v>
      </c>
      <c r="AR93" s="70">
        <f t="shared" si="101"/>
        <v>0</v>
      </c>
      <c r="AS93" s="70">
        <f t="shared" si="102"/>
        <v>0</v>
      </c>
      <c r="AT93" s="70">
        <f t="shared" si="103"/>
        <v>15</v>
      </c>
      <c r="AU93" s="70">
        <f t="shared" si="104"/>
        <v>15</v>
      </c>
      <c r="AV93" s="70">
        <f t="shared" si="105"/>
        <v>0</v>
      </c>
      <c r="AW93" s="70">
        <f t="shared" si="106"/>
        <v>0</v>
      </c>
      <c r="AX93" s="70">
        <f t="shared" si="107"/>
        <v>0</v>
      </c>
      <c r="AY93" s="71">
        <f t="shared" si="108"/>
        <v>0</v>
      </c>
    </row>
    <row r="94" spans="1:51" s="122" customFormat="1" ht="38.25" customHeight="1" x14ac:dyDescent="0.2">
      <c r="A94" s="72" t="s">
        <v>39</v>
      </c>
      <c r="B94" s="83" t="s">
        <v>242</v>
      </c>
      <c r="C94" s="84"/>
      <c r="D94" s="85"/>
      <c r="E94" s="62">
        <f>SUM('Erebuni :Ararat'!E94)</f>
        <v>113</v>
      </c>
      <c r="F94" s="62">
        <f>SUM('Erebuni :Ararat'!F94)</f>
        <v>3</v>
      </c>
      <c r="G94" s="62">
        <f>SUM('Erebuni :Ararat'!G94)</f>
        <v>110</v>
      </c>
      <c r="H94" s="62">
        <f>SUM('Erebuni :Ararat'!H94)</f>
        <v>0</v>
      </c>
      <c r="I94" s="62">
        <f>SUM('Erebuni :Ararat'!I94)</f>
        <v>0</v>
      </c>
      <c r="J94" s="62">
        <f>SUM('Erebuni :Ararat'!J94)</f>
        <v>140</v>
      </c>
      <c r="K94" s="62">
        <f>SUM('Erebuni :Ararat'!K94)</f>
        <v>111</v>
      </c>
      <c r="L94" s="62">
        <f>SUM('Erebuni :Ararat'!L94)</f>
        <v>27</v>
      </c>
      <c r="M94" s="62">
        <f>SUM('Erebuni :Ararat'!M94)</f>
        <v>1</v>
      </c>
      <c r="N94" s="62">
        <f>SUM('Erebuni :Ararat'!N94)</f>
        <v>105</v>
      </c>
      <c r="O94" s="62">
        <f>SUM('Erebuni :Ararat'!O94)</f>
        <v>76</v>
      </c>
      <c r="P94" s="62">
        <f>SUM('Erebuni :Ararat'!P94)</f>
        <v>1</v>
      </c>
      <c r="Q94" s="62">
        <f>SUM('Erebuni :Ararat'!Q94)</f>
        <v>13</v>
      </c>
      <c r="R94" s="62">
        <f>SUM('Erebuni :Ararat'!R94)</f>
        <v>0</v>
      </c>
      <c r="S94" s="62">
        <f>SUM('Erebuni :Ararat'!S94)</f>
        <v>15</v>
      </c>
      <c r="T94" s="62">
        <f>SUM('Erebuni :Ararat'!T94)</f>
        <v>0</v>
      </c>
      <c r="U94" s="62">
        <f>SUM('Erebuni :Ararat'!U94)</f>
        <v>13</v>
      </c>
      <c r="V94" s="62">
        <f>SUM('Erebuni :Ararat'!V94)</f>
        <v>2</v>
      </c>
      <c r="W94" s="62">
        <f>SUM('Erebuni :Ararat'!W94)</f>
        <v>0</v>
      </c>
      <c r="X94" s="62">
        <f>SUM('Erebuni :Ararat'!X94)</f>
        <v>105</v>
      </c>
      <c r="Y94" s="62">
        <f>SUM('Erebuni :Ararat'!Y94)</f>
        <v>0</v>
      </c>
      <c r="Z94" s="62">
        <f>SUM('Erebuni :Ararat'!Z94)</f>
        <v>0</v>
      </c>
      <c r="AA94" s="62">
        <f>SUM('Erebuni :Ararat'!AA94)</f>
        <v>118</v>
      </c>
      <c r="AB94" s="62">
        <f>SUM('Erebuni :Ararat'!AB94)</f>
        <v>4</v>
      </c>
      <c r="AC94" s="62">
        <f>SUM('Erebuni :Ararat'!AC94)</f>
        <v>4</v>
      </c>
      <c r="AD94" s="62">
        <f>SUM('Erebuni :Ararat'!AD94)</f>
        <v>4</v>
      </c>
      <c r="AE94" s="62">
        <f>SUM('Erebuni :Ararat'!AE94)</f>
        <v>8</v>
      </c>
      <c r="AF94" s="62">
        <f>SUM('Erebuni :Ararat'!AF94)</f>
        <v>0</v>
      </c>
      <c r="AG94" s="62">
        <f>SUM('Erebuni :Ararat'!AG94)</f>
        <v>1</v>
      </c>
      <c r="AH94" s="62">
        <f>SUM('Erebuni :Ararat'!AH94)</f>
        <v>1</v>
      </c>
      <c r="AI94" s="76"/>
      <c r="AJ94" s="69">
        <f t="shared" si="95"/>
        <v>113</v>
      </c>
      <c r="AK94" s="70">
        <f t="shared" si="96"/>
        <v>113</v>
      </c>
      <c r="AL94" s="70">
        <f t="shared" si="97"/>
        <v>140</v>
      </c>
      <c r="AM94" s="70">
        <f t="shared" si="98"/>
        <v>139</v>
      </c>
      <c r="AN94" s="70">
        <f t="shared" si="91"/>
        <v>224</v>
      </c>
      <c r="AO94" s="70">
        <f t="shared" si="92"/>
        <v>223</v>
      </c>
      <c r="AP94" s="70">
        <f t="shared" si="99"/>
        <v>105</v>
      </c>
      <c r="AQ94" s="70">
        <f t="shared" si="100"/>
        <v>105</v>
      </c>
      <c r="AR94" s="70">
        <f t="shared" si="101"/>
        <v>15</v>
      </c>
      <c r="AS94" s="70">
        <f t="shared" si="102"/>
        <v>15</v>
      </c>
      <c r="AT94" s="70">
        <f t="shared" si="103"/>
        <v>105</v>
      </c>
      <c r="AU94" s="70">
        <f t="shared" si="104"/>
        <v>105</v>
      </c>
      <c r="AV94" s="70">
        <f t="shared" si="105"/>
        <v>8</v>
      </c>
      <c r="AW94" s="70">
        <f t="shared" si="106"/>
        <v>8</v>
      </c>
      <c r="AX94" s="70">
        <f t="shared" si="107"/>
        <v>1</v>
      </c>
      <c r="AY94" s="71">
        <f t="shared" si="108"/>
        <v>1</v>
      </c>
    </row>
    <row r="95" spans="1:51" s="122" customFormat="1" ht="36" customHeight="1" x14ac:dyDescent="0.2">
      <c r="A95" s="72" t="s">
        <v>38</v>
      </c>
      <c r="B95" s="83" t="s">
        <v>243</v>
      </c>
      <c r="C95" s="84"/>
      <c r="D95" s="85"/>
      <c r="E95" s="62">
        <f>SUM('Erebuni :Ararat'!E95)</f>
        <v>3</v>
      </c>
      <c r="F95" s="62">
        <f>SUM('Erebuni :Ararat'!F95)</f>
        <v>0</v>
      </c>
      <c r="G95" s="62">
        <f>SUM('Erebuni :Ararat'!G95)</f>
        <v>3</v>
      </c>
      <c r="H95" s="62">
        <f>SUM('Erebuni :Ararat'!H95)</f>
        <v>0</v>
      </c>
      <c r="I95" s="62">
        <f>SUM('Erebuni :Ararat'!I95)</f>
        <v>0</v>
      </c>
      <c r="J95" s="62">
        <f>SUM('Erebuni :Ararat'!J95)</f>
        <v>1</v>
      </c>
      <c r="K95" s="62">
        <f>SUM('Erebuni :Ararat'!K95)</f>
        <v>1</v>
      </c>
      <c r="L95" s="62">
        <f>SUM('Erebuni :Ararat'!L95)</f>
        <v>0</v>
      </c>
      <c r="M95" s="62">
        <f>SUM('Erebuni :Ararat'!M95)</f>
        <v>0</v>
      </c>
      <c r="N95" s="62">
        <f>SUM('Erebuni :Ararat'!N95)</f>
        <v>2</v>
      </c>
      <c r="O95" s="62">
        <f>SUM('Erebuni :Ararat'!O95)</f>
        <v>1</v>
      </c>
      <c r="P95" s="62">
        <f>SUM('Erebuni :Ararat'!P95)</f>
        <v>0</v>
      </c>
      <c r="Q95" s="62">
        <f>SUM('Erebuni :Ararat'!Q95)</f>
        <v>0</v>
      </c>
      <c r="R95" s="62">
        <f>SUM('Erebuni :Ararat'!R95)</f>
        <v>0</v>
      </c>
      <c r="S95" s="62">
        <f>SUM('Erebuni :Ararat'!S95)</f>
        <v>1</v>
      </c>
      <c r="T95" s="62">
        <f>SUM('Erebuni :Ararat'!T95)</f>
        <v>0</v>
      </c>
      <c r="U95" s="62">
        <f>SUM('Erebuni :Ararat'!U95)</f>
        <v>1</v>
      </c>
      <c r="V95" s="62">
        <f>SUM('Erebuni :Ararat'!V95)</f>
        <v>0</v>
      </c>
      <c r="W95" s="62">
        <f>SUM('Erebuni :Ararat'!W95)</f>
        <v>0</v>
      </c>
      <c r="X95" s="62">
        <f>SUM('Erebuni :Ararat'!X95)</f>
        <v>2</v>
      </c>
      <c r="Y95" s="62">
        <f>SUM('Erebuni :Ararat'!Y95)</f>
        <v>0</v>
      </c>
      <c r="Z95" s="62">
        <f>SUM('Erebuni :Ararat'!Z95)</f>
        <v>0</v>
      </c>
      <c r="AA95" s="62">
        <f>SUM('Erebuni :Ararat'!AA95)</f>
        <v>2</v>
      </c>
      <c r="AB95" s="62">
        <f>SUM('Erebuni :Ararat'!AB95)</f>
        <v>0</v>
      </c>
      <c r="AC95" s="62">
        <f>SUM('Erebuni :Ararat'!AC95)</f>
        <v>0</v>
      </c>
      <c r="AD95" s="62">
        <f>SUM('Erebuni :Ararat'!AD95)</f>
        <v>0</v>
      </c>
      <c r="AE95" s="62">
        <f>SUM('Erebuni :Ararat'!AE95)</f>
        <v>0</v>
      </c>
      <c r="AF95" s="62">
        <f>SUM('Erebuni :Ararat'!AF95)</f>
        <v>0</v>
      </c>
      <c r="AG95" s="62">
        <f>SUM('Erebuni :Ararat'!AG95)</f>
        <v>0</v>
      </c>
      <c r="AH95" s="62">
        <f>SUM('Erebuni :Ararat'!AH95)</f>
        <v>0</v>
      </c>
      <c r="AI95" s="76"/>
      <c r="AJ95" s="69">
        <f t="shared" si="95"/>
        <v>3</v>
      </c>
      <c r="AK95" s="70">
        <f t="shared" si="96"/>
        <v>3</v>
      </c>
      <c r="AL95" s="70">
        <f t="shared" si="97"/>
        <v>1</v>
      </c>
      <c r="AM95" s="70">
        <f t="shared" si="98"/>
        <v>1</v>
      </c>
      <c r="AN95" s="70">
        <f t="shared" si="91"/>
        <v>4</v>
      </c>
      <c r="AO95" s="70">
        <f t="shared" si="92"/>
        <v>4</v>
      </c>
      <c r="AP95" s="70">
        <f t="shared" si="99"/>
        <v>2</v>
      </c>
      <c r="AQ95" s="70">
        <f t="shared" si="100"/>
        <v>2</v>
      </c>
      <c r="AR95" s="70">
        <f t="shared" si="101"/>
        <v>1</v>
      </c>
      <c r="AS95" s="70">
        <f t="shared" si="102"/>
        <v>1</v>
      </c>
      <c r="AT95" s="70">
        <f t="shared" si="103"/>
        <v>2</v>
      </c>
      <c r="AU95" s="70">
        <f t="shared" si="104"/>
        <v>2</v>
      </c>
      <c r="AV95" s="70">
        <f t="shared" si="105"/>
        <v>0</v>
      </c>
      <c r="AW95" s="70">
        <f t="shared" si="106"/>
        <v>0</v>
      </c>
      <c r="AX95" s="70">
        <f t="shared" si="107"/>
        <v>0</v>
      </c>
      <c r="AY95" s="71">
        <f t="shared" si="108"/>
        <v>0</v>
      </c>
    </row>
    <row r="96" spans="1:51" s="122" customFormat="1" ht="42.75" customHeight="1" x14ac:dyDescent="0.2">
      <c r="A96" s="72" t="s">
        <v>37</v>
      </c>
      <c r="B96" s="83" t="s">
        <v>244</v>
      </c>
      <c r="C96" s="84"/>
      <c r="D96" s="85"/>
      <c r="E96" s="62">
        <f>SUM('Erebuni :Ararat'!E96)</f>
        <v>26</v>
      </c>
      <c r="F96" s="62">
        <f>SUM('Erebuni :Ararat'!F96)</f>
        <v>1</v>
      </c>
      <c r="G96" s="62">
        <f>SUM('Erebuni :Ararat'!G96)</f>
        <v>25</v>
      </c>
      <c r="H96" s="62">
        <f>SUM('Erebuni :Ararat'!H96)</f>
        <v>0</v>
      </c>
      <c r="I96" s="62">
        <f>SUM('Erebuni :Ararat'!I96)</f>
        <v>0</v>
      </c>
      <c r="J96" s="62">
        <f>SUM('Erebuni :Ararat'!J96)</f>
        <v>22</v>
      </c>
      <c r="K96" s="62">
        <f>SUM('Erebuni :Ararat'!K96)</f>
        <v>18</v>
      </c>
      <c r="L96" s="62">
        <f>SUM('Erebuni :Ararat'!L96)</f>
        <v>4</v>
      </c>
      <c r="M96" s="62">
        <f>SUM('Erebuni :Ararat'!M96)</f>
        <v>0</v>
      </c>
      <c r="N96" s="62">
        <f>SUM('Erebuni :Ararat'!N96)</f>
        <v>27</v>
      </c>
      <c r="O96" s="62">
        <f>SUM('Erebuni :Ararat'!O96)</f>
        <v>14</v>
      </c>
      <c r="P96" s="62">
        <f>SUM('Erebuni :Ararat'!P96)</f>
        <v>0</v>
      </c>
      <c r="Q96" s="62">
        <f>SUM('Erebuni :Ararat'!Q96)</f>
        <v>7</v>
      </c>
      <c r="R96" s="62">
        <f>SUM('Erebuni :Ararat'!R96)</f>
        <v>0</v>
      </c>
      <c r="S96" s="62">
        <f>SUM('Erebuni :Ararat'!S96)</f>
        <v>6</v>
      </c>
      <c r="T96" s="62">
        <f>SUM('Erebuni :Ararat'!T96)</f>
        <v>0</v>
      </c>
      <c r="U96" s="62">
        <f>SUM('Erebuni :Ararat'!U96)</f>
        <v>5</v>
      </c>
      <c r="V96" s="62">
        <f>SUM('Erebuni :Ararat'!V96)</f>
        <v>1</v>
      </c>
      <c r="W96" s="62">
        <f>SUM('Erebuni :Ararat'!W96)</f>
        <v>0</v>
      </c>
      <c r="X96" s="62">
        <f>SUM('Erebuni :Ararat'!X96)</f>
        <v>27</v>
      </c>
      <c r="Y96" s="62">
        <f>SUM('Erebuni :Ararat'!Y96)</f>
        <v>0</v>
      </c>
      <c r="Z96" s="62">
        <f>SUM('Erebuni :Ararat'!Z96)</f>
        <v>0</v>
      </c>
      <c r="AA96" s="62">
        <f>SUM('Erebuni :Ararat'!AA96)</f>
        <v>17</v>
      </c>
      <c r="AB96" s="62">
        <f>SUM('Erebuni :Ararat'!AB96)</f>
        <v>2</v>
      </c>
      <c r="AC96" s="62">
        <f>SUM('Erebuni :Ararat'!AC96)</f>
        <v>8</v>
      </c>
      <c r="AD96" s="62">
        <f>SUM('Erebuni :Ararat'!AD96)</f>
        <v>0</v>
      </c>
      <c r="AE96" s="62">
        <f>SUM('Erebuni :Ararat'!AE96)</f>
        <v>8</v>
      </c>
      <c r="AF96" s="62">
        <f>SUM('Erebuni :Ararat'!AF96)</f>
        <v>1</v>
      </c>
      <c r="AG96" s="62">
        <f>SUM('Erebuni :Ararat'!AG96)</f>
        <v>0</v>
      </c>
      <c r="AH96" s="62">
        <f>SUM('Erebuni :Ararat'!AH96)</f>
        <v>1</v>
      </c>
      <c r="AI96" s="76"/>
      <c r="AJ96" s="69">
        <f t="shared" si="95"/>
        <v>26</v>
      </c>
      <c r="AK96" s="70">
        <f t="shared" si="96"/>
        <v>26</v>
      </c>
      <c r="AL96" s="70">
        <f t="shared" si="97"/>
        <v>22</v>
      </c>
      <c r="AM96" s="70">
        <f t="shared" si="98"/>
        <v>22</v>
      </c>
      <c r="AN96" s="70">
        <f t="shared" si="91"/>
        <v>44</v>
      </c>
      <c r="AO96" s="70">
        <f t="shared" si="92"/>
        <v>44</v>
      </c>
      <c r="AP96" s="70">
        <f t="shared" si="99"/>
        <v>27</v>
      </c>
      <c r="AQ96" s="70">
        <f t="shared" si="100"/>
        <v>27</v>
      </c>
      <c r="AR96" s="70">
        <f t="shared" si="101"/>
        <v>6</v>
      </c>
      <c r="AS96" s="70">
        <f t="shared" si="102"/>
        <v>6</v>
      </c>
      <c r="AT96" s="70">
        <f t="shared" si="103"/>
        <v>27</v>
      </c>
      <c r="AU96" s="70">
        <f t="shared" si="104"/>
        <v>27</v>
      </c>
      <c r="AV96" s="70">
        <f t="shared" si="105"/>
        <v>8</v>
      </c>
      <c r="AW96" s="70">
        <f t="shared" si="106"/>
        <v>8</v>
      </c>
      <c r="AX96" s="70">
        <f t="shared" si="107"/>
        <v>1</v>
      </c>
      <c r="AY96" s="71">
        <f t="shared" si="108"/>
        <v>1</v>
      </c>
    </row>
    <row r="97" spans="1:51" s="122" customFormat="1" ht="32.25" customHeight="1" x14ac:dyDescent="0.2">
      <c r="A97" s="72" t="s">
        <v>36</v>
      </c>
      <c r="B97" s="79" t="s">
        <v>245</v>
      </c>
      <c r="C97" s="80"/>
      <c r="D97" s="81"/>
      <c r="E97" s="62">
        <f>SUM('Erebuni :Ararat'!E97)</f>
        <v>19</v>
      </c>
      <c r="F97" s="62">
        <f>SUM('Erebuni :Ararat'!F97)</f>
        <v>0</v>
      </c>
      <c r="G97" s="62">
        <f>SUM('Erebuni :Ararat'!G97)</f>
        <v>19</v>
      </c>
      <c r="H97" s="62">
        <f>SUM('Erebuni :Ararat'!H97)</f>
        <v>0</v>
      </c>
      <c r="I97" s="62">
        <f>SUM('Erebuni :Ararat'!I97)</f>
        <v>0</v>
      </c>
      <c r="J97" s="62">
        <f>SUM('Erebuni :Ararat'!J97)</f>
        <v>13</v>
      </c>
      <c r="K97" s="62">
        <f>SUM('Erebuni :Ararat'!K97)</f>
        <v>10</v>
      </c>
      <c r="L97" s="62">
        <f>SUM('Erebuni :Ararat'!L97)</f>
        <v>2</v>
      </c>
      <c r="M97" s="62">
        <f>SUM('Erebuni :Ararat'!M97)</f>
        <v>0</v>
      </c>
      <c r="N97" s="62">
        <f>SUM('Erebuni :Ararat'!N97)</f>
        <v>19</v>
      </c>
      <c r="O97" s="62">
        <f>SUM('Erebuni :Ararat'!O97)</f>
        <v>11</v>
      </c>
      <c r="P97" s="62">
        <f>SUM('Erebuni :Ararat'!P97)</f>
        <v>0</v>
      </c>
      <c r="Q97" s="62">
        <f>SUM('Erebuni :Ararat'!Q97)</f>
        <v>4</v>
      </c>
      <c r="R97" s="62">
        <f>SUM('Erebuni :Ararat'!R97)</f>
        <v>0</v>
      </c>
      <c r="S97" s="62">
        <f>SUM('Erebuni :Ararat'!S97)</f>
        <v>4</v>
      </c>
      <c r="T97" s="62">
        <f>SUM('Erebuni :Ararat'!T97)</f>
        <v>1</v>
      </c>
      <c r="U97" s="62">
        <f>SUM('Erebuni :Ararat'!U97)</f>
        <v>3</v>
      </c>
      <c r="V97" s="62">
        <f>SUM('Erebuni :Ararat'!V97)</f>
        <v>0</v>
      </c>
      <c r="W97" s="62">
        <f>SUM('Erebuni :Ararat'!W97)</f>
        <v>1</v>
      </c>
      <c r="X97" s="62">
        <f>SUM('Erebuni :Ararat'!X97)</f>
        <v>20</v>
      </c>
      <c r="Y97" s="62">
        <f>SUM('Erebuni :Ararat'!Y97)</f>
        <v>0</v>
      </c>
      <c r="Z97" s="62">
        <f>SUM('Erebuni :Ararat'!Z97)</f>
        <v>0</v>
      </c>
      <c r="AA97" s="62">
        <f>SUM('Erebuni :Ararat'!AA97)</f>
        <v>9</v>
      </c>
      <c r="AB97" s="62">
        <f>SUM('Erebuni :Ararat'!AB97)</f>
        <v>0</v>
      </c>
      <c r="AC97" s="62">
        <f>SUM('Erebuni :Ararat'!AC97)</f>
        <v>2</v>
      </c>
      <c r="AD97" s="62">
        <f>SUM('Erebuni :Ararat'!AD97)</f>
        <v>0</v>
      </c>
      <c r="AE97" s="62">
        <f>SUM('Erebuni :Ararat'!AE97)</f>
        <v>2</v>
      </c>
      <c r="AF97" s="62">
        <f>SUM('Erebuni :Ararat'!AF97)</f>
        <v>0</v>
      </c>
      <c r="AG97" s="62">
        <f>SUM('Erebuni :Ararat'!AG97)</f>
        <v>0</v>
      </c>
      <c r="AH97" s="62">
        <f>SUM('Erebuni :Ararat'!AH97)</f>
        <v>0</v>
      </c>
      <c r="AI97" s="76"/>
      <c r="AJ97" s="69">
        <f t="shared" si="95"/>
        <v>19</v>
      </c>
      <c r="AK97" s="70">
        <f t="shared" si="96"/>
        <v>19</v>
      </c>
      <c r="AL97" s="70">
        <f t="shared" si="97"/>
        <v>13</v>
      </c>
      <c r="AM97" s="70">
        <f t="shared" si="98"/>
        <v>12</v>
      </c>
      <c r="AN97" s="70">
        <f t="shared" si="91"/>
        <v>29</v>
      </c>
      <c r="AO97" s="70">
        <f t="shared" si="92"/>
        <v>29</v>
      </c>
      <c r="AP97" s="70">
        <f t="shared" si="99"/>
        <v>19</v>
      </c>
      <c r="AQ97" s="70">
        <f t="shared" si="100"/>
        <v>19</v>
      </c>
      <c r="AR97" s="70">
        <f t="shared" si="101"/>
        <v>4</v>
      </c>
      <c r="AS97" s="70">
        <f t="shared" si="102"/>
        <v>4</v>
      </c>
      <c r="AT97" s="70">
        <f t="shared" si="103"/>
        <v>20</v>
      </c>
      <c r="AU97" s="70">
        <f t="shared" si="104"/>
        <v>20</v>
      </c>
      <c r="AV97" s="70">
        <f t="shared" si="105"/>
        <v>2</v>
      </c>
      <c r="AW97" s="70">
        <f t="shared" si="106"/>
        <v>2</v>
      </c>
      <c r="AX97" s="70">
        <f t="shared" si="107"/>
        <v>0</v>
      </c>
      <c r="AY97" s="71">
        <f t="shared" si="108"/>
        <v>0</v>
      </c>
    </row>
    <row r="98" spans="1:51" s="123" customFormat="1" ht="42.75" customHeight="1" x14ac:dyDescent="0.2">
      <c r="A98" s="72" t="s">
        <v>35</v>
      </c>
      <c r="B98" s="79" t="s">
        <v>246</v>
      </c>
      <c r="C98" s="80"/>
      <c r="D98" s="81"/>
      <c r="E98" s="62">
        <f>SUM('Erebuni :Ararat'!E98)</f>
        <v>5</v>
      </c>
      <c r="F98" s="62">
        <f>SUM('Erebuni :Ararat'!F98)</f>
        <v>1</v>
      </c>
      <c r="G98" s="62">
        <f>SUM('Erebuni :Ararat'!G98)</f>
        <v>4</v>
      </c>
      <c r="H98" s="62">
        <f>SUM('Erebuni :Ararat'!H98)</f>
        <v>0</v>
      </c>
      <c r="I98" s="62">
        <f>SUM('Erebuni :Ararat'!I98)</f>
        <v>0</v>
      </c>
      <c r="J98" s="62">
        <f>SUM('Erebuni :Ararat'!J98)</f>
        <v>12</v>
      </c>
      <c r="K98" s="62">
        <f>SUM('Erebuni :Ararat'!K98)</f>
        <v>10</v>
      </c>
      <c r="L98" s="62">
        <f>SUM('Erebuni :Ararat'!L98)</f>
        <v>2</v>
      </c>
      <c r="M98" s="62">
        <f>SUM('Erebuni :Ararat'!M98)</f>
        <v>0</v>
      </c>
      <c r="N98" s="62">
        <f>SUM('Erebuni :Ararat'!N98)</f>
        <v>6</v>
      </c>
      <c r="O98" s="62">
        <f>SUM('Erebuni :Ararat'!O98)</f>
        <v>6</v>
      </c>
      <c r="P98" s="62">
        <f>SUM('Erebuni :Ararat'!P98)</f>
        <v>0</v>
      </c>
      <c r="Q98" s="62">
        <f>SUM('Erebuni :Ararat'!Q98)</f>
        <v>0</v>
      </c>
      <c r="R98" s="62">
        <f>SUM('Erebuni :Ararat'!R98)</f>
        <v>0</v>
      </c>
      <c r="S98" s="62">
        <f>SUM('Erebuni :Ararat'!S98)</f>
        <v>0</v>
      </c>
      <c r="T98" s="62">
        <f>SUM('Erebuni :Ararat'!T98)</f>
        <v>0</v>
      </c>
      <c r="U98" s="62">
        <f>SUM('Erebuni :Ararat'!U98)</f>
        <v>0</v>
      </c>
      <c r="V98" s="62">
        <f>SUM('Erebuni :Ararat'!V98)</f>
        <v>0</v>
      </c>
      <c r="W98" s="62">
        <f>SUM('Erebuni :Ararat'!W98)</f>
        <v>0</v>
      </c>
      <c r="X98" s="62">
        <f>SUM('Erebuni :Ararat'!X98)</f>
        <v>6</v>
      </c>
      <c r="Y98" s="62">
        <f>SUM('Erebuni :Ararat'!Y98)</f>
        <v>0</v>
      </c>
      <c r="Z98" s="62">
        <f>SUM('Erebuni :Ararat'!Z98)</f>
        <v>0</v>
      </c>
      <c r="AA98" s="62">
        <f>SUM('Erebuni :Ararat'!AA98)</f>
        <v>9</v>
      </c>
      <c r="AB98" s="62">
        <f>SUM('Erebuni :Ararat'!AB98)</f>
        <v>1</v>
      </c>
      <c r="AC98" s="62">
        <f>SUM('Erebuni :Ararat'!AC98)</f>
        <v>0</v>
      </c>
      <c r="AD98" s="62">
        <f>SUM('Erebuni :Ararat'!AD98)</f>
        <v>0</v>
      </c>
      <c r="AE98" s="62">
        <f>SUM('Erebuni :Ararat'!AE98)</f>
        <v>0</v>
      </c>
      <c r="AF98" s="62">
        <f>SUM('Erebuni :Ararat'!AF98)</f>
        <v>0</v>
      </c>
      <c r="AG98" s="62">
        <f>SUM('Erebuni :Ararat'!AG98)</f>
        <v>0</v>
      </c>
      <c r="AH98" s="62">
        <f>SUM('Erebuni :Ararat'!AH98)</f>
        <v>0</v>
      </c>
      <c r="AI98" s="77"/>
      <c r="AJ98" s="69">
        <f t="shared" si="95"/>
        <v>5</v>
      </c>
      <c r="AK98" s="70">
        <f t="shared" si="96"/>
        <v>5</v>
      </c>
      <c r="AL98" s="70">
        <f t="shared" si="97"/>
        <v>12</v>
      </c>
      <c r="AM98" s="70">
        <f t="shared" si="98"/>
        <v>12</v>
      </c>
      <c r="AN98" s="70">
        <f t="shared" si="91"/>
        <v>15</v>
      </c>
      <c r="AO98" s="70">
        <f t="shared" si="92"/>
        <v>15</v>
      </c>
      <c r="AP98" s="70">
        <f t="shared" si="99"/>
        <v>6</v>
      </c>
      <c r="AQ98" s="70">
        <f t="shared" si="100"/>
        <v>6</v>
      </c>
      <c r="AR98" s="70">
        <f t="shared" si="101"/>
        <v>0</v>
      </c>
      <c r="AS98" s="70">
        <f t="shared" si="102"/>
        <v>0</v>
      </c>
      <c r="AT98" s="70">
        <f t="shared" si="103"/>
        <v>6</v>
      </c>
      <c r="AU98" s="70">
        <f t="shared" si="104"/>
        <v>6</v>
      </c>
      <c r="AV98" s="70">
        <f t="shared" si="105"/>
        <v>0</v>
      </c>
      <c r="AW98" s="70">
        <f t="shared" si="106"/>
        <v>0</v>
      </c>
      <c r="AX98" s="70">
        <f t="shared" si="107"/>
        <v>0</v>
      </c>
      <c r="AY98" s="71">
        <f t="shared" si="108"/>
        <v>0</v>
      </c>
    </row>
    <row r="99" spans="1:51" s="122" customFormat="1" ht="25.5" customHeight="1" x14ac:dyDescent="0.2">
      <c r="A99" s="72" t="s">
        <v>34</v>
      </c>
      <c r="B99" s="83" t="s">
        <v>203</v>
      </c>
      <c r="C99" s="84"/>
      <c r="D99" s="85"/>
      <c r="E99" s="62">
        <f>SUM('Erebuni :Ararat'!E99)</f>
        <v>77</v>
      </c>
      <c r="F99" s="62">
        <f>SUM('Erebuni :Ararat'!F99)</f>
        <v>5</v>
      </c>
      <c r="G99" s="62">
        <f>SUM('Erebuni :Ararat'!G99)</f>
        <v>72</v>
      </c>
      <c r="H99" s="62">
        <f>SUM('Erebuni :Ararat'!H99)</f>
        <v>0</v>
      </c>
      <c r="I99" s="62">
        <f>SUM('Erebuni :Ararat'!I99)</f>
        <v>0</v>
      </c>
      <c r="J99" s="62">
        <f>SUM('Erebuni :Ararat'!J99)</f>
        <v>150</v>
      </c>
      <c r="K99" s="62">
        <f>SUM('Erebuni :Ararat'!K99)</f>
        <v>120</v>
      </c>
      <c r="L99" s="62">
        <f>SUM('Erebuni :Ararat'!L99)</f>
        <v>22</v>
      </c>
      <c r="M99" s="62">
        <f>SUM('Erebuni :Ararat'!M99)</f>
        <v>7</v>
      </c>
      <c r="N99" s="62">
        <f>SUM('Erebuni :Ararat'!N99)</f>
        <v>110</v>
      </c>
      <c r="O99" s="62">
        <f>SUM('Erebuni :Ararat'!O99)</f>
        <v>94</v>
      </c>
      <c r="P99" s="62">
        <f>SUM('Erebuni :Ararat'!P99)</f>
        <v>7</v>
      </c>
      <c r="Q99" s="62">
        <f>SUM('Erebuni :Ararat'!Q99)</f>
        <v>2</v>
      </c>
      <c r="R99" s="62">
        <f>SUM('Erebuni :Ararat'!R99)</f>
        <v>0</v>
      </c>
      <c r="S99" s="62">
        <f>SUM('Erebuni :Ararat'!S99)</f>
        <v>7</v>
      </c>
      <c r="T99" s="62">
        <f>SUM('Erebuni :Ararat'!T99)</f>
        <v>0</v>
      </c>
      <c r="U99" s="62">
        <f>SUM('Erebuni :Ararat'!U99)</f>
        <v>7</v>
      </c>
      <c r="V99" s="62">
        <f>SUM('Erebuni :Ararat'!V99)</f>
        <v>0</v>
      </c>
      <c r="W99" s="62">
        <f>SUM('Erebuni :Ararat'!W99)</f>
        <v>1</v>
      </c>
      <c r="X99" s="62">
        <f>SUM('Erebuni :Ararat'!X99)</f>
        <v>111</v>
      </c>
      <c r="Y99" s="62">
        <f>SUM('Erebuni :Ararat'!Y99)</f>
        <v>2</v>
      </c>
      <c r="Z99" s="62">
        <f>SUM('Erebuni :Ararat'!Z99)</f>
        <v>0</v>
      </c>
      <c r="AA99" s="62">
        <f>SUM('Erebuni :Ararat'!AA99)</f>
        <v>86</v>
      </c>
      <c r="AB99" s="62">
        <f>SUM('Erebuni :Ararat'!AB99)</f>
        <v>3</v>
      </c>
      <c r="AC99" s="62">
        <f>SUM('Erebuni :Ararat'!AC99)</f>
        <v>7</v>
      </c>
      <c r="AD99" s="62">
        <f>SUM('Erebuni :Ararat'!AD99)</f>
        <v>0</v>
      </c>
      <c r="AE99" s="62">
        <f>SUM('Erebuni :Ararat'!AE99)</f>
        <v>7</v>
      </c>
      <c r="AF99" s="62">
        <f>SUM('Erebuni :Ararat'!AF99)</f>
        <v>0</v>
      </c>
      <c r="AG99" s="62">
        <f>SUM('Erebuni :Ararat'!AG99)</f>
        <v>0</v>
      </c>
      <c r="AH99" s="62">
        <f>SUM('Erebuni :Ararat'!AH99)</f>
        <v>0</v>
      </c>
      <c r="AI99" s="76"/>
      <c r="AJ99" s="69">
        <f t="shared" si="95"/>
        <v>77</v>
      </c>
      <c r="AK99" s="70">
        <f t="shared" si="96"/>
        <v>77</v>
      </c>
      <c r="AL99" s="70">
        <f t="shared" si="97"/>
        <v>150</v>
      </c>
      <c r="AM99" s="70">
        <f t="shared" si="98"/>
        <v>149</v>
      </c>
      <c r="AN99" s="70">
        <f t="shared" si="91"/>
        <v>197</v>
      </c>
      <c r="AO99" s="70">
        <f t="shared" si="92"/>
        <v>199</v>
      </c>
      <c r="AP99" s="70">
        <f t="shared" si="99"/>
        <v>110</v>
      </c>
      <c r="AQ99" s="70">
        <f t="shared" si="100"/>
        <v>110</v>
      </c>
      <c r="AR99" s="70">
        <f t="shared" si="101"/>
        <v>7</v>
      </c>
      <c r="AS99" s="70">
        <f t="shared" si="102"/>
        <v>7</v>
      </c>
      <c r="AT99" s="70">
        <f t="shared" si="103"/>
        <v>111</v>
      </c>
      <c r="AU99" s="70">
        <f t="shared" si="104"/>
        <v>111</v>
      </c>
      <c r="AV99" s="70">
        <f t="shared" si="105"/>
        <v>7</v>
      </c>
      <c r="AW99" s="70">
        <f t="shared" si="106"/>
        <v>7</v>
      </c>
      <c r="AX99" s="70">
        <f t="shared" si="107"/>
        <v>0</v>
      </c>
      <c r="AY99" s="71">
        <f t="shared" si="108"/>
        <v>0</v>
      </c>
    </row>
    <row r="100" spans="1:51" s="122" customFormat="1" ht="22.5" customHeight="1" x14ac:dyDescent="0.2">
      <c r="A100" s="72" t="s">
        <v>33</v>
      </c>
      <c r="B100" s="79" t="s">
        <v>181</v>
      </c>
      <c r="C100" s="80"/>
      <c r="D100" s="81"/>
      <c r="E100" s="62">
        <f>SUM('Erebuni :Ararat'!E100)</f>
        <v>123</v>
      </c>
      <c r="F100" s="62">
        <f>SUM('Erebuni :Ararat'!F100)</f>
        <v>1</v>
      </c>
      <c r="G100" s="62">
        <f>SUM('Erebuni :Ararat'!G100)</f>
        <v>122</v>
      </c>
      <c r="H100" s="62">
        <f>SUM('Erebuni :Ararat'!H100)</f>
        <v>0</v>
      </c>
      <c r="I100" s="62">
        <f>SUM('Erebuni :Ararat'!I100)</f>
        <v>0</v>
      </c>
      <c r="J100" s="62">
        <f>SUM('Erebuni :Ararat'!J100)</f>
        <v>216</v>
      </c>
      <c r="K100" s="62">
        <f>SUM('Erebuni :Ararat'!K100)</f>
        <v>192</v>
      </c>
      <c r="L100" s="62">
        <f>SUM('Erebuni :Ararat'!L100)</f>
        <v>19</v>
      </c>
      <c r="M100" s="62">
        <f>SUM('Erebuni :Ararat'!M100)</f>
        <v>4</v>
      </c>
      <c r="N100" s="62">
        <f>SUM('Erebuni :Ararat'!N100)</f>
        <v>191</v>
      </c>
      <c r="O100" s="62">
        <f>SUM('Erebuni :Ararat'!O100)</f>
        <v>159</v>
      </c>
      <c r="P100" s="62">
        <f>SUM('Erebuni :Ararat'!P100)</f>
        <v>11</v>
      </c>
      <c r="Q100" s="62">
        <f>SUM('Erebuni :Ararat'!Q100)</f>
        <v>11</v>
      </c>
      <c r="R100" s="62">
        <f>SUM('Erebuni :Ararat'!R100)</f>
        <v>0</v>
      </c>
      <c r="S100" s="62">
        <f>SUM('Erebuni :Ararat'!S100)</f>
        <v>10</v>
      </c>
      <c r="T100" s="62">
        <f>SUM('Erebuni :Ararat'!T100)</f>
        <v>0</v>
      </c>
      <c r="U100" s="62">
        <f>SUM('Erebuni :Ararat'!U100)</f>
        <v>10</v>
      </c>
      <c r="V100" s="62">
        <f>SUM('Erebuni :Ararat'!V100)</f>
        <v>0</v>
      </c>
      <c r="W100" s="62">
        <f>SUM('Erebuni :Ararat'!W100)</f>
        <v>0</v>
      </c>
      <c r="X100" s="62">
        <f>SUM('Erebuni :Ararat'!X100)</f>
        <v>191</v>
      </c>
      <c r="Y100" s="62">
        <f>SUM('Erebuni :Ararat'!Y100)</f>
        <v>0</v>
      </c>
      <c r="Z100" s="62">
        <f>SUM('Erebuni :Ararat'!Z100)</f>
        <v>1</v>
      </c>
      <c r="AA100" s="62">
        <f>SUM('Erebuni :Ararat'!AA100)</f>
        <v>125</v>
      </c>
      <c r="AB100" s="62">
        <f>SUM('Erebuni :Ararat'!AB100)</f>
        <v>2</v>
      </c>
      <c r="AC100" s="62">
        <f>SUM('Erebuni :Ararat'!AC100)</f>
        <v>1</v>
      </c>
      <c r="AD100" s="62">
        <f>SUM('Erebuni :Ararat'!AD100)</f>
        <v>2</v>
      </c>
      <c r="AE100" s="62">
        <f>SUM('Erebuni :Ararat'!AE100)</f>
        <v>3</v>
      </c>
      <c r="AF100" s="62">
        <f>SUM('Erebuni :Ararat'!AF100)</f>
        <v>0</v>
      </c>
      <c r="AG100" s="62">
        <f>SUM('Erebuni :Ararat'!AG100)</f>
        <v>1</v>
      </c>
      <c r="AH100" s="62">
        <f>SUM('Erebuni :Ararat'!AH100)</f>
        <v>1</v>
      </c>
      <c r="AI100" s="76"/>
      <c r="AJ100" s="69">
        <f t="shared" si="95"/>
        <v>123</v>
      </c>
      <c r="AK100" s="70">
        <f t="shared" si="96"/>
        <v>123</v>
      </c>
      <c r="AL100" s="70">
        <f t="shared" si="97"/>
        <v>216</v>
      </c>
      <c r="AM100" s="70">
        <f t="shared" si="98"/>
        <v>215</v>
      </c>
      <c r="AN100" s="70">
        <f t="shared" si="91"/>
        <v>315</v>
      </c>
      <c r="AO100" s="70">
        <f t="shared" si="92"/>
        <v>316</v>
      </c>
      <c r="AP100" s="70">
        <f t="shared" si="99"/>
        <v>191</v>
      </c>
      <c r="AQ100" s="70">
        <f t="shared" si="100"/>
        <v>191</v>
      </c>
      <c r="AR100" s="70">
        <f t="shared" si="101"/>
        <v>10</v>
      </c>
      <c r="AS100" s="70">
        <f t="shared" si="102"/>
        <v>10</v>
      </c>
      <c r="AT100" s="70">
        <f t="shared" si="103"/>
        <v>191</v>
      </c>
      <c r="AU100" s="70">
        <f t="shared" si="104"/>
        <v>191</v>
      </c>
      <c r="AV100" s="70">
        <f t="shared" si="105"/>
        <v>3</v>
      </c>
      <c r="AW100" s="70">
        <f t="shared" si="106"/>
        <v>3</v>
      </c>
      <c r="AX100" s="70">
        <f t="shared" si="107"/>
        <v>1</v>
      </c>
      <c r="AY100" s="71">
        <f t="shared" si="108"/>
        <v>1</v>
      </c>
    </row>
    <row r="101" spans="1:51" s="123" customFormat="1" ht="31.5" customHeight="1" x14ac:dyDescent="0.2">
      <c r="A101" s="72" t="s">
        <v>32</v>
      </c>
      <c r="B101" s="79" t="s">
        <v>247</v>
      </c>
      <c r="C101" s="80"/>
      <c r="D101" s="81"/>
      <c r="E101" s="62">
        <f>SUM('Erebuni :Ararat'!E101)</f>
        <v>3</v>
      </c>
      <c r="F101" s="62">
        <f>SUM('Erebuni :Ararat'!F101)</f>
        <v>1</v>
      </c>
      <c r="G101" s="62">
        <f>SUM('Erebuni :Ararat'!G101)</f>
        <v>2</v>
      </c>
      <c r="H101" s="62">
        <f>SUM('Erebuni :Ararat'!H101)</f>
        <v>0</v>
      </c>
      <c r="I101" s="62">
        <f>SUM('Erebuni :Ararat'!I101)</f>
        <v>0</v>
      </c>
      <c r="J101" s="62">
        <f>SUM('Erebuni :Ararat'!J101)</f>
        <v>2</v>
      </c>
      <c r="K101" s="62">
        <f>SUM('Erebuni :Ararat'!K101)</f>
        <v>2</v>
      </c>
      <c r="L101" s="62">
        <f>SUM('Erebuni :Ararat'!L101)</f>
        <v>0</v>
      </c>
      <c r="M101" s="62">
        <f>SUM('Erebuni :Ararat'!M101)</f>
        <v>0</v>
      </c>
      <c r="N101" s="62">
        <f>SUM('Erebuni :Ararat'!N101)</f>
        <v>2</v>
      </c>
      <c r="O101" s="62">
        <f>SUM('Erebuni :Ararat'!O101)</f>
        <v>2</v>
      </c>
      <c r="P101" s="62">
        <f>SUM('Erebuni :Ararat'!P101)</f>
        <v>0</v>
      </c>
      <c r="Q101" s="62">
        <f>SUM('Erebuni :Ararat'!Q101)</f>
        <v>0</v>
      </c>
      <c r="R101" s="62">
        <f>SUM('Erebuni :Ararat'!R101)</f>
        <v>0</v>
      </c>
      <c r="S101" s="62">
        <f>SUM('Erebuni :Ararat'!S101)</f>
        <v>0</v>
      </c>
      <c r="T101" s="62">
        <f>SUM('Erebuni :Ararat'!T101)</f>
        <v>0</v>
      </c>
      <c r="U101" s="62">
        <f>SUM('Erebuni :Ararat'!U101)</f>
        <v>0</v>
      </c>
      <c r="V101" s="62">
        <f>SUM('Erebuni :Ararat'!V101)</f>
        <v>0</v>
      </c>
      <c r="W101" s="62">
        <f>SUM('Erebuni :Ararat'!W101)</f>
        <v>0</v>
      </c>
      <c r="X101" s="62">
        <f>SUM('Erebuni :Ararat'!X101)</f>
        <v>2</v>
      </c>
      <c r="Y101" s="62">
        <f>SUM('Erebuni :Ararat'!Y101)</f>
        <v>0</v>
      </c>
      <c r="Z101" s="62">
        <f>SUM('Erebuni :Ararat'!Z101)</f>
        <v>0</v>
      </c>
      <c r="AA101" s="62">
        <f>SUM('Erebuni :Ararat'!AA101)</f>
        <v>3</v>
      </c>
      <c r="AB101" s="62">
        <f>SUM('Erebuni :Ararat'!AB101)</f>
        <v>1</v>
      </c>
      <c r="AC101" s="62">
        <f>SUM('Erebuni :Ararat'!AC101)</f>
        <v>0</v>
      </c>
      <c r="AD101" s="62">
        <f>SUM('Erebuni :Ararat'!AD101)</f>
        <v>0</v>
      </c>
      <c r="AE101" s="62">
        <f>SUM('Erebuni :Ararat'!AE101)</f>
        <v>0</v>
      </c>
      <c r="AF101" s="62">
        <f>SUM('Erebuni :Ararat'!AF101)</f>
        <v>0</v>
      </c>
      <c r="AG101" s="62">
        <f>SUM('Erebuni :Ararat'!AG101)</f>
        <v>0</v>
      </c>
      <c r="AH101" s="62">
        <f>SUM('Erebuni :Ararat'!AH101)</f>
        <v>0</v>
      </c>
      <c r="AI101" s="77"/>
      <c r="AJ101" s="69">
        <f t="shared" si="95"/>
        <v>3</v>
      </c>
      <c r="AK101" s="70">
        <f t="shared" si="96"/>
        <v>3</v>
      </c>
      <c r="AL101" s="70">
        <f t="shared" si="97"/>
        <v>2</v>
      </c>
      <c r="AM101" s="70">
        <f t="shared" si="98"/>
        <v>2</v>
      </c>
      <c r="AN101" s="70">
        <f t="shared" si="91"/>
        <v>5</v>
      </c>
      <c r="AO101" s="70">
        <f t="shared" si="92"/>
        <v>5</v>
      </c>
      <c r="AP101" s="70">
        <f t="shared" si="99"/>
        <v>2</v>
      </c>
      <c r="AQ101" s="70">
        <f t="shared" si="100"/>
        <v>2</v>
      </c>
      <c r="AR101" s="70">
        <f t="shared" si="101"/>
        <v>0</v>
      </c>
      <c r="AS101" s="70">
        <f t="shared" si="102"/>
        <v>0</v>
      </c>
      <c r="AT101" s="70">
        <f t="shared" si="103"/>
        <v>2</v>
      </c>
      <c r="AU101" s="70">
        <f t="shared" si="104"/>
        <v>2</v>
      </c>
      <c r="AV101" s="70">
        <f t="shared" si="105"/>
        <v>0</v>
      </c>
      <c r="AW101" s="70">
        <f t="shared" si="106"/>
        <v>0</v>
      </c>
      <c r="AX101" s="70">
        <f t="shared" si="107"/>
        <v>0</v>
      </c>
      <c r="AY101" s="71">
        <f t="shared" si="108"/>
        <v>0</v>
      </c>
    </row>
    <row r="102" spans="1:51" s="122" customFormat="1" ht="44.25" customHeight="1" x14ac:dyDescent="0.2">
      <c r="A102" s="72" t="s">
        <v>31</v>
      </c>
      <c r="B102" s="79" t="s">
        <v>182</v>
      </c>
      <c r="C102" s="80"/>
      <c r="D102" s="81"/>
      <c r="E102" s="62">
        <f>SUM('Erebuni :Ararat'!E102)</f>
        <v>42</v>
      </c>
      <c r="F102" s="62">
        <f>SUM('Erebuni :Ararat'!F102)</f>
        <v>1</v>
      </c>
      <c r="G102" s="62">
        <f>SUM('Erebuni :Ararat'!G102)</f>
        <v>41</v>
      </c>
      <c r="H102" s="62">
        <f>SUM('Erebuni :Ararat'!H102)</f>
        <v>0</v>
      </c>
      <c r="I102" s="62">
        <f>SUM('Erebuni :Ararat'!I102)</f>
        <v>0</v>
      </c>
      <c r="J102" s="62">
        <f>SUM('Erebuni :Ararat'!J102)</f>
        <v>105</v>
      </c>
      <c r="K102" s="62">
        <f>SUM('Erebuni :Ararat'!K102)</f>
        <v>96</v>
      </c>
      <c r="L102" s="62">
        <f>SUM('Erebuni :Ararat'!L102)</f>
        <v>7</v>
      </c>
      <c r="M102" s="62">
        <f>SUM('Erebuni :Ararat'!M102)</f>
        <v>2</v>
      </c>
      <c r="N102" s="62">
        <f>SUM('Erebuni :Ararat'!N102)</f>
        <v>91</v>
      </c>
      <c r="O102" s="62">
        <f>SUM('Erebuni :Ararat'!O102)</f>
        <v>79</v>
      </c>
      <c r="P102" s="62">
        <f>SUM('Erebuni :Ararat'!P102)</f>
        <v>3</v>
      </c>
      <c r="Q102" s="62">
        <f>SUM('Erebuni :Ararat'!Q102)</f>
        <v>5</v>
      </c>
      <c r="R102" s="62">
        <f>SUM('Erebuni :Ararat'!R102)</f>
        <v>0</v>
      </c>
      <c r="S102" s="62">
        <f>SUM('Erebuni :Ararat'!S102)</f>
        <v>4</v>
      </c>
      <c r="T102" s="62">
        <f>SUM('Erebuni :Ararat'!T102)</f>
        <v>0</v>
      </c>
      <c r="U102" s="62">
        <f>SUM('Erebuni :Ararat'!U102)</f>
        <v>4</v>
      </c>
      <c r="V102" s="62">
        <f>SUM('Erebuni :Ararat'!V102)</f>
        <v>0</v>
      </c>
      <c r="W102" s="62">
        <f>SUM('Erebuni :Ararat'!W102)</f>
        <v>0</v>
      </c>
      <c r="X102" s="62">
        <f>SUM('Erebuni :Ararat'!X102)</f>
        <v>91</v>
      </c>
      <c r="Y102" s="62">
        <f>SUM('Erebuni :Ararat'!Y102)</f>
        <v>0</v>
      </c>
      <c r="Z102" s="62">
        <f>SUM('Erebuni :Ararat'!Z102)</f>
        <v>0</v>
      </c>
      <c r="AA102" s="62">
        <f>SUM('Erebuni :Ararat'!AA102)</f>
        <v>47</v>
      </c>
      <c r="AB102" s="62">
        <f>SUM('Erebuni :Ararat'!AB102)</f>
        <v>1</v>
      </c>
      <c r="AC102" s="62">
        <f>SUM('Erebuni :Ararat'!AC102)</f>
        <v>2</v>
      </c>
      <c r="AD102" s="62">
        <f>SUM('Erebuni :Ararat'!AD102)</f>
        <v>1</v>
      </c>
      <c r="AE102" s="62">
        <f>SUM('Erebuni :Ararat'!AE102)</f>
        <v>3</v>
      </c>
      <c r="AF102" s="62">
        <f>SUM('Erebuni :Ararat'!AF102)</f>
        <v>1</v>
      </c>
      <c r="AG102" s="62">
        <f>SUM('Erebuni :Ararat'!AG102)</f>
        <v>1</v>
      </c>
      <c r="AH102" s="62">
        <f>SUM('Erebuni :Ararat'!AH102)</f>
        <v>2</v>
      </c>
      <c r="AI102" s="76"/>
      <c r="AJ102" s="69">
        <f t="shared" si="95"/>
        <v>42</v>
      </c>
      <c r="AK102" s="70">
        <f t="shared" si="96"/>
        <v>42</v>
      </c>
      <c r="AL102" s="70">
        <f t="shared" si="97"/>
        <v>105</v>
      </c>
      <c r="AM102" s="70">
        <f t="shared" si="98"/>
        <v>105</v>
      </c>
      <c r="AN102" s="70">
        <f t="shared" si="91"/>
        <v>138</v>
      </c>
      <c r="AO102" s="70">
        <f t="shared" si="92"/>
        <v>138</v>
      </c>
      <c r="AP102" s="70">
        <f t="shared" si="99"/>
        <v>91</v>
      </c>
      <c r="AQ102" s="70">
        <f t="shared" si="100"/>
        <v>91</v>
      </c>
      <c r="AR102" s="70">
        <f t="shared" si="101"/>
        <v>4</v>
      </c>
      <c r="AS102" s="70">
        <f t="shared" si="102"/>
        <v>4</v>
      </c>
      <c r="AT102" s="70">
        <f t="shared" si="103"/>
        <v>91</v>
      </c>
      <c r="AU102" s="70">
        <f t="shared" si="104"/>
        <v>91</v>
      </c>
      <c r="AV102" s="70">
        <f t="shared" si="105"/>
        <v>3</v>
      </c>
      <c r="AW102" s="70">
        <f t="shared" si="106"/>
        <v>3</v>
      </c>
      <c r="AX102" s="70">
        <f t="shared" si="107"/>
        <v>2</v>
      </c>
      <c r="AY102" s="71">
        <f t="shared" si="108"/>
        <v>2</v>
      </c>
    </row>
    <row r="103" spans="1:51" s="122" customFormat="1" ht="44.25" customHeight="1" x14ac:dyDescent="0.2">
      <c r="A103" s="72" t="s">
        <v>30</v>
      </c>
      <c r="B103" s="79" t="s">
        <v>248</v>
      </c>
      <c r="C103" s="80"/>
      <c r="D103" s="81"/>
      <c r="E103" s="62">
        <f>SUM('Erebuni :Ararat'!E103)</f>
        <v>3</v>
      </c>
      <c r="F103" s="62">
        <f>SUM('Erebuni :Ararat'!F103)</f>
        <v>0</v>
      </c>
      <c r="G103" s="62">
        <f>SUM('Erebuni :Ararat'!G103)</f>
        <v>3</v>
      </c>
      <c r="H103" s="62">
        <f>SUM('Erebuni :Ararat'!H103)</f>
        <v>0</v>
      </c>
      <c r="I103" s="62">
        <f>SUM('Erebuni :Ararat'!I103)</f>
        <v>0</v>
      </c>
      <c r="J103" s="62">
        <f>SUM('Erebuni :Ararat'!J103)</f>
        <v>32</v>
      </c>
      <c r="K103" s="62">
        <f>SUM('Erebuni :Ararat'!K103)</f>
        <v>31</v>
      </c>
      <c r="L103" s="62">
        <f>SUM('Erebuni :Ararat'!L103)</f>
        <v>1</v>
      </c>
      <c r="M103" s="62">
        <f>SUM('Erebuni :Ararat'!M103)</f>
        <v>0</v>
      </c>
      <c r="N103" s="62">
        <f>SUM('Erebuni :Ararat'!N103)</f>
        <v>29</v>
      </c>
      <c r="O103" s="62">
        <f>SUM('Erebuni :Ararat'!O103)</f>
        <v>28</v>
      </c>
      <c r="P103" s="62">
        <f>SUM('Erebuni :Ararat'!P103)</f>
        <v>0</v>
      </c>
      <c r="Q103" s="62">
        <f>SUM('Erebuni :Ararat'!Q103)</f>
        <v>0</v>
      </c>
      <c r="R103" s="62">
        <f>SUM('Erebuni :Ararat'!R103)</f>
        <v>0</v>
      </c>
      <c r="S103" s="62">
        <f>SUM('Erebuni :Ararat'!S103)</f>
        <v>1</v>
      </c>
      <c r="T103" s="62">
        <f>SUM('Erebuni :Ararat'!T103)</f>
        <v>0</v>
      </c>
      <c r="U103" s="62">
        <f>SUM('Erebuni :Ararat'!U103)</f>
        <v>1</v>
      </c>
      <c r="V103" s="62">
        <f>SUM('Erebuni :Ararat'!V103)</f>
        <v>0</v>
      </c>
      <c r="W103" s="62">
        <f>SUM('Erebuni :Ararat'!W103)</f>
        <v>0</v>
      </c>
      <c r="X103" s="62">
        <f>SUM('Erebuni :Ararat'!X103)</f>
        <v>29</v>
      </c>
      <c r="Y103" s="62">
        <f>SUM('Erebuni :Ararat'!Y103)</f>
        <v>0</v>
      </c>
      <c r="Z103" s="62">
        <f>SUM('Erebuni :Ararat'!Z103)</f>
        <v>0</v>
      </c>
      <c r="AA103" s="62">
        <f>SUM('Erebuni :Ararat'!AA103)</f>
        <v>5</v>
      </c>
      <c r="AB103" s="62">
        <f>SUM('Erebuni :Ararat'!AB103)</f>
        <v>0</v>
      </c>
      <c r="AC103" s="62">
        <f>SUM('Erebuni :Ararat'!AC103)</f>
        <v>0</v>
      </c>
      <c r="AD103" s="62">
        <f>SUM('Erebuni :Ararat'!AD103)</f>
        <v>0</v>
      </c>
      <c r="AE103" s="62">
        <f>SUM('Erebuni :Ararat'!AE103)</f>
        <v>0</v>
      </c>
      <c r="AF103" s="62">
        <f>SUM('Erebuni :Ararat'!AF103)</f>
        <v>0</v>
      </c>
      <c r="AG103" s="62">
        <f>SUM('Erebuni :Ararat'!AG103)</f>
        <v>0</v>
      </c>
      <c r="AH103" s="62">
        <f>SUM('Erebuni :Ararat'!AH103)</f>
        <v>0</v>
      </c>
      <c r="AI103" s="76"/>
      <c r="AJ103" s="69">
        <f t="shared" si="95"/>
        <v>3</v>
      </c>
      <c r="AK103" s="70">
        <f t="shared" si="96"/>
        <v>3</v>
      </c>
      <c r="AL103" s="70">
        <f t="shared" si="97"/>
        <v>32</v>
      </c>
      <c r="AM103" s="70">
        <f t="shared" si="98"/>
        <v>32</v>
      </c>
      <c r="AN103" s="70">
        <f t="shared" si="91"/>
        <v>34</v>
      </c>
      <c r="AO103" s="70">
        <f t="shared" si="92"/>
        <v>34</v>
      </c>
      <c r="AP103" s="70">
        <f t="shared" si="99"/>
        <v>29</v>
      </c>
      <c r="AQ103" s="70">
        <f t="shared" si="100"/>
        <v>29</v>
      </c>
      <c r="AR103" s="70">
        <f t="shared" si="101"/>
        <v>1</v>
      </c>
      <c r="AS103" s="70">
        <f t="shared" si="102"/>
        <v>1</v>
      </c>
      <c r="AT103" s="70">
        <f t="shared" si="103"/>
        <v>29</v>
      </c>
      <c r="AU103" s="70">
        <f t="shared" si="104"/>
        <v>29</v>
      </c>
      <c r="AV103" s="70">
        <f t="shared" si="105"/>
        <v>0</v>
      </c>
      <c r="AW103" s="70">
        <f t="shared" si="106"/>
        <v>0</v>
      </c>
      <c r="AX103" s="70">
        <f t="shared" si="107"/>
        <v>0</v>
      </c>
      <c r="AY103" s="71">
        <f t="shared" si="108"/>
        <v>0</v>
      </c>
    </row>
    <row r="104" spans="1:51" s="122" customFormat="1" ht="44.25" customHeight="1" x14ac:dyDescent="0.2">
      <c r="A104" s="72" t="s">
        <v>29</v>
      </c>
      <c r="B104" s="79" t="s">
        <v>183</v>
      </c>
      <c r="C104" s="80"/>
      <c r="D104" s="81"/>
      <c r="E104" s="62">
        <f>SUM('Erebuni :Ararat'!E104)</f>
        <v>79</v>
      </c>
      <c r="F104" s="62">
        <f>SUM('Erebuni :Ararat'!F104)</f>
        <v>6</v>
      </c>
      <c r="G104" s="62">
        <f>SUM('Erebuni :Ararat'!G104)</f>
        <v>73</v>
      </c>
      <c r="H104" s="62">
        <f>SUM('Erebuni :Ararat'!H104)</f>
        <v>0</v>
      </c>
      <c r="I104" s="62">
        <f>SUM('Erebuni :Ararat'!I104)</f>
        <v>0</v>
      </c>
      <c r="J104" s="62">
        <f>SUM('Erebuni :Ararat'!J104)</f>
        <v>104</v>
      </c>
      <c r="K104" s="62">
        <f>SUM('Erebuni :Ararat'!K104)</f>
        <v>78</v>
      </c>
      <c r="L104" s="62">
        <f>SUM('Erebuni :Ararat'!L104)</f>
        <v>25</v>
      </c>
      <c r="M104" s="62">
        <f>SUM('Erebuni :Ararat'!M104)</f>
        <v>0</v>
      </c>
      <c r="N104" s="62">
        <f>SUM('Erebuni :Ararat'!N104)</f>
        <v>79</v>
      </c>
      <c r="O104" s="62">
        <f>SUM('Erebuni :Ararat'!O104)</f>
        <v>46</v>
      </c>
      <c r="P104" s="62">
        <f>SUM('Erebuni :Ararat'!P104)</f>
        <v>6</v>
      </c>
      <c r="Q104" s="62">
        <f>SUM('Erebuni :Ararat'!Q104)</f>
        <v>5</v>
      </c>
      <c r="R104" s="62">
        <f>SUM('Erebuni :Ararat'!R104)</f>
        <v>0</v>
      </c>
      <c r="S104" s="62">
        <f>SUM('Erebuni :Ararat'!S104)</f>
        <v>22</v>
      </c>
      <c r="T104" s="62">
        <f>SUM('Erebuni :Ararat'!T104)</f>
        <v>8</v>
      </c>
      <c r="U104" s="62">
        <f>SUM('Erebuni :Ararat'!U104)</f>
        <v>13</v>
      </c>
      <c r="V104" s="62">
        <f>SUM('Erebuni :Ararat'!V104)</f>
        <v>1</v>
      </c>
      <c r="W104" s="62">
        <f>SUM('Erebuni :Ararat'!W104)</f>
        <v>4</v>
      </c>
      <c r="X104" s="62">
        <f>SUM('Erebuni :Ararat'!X104)</f>
        <v>83</v>
      </c>
      <c r="Y104" s="62">
        <f>SUM('Erebuni :Ararat'!Y104)</f>
        <v>0</v>
      </c>
      <c r="Z104" s="62">
        <f>SUM('Erebuni :Ararat'!Z104)</f>
        <v>1</v>
      </c>
      <c r="AA104" s="62">
        <f>SUM('Erebuni :Ararat'!AA104)</f>
        <v>73</v>
      </c>
      <c r="AB104" s="62">
        <f>SUM('Erebuni :Ararat'!AB104)</f>
        <v>7</v>
      </c>
      <c r="AC104" s="62">
        <f>SUM('Erebuni :Ararat'!AC104)</f>
        <v>8</v>
      </c>
      <c r="AD104" s="62">
        <f>SUM('Erebuni :Ararat'!AD104)</f>
        <v>1</v>
      </c>
      <c r="AE104" s="62">
        <f>SUM('Erebuni :Ararat'!AE104)</f>
        <v>9</v>
      </c>
      <c r="AF104" s="62">
        <f>SUM('Erebuni :Ararat'!AF104)</f>
        <v>1</v>
      </c>
      <c r="AG104" s="62">
        <f>SUM('Erebuni :Ararat'!AG104)</f>
        <v>0</v>
      </c>
      <c r="AH104" s="62">
        <f>SUM('Erebuni :Ararat'!AH104)</f>
        <v>1</v>
      </c>
      <c r="AI104" s="76"/>
      <c r="AJ104" s="69">
        <f t="shared" si="95"/>
        <v>79</v>
      </c>
      <c r="AK104" s="70">
        <f t="shared" si="96"/>
        <v>79</v>
      </c>
      <c r="AL104" s="70">
        <f t="shared" si="97"/>
        <v>104</v>
      </c>
      <c r="AM104" s="70">
        <f t="shared" si="98"/>
        <v>103</v>
      </c>
      <c r="AN104" s="70">
        <f t="shared" si="91"/>
        <v>157</v>
      </c>
      <c r="AO104" s="70">
        <f t="shared" si="92"/>
        <v>156</v>
      </c>
      <c r="AP104" s="70">
        <f t="shared" si="99"/>
        <v>79</v>
      </c>
      <c r="AQ104" s="70">
        <f t="shared" si="100"/>
        <v>79</v>
      </c>
      <c r="AR104" s="70">
        <f t="shared" si="101"/>
        <v>22</v>
      </c>
      <c r="AS104" s="70">
        <f t="shared" si="102"/>
        <v>22</v>
      </c>
      <c r="AT104" s="70">
        <f t="shared" si="103"/>
        <v>83</v>
      </c>
      <c r="AU104" s="70">
        <f t="shared" si="104"/>
        <v>83</v>
      </c>
      <c r="AV104" s="70">
        <f t="shared" si="105"/>
        <v>9</v>
      </c>
      <c r="AW104" s="70">
        <f t="shared" si="106"/>
        <v>9</v>
      </c>
      <c r="AX104" s="70">
        <f t="shared" si="107"/>
        <v>1</v>
      </c>
      <c r="AY104" s="71">
        <f t="shared" si="108"/>
        <v>1</v>
      </c>
    </row>
    <row r="105" spans="1:51" s="122" customFormat="1" ht="44.25" customHeight="1" x14ac:dyDescent="0.2">
      <c r="A105" s="72" t="s">
        <v>28</v>
      </c>
      <c r="B105" s="79" t="s">
        <v>145</v>
      </c>
      <c r="C105" s="80"/>
      <c r="D105" s="81"/>
      <c r="E105" s="62">
        <f>SUM('Erebuni :Ararat'!E105)</f>
        <v>0</v>
      </c>
      <c r="F105" s="62">
        <f>SUM('Erebuni :Ararat'!F105)</f>
        <v>0</v>
      </c>
      <c r="G105" s="62">
        <f>SUM('Erebuni :Ararat'!G105)</f>
        <v>0</v>
      </c>
      <c r="H105" s="62">
        <f>SUM('Erebuni :Ararat'!H105)</f>
        <v>0</v>
      </c>
      <c r="I105" s="62">
        <f>SUM('Erebuni :Ararat'!I105)</f>
        <v>0</v>
      </c>
      <c r="J105" s="62">
        <f>SUM('Erebuni :Ararat'!J105)</f>
        <v>0</v>
      </c>
      <c r="K105" s="62">
        <f>SUM('Erebuni :Ararat'!K105)</f>
        <v>0</v>
      </c>
      <c r="L105" s="62">
        <f>SUM('Erebuni :Ararat'!L105)</f>
        <v>0</v>
      </c>
      <c r="M105" s="62">
        <f>SUM('Erebuni :Ararat'!M105)</f>
        <v>0</v>
      </c>
      <c r="N105" s="62">
        <f>SUM('Erebuni :Ararat'!N105)</f>
        <v>0</v>
      </c>
      <c r="O105" s="62">
        <f>SUM('Erebuni :Ararat'!O105)</f>
        <v>0</v>
      </c>
      <c r="P105" s="62">
        <f>SUM('Erebuni :Ararat'!P105)</f>
        <v>0</v>
      </c>
      <c r="Q105" s="62">
        <f>SUM('Erebuni :Ararat'!Q105)</f>
        <v>0</v>
      </c>
      <c r="R105" s="62">
        <f>SUM('Erebuni :Ararat'!R105)</f>
        <v>0</v>
      </c>
      <c r="S105" s="62">
        <f>SUM('Erebuni :Ararat'!S105)</f>
        <v>0</v>
      </c>
      <c r="T105" s="62">
        <f>SUM('Erebuni :Ararat'!T105)</f>
        <v>0</v>
      </c>
      <c r="U105" s="62">
        <f>SUM('Erebuni :Ararat'!U105)</f>
        <v>0</v>
      </c>
      <c r="V105" s="62">
        <f>SUM('Erebuni :Ararat'!V105)</f>
        <v>0</v>
      </c>
      <c r="W105" s="62">
        <f>SUM('Erebuni :Ararat'!W105)</f>
        <v>0</v>
      </c>
      <c r="X105" s="62">
        <f>SUM('Erebuni :Ararat'!X105)</f>
        <v>0</v>
      </c>
      <c r="Y105" s="62">
        <f>SUM('Erebuni :Ararat'!Y105)</f>
        <v>0</v>
      </c>
      <c r="Z105" s="62">
        <f>SUM('Erebuni :Ararat'!Z105)</f>
        <v>0</v>
      </c>
      <c r="AA105" s="62">
        <f>SUM('Erebuni :Ararat'!AA105)</f>
        <v>0</v>
      </c>
      <c r="AB105" s="62">
        <f>SUM('Erebuni :Ararat'!AB105)</f>
        <v>0</v>
      </c>
      <c r="AC105" s="62">
        <f>SUM('Erebuni :Ararat'!AC105)</f>
        <v>0</v>
      </c>
      <c r="AD105" s="62">
        <f>SUM('Erebuni :Ararat'!AD105)</f>
        <v>0</v>
      </c>
      <c r="AE105" s="62">
        <f>SUM('Erebuni :Ararat'!AE105)</f>
        <v>0</v>
      </c>
      <c r="AF105" s="62">
        <f>SUM('Erebuni :Ararat'!AF105)</f>
        <v>0</v>
      </c>
      <c r="AG105" s="62">
        <f>SUM('Erebuni :Ararat'!AG105)</f>
        <v>0</v>
      </c>
      <c r="AH105" s="62">
        <f>SUM('Erebuni :Ararat'!AH105)</f>
        <v>0</v>
      </c>
      <c r="AI105" s="76"/>
      <c r="AJ105" s="69">
        <f t="shared" si="95"/>
        <v>0</v>
      </c>
      <c r="AK105" s="70">
        <f t="shared" si="96"/>
        <v>0</v>
      </c>
      <c r="AL105" s="70">
        <f t="shared" si="97"/>
        <v>0</v>
      </c>
      <c r="AM105" s="70">
        <f t="shared" si="98"/>
        <v>0</v>
      </c>
      <c r="AN105" s="70">
        <f t="shared" si="91"/>
        <v>0</v>
      </c>
      <c r="AO105" s="70">
        <f t="shared" si="92"/>
        <v>0</v>
      </c>
      <c r="AP105" s="70">
        <f t="shared" si="99"/>
        <v>0</v>
      </c>
      <c r="AQ105" s="70">
        <f t="shared" si="100"/>
        <v>0</v>
      </c>
      <c r="AR105" s="70">
        <f t="shared" si="101"/>
        <v>0</v>
      </c>
      <c r="AS105" s="70">
        <f t="shared" si="102"/>
        <v>0</v>
      </c>
      <c r="AT105" s="70">
        <f t="shared" si="103"/>
        <v>0</v>
      </c>
      <c r="AU105" s="70">
        <f t="shared" si="104"/>
        <v>0</v>
      </c>
      <c r="AV105" s="70">
        <f t="shared" si="105"/>
        <v>0</v>
      </c>
      <c r="AW105" s="70">
        <f t="shared" si="106"/>
        <v>0</v>
      </c>
      <c r="AX105" s="70">
        <f t="shared" si="107"/>
        <v>0</v>
      </c>
      <c r="AY105" s="71">
        <f t="shared" si="108"/>
        <v>0</v>
      </c>
    </row>
    <row r="106" spans="1:51" s="122" customFormat="1" ht="59.25" customHeight="1" x14ac:dyDescent="0.2">
      <c r="A106" s="72" t="s">
        <v>27</v>
      </c>
      <c r="B106" s="79" t="s">
        <v>249</v>
      </c>
      <c r="C106" s="80"/>
      <c r="D106" s="81"/>
      <c r="E106" s="62">
        <f>SUM('Erebuni :Ararat'!E106)</f>
        <v>165</v>
      </c>
      <c r="F106" s="62">
        <f>SUM('Erebuni :Ararat'!F106)</f>
        <v>1</v>
      </c>
      <c r="G106" s="62">
        <f>SUM('Erebuni :Ararat'!G106)</f>
        <v>164</v>
      </c>
      <c r="H106" s="62">
        <f>SUM('Erebuni :Ararat'!H106)</f>
        <v>0</v>
      </c>
      <c r="I106" s="62">
        <f>SUM('Erebuni :Ararat'!I106)</f>
        <v>0</v>
      </c>
      <c r="J106" s="62">
        <f>SUM('Erebuni :Ararat'!J106)</f>
        <v>402</v>
      </c>
      <c r="K106" s="62">
        <f>SUM('Erebuni :Ararat'!K106)</f>
        <v>344</v>
      </c>
      <c r="L106" s="62">
        <f>SUM('Erebuni :Ararat'!L106)</f>
        <v>49</v>
      </c>
      <c r="M106" s="62">
        <f>SUM('Erebuni :Ararat'!M106)</f>
        <v>6</v>
      </c>
      <c r="N106" s="62">
        <f>SUM('Erebuni :Ararat'!N106)</f>
        <v>312</v>
      </c>
      <c r="O106" s="62">
        <f>SUM('Erebuni :Ararat'!O106)</f>
        <v>272</v>
      </c>
      <c r="P106" s="62">
        <f>SUM('Erebuni :Ararat'!P106)</f>
        <v>8</v>
      </c>
      <c r="Q106" s="62">
        <f>SUM('Erebuni :Ararat'!Q106)</f>
        <v>10</v>
      </c>
      <c r="R106" s="62">
        <f>SUM('Erebuni :Ararat'!R106)</f>
        <v>0</v>
      </c>
      <c r="S106" s="62">
        <f>SUM('Erebuni :Ararat'!S106)</f>
        <v>22</v>
      </c>
      <c r="T106" s="62">
        <f>SUM('Erebuni :Ararat'!T106)</f>
        <v>0</v>
      </c>
      <c r="U106" s="62">
        <f>SUM('Erebuni :Ararat'!U106)</f>
        <v>19</v>
      </c>
      <c r="V106" s="62">
        <f>SUM('Erebuni :Ararat'!V106)</f>
        <v>2</v>
      </c>
      <c r="W106" s="62">
        <f>SUM('Erebuni :Ararat'!W106)</f>
        <v>3</v>
      </c>
      <c r="X106" s="62">
        <f>SUM('Erebuni :Ararat'!X106)</f>
        <v>315</v>
      </c>
      <c r="Y106" s="62">
        <f>SUM('Erebuni :Ararat'!Y106)</f>
        <v>0</v>
      </c>
      <c r="Z106" s="62">
        <f>SUM('Erebuni :Ararat'!Z106)</f>
        <v>0</v>
      </c>
      <c r="AA106" s="62">
        <f>SUM('Erebuni :Ararat'!AA106)</f>
        <v>194</v>
      </c>
      <c r="AB106" s="62">
        <f>SUM('Erebuni :Ararat'!AB106)</f>
        <v>1</v>
      </c>
      <c r="AC106" s="62">
        <f>SUM('Erebuni :Ararat'!AC106)</f>
        <v>0</v>
      </c>
      <c r="AD106" s="62">
        <f>SUM('Erebuni :Ararat'!AD106)</f>
        <v>2</v>
      </c>
      <c r="AE106" s="62">
        <f>SUM('Erebuni :Ararat'!AE106)</f>
        <v>2</v>
      </c>
      <c r="AF106" s="62">
        <f>SUM('Erebuni :Ararat'!AF106)</f>
        <v>1</v>
      </c>
      <c r="AG106" s="62">
        <f>SUM('Erebuni :Ararat'!AG106)</f>
        <v>2</v>
      </c>
      <c r="AH106" s="62">
        <f>SUM('Erebuni :Ararat'!AH106)</f>
        <v>3</v>
      </c>
      <c r="AI106" s="76"/>
      <c r="AJ106" s="69">
        <f t="shared" si="95"/>
        <v>165</v>
      </c>
      <c r="AK106" s="70">
        <f t="shared" si="96"/>
        <v>165</v>
      </c>
      <c r="AL106" s="70">
        <f t="shared" si="97"/>
        <v>402</v>
      </c>
      <c r="AM106" s="70">
        <f t="shared" si="98"/>
        <v>399</v>
      </c>
      <c r="AN106" s="70">
        <f t="shared" si="91"/>
        <v>509</v>
      </c>
      <c r="AO106" s="70">
        <f t="shared" si="92"/>
        <v>509</v>
      </c>
      <c r="AP106" s="70">
        <f t="shared" si="99"/>
        <v>312</v>
      </c>
      <c r="AQ106" s="70">
        <f t="shared" si="100"/>
        <v>312</v>
      </c>
      <c r="AR106" s="70">
        <f t="shared" si="101"/>
        <v>22</v>
      </c>
      <c r="AS106" s="70">
        <f t="shared" si="102"/>
        <v>21</v>
      </c>
      <c r="AT106" s="70">
        <f t="shared" si="103"/>
        <v>315</v>
      </c>
      <c r="AU106" s="70">
        <f t="shared" si="104"/>
        <v>315</v>
      </c>
      <c r="AV106" s="70">
        <f t="shared" si="105"/>
        <v>2</v>
      </c>
      <c r="AW106" s="70">
        <f t="shared" si="106"/>
        <v>2</v>
      </c>
      <c r="AX106" s="70">
        <f t="shared" si="107"/>
        <v>3</v>
      </c>
      <c r="AY106" s="71">
        <f t="shared" si="108"/>
        <v>3</v>
      </c>
    </row>
    <row r="107" spans="1:51" s="122" customFormat="1" ht="30" customHeight="1" x14ac:dyDescent="0.2">
      <c r="A107" s="72" t="s">
        <v>26</v>
      </c>
      <c r="B107" s="79" t="s">
        <v>250</v>
      </c>
      <c r="C107" s="80"/>
      <c r="D107" s="81"/>
      <c r="E107" s="62">
        <f>SUM('Erebuni :Ararat'!E107)</f>
        <v>18</v>
      </c>
      <c r="F107" s="62">
        <f>SUM('Erebuni :Ararat'!F107)</f>
        <v>3</v>
      </c>
      <c r="G107" s="62">
        <f>SUM('Erebuni :Ararat'!G107)</f>
        <v>15</v>
      </c>
      <c r="H107" s="62">
        <f>SUM('Erebuni :Ararat'!H107)</f>
        <v>0</v>
      </c>
      <c r="I107" s="62">
        <f>SUM('Erebuni :Ararat'!I107)</f>
        <v>0</v>
      </c>
      <c r="J107" s="62">
        <f>SUM('Erebuni :Ararat'!J107)</f>
        <v>23</v>
      </c>
      <c r="K107" s="62">
        <f>SUM('Erebuni :Ararat'!K107)</f>
        <v>18</v>
      </c>
      <c r="L107" s="62">
        <f>SUM('Erebuni :Ararat'!L107)</f>
        <v>3</v>
      </c>
      <c r="M107" s="62">
        <f>SUM('Erebuni :Ararat'!M107)</f>
        <v>2</v>
      </c>
      <c r="N107" s="62">
        <f>SUM('Erebuni :Ararat'!N107)</f>
        <v>13</v>
      </c>
      <c r="O107" s="62">
        <f>SUM('Erebuni :Ararat'!O107)</f>
        <v>10</v>
      </c>
      <c r="P107" s="62">
        <f>SUM('Erebuni :Ararat'!P107)</f>
        <v>0</v>
      </c>
      <c r="Q107" s="62">
        <f>SUM('Erebuni :Ararat'!Q107)</f>
        <v>2</v>
      </c>
      <c r="R107" s="62">
        <f>SUM('Erebuni :Ararat'!R107)</f>
        <v>0</v>
      </c>
      <c r="S107" s="62">
        <f>SUM('Erebuni :Ararat'!S107)</f>
        <v>1</v>
      </c>
      <c r="T107" s="62">
        <f>SUM('Erebuni :Ararat'!T107)</f>
        <v>0</v>
      </c>
      <c r="U107" s="62">
        <f>SUM('Erebuni :Ararat'!U107)</f>
        <v>1</v>
      </c>
      <c r="V107" s="62">
        <f>SUM('Erebuni :Ararat'!V107)</f>
        <v>0</v>
      </c>
      <c r="W107" s="62">
        <f>SUM('Erebuni :Ararat'!W107)</f>
        <v>1</v>
      </c>
      <c r="X107" s="62">
        <f>SUM('Erebuni :Ararat'!X107)</f>
        <v>14</v>
      </c>
      <c r="Y107" s="62">
        <f>SUM('Erebuni :Ararat'!Y107)</f>
        <v>0</v>
      </c>
      <c r="Z107" s="62">
        <f>SUM('Erebuni :Ararat'!Z107)</f>
        <v>0</v>
      </c>
      <c r="AA107" s="62">
        <f>SUM('Erebuni :Ararat'!AA107)</f>
        <v>22</v>
      </c>
      <c r="AB107" s="62">
        <f>SUM('Erebuni :Ararat'!AB107)</f>
        <v>4</v>
      </c>
      <c r="AC107" s="62">
        <f>SUM('Erebuni :Ararat'!AC107)</f>
        <v>1</v>
      </c>
      <c r="AD107" s="62">
        <f>SUM('Erebuni :Ararat'!AD107)</f>
        <v>0</v>
      </c>
      <c r="AE107" s="62">
        <f>SUM('Erebuni :Ararat'!AE107)</f>
        <v>1</v>
      </c>
      <c r="AF107" s="62">
        <f>SUM('Erebuni :Ararat'!AF107)</f>
        <v>0</v>
      </c>
      <c r="AG107" s="62">
        <f>SUM('Erebuni :Ararat'!AG107)</f>
        <v>0</v>
      </c>
      <c r="AH107" s="62">
        <f>SUM('Erebuni :Ararat'!AH107)</f>
        <v>0</v>
      </c>
      <c r="AI107" s="76"/>
      <c r="AJ107" s="69">
        <f t="shared" si="95"/>
        <v>18</v>
      </c>
      <c r="AK107" s="70">
        <f t="shared" si="96"/>
        <v>18</v>
      </c>
      <c r="AL107" s="70">
        <f t="shared" si="97"/>
        <v>23</v>
      </c>
      <c r="AM107" s="70">
        <f t="shared" si="98"/>
        <v>23</v>
      </c>
      <c r="AN107" s="70">
        <f t="shared" si="91"/>
        <v>36</v>
      </c>
      <c r="AO107" s="70">
        <f t="shared" si="92"/>
        <v>36</v>
      </c>
      <c r="AP107" s="70">
        <f t="shared" si="99"/>
        <v>13</v>
      </c>
      <c r="AQ107" s="70">
        <f t="shared" si="100"/>
        <v>13</v>
      </c>
      <c r="AR107" s="70">
        <f t="shared" si="101"/>
        <v>1</v>
      </c>
      <c r="AS107" s="70">
        <f t="shared" si="102"/>
        <v>1</v>
      </c>
      <c r="AT107" s="70">
        <f t="shared" si="103"/>
        <v>14</v>
      </c>
      <c r="AU107" s="70">
        <f t="shared" si="104"/>
        <v>14</v>
      </c>
      <c r="AV107" s="70">
        <f t="shared" si="105"/>
        <v>1</v>
      </c>
      <c r="AW107" s="70">
        <f t="shared" si="106"/>
        <v>1</v>
      </c>
      <c r="AX107" s="70">
        <f t="shared" si="107"/>
        <v>0</v>
      </c>
      <c r="AY107" s="71">
        <f t="shared" si="108"/>
        <v>0</v>
      </c>
    </row>
    <row r="108" spans="1:51" s="122" customFormat="1" ht="32.25" customHeight="1" x14ac:dyDescent="0.2">
      <c r="A108" s="72" t="s">
        <v>25</v>
      </c>
      <c r="B108" s="79" t="s">
        <v>184</v>
      </c>
      <c r="C108" s="80"/>
      <c r="D108" s="81"/>
      <c r="E108" s="62">
        <f>SUM('Erebuni :Ararat'!E108)</f>
        <v>0</v>
      </c>
      <c r="F108" s="62">
        <f>SUM('Erebuni :Ararat'!F108)</f>
        <v>0</v>
      </c>
      <c r="G108" s="62">
        <f>SUM('Erebuni :Ararat'!G108)</f>
        <v>0</v>
      </c>
      <c r="H108" s="62">
        <f>SUM('Erebuni :Ararat'!H108)</f>
        <v>0</v>
      </c>
      <c r="I108" s="62">
        <f>SUM('Erebuni :Ararat'!I108)</f>
        <v>0</v>
      </c>
      <c r="J108" s="62">
        <f>SUM('Erebuni :Ararat'!J108)</f>
        <v>0</v>
      </c>
      <c r="K108" s="62">
        <f>SUM('Erebuni :Ararat'!K108)</f>
        <v>0</v>
      </c>
      <c r="L108" s="62">
        <f>SUM('Erebuni :Ararat'!L108)</f>
        <v>0</v>
      </c>
      <c r="M108" s="62">
        <f>SUM('Erebuni :Ararat'!M108)</f>
        <v>0</v>
      </c>
      <c r="N108" s="62">
        <f>SUM('Erebuni :Ararat'!N108)</f>
        <v>0</v>
      </c>
      <c r="O108" s="62">
        <f>SUM('Erebuni :Ararat'!O108)</f>
        <v>0</v>
      </c>
      <c r="P108" s="62">
        <f>SUM('Erebuni :Ararat'!P108)</f>
        <v>0</v>
      </c>
      <c r="Q108" s="62">
        <f>SUM('Erebuni :Ararat'!Q108)</f>
        <v>0</v>
      </c>
      <c r="R108" s="62">
        <f>SUM('Erebuni :Ararat'!R108)</f>
        <v>0</v>
      </c>
      <c r="S108" s="62">
        <f>SUM('Erebuni :Ararat'!S108)</f>
        <v>0</v>
      </c>
      <c r="T108" s="62">
        <f>SUM('Erebuni :Ararat'!T108)</f>
        <v>0</v>
      </c>
      <c r="U108" s="62">
        <f>SUM('Erebuni :Ararat'!U108)</f>
        <v>0</v>
      </c>
      <c r="V108" s="62">
        <f>SUM('Erebuni :Ararat'!V108)</f>
        <v>0</v>
      </c>
      <c r="W108" s="62">
        <f>SUM('Erebuni :Ararat'!W108)</f>
        <v>0</v>
      </c>
      <c r="X108" s="62">
        <f>SUM('Erebuni :Ararat'!X108)</f>
        <v>0</v>
      </c>
      <c r="Y108" s="62">
        <f>SUM('Erebuni :Ararat'!Y108)</f>
        <v>0</v>
      </c>
      <c r="Z108" s="62">
        <f>SUM('Erebuni :Ararat'!Z108)</f>
        <v>0</v>
      </c>
      <c r="AA108" s="62">
        <f>SUM('Erebuni :Ararat'!AA108)</f>
        <v>0</v>
      </c>
      <c r="AB108" s="62">
        <f>SUM('Erebuni :Ararat'!AB108)</f>
        <v>0</v>
      </c>
      <c r="AC108" s="62">
        <f>SUM('Erebuni :Ararat'!AC108)</f>
        <v>0</v>
      </c>
      <c r="AD108" s="62">
        <f>SUM('Erebuni :Ararat'!AD108)</f>
        <v>0</v>
      </c>
      <c r="AE108" s="62">
        <f>SUM('Erebuni :Ararat'!AE108)</f>
        <v>0</v>
      </c>
      <c r="AF108" s="62">
        <f>SUM('Erebuni :Ararat'!AF108)</f>
        <v>0</v>
      </c>
      <c r="AG108" s="62">
        <f>SUM('Erebuni :Ararat'!AG108)</f>
        <v>0</v>
      </c>
      <c r="AH108" s="62">
        <f>SUM('Erebuni :Ararat'!AH108)</f>
        <v>0</v>
      </c>
      <c r="AI108" s="76"/>
      <c r="AJ108" s="69">
        <f t="shared" si="95"/>
        <v>0</v>
      </c>
      <c r="AK108" s="70">
        <f t="shared" si="96"/>
        <v>0</v>
      </c>
      <c r="AL108" s="70">
        <f t="shared" si="97"/>
        <v>0</v>
      </c>
      <c r="AM108" s="70">
        <f t="shared" si="98"/>
        <v>0</v>
      </c>
      <c r="AN108" s="70">
        <f t="shared" si="91"/>
        <v>0</v>
      </c>
      <c r="AO108" s="70">
        <f t="shared" si="92"/>
        <v>0</v>
      </c>
      <c r="AP108" s="70">
        <f t="shared" si="99"/>
        <v>0</v>
      </c>
      <c r="AQ108" s="70">
        <f t="shared" si="100"/>
        <v>0</v>
      </c>
      <c r="AR108" s="70">
        <f t="shared" si="101"/>
        <v>0</v>
      </c>
      <c r="AS108" s="70">
        <f t="shared" si="102"/>
        <v>0</v>
      </c>
      <c r="AT108" s="70">
        <f t="shared" si="103"/>
        <v>0</v>
      </c>
      <c r="AU108" s="70">
        <f t="shared" si="104"/>
        <v>0</v>
      </c>
      <c r="AV108" s="70">
        <f t="shared" si="105"/>
        <v>0</v>
      </c>
      <c r="AW108" s="70">
        <f t="shared" si="106"/>
        <v>0</v>
      </c>
      <c r="AX108" s="70">
        <f t="shared" si="107"/>
        <v>0</v>
      </c>
      <c r="AY108" s="71">
        <f t="shared" si="108"/>
        <v>0</v>
      </c>
    </row>
    <row r="109" spans="1:51" s="122" customFormat="1" ht="24.75" customHeight="1" x14ac:dyDescent="0.2">
      <c r="A109" s="72" t="s">
        <v>24</v>
      </c>
      <c r="B109" s="35" t="s">
        <v>259</v>
      </c>
      <c r="C109" s="35"/>
      <c r="D109" s="35"/>
      <c r="E109" s="62">
        <f>SUM('Erebuni :Ararat'!E109)</f>
        <v>34</v>
      </c>
      <c r="F109" s="62">
        <f>SUM('Erebuni :Ararat'!F109)</f>
        <v>0</v>
      </c>
      <c r="G109" s="62">
        <f>SUM('Erebuni :Ararat'!G109)</f>
        <v>34</v>
      </c>
      <c r="H109" s="62">
        <f>SUM('Erebuni :Ararat'!H109)</f>
        <v>0</v>
      </c>
      <c r="I109" s="62">
        <f>SUM('Erebuni :Ararat'!I109)</f>
        <v>0</v>
      </c>
      <c r="J109" s="62">
        <f>SUM('Erebuni :Ararat'!J109)</f>
        <v>59</v>
      </c>
      <c r="K109" s="62">
        <f>SUM('Erebuni :Ararat'!K109)</f>
        <v>49</v>
      </c>
      <c r="L109" s="62">
        <f>SUM('Erebuni :Ararat'!L109)</f>
        <v>6</v>
      </c>
      <c r="M109" s="62">
        <f>SUM('Erebuni :Ararat'!M109)</f>
        <v>4</v>
      </c>
      <c r="N109" s="62">
        <f>SUM('Erebuni :Ararat'!N109)</f>
        <v>45</v>
      </c>
      <c r="O109" s="62">
        <f>SUM('Erebuni :Ararat'!O109)</f>
        <v>28</v>
      </c>
      <c r="P109" s="62">
        <f>SUM('Erebuni :Ararat'!P109)</f>
        <v>5</v>
      </c>
      <c r="Q109" s="62">
        <f>SUM('Erebuni :Ararat'!Q109)</f>
        <v>4</v>
      </c>
      <c r="R109" s="62">
        <f>SUM('Erebuni :Ararat'!R109)</f>
        <v>0</v>
      </c>
      <c r="S109" s="62">
        <f>SUM('Erebuni :Ararat'!S109)</f>
        <v>8</v>
      </c>
      <c r="T109" s="62">
        <f>SUM('Erebuni :Ararat'!T109)</f>
        <v>0</v>
      </c>
      <c r="U109" s="62">
        <f>SUM('Erebuni :Ararat'!U109)</f>
        <v>7</v>
      </c>
      <c r="V109" s="62">
        <f>SUM('Erebuni :Ararat'!V109)</f>
        <v>1</v>
      </c>
      <c r="W109" s="62">
        <f>SUM('Erebuni :Ararat'!W109)</f>
        <v>2</v>
      </c>
      <c r="X109" s="62">
        <f>SUM('Erebuni :Ararat'!X109)</f>
        <v>47</v>
      </c>
      <c r="Y109" s="62">
        <f>SUM('Erebuni :Ararat'!Y109)</f>
        <v>0</v>
      </c>
      <c r="Z109" s="62">
        <f>SUM('Erebuni :Ararat'!Z109)</f>
        <v>0</v>
      </c>
      <c r="AA109" s="62">
        <f>SUM('Erebuni :Ararat'!AA109)</f>
        <v>36</v>
      </c>
      <c r="AB109" s="62">
        <f>SUM('Erebuni :Ararat'!AB109)</f>
        <v>0</v>
      </c>
      <c r="AC109" s="62">
        <f>SUM('Erebuni :Ararat'!AC109)</f>
        <v>3</v>
      </c>
      <c r="AD109" s="62">
        <f>SUM('Erebuni :Ararat'!AD109)</f>
        <v>1</v>
      </c>
      <c r="AE109" s="62">
        <f>SUM('Erebuni :Ararat'!AE109)</f>
        <v>4</v>
      </c>
      <c r="AF109" s="62">
        <f>SUM('Erebuni :Ararat'!AF109)</f>
        <v>0</v>
      </c>
      <c r="AG109" s="62">
        <f>SUM('Erebuni :Ararat'!AG109)</f>
        <v>0</v>
      </c>
      <c r="AH109" s="62">
        <f>SUM('Erebuni :Ararat'!AH109)</f>
        <v>0</v>
      </c>
      <c r="AI109" s="76"/>
      <c r="AJ109" s="69">
        <f t="shared" si="95"/>
        <v>34</v>
      </c>
      <c r="AK109" s="70">
        <f t="shared" si="96"/>
        <v>34</v>
      </c>
      <c r="AL109" s="70">
        <f t="shared" si="97"/>
        <v>59</v>
      </c>
      <c r="AM109" s="70">
        <f t="shared" si="98"/>
        <v>59</v>
      </c>
      <c r="AN109" s="70">
        <f t="shared" si="91"/>
        <v>83</v>
      </c>
      <c r="AO109" s="70">
        <f t="shared" si="92"/>
        <v>83</v>
      </c>
      <c r="AP109" s="70">
        <f t="shared" si="99"/>
        <v>45</v>
      </c>
      <c r="AQ109" s="70">
        <f t="shared" si="100"/>
        <v>45</v>
      </c>
      <c r="AR109" s="70">
        <f t="shared" si="101"/>
        <v>8</v>
      </c>
      <c r="AS109" s="70">
        <f t="shared" si="102"/>
        <v>8</v>
      </c>
      <c r="AT109" s="70">
        <f t="shared" si="103"/>
        <v>47</v>
      </c>
      <c r="AU109" s="70">
        <f t="shared" si="104"/>
        <v>47</v>
      </c>
      <c r="AV109" s="70">
        <f t="shared" si="105"/>
        <v>4</v>
      </c>
      <c r="AW109" s="70">
        <f t="shared" si="106"/>
        <v>4</v>
      </c>
      <c r="AX109" s="70">
        <f t="shared" si="107"/>
        <v>0</v>
      </c>
      <c r="AY109" s="71">
        <f t="shared" si="108"/>
        <v>0</v>
      </c>
    </row>
    <row r="110" spans="1:51" s="122" customFormat="1" ht="52.5" customHeight="1" x14ac:dyDescent="0.2">
      <c r="A110" s="72" t="s">
        <v>23</v>
      </c>
      <c r="B110" s="83" t="s">
        <v>269</v>
      </c>
      <c r="C110" s="84"/>
      <c r="D110" s="85"/>
      <c r="E110" s="62">
        <f>SUM('Erebuni :Ararat'!E110)</f>
        <v>0</v>
      </c>
      <c r="F110" s="62">
        <f>SUM('Erebuni :Ararat'!F110)</f>
        <v>0</v>
      </c>
      <c r="G110" s="62">
        <f>SUM('Erebuni :Ararat'!G110)</f>
        <v>0</v>
      </c>
      <c r="H110" s="62">
        <f>SUM('Erebuni :Ararat'!H110)</f>
        <v>0</v>
      </c>
      <c r="I110" s="62">
        <f>SUM('Erebuni :Ararat'!I110)</f>
        <v>0</v>
      </c>
      <c r="J110" s="62">
        <f>SUM('Erebuni :Ararat'!J110)</f>
        <v>1</v>
      </c>
      <c r="K110" s="62">
        <f>SUM('Erebuni :Ararat'!K110)</f>
        <v>1</v>
      </c>
      <c r="L110" s="62">
        <f>SUM('Erebuni :Ararat'!L110)</f>
        <v>0</v>
      </c>
      <c r="M110" s="62">
        <f>SUM('Erebuni :Ararat'!M110)</f>
        <v>0</v>
      </c>
      <c r="N110" s="62">
        <f>SUM('Erebuni :Ararat'!N110)</f>
        <v>1</v>
      </c>
      <c r="O110" s="62">
        <f>SUM('Erebuni :Ararat'!O110)</f>
        <v>0</v>
      </c>
      <c r="P110" s="62">
        <f>SUM('Erebuni :Ararat'!P110)</f>
        <v>0</v>
      </c>
      <c r="Q110" s="62">
        <f>SUM('Erebuni :Ararat'!Q110)</f>
        <v>1</v>
      </c>
      <c r="R110" s="62">
        <f>SUM('Erebuni :Ararat'!R110)</f>
        <v>0</v>
      </c>
      <c r="S110" s="62">
        <f>SUM('Erebuni :Ararat'!S110)</f>
        <v>0</v>
      </c>
      <c r="T110" s="62">
        <f>SUM('Erebuni :Ararat'!T110)</f>
        <v>0</v>
      </c>
      <c r="U110" s="62">
        <f>SUM('Erebuni :Ararat'!U110)</f>
        <v>0</v>
      </c>
      <c r="V110" s="62">
        <f>SUM('Erebuni :Ararat'!V110)</f>
        <v>0</v>
      </c>
      <c r="W110" s="62">
        <f>SUM('Erebuni :Ararat'!W110)</f>
        <v>0</v>
      </c>
      <c r="X110" s="62">
        <f>SUM('Erebuni :Ararat'!X110)</f>
        <v>1</v>
      </c>
      <c r="Y110" s="62">
        <f>SUM('Erebuni :Ararat'!Y110)</f>
        <v>0</v>
      </c>
      <c r="Z110" s="62">
        <f>SUM('Erebuni :Ararat'!Z110)</f>
        <v>0</v>
      </c>
      <c r="AA110" s="62">
        <f>SUM('Erebuni :Ararat'!AA110)</f>
        <v>0</v>
      </c>
      <c r="AB110" s="62">
        <f>SUM('Erebuni :Ararat'!AB110)</f>
        <v>0</v>
      </c>
      <c r="AC110" s="62">
        <f>SUM('Erebuni :Ararat'!AC110)</f>
        <v>0</v>
      </c>
      <c r="AD110" s="62">
        <f>SUM('Erebuni :Ararat'!AD110)</f>
        <v>0</v>
      </c>
      <c r="AE110" s="62">
        <f>SUM('Erebuni :Ararat'!AE110)</f>
        <v>0</v>
      </c>
      <c r="AF110" s="62">
        <f>SUM('Erebuni :Ararat'!AF110)</f>
        <v>0</v>
      </c>
      <c r="AG110" s="62">
        <f>SUM('Erebuni :Ararat'!AG110)</f>
        <v>0</v>
      </c>
      <c r="AH110" s="62">
        <f>SUM('Erebuni :Ararat'!AH110)</f>
        <v>0</v>
      </c>
      <c r="AI110" s="76"/>
      <c r="AJ110" s="69">
        <f t="shared" si="95"/>
        <v>0</v>
      </c>
      <c r="AK110" s="70">
        <f t="shared" si="96"/>
        <v>0</v>
      </c>
      <c r="AL110" s="70">
        <f t="shared" si="97"/>
        <v>1</v>
      </c>
      <c r="AM110" s="70">
        <f t="shared" si="98"/>
        <v>1</v>
      </c>
      <c r="AN110" s="70">
        <f t="shared" si="91"/>
        <v>1</v>
      </c>
      <c r="AO110" s="70">
        <f t="shared" si="92"/>
        <v>1</v>
      </c>
      <c r="AP110" s="70">
        <f t="shared" si="99"/>
        <v>1</v>
      </c>
      <c r="AQ110" s="70">
        <f t="shared" si="100"/>
        <v>1</v>
      </c>
      <c r="AR110" s="70">
        <f t="shared" si="101"/>
        <v>0</v>
      </c>
      <c r="AS110" s="70">
        <f t="shared" si="102"/>
        <v>0</v>
      </c>
      <c r="AT110" s="70">
        <f t="shared" si="103"/>
        <v>1</v>
      </c>
      <c r="AU110" s="70">
        <f t="shared" si="104"/>
        <v>1</v>
      </c>
      <c r="AV110" s="70">
        <f t="shared" si="105"/>
        <v>0</v>
      </c>
      <c r="AW110" s="70">
        <f t="shared" si="106"/>
        <v>0</v>
      </c>
      <c r="AX110" s="70">
        <f t="shared" si="107"/>
        <v>0</v>
      </c>
      <c r="AY110" s="71">
        <f t="shared" si="108"/>
        <v>0</v>
      </c>
    </row>
    <row r="111" spans="1:51" s="122" customFormat="1" ht="33.75" customHeight="1" x14ac:dyDescent="0.2">
      <c r="A111" s="72" t="s">
        <v>22</v>
      </c>
      <c r="B111" s="79" t="s">
        <v>140</v>
      </c>
      <c r="C111" s="80"/>
      <c r="D111" s="81"/>
      <c r="E111" s="62">
        <f>SUM('Erebuni :Ararat'!E111)</f>
        <v>28</v>
      </c>
      <c r="F111" s="62">
        <f>SUM('Erebuni :Ararat'!F111)</f>
        <v>1</v>
      </c>
      <c r="G111" s="62">
        <f>SUM('Erebuni :Ararat'!G111)</f>
        <v>27</v>
      </c>
      <c r="H111" s="62">
        <f>SUM('Erebuni :Ararat'!H111)</f>
        <v>0</v>
      </c>
      <c r="I111" s="62">
        <f>SUM('Erebuni :Ararat'!I111)</f>
        <v>0</v>
      </c>
      <c r="J111" s="62">
        <f>SUM('Erebuni :Ararat'!J111)</f>
        <v>35</v>
      </c>
      <c r="K111" s="62">
        <f>SUM('Erebuni :Ararat'!K111)</f>
        <v>24</v>
      </c>
      <c r="L111" s="62">
        <f>SUM('Erebuni :Ararat'!L111)</f>
        <v>7</v>
      </c>
      <c r="M111" s="62">
        <f>SUM('Erebuni :Ararat'!M111)</f>
        <v>3</v>
      </c>
      <c r="N111" s="62">
        <f>SUM('Erebuni :Ararat'!N111)</f>
        <v>33</v>
      </c>
      <c r="O111" s="62">
        <f>SUM('Erebuni :Ararat'!O111)</f>
        <v>22</v>
      </c>
      <c r="P111" s="62">
        <f>SUM('Erebuni :Ararat'!P111)</f>
        <v>2</v>
      </c>
      <c r="Q111" s="62">
        <f>SUM('Erebuni :Ararat'!Q111)</f>
        <v>3</v>
      </c>
      <c r="R111" s="62">
        <f>SUM('Erebuni :Ararat'!R111)</f>
        <v>0</v>
      </c>
      <c r="S111" s="62">
        <f>SUM('Erebuni :Ararat'!S111)</f>
        <v>6</v>
      </c>
      <c r="T111" s="62">
        <f>SUM('Erebuni :Ararat'!T111)</f>
        <v>4</v>
      </c>
      <c r="U111" s="62">
        <f>SUM('Erebuni :Ararat'!U111)</f>
        <v>2</v>
      </c>
      <c r="V111" s="62">
        <f>SUM('Erebuni :Ararat'!V111)</f>
        <v>0</v>
      </c>
      <c r="W111" s="62">
        <f>SUM('Erebuni :Ararat'!W111)</f>
        <v>1</v>
      </c>
      <c r="X111" s="62">
        <f>SUM('Erebuni :Ararat'!X111)</f>
        <v>34</v>
      </c>
      <c r="Y111" s="62">
        <f>SUM('Erebuni :Ararat'!Y111)</f>
        <v>0</v>
      </c>
      <c r="Z111" s="62">
        <f>SUM('Erebuni :Ararat'!Z111)</f>
        <v>1</v>
      </c>
      <c r="AA111" s="62">
        <f>SUM('Erebuni :Ararat'!AA111)</f>
        <v>18</v>
      </c>
      <c r="AB111" s="62">
        <f>SUM('Erebuni :Ararat'!AB111)</f>
        <v>2</v>
      </c>
      <c r="AC111" s="62">
        <f>SUM('Erebuni :Ararat'!AC111)</f>
        <v>6</v>
      </c>
      <c r="AD111" s="62">
        <f>SUM('Erebuni :Ararat'!AD111)</f>
        <v>1</v>
      </c>
      <c r="AE111" s="62">
        <f>SUM('Erebuni :Ararat'!AE111)</f>
        <v>7</v>
      </c>
      <c r="AF111" s="62">
        <f>SUM('Erebuni :Ararat'!AF111)</f>
        <v>2</v>
      </c>
      <c r="AG111" s="62">
        <f>SUM('Erebuni :Ararat'!AG111)</f>
        <v>0</v>
      </c>
      <c r="AH111" s="62">
        <f>SUM('Erebuni :Ararat'!AH111)</f>
        <v>2</v>
      </c>
      <c r="AI111" s="76"/>
      <c r="AJ111" s="69">
        <f t="shared" si="95"/>
        <v>28</v>
      </c>
      <c r="AK111" s="70">
        <f t="shared" si="96"/>
        <v>28</v>
      </c>
      <c r="AL111" s="70">
        <f t="shared" si="97"/>
        <v>35</v>
      </c>
      <c r="AM111" s="70">
        <f t="shared" si="98"/>
        <v>34</v>
      </c>
      <c r="AN111" s="70">
        <f t="shared" si="91"/>
        <v>52</v>
      </c>
      <c r="AO111" s="70">
        <f t="shared" si="92"/>
        <v>52</v>
      </c>
      <c r="AP111" s="70">
        <f t="shared" si="99"/>
        <v>33</v>
      </c>
      <c r="AQ111" s="70">
        <f t="shared" si="100"/>
        <v>33</v>
      </c>
      <c r="AR111" s="70">
        <f t="shared" si="101"/>
        <v>6</v>
      </c>
      <c r="AS111" s="70">
        <f t="shared" si="102"/>
        <v>6</v>
      </c>
      <c r="AT111" s="70">
        <f t="shared" si="103"/>
        <v>34</v>
      </c>
      <c r="AU111" s="70">
        <f t="shared" si="104"/>
        <v>34</v>
      </c>
      <c r="AV111" s="70">
        <f t="shared" si="105"/>
        <v>7</v>
      </c>
      <c r="AW111" s="70">
        <f t="shared" si="106"/>
        <v>7</v>
      </c>
      <c r="AX111" s="70">
        <f t="shared" si="107"/>
        <v>2</v>
      </c>
      <c r="AY111" s="71">
        <f t="shared" si="108"/>
        <v>2</v>
      </c>
    </row>
    <row r="112" spans="1:51" s="122" customFormat="1" ht="49.5" customHeight="1" x14ac:dyDescent="0.2">
      <c r="A112" s="60" t="s">
        <v>21</v>
      </c>
      <c r="B112" s="102" t="s">
        <v>185</v>
      </c>
      <c r="C112" s="103"/>
      <c r="D112" s="104"/>
      <c r="E112" s="62">
        <f>SUM('Erebuni :Ararat'!E112)</f>
        <v>2</v>
      </c>
      <c r="F112" s="62">
        <f>SUM('Erebuni :Ararat'!F112)</f>
        <v>1</v>
      </c>
      <c r="G112" s="62">
        <f>SUM('Erebuni :Ararat'!G112)</f>
        <v>1</v>
      </c>
      <c r="H112" s="62">
        <f>SUM('Erebuni :Ararat'!H112)</f>
        <v>0</v>
      </c>
      <c r="I112" s="62">
        <f>SUM('Erebuni :Ararat'!I112)</f>
        <v>0</v>
      </c>
      <c r="J112" s="62">
        <f>SUM('Erebuni :Ararat'!J112)</f>
        <v>6</v>
      </c>
      <c r="K112" s="62">
        <f>SUM('Erebuni :Ararat'!K112)</f>
        <v>2</v>
      </c>
      <c r="L112" s="62">
        <f>SUM('Erebuni :Ararat'!L112)</f>
        <v>4</v>
      </c>
      <c r="M112" s="62">
        <f>SUM('Erebuni :Ararat'!M112)</f>
        <v>0</v>
      </c>
      <c r="N112" s="62">
        <f>SUM('Erebuni :Ararat'!N112)</f>
        <v>1</v>
      </c>
      <c r="O112" s="62">
        <f>SUM('Erebuni :Ararat'!O112)</f>
        <v>0</v>
      </c>
      <c r="P112" s="62">
        <f>SUM('Erebuni :Ararat'!P112)</f>
        <v>0</v>
      </c>
      <c r="Q112" s="62">
        <f>SUM('Erebuni :Ararat'!Q112)</f>
        <v>1</v>
      </c>
      <c r="R112" s="62">
        <f>SUM('Erebuni :Ararat'!R112)</f>
        <v>0</v>
      </c>
      <c r="S112" s="62">
        <f>SUM('Erebuni :Ararat'!S112)</f>
        <v>0</v>
      </c>
      <c r="T112" s="62">
        <f>SUM('Erebuni :Ararat'!T112)</f>
        <v>0</v>
      </c>
      <c r="U112" s="62">
        <f>SUM('Erebuni :Ararat'!U112)</f>
        <v>0</v>
      </c>
      <c r="V112" s="62">
        <f>SUM('Erebuni :Ararat'!V112)</f>
        <v>0</v>
      </c>
      <c r="W112" s="62">
        <f>SUM('Erebuni :Ararat'!W112)</f>
        <v>0</v>
      </c>
      <c r="X112" s="62">
        <f>SUM('Erebuni :Ararat'!X112)</f>
        <v>1</v>
      </c>
      <c r="Y112" s="62">
        <f>SUM('Erebuni :Ararat'!Y112)</f>
        <v>0</v>
      </c>
      <c r="Z112" s="62">
        <f>SUM('Erebuni :Ararat'!Z112)</f>
        <v>0</v>
      </c>
      <c r="AA112" s="62">
        <f>SUM('Erebuni :Ararat'!AA112)</f>
        <v>3</v>
      </c>
      <c r="AB112" s="62">
        <f>SUM('Erebuni :Ararat'!AB112)</f>
        <v>1</v>
      </c>
      <c r="AC112" s="62">
        <f>SUM('Erebuni :Ararat'!AC112)</f>
        <v>1</v>
      </c>
      <c r="AD112" s="62">
        <f>SUM('Erebuni :Ararat'!AD112)</f>
        <v>0</v>
      </c>
      <c r="AE112" s="62">
        <f>SUM('Erebuni :Ararat'!AE112)</f>
        <v>1</v>
      </c>
      <c r="AF112" s="62">
        <f>SUM('Erebuni :Ararat'!AF112)</f>
        <v>0</v>
      </c>
      <c r="AG112" s="62">
        <f>SUM('Erebuni :Ararat'!AG112)</f>
        <v>0</v>
      </c>
      <c r="AH112" s="62">
        <f>SUM('Erebuni :Ararat'!AH112)</f>
        <v>0</v>
      </c>
      <c r="AI112" s="76"/>
      <c r="AJ112" s="95">
        <f t="shared" ref="AJ112:AY112" si="109">SUM(AJ113:AJ115)</f>
        <v>2</v>
      </c>
      <c r="AK112" s="96">
        <f t="shared" si="109"/>
        <v>2</v>
      </c>
      <c r="AL112" s="96">
        <f t="shared" si="109"/>
        <v>6</v>
      </c>
      <c r="AM112" s="96">
        <f t="shared" si="109"/>
        <v>6</v>
      </c>
      <c r="AN112" s="70">
        <f t="shared" si="91"/>
        <v>4</v>
      </c>
      <c r="AO112" s="70">
        <f t="shared" si="92"/>
        <v>4</v>
      </c>
      <c r="AP112" s="96">
        <f t="shared" si="109"/>
        <v>1</v>
      </c>
      <c r="AQ112" s="96">
        <f t="shared" si="109"/>
        <v>1</v>
      </c>
      <c r="AR112" s="96">
        <f t="shared" si="109"/>
        <v>0</v>
      </c>
      <c r="AS112" s="96">
        <f t="shared" si="109"/>
        <v>0</v>
      </c>
      <c r="AT112" s="96">
        <f t="shared" si="109"/>
        <v>1</v>
      </c>
      <c r="AU112" s="96">
        <f t="shared" si="109"/>
        <v>1</v>
      </c>
      <c r="AV112" s="96">
        <f t="shared" si="109"/>
        <v>1</v>
      </c>
      <c r="AW112" s="96">
        <f t="shared" si="109"/>
        <v>1</v>
      </c>
      <c r="AX112" s="96">
        <f t="shared" si="109"/>
        <v>0</v>
      </c>
      <c r="AY112" s="97">
        <f t="shared" si="109"/>
        <v>0</v>
      </c>
    </row>
    <row r="113" spans="1:51" s="122" customFormat="1" ht="70.5" customHeight="1" x14ac:dyDescent="0.2">
      <c r="A113" s="72" t="s">
        <v>20</v>
      </c>
      <c r="B113" s="83" t="s">
        <v>251</v>
      </c>
      <c r="C113" s="84"/>
      <c r="D113" s="85"/>
      <c r="E113" s="62">
        <f>SUM('Erebuni :Ararat'!E113)</f>
        <v>1</v>
      </c>
      <c r="F113" s="62">
        <f>SUM('Erebuni :Ararat'!F113)</f>
        <v>0</v>
      </c>
      <c r="G113" s="62">
        <f>SUM('Erebuni :Ararat'!G113)</f>
        <v>1</v>
      </c>
      <c r="H113" s="62">
        <f>SUM('Erebuni :Ararat'!H113)</f>
        <v>0</v>
      </c>
      <c r="I113" s="62">
        <f>SUM('Erebuni :Ararat'!I113)</f>
        <v>0</v>
      </c>
      <c r="J113" s="62">
        <f>SUM('Erebuni :Ararat'!J113)</f>
        <v>6</v>
      </c>
      <c r="K113" s="62">
        <f>SUM('Erebuni :Ararat'!K113)</f>
        <v>2</v>
      </c>
      <c r="L113" s="62">
        <f>SUM('Erebuni :Ararat'!L113)</f>
        <v>4</v>
      </c>
      <c r="M113" s="62">
        <f>SUM('Erebuni :Ararat'!M113)</f>
        <v>0</v>
      </c>
      <c r="N113" s="62">
        <f>SUM('Erebuni :Ararat'!N113)</f>
        <v>1</v>
      </c>
      <c r="O113" s="62">
        <f>SUM('Erebuni :Ararat'!O113)</f>
        <v>0</v>
      </c>
      <c r="P113" s="62">
        <f>SUM('Erebuni :Ararat'!P113)</f>
        <v>0</v>
      </c>
      <c r="Q113" s="62">
        <f>SUM('Erebuni :Ararat'!Q113)</f>
        <v>1</v>
      </c>
      <c r="R113" s="62">
        <f>SUM('Erebuni :Ararat'!R113)</f>
        <v>0</v>
      </c>
      <c r="S113" s="62">
        <f>SUM('Erebuni :Ararat'!S113)</f>
        <v>0</v>
      </c>
      <c r="T113" s="62">
        <f>SUM('Erebuni :Ararat'!T113)</f>
        <v>0</v>
      </c>
      <c r="U113" s="62">
        <f>SUM('Erebuni :Ararat'!U113)</f>
        <v>0</v>
      </c>
      <c r="V113" s="62">
        <f>SUM('Erebuni :Ararat'!V113)</f>
        <v>0</v>
      </c>
      <c r="W113" s="62">
        <f>SUM('Erebuni :Ararat'!W113)</f>
        <v>0</v>
      </c>
      <c r="X113" s="62">
        <f>SUM('Erebuni :Ararat'!X113)</f>
        <v>1</v>
      </c>
      <c r="Y113" s="62">
        <f>SUM('Erebuni :Ararat'!Y113)</f>
        <v>0</v>
      </c>
      <c r="Z113" s="62">
        <f>SUM('Erebuni :Ararat'!Z113)</f>
        <v>0</v>
      </c>
      <c r="AA113" s="62">
        <f>SUM('Erebuni :Ararat'!AA113)</f>
        <v>2</v>
      </c>
      <c r="AB113" s="62">
        <f>SUM('Erebuni :Ararat'!AB113)</f>
        <v>0</v>
      </c>
      <c r="AC113" s="62">
        <f>SUM('Erebuni :Ararat'!AC113)</f>
        <v>1</v>
      </c>
      <c r="AD113" s="62">
        <f>SUM('Erebuni :Ararat'!AD113)</f>
        <v>0</v>
      </c>
      <c r="AE113" s="62">
        <f>SUM('Erebuni :Ararat'!AE113)</f>
        <v>1</v>
      </c>
      <c r="AF113" s="62">
        <f>SUM('Erebuni :Ararat'!AF113)</f>
        <v>0</v>
      </c>
      <c r="AG113" s="62">
        <f>SUM('Erebuni :Ararat'!AG113)</f>
        <v>0</v>
      </c>
      <c r="AH113" s="62">
        <f>SUM('Erebuni :Ararat'!AH113)</f>
        <v>0</v>
      </c>
      <c r="AI113" s="76"/>
      <c r="AJ113" s="69">
        <f>E113</f>
        <v>1</v>
      </c>
      <c r="AK113" s="70">
        <f>F113+G113+H113+I113</f>
        <v>1</v>
      </c>
      <c r="AL113" s="70">
        <f>J113</f>
        <v>6</v>
      </c>
      <c r="AM113" s="70">
        <f>K113+L113+M113</f>
        <v>6</v>
      </c>
      <c r="AN113" s="70">
        <f t="shared" si="91"/>
        <v>3</v>
      </c>
      <c r="AO113" s="70">
        <f t="shared" si="92"/>
        <v>3</v>
      </c>
      <c r="AP113" s="70">
        <f>N113</f>
        <v>1</v>
      </c>
      <c r="AQ113" s="70">
        <f>O113+P113+Q113+R113+S113</f>
        <v>1</v>
      </c>
      <c r="AR113" s="70">
        <f>S113</f>
        <v>0</v>
      </c>
      <c r="AS113" s="70">
        <f>T113+U113+V113</f>
        <v>0</v>
      </c>
      <c r="AT113" s="70">
        <f>X113</f>
        <v>1</v>
      </c>
      <c r="AU113" s="70">
        <f>N113+W113</f>
        <v>1</v>
      </c>
      <c r="AV113" s="70">
        <f>AE113</f>
        <v>1</v>
      </c>
      <c r="AW113" s="70">
        <f>AC113+AD113</f>
        <v>1</v>
      </c>
      <c r="AX113" s="70">
        <f>AH113</f>
        <v>0</v>
      </c>
      <c r="AY113" s="71">
        <f>AF113+AG113</f>
        <v>0</v>
      </c>
    </row>
    <row r="114" spans="1:51" s="122" customFormat="1" ht="29.25" customHeight="1" x14ac:dyDescent="0.2">
      <c r="A114" s="72" t="s">
        <v>19</v>
      </c>
      <c r="B114" s="83" t="s">
        <v>252</v>
      </c>
      <c r="C114" s="84"/>
      <c r="D114" s="85"/>
      <c r="E114" s="62">
        <f>SUM('Erebuni :Ararat'!E114)</f>
        <v>0</v>
      </c>
      <c r="F114" s="62">
        <f>SUM('Erebuni :Ararat'!F114)</f>
        <v>0</v>
      </c>
      <c r="G114" s="62">
        <f>SUM('Erebuni :Ararat'!G114)</f>
        <v>0</v>
      </c>
      <c r="H114" s="62">
        <f>SUM('Erebuni :Ararat'!H114)</f>
        <v>0</v>
      </c>
      <c r="I114" s="62">
        <f>SUM('Erebuni :Ararat'!I114)</f>
        <v>0</v>
      </c>
      <c r="J114" s="62">
        <f>SUM('Erebuni :Ararat'!J114)</f>
        <v>0</v>
      </c>
      <c r="K114" s="62">
        <f>SUM('Erebuni :Ararat'!K114)</f>
        <v>0</v>
      </c>
      <c r="L114" s="62">
        <f>SUM('Erebuni :Ararat'!L114)</f>
        <v>0</v>
      </c>
      <c r="M114" s="62">
        <f>SUM('Erebuni :Ararat'!M114)</f>
        <v>0</v>
      </c>
      <c r="N114" s="62">
        <f>SUM('Erebuni :Ararat'!N114)</f>
        <v>0</v>
      </c>
      <c r="O114" s="62">
        <f>SUM('Erebuni :Ararat'!O114)</f>
        <v>0</v>
      </c>
      <c r="P114" s="62">
        <f>SUM('Erebuni :Ararat'!P114)</f>
        <v>0</v>
      </c>
      <c r="Q114" s="62">
        <f>SUM('Erebuni :Ararat'!Q114)</f>
        <v>0</v>
      </c>
      <c r="R114" s="62">
        <f>SUM('Erebuni :Ararat'!R114)</f>
        <v>0</v>
      </c>
      <c r="S114" s="62">
        <f>SUM('Erebuni :Ararat'!S114)</f>
        <v>0</v>
      </c>
      <c r="T114" s="62">
        <f>SUM('Erebuni :Ararat'!T114)</f>
        <v>0</v>
      </c>
      <c r="U114" s="62">
        <f>SUM('Erebuni :Ararat'!U114)</f>
        <v>0</v>
      </c>
      <c r="V114" s="62">
        <f>SUM('Erebuni :Ararat'!V114)</f>
        <v>0</v>
      </c>
      <c r="W114" s="62">
        <f>SUM('Erebuni :Ararat'!W114)</f>
        <v>0</v>
      </c>
      <c r="X114" s="62">
        <f>SUM('Erebuni :Ararat'!X114)</f>
        <v>0</v>
      </c>
      <c r="Y114" s="62">
        <f>SUM('Erebuni :Ararat'!Y114)</f>
        <v>0</v>
      </c>
      <c r="Z114" s="62">
        <f>SUM('Erebuni :Ararat'!Z114)</f>
        <v>0</v>
      </c>
      <c r="AA114" s="62">
        <f>SUM('Erebuni :Ararat'!AA114)</f>
        <v>0</v>
      </c>
      <c r="AB114" s="62">
        <f>SUM('Erebuni :Ararat'!AB114)</f>
        <v>0</v>
      </c>
      <c r="AC114" s="62">
        <f>SUM('Erebuni :Ararat'!AC114)</f>
        <v>0</v>
      </c>
      <c r="AD114" s="62">
        <f>SUM('Erebuni :Ararat'!AD114)</f>
        <v>0</v>
      </c>
      <c r="AE114" s="62">
        <f>SUM('Erebuni :Ararat'!AE114)</f>
        <v>0</v>
      </c>
      <c r="AF114" s="62">
        <f>SUM('Erebuni :Ararat'!AF114)</f>
        <v>0</v>
      </c>
      <c r="AG114" s="62">
        <f>SUM('Erebuni :Ararat'!AG114)</f>
        <v>0</v>
      </c>
      <c r="AH114" s="62">
        <f>SUM('Erebuni :Ararat'!AH114)</f>
        <v>0</v>
      </c>
      <c r="AI114" s="76"/>
      <c r="AJ114" s="69">
        <f>E114</f>
        <v>0</v>
      </c>
      <c r="AK114" s="70">
        <f>F114+G114+H114+I114</f>
        <v>0</v>
      </c>
      <c r="AL114" s="70">
        <f>J114</f>
        <v>0</v>
      </c>
      <c r="AM114" s="70">
        <f>K114+L114+M114</f>
        <v>0</v>
      </c>
      <c r="AN114" s="70">
        <f t="shared" si="91"/>
        <v>0</v>
      </c>
      <c r="AO114" s="70">
        <f t="shared" si="92"/>
        <v>0</v>
      </c>
      <c r="AP114" s="70">
        <f>N114</f>
        <v>0</v>
      </c>
      <c r="AQ114" s="70">
        <f>O114+P114+Q114+R114+S114</f>
        <v>0</v>
      </c>
      <c r="AR114" s="70">
        <f>S114</f>
        <v>0</v>
      </c>
      <c r="AS114" s="70">
        <f>T114+U114+V114</f>
        <v>0</v>
      </c>
      <c r="AT114" s="70">
        <f>X114</f>
        <v>0</v>
      </c>
      <c r="AU114" s="70">
        <f>N114+W114</f>
        <v>0</v>
      </c>
      <c r="AV114" s="70">
        <f>AE114</f>
        <v>0</v>
      </c>
      <c r="AW114" s="70">
        <f>AC114+AD114</f>
        <v>0</v>
      </c>
      <c r="AX114" s="70">
        <f>AH114</f>
        <v>0</v>
      </c>
      <c r="AY114" s="71">
        <f>AF114+AG114</f>
        <v>0</v>
      </c>
    </row>
    <row r="115" spans="1:51" s="122" customFormat="1" ht="39" customHeight="1" x14ac:dyDescent="0.2">
      <c r="A115" s="72" t="s">
        <v>18</v>
      </c>
      <c r="B115" s="79" t="s">
        <v>140</v>
      </c>
      <c r="C115" s="80"/>
      <c r="D115" s="81"/>
      <c r="E115" s="62">
        <f>SUM('Erebuni :Ararat'!E115)</f>
        <v>1</v>
      </c>
      <c r="F115" s="62">
        <f>SUM('Erebuni :Ararat'!F115)</f>
        <v>1</v>
      </c>
      <c r="G115" s="62">
        <f>SUM('Erebuni :Ararat'!G115)</f>
        <v>0</v>
      </c>
      <c r="H115" s="62">
        <f>SUM('Erebuni :Ararat'!H115)</f>
        <v>0</v>
      </c>
      <c r="I115" s="62">
        <f>SUM('Erebuni :Ararat'!I115)</f>
        <v>0</v>
      </c>
      <c r="J115" s="62">
        <f>SUM('Erebuni :Ararat'!J115)</f>
        <v>0</v>
      </c>
      <c r="K115" s="62">
        <f>SUM('Erebuni :Ararat'!K115)</f>
        <v>0</v>
      </c>
      <c r="L115" s="62">
        <f>SUM('Erebuni :Ararat'!L115)</f>
        <v>0</v>
      </c>
      <c r="M115" s="62">
        <f>SUM('Erebuni :Ararat'!M115)</f>
        <v>0</v>
      </c>
      <c r="N115" s="62">
        <f>SUM('Erebuni :Ararat'!N115)</f>
        <v>0</v>
      </c>
      <c r="O115" s="62">
        <f>SUM('Erebuni :Ararat'!O115)</f>
        <v>0</v>
      </c>
      <c r="P115" s="62">
        <f>SUM('Erebuni :Ararat'!P115)</f>
        <v>0</v>
      </c>
      <c r="Q115" s="62">
        <f>SUM('Erebuni :Ararat'!Q115)</f>
        <v>0</v>
      </c>
      <c r="R115" s="62">
        <f>SUM('Erebuni :Ararat'!R115)</f>
        <v>0</v>
      </c>
      <c r="S115" s="62">
        <f>SUM('Erebuni :Ararat'!S115)</f>
        <v>0</v>
      </c>
      <c r="T115" s="62">
        <f>SUM('Erebuni :Ararat'!T115)</f>
        <v>0</v>
      </c>
      <c r="U115" s="62">
        <f>SUM('Erebuni :Ararat'!U115)</f>
        <v>0</v>
      </c>
      <c r="V115" s="62">
        <f>SUM('Erebuni :Ararat'!V115)</f>
        <v>0</v>
      </c>
      <c r="W115" s="62">
        <f>SUM('Erebuni :Ararat'!W115)</f>
        <v>0</v>
      </c>
      <c r="X115" s="62">
        <f>SUM('Erebuni :Ararat'!X115)</f>
        <v>0</v>
      </c>
      <c r="Y115" s="62">
        <f>SUM('Erebuni :Ararat'!Y115)</f>
        <v>0</v>
      </c>
      <c r="Z115" s="62">
        <f>SUM('Erebuni :Ararat'!Z115)</f>
        <v>0</v>
      </c>
      <c r="AA115" s="62">
        <f>SUM('Erebuni :Ararat'!AA115)</f>
        <v>1</v>
      </c>
      <c r="AB115" s="62">
        <f>SUM('Erebuni :Ararat'!AB115)</f>
        <v>1</v>
      </c>
      <c r="AC115" s="62">
        <f>SUM('Erebuni :Ararat'!AC115)</f>
        <v>0</v>
      </c>
      <c r="AD115" s="62">
        <f>SUM('Erebuni :Ararat'!AD115)</f>
        <v>0</v>
      </c>
      <c r="AE115" s="62">
        <f>SUM('Erebuni :Ararat'!AE115)</f>
        <v>0</v>
      </c>
      <c r="AF115" s="62">
        <f>SUM('Erebuni :Ararat'!AF115)</f>
        <v>0</v>
      </c>
      <c r="AG115" s="62">
        <f>SUM('Erebuni :Ararat'!AG115)</f>
        <v>0</v>
      </c>
      <c r="AH115" s="62">
        <f>SUM('Erebuni :Ararat'!AH115)</f>
        <v>0</v>
      </c>
      <c r="AI115" s="76"/>
      <c r="AJ115" s="69">
        <f>E115</f>
        <v>1</v>
      </c>
      <c r="AK115" s="70">
        <f>F115+G115+H115+I115</f>
        <v>1</v>
      </c>
      <c r="AL115" s="70">
        <f>J115</f>
        <v>0</v>
      </c>
      <c r="AM115" s="70">
        <f>K115+L115+M115</f>
        <v>0</v>
      </c>
      <c r="AN115" s="70">
        <f t="shared" si="91"/>
        <v>1</v>
      </c>
      <c r="AO115" s="70">
        <f t="shared" si="92"/>
        <v>1</v>
      </c>
      <c r="AP115" s="70">
        <f>N115</f>
        <v>0</v>
      </c>
      <c r="AQ115" s="70">
        <f>O115+P115+Q115+R115+S115</f>
        <v>0</v>
      </c>
      <c r="AR115" s="70">
        <f>S115</f>
        <v>0</v>
      </c>
      <c r="AS115" s="70">
        <f>T115+U115+V115</f>
        <v>0</v>
      </c>
      <c r="AT115" s="70">
        <f>X115</f>
        <v>0</v>
      </c>
      <c r="AU115" s="70">
        <f>N115+W115</f>
        <v>0</v>
      </c>
      <c r="AV115" s="70">
        <f>AE115</f>
        <v>0</v>
      </c>
      <c r="AW115" s="70">
        <f>AC115+AD115</f>
        <v>0</v>
      </c>
      <c r="AX115" s="70">
        <f>AH115</f>
        <v>0</v>
      </c>
      <c r="AY115" s="71">
        <f>AF115+AG115</f>
        <v>0</v>
      </c>
    </row>
    <row r="116" spans="1:51" s="123" customFormat="1" ht="30" customHeight="1" x14ac:dyDescent="0.2">
      <c r="A116" s="60" t="s">
        <v>17</v>
      </c>
      <c r="B116" s="90" t="s">
        <v>186</v>
      </c>
      <c r="C116" s="91"/>
      <c r="D116" s="92"/>
      <c r="E116" s="62">
        <f>SUM('Erebuni :Ararat'!E116)</f>
        <v>31110</v>
      </c>
      <c r="F116" s="62">
        <f>SUM('Erebuni :Ararat'!F116)</f>
        <v>2304</v>
      </c>
      <c r="G116" s="62">
        <f>SUM('Erebuni :Ararat'!G116)</f>
        <v>28791</v>
      </c>
      <c r="H116" s="62">
        <f>SUM('Erebuni :Ararat'!H116)</f>
        <v>11</v>
      </c>
      <c r="I116" s="62">
        <f>SUM('Erebuni :Ararat'!I116)</f>
        <v>0</v>
      </c>
      <c r="J116" s="62">
        <f>SUM('Erebuni :Ararat'!J116)</f>
        <v>39171</v>
      </c>
      <c r="K116" s="62">
        <f>SUM('Erebuni :Ararat'!K116)</f>
        <v>36148</v>
      </c>
      <c r="L116" s="62">
        <f>SUM('Erebuni :Ararat'!L116)</f>
        <v>2843</v>
      </c>
      <c r="M116" s="62">
        <f>SUM('Erebuni :Ararat'!M116)</f>
        <v>22</v>
      </c>
      <c r="N116" s="62">
        <f>SUM('Erebuni :Ararat'!N116)</f>
        <v>32327</v>
      </c>
      <c r="O116" s="62">
        <f>SUM('Erebuni :Ararat'!O116)</f>
        <v>24960</v>
      </c>
      <c r="P116" s="62">
        <f>SUM('Erebuni :Ararat'!P116)</f>
        <v>3511</v>
      </c>
      <c r="Q116" s="62">
        <f>SUM('Erebuni :Ararat'!Q116)</f>
        <v>803</v>
      </c>
      <c r="R116" s="62">
        <f>SUM('Erebuni :Ararat'!R116)</f>
        <v>24</v>
      </c>
      <c r="S116" s="62">
        <f>SUM('Erebuni :Ararat'!S116)</f>
        <v>3029</v>
      </c>
      <c r="T116" s="62">
        <f>SUM('Erebuni :Ararat'!T116)</f>
        <v>406</v>
      </c>
      <c r="U116" s="62">
        <f>SUM('Erebuni :Ararat'!U116)</f>
        <v>2400</v>
      </c>
      <c r="V116" s="62">
        <f>SUM('Erebuni :Ararat'!V116)</f>
        <v>224</v>
      </c>
      <c r="W116" s="62">
        <f>SUM('Erebuni :Ararat'!W116)</f>
        <v>4</v>
      </c>
      <c r="X116" s="62">
        <f>SUM('Erebuni :Ararat'!X116)</f>
        <v>32331</v>
      </c>
      <c r="Y116" s="62">
        <f>SUM('Erebuni :Ararat'!Y116)</f>
        <v>123</v>
      </c>
      <c r="Z116" s="62">
        <f>SUM('Erebuni :Ararat'!Z116)</f>
        <v>274</v>
      </c>
      <c r="AA116" s="62">
        <f>SUM('Erebuni :Ararat'!AA116)</f>
        <v>34842</v>
      </c>
      <c r="AB116" s="62">
        <f>SUM('Erebuni :Ararat'!AB116)</f>
        <v>2149</v>
      </c>
      <c r="AC116" s="62">
        <f>SUM('Erebuni :Ararat'!AC116)</f>
        <v>571</v>
      </c>
      <c r="AD116" s="62">
        <f>SUM('Erebuni :Ararat'!AD116)</f>
        <v>65</v>
      </c>
      <c r="AE116" s="62">
        <f>SUM('Erebuni :Ararat'!AE116)</f>
        <v>636</v>
      </c>
      <c r="AF116" s="62">
        <f>SUM('Erebuni :Ararat'!AF116)</f>
        <v>117</v>
      </c>
      <c r="AG116" s="62">
        <f>SUM('Erebuni :Ararat'!AG116)</f>
        <v>16</v>
      </c>
      <c r="AH116" s="62">
        <f>SUM('Erebuni :Ararat'!AH116)</f>
        <v>133</v>
      </c>
      <c r="AI116" s="77"/>
      <c r="AJ116" s="95">
        <f t="shared" ref="AJ116:AY116" si="110">SUM(AJ117:AJ124)</f>
        <v>31110</v>
      </c>
      <c r="AK116" s="96">
        <f t="shared" si="110"/>
        <v>31106</v>
      </c>
      <c r="AL116" s="96">
        <f t="shared" si="110"/>
        <v>39170</v>
      </c>
      <c r="AM116" s="96">
        <f t="shared" si="110"/>
        <v>39013</v>
      </c>
      <c r="AN116" s="70">
        <f t="shared" si="91"/>
        <v>67243</v>
      </c>
      <c r="AO116" s="70">
        <f t="shared" si="92"/>
        <v>67296</v>
      </c>
      <c r="AP116" s="96">
        <f t="shared" si="110"/>
        <v>32327</v>
      </c>
      <c r="AQ116" s="96">
        <f t="shared" si="110"/>
        <v>32327</v>
      </c>
      <c r="AR116" s="96">
        <f t="shared" si="110"/>
        <v>3029</v>
      </c>
      <c r="AS116" s="96">
        <f t="shared" si="110"/>
        <v>3030</v>
      </c>
      <c r="AT116" s="96">
        <f t="shared" si="110"/>
        <v>32331</v>
      </c>
      <c r="AU116" s="96">
        <f t="shared" si="110"/>
        <v>32331</v>
      </c>
      <c r="AV116" s="96">
        <f t="shared" si="110"/>
        <v>636</v>
      </c>
      <c r="AW116" s="96">
        <f t="shared" si="110"/>
        <v>636</v>
      </c>
      <c r="AX116" s="96">
        <f t="shared" si="110"/>
        <v>133</v>
      </c>
      <c r="AY116" s="97">
        <f t="shared" si="110"/>
        <v>133</v>
      </c>
    </row>
    <row r="117" spans="1:51" s="122" customFormat="1" ht="19.5" customHeight="1" x14ac:dyDescent="0.2">
      <c r="A117" s="72" t="s">
        <v>16</v>
      </c>
      <c r="B117" s="106" t="s">
        <v>187</v>
      </c>
      <c r="C117" s="107"/>
      <c r="D117" s="108"/>
      <c r="E117" s="62">
        <f>SUM('Erebuni :Ararat'!E117)</f>
        <v>30602</v>
      </c>
      <c r="F117" s="62">
        <f>SUM('Erebuni :Ararat'!F117)</f>
        <v>2199</v>
      </c>
      <c r="G117" s="62">
        <f>SUM('Erebuni :Ararat'!G117)</f>
        <v>28388</v>
      </c>
      <c r="H117" s="62">
        <f>SUM('Erebuni :Ararat'!H117)</f>
        <v>11</v>
      </c>
      <c r="I117" s="62">
        <f>SUM('Erebuni :Ararat'!I117)</f>
        <v>0</v>
      </c>
      <c r="J117" s="62">
        <f>SUM('Erebuni :Ararat'!J117)</f>
        <v>38765</v>
      </c>
      <c r="K117" s="62">
        <f>SUM('Erebuni :Ararat'!K117)</f>
        <v>35807</v>
      </c>
      <c r="L117" s="62">
        <f>SUM('Erebuni :Ararat'!L117)</f>
        <v>2782</v>
      </c>
      <c r="M117" s="62">
        <f>SUM('Erebuni :Ararat'!M117)</f>
        <v>19</v>
      </c>
      <c r="N117" s="62">
        <f>SUM('Erebuni :Ararat'!N117)</f>
        <v>32089</v>
      </c>
      <c r="O117" s="62">
        <f>SUM('Erebuni :Ararat'!O117)</f>
        <v>24875</v>
      </c>
      <c r="P117" s="62">
        <f>SUM('Erebuni :Ararat'!P117)</f>
        <v>3487</v>
      </c>
      <c r="Q117" s="62">
        <f>SUM('Erebuni :Ararat'!Q117)</f>
        <v>742</v>
      </c>
      <c r="R117" s="62">
        <f>SUM('Erebuni :Ararat'!R117)</f>
        <v>22</v>
      </c>
      <c r="S117" s="62">
        <f>SUM('Erebuni :Ararat'!S117)</f>
        <v>2963</v>
      </c>
      <c r="T117" s="62">
        <f>SUM('Erebuni :Ararat'!T117)</f>
        <v>387</v>
      </c>
      <c r="U117" s="62">
        <f>SUM('Erebuni :Ararat'!U117)</f>
        <v>2359</v>
      </c>
      <c r="V117" s="62">
        <f>SUM('Erebuni :Ararat'!V117)</f>
        <v>218</v>
      </c>
      <c r="W117" s="62">
        <f>SUM('Erebuni :Ararat'!W117)</f>
        <v>2</v>
      </c>
      <c r="X117" s="62">
        <f>SUM('Erebuni :Ararat'!X117)</f>
        <v>32091</v>
      </c>
      <c r="Y117" s="62">
        <f>SUM('Erebuni :Ararat'!Y117)</f>
        <v>116</v>
      </c>
      <c r="Z117" s="62">
        <f>SUM('Erebuni :Ararat'!Z117)</f>
        <v>246</v>
      </c>
      <c r="AA117" s="62">
        <f>SUM('Erebuni :Ararat'!AA117)</f>
        <v>34241</v>
      </c>
      <c r="AB117" s="62">
        <f>SUM('Erebuni :Ararat'!AB117)</f>
        <v>2054</v>
      </c>
      <c r="AC117" s="62">
        <f>SUM('Erebuni :Ararat'!AC117)</f>
        <v>508</v>
      </c>
      <c r="AD117" s="62">
        <f>SUM('Erebuni :Ararat'!AD117)</f>
        <v>59</v>
      </c>
      <c r="AE117" s="62">
        <f>SUM('Erebuni :Ararat'!AE117)</f>
        <v>567</v>
      </c>
      <c r="AF117" s="62">
        <f>SUM('Erebuni :Ararat'!AF117)</f>
        <v>109</v>
      </c>
      <c r="AG117" s="62">
        <f>SUM('Erebuni :Ararat'!AG117)</f>
        <v>15</v>
      </c>
      <c r="AH117" s="62">
        <f>SUM('Erebuni :Ararat'!AH117)</f>
        <v>124</v>
      </c>
      <c r="AI117" s="76"/>
      <c r="AJ117" s="69">
        <f t="shared" ref="AJ117:AJ124" si="111">E117</f>
        <v>30602</v>
      </c>
      <c r="AK117" s="70">
        <f t="shared" ref="AK117:AK124" si="112">F117+G117+H117+I117</f>
        <v>30598</v>
      </c>
      <c r="AL117" s="70">
        <f t="shared" ref="AL117:AL124" si="113">J117</f>
        <v>38765</v>
      </c>
      <c r="AM117" s="70">
        <f t="shared" ref="AM117:AM124" si="114">K117+L117+M117</f>
        <v>38608</v>
      </c>
      <c r="AN117" s="70">
        <f t="shared" si="91"/>
        <v>66394</v>
      </c>
      <c r="AO117" s="70">
        <f t="shared" si="92"/>
        <v>66448</v>
      </c>
      <c r="AP117" s="70">
        <f t="shared" ref="AP117:AP124" si="115">N117</f>
        <v>32089</v>
      </c>
      <c r="AQ117" s="70">
        <f t="shared" ref="AQ117:AQ124" si="116">O117+P117+Q117+R117+S117</f>
        <v>32089</v>
      </c>
      <c r="AR117" s="70">
        <f t="shared" ref="AR117:AR124" si="117">S117</f>
        <v>2963</v>
      </c>
      <c r="AS117" s="70">
        <f t="shared" ref="AS117:AS124" si="118">T117+U117+V117</f>
        <v>2964</v>
      </c>
      <c r="AT117" s="70">
        <f t="shared" ref="AT117:AT124" si="119">X117</f>
        <v>32091</v>
      </c>
      <c r="AU117" s="70">
        <f t="shared" ref="AU117:AU124" si="120">N117+W117</f>
        <v>32091</v>
      </c>
      <c r="AV117" s="70">
        <f t="shared" ref="AV117:AV124" si="121">AE117</f>
        <v>567</v>
      </c>
      <c r="AW117" s="70">
        <f t="shared" ref="AW117:AW124" si="122">AC117+AD117</f>
        <v>567</v>
      </c>
      <c r="AX117" s="70">
        <f t="shared" ref="AX117:AX124" si="123">AH117</f>
        <v>124</v>
      </c>
      <c r="AY117" s="71">
        <f t="shared" ref="AY117:AY124" si="124">AF117+AG117</f>
        <v>124</v>
      </c>
    </row>
    <row r="118" spans="1:51" s="122" customFormat="1" ht="33.75" customHeight="1" x14ac:dyDescent="0.2">
      <c r="A118" s="72" t="s">
        <v>15</v>
      </c>
      <c r="B118" s="106" t="s">
        <v>188</v>
      </c>
      <c r="C118" s="107"/>
      <c r="D118" s="108"/>
      <c r="E118" s="62">
        <f>SUM('Erebuni :Ararat'!E118)</f>
        <v>7</v>
      </c>
      <c r="F118" s="62">
        <f>SUM('Erebuni :Ararat'!F118)</f>
        <v>1</v>
      </c>
      <c r="G118" s="62">
        <f>SUM('Erebuni :Ararat'!G118)</f>
        <v>6</v>
      </c>
      <c r="H118" s="62">
        <f>SUM('Erebuni :Ararat'!H118)</f>
        <v>0</v>
      </c>
      <c r="I118" s="62">
        <f>SUM('Erebuni :Ararat'!I118)</f>
        <v>0</v>
      </c>
      <c r="J118" s="62">
        <f>SUM('Erebuni :Ararat'!J118)</f>
        <v>8</v>
      </c>
      <c r="K118" s="62">
        <f>SUM('Erebuni :Ararat'!K118)</f>
        <v>7</v>
      </c>
      <c r="L118" s="62">
        <f>SUM('Erebuni :Ararat'!L118)</f>
        <v>1</v>
      </c>
      <c r="M118" s="62">
        <f>SUM('Erebuni :Ararat'!M118)</f>
        <v>0</v>
      </c>
      <c r="N118" s="62">
        <f>SUM('Erebuni :Ararat'!N118)</f>
        <v>7</v>
      </c>
      <c r="O118" s="62">
        <f>SUM('Erebuni :Ararat'!O118)</f>
        <v>4</v>
      </c>
      <c r="P118" s="62">
        <f>SUM('Erebuni :Ararat'!P118)</f>
        <v>0</v>
      </c>
      <c r="Q118" s="62">
        <f>SUM('Erebuni :Ararat'!Q118)</f>
        <v>1</v>
      </c>
      <c r="R118" s="62">
        <f>SUM('Erebuni :Ararat'!R118)</f>
        <v>0</v>
      </c>
      <c r="S118" s="62">
        <f>SUM('Erebuni :Ararat'!S118)</f>
        <v>2</v>
      </c>
      <c r="T118" s="62">
        <f>SUM('Erebuni :Ararat'!T118)</f>
        <v>0</v>
      </c>
      <c r="U118" s="62">
        <f>SUM('Erebuni :Ararat'!U118)</f>
        <v>1</v>
      </c>
      <c r="V118" s="62">
        <f>SUM('Erebuni :Ararat'!V118)</f>
        <v>1</v>
      </c>
      <c r="W118" s="62">
        <f>SUM('Erebuni :Ararat'!W118)</f>
        <v>0</v>
      </c>
      <c r="X118" s="62">
        <f>SUM('Erebuni :Ararat'!X118)</f>
        <v>7</v>
      </c>
      <c r="Y118" s="62">
        <f>SUM('Erebuni :Ararat'!Y118)</f>
        <v>0</v>
      </c>
      <c r="Z118" s="62">
        <f>SUM('Erebuni :Ararat'!Z118)</f>
        <v>0</v>
      </c>
      <c r="AA118" s="62">
        <f>SUM('Erebuni :Ararat'!AA118)</f>
        <v>7</v>
      </c>
      <c r="AB118" s="62">
        <f>SUM('Erebuni :Ararat'!AB118)</f>
        <v>1</v>
      </c>
      <c r="AC118" s="62">
        <f>SUM('Erebuni :Ararat'!AC118)</f>
        <v>1</v>
      </c>
      <c r="AD118" s="62">
        <f>SUM('Erebuni :Ararat'!AD118)</f>
        <v>0</v>
      </c>
      <c r="AE118" s="62">
        <f>SUM('Erebuni :Ararat'!AE118)</f>
        <v>1</v>
      </c>
      <c r="AF118" s="62">
        <f>SUM('Erebuni :Ararat'!AF118)</f>
        <v>0</v>
      </c>
      <c r="AG118" s="62">
        <f>SUM('Erebuni :Ararat'!AG118)</f>
        <v>0</v>
      </c>
      <c r="AH118" s="62">
        <f>SUM('Erebuni :Ararat'!AH118)</f>
        <v>0</v>
      </c>
      <c r="AI118" s="76"/>
      <c r="AJ118" s="69">
        <f t="shared" si="111"/>
        <v>7</v>
      </c>
      <c r="AK118" s="70">
        <f t="shared" si="112"/>
        <v>7</v>
      </c>
      <c r="AL118" s="70">
        <f t="shared" si="113"/>
        <v>8</v>
      </c>
      <c r="AM118" s="70">
        <f t="shared" si="114"/>
        <v>8</v>
      </c>
      <c r="AN118" s="70">
        <f t="shared" si="91"/>
        <v>14</v>
      </c>
      <c r="AO118" s="70">
        <f t="shared" si="92"/>
        <v>14</v>
      </c>
      <c r="AP118" s="70">
        <f t="shared" si="115"/>
        <v>7</v>
      </c>
      <c r="AQ118" s="70">
        <f t="shared" si="116"/>
        <v>7</v>
      </c>
      <c r="AR118" s="70">
        <f t="shared" si="117"/>
        <v>2</v>
      </c>
      <c r="AS118" s="70">
        <f t="shared" si="118"/>
        <v>2</v>
      </c>
      <c r="AT118" s="70">
        <f t="shared" si="119"/>
        <v>7</v>
      </c>
      <c r="AU118" s="70">
        <f t="shared" si="120"/>
        <v>7</v>
      </c>
      <c r="AV118" s="70">
        <f t="shared" si="121"/>
        <v>1</v>
      </c>
      <c r="AW118" s="70">
        <f t="shared" si="122"/>
        <v>1</v>
      </c>
      <c r="AX118" s="70">
        <f t="shared" si="123"/>
        <v>0</v>
      </c>
      <c r="AY118" s="71">
        <f t="shared" si="124"/>
        <v>0</v>
      </c>
    </row>
    <row r="119" spans="1:51" s="122" customFormat="1" ht="63" customHeight="1" x14ac:dyDescent="0.2">
      <c r="A119" s="72" t="s">
        <v>14</v>
      </c>
      <c r="B119" s="106" t="s">
        <v>270</v>
      </c>
      <c r="C119" s="109"/>
      <c r="D119" s="110"/>
      <c r="E119" s="62">
        <f>SUM('Erebuni :Ararat'!E119)</f>
        <v>333</v>
      </c>
      <c r="F119" s="62">
        <f>SUM('Erebuni :Ararat'!F119)</f>
        <v>78</v>
      </c>
      <c r="G119" s="62">
        <f>SUM('Erebuni :Ararat'!G119)</f>
        <v>255</v>
      </c>
      <c r="H119" s="62">
        <f>SUM('Erebuni :Ararat'!H119)</f>
        <v>0</v>
      </c>
      <c r="I119" s="62">
        <f>SUM('Erebuni :Ararat'!I119)</f>
        <v>0</v>
      </c>
      <c r="J119" s="62">
        <f>SUM('Erebuni :Ararat'!J119)</f>
        <v>311</v>
      </c>
      <c r="K119" s="62">
        <f>SUM('Erebuni :Ararat'!K119)</f>
        <v>265</v>
      </c>
      <c r="L119" s="62">
        <f>SUM('Erebuni :Ararat'!L119)</f>
        <v>44</v>
      </c>
      <c r="M119" s="62">
        <f>SUM('Erebuni :Ararat'!M119)</f>
        <v>2</v>
      </c>
      <c r="N119" s="62">
        <f>SUM('Erebuni :Ararat'!N119)</f>
        <v>148</v>
      </c>
      <c r="O119" s="62">
        <f>SUM('Erebuni :Ararat'!O119)</f>
        <v>52</v>
      </c>
      <c r="P119" s="62">
        <f>SUM('Erebuni :Ararat'!P119)</f>
        <v>15</v>
      </c>
      <c r="Q119" s="62">
        <f>SUM('Erebuni :Ararat'!Q119)</f>
        <v>34</v>
      </c>
      <c r="R119" s="62">
        <f>SUM('Erebuni :Ararat'!R119)</f>
        <v>2</v>
      </c>
      <c r="S119" s="62">
        <f>SUM('Erebuni :Ararat'!S119)</f>
        <v>45</v>
      </c>
      <c r="T119" s="62">
        <f>SUM('Erebuni :Ararat'!T119)</f>
        <v>13</v>
      </c>
      <c r="U119" s="62">
        <f>SUM('Erebuni :Ararat'!U119)</f>
        <v>30</v>
      </c>
      <c r="V119" s="62">
        <f>SUM('Erebuni :Ararat'!V119)</f>
        <v>2</v>
      </c>
      <c r="W119" s="62">
        <f>SUM('Erebuni :Ararat'!W119)</f>
        <v>1</v>
      </c>
      <c r="X119" s="62">
        <f>SUM('Erebuni :Ararat'!X119)</f>
        <v>149</v>
      </c>
      <c r="Y119" s="62">
        <f>SUM('Erebuni :Ararat'!Y119)</f>
        <v>5</v>
      </c>
      <c r="Z119" s="62">
        <f>SUM('Erebuni :Ararat'!Z119)</f>
        <v>20</v>
      </c>
      <c r="AA119" s="62">
        <f>SUM('Erebuni :Ararat'!AA119)</f>
        <v>443</v>
      </c>
      <c r="AB119" s="62">
        <f>SUM('Erebuni :Ararat'!AB119)</f>
        <v>64</v>
      </c>
      <c r="AC119" s="62">
        <f>SUM('Erebuni :Ararat'!AC119)</f>
        <v>34</v>
      </c>
      <c r="AD119" s="62">
        <f>SUM('Erebuni :Ararat'!AD119)</f>
        <v>4</v>
      </c>
      <c r="AE119" s="62">
        <f>SUM('Erebuni :Ararat'!AE119)</f>
        <v>38</v>
      </c>
      <c r="AF119" s="62">
        <f>SUM('Erebuni :Ararat'!AF119)</f>
        <v>7</v>
      </c>
      <c r="AG119" s="62">
        <f>SUM('Erebuni :Ararat'!AG119)</f>
        <v>0</v>
      </c>
      <c r="AH119" s="62">
        <f>SUM('Erebuni :Ararat'!AH119)</f>
        <v>7</v>
      </c>
      <c r="AI119" s="76"/>
      <c r="AJ119" s="69">
        <f t="shared" si="111"/>
        <v>333</v>
      </c>
      <c r="AK119" s="70">
        <f t="shared" si="112"/>
        <v>333</v>
      </c>
      <c r="AL119" s="70">
        <f t="shared" si="113"/>
        <v>311</v>
      </c>
      <c r="AM119" s="70">
        <f t="shared" si="114"/>
        <v>311</v>
      </c>
      <c r="AN119" s="70">
        <f t="shared" si="91"/>
        <v>598</v>
      </c>
      <c r="AO119" s="70">
        <f t="shared" si="92"/>
        <v>597</v>
      </c>
      <c r="AP119" s="70">
        <f t="shared" si="115"/>
        <v>148</v>
      </c>
      <c r="AQ119" s="70">
        <f t="shared" si="116"/>
        <v>148</v>
      </c>
      <c r="AR119" s="70">
        <f t="shared" si="117"/>
        <v>45</v>
      </c>
      <c r="AS119" s="70">
        <f t="shared" si="118"/>
        <v>45</v>
      </c>
      <c r="AT119" s="70">
        <f t="shared" si="119"/>
        <v>149</v>
      </c>
      <c r="AU119" s="70">
        <f t="shared" si="120"/>
        <v>149</v>
      </c>
      <c r="AV119" s="70">
        <f t="shared" si="121"/>
        <v>38</v>
      </c>
      <c r="AW119" s="70">
        <f t="shared" si="122"/>
        <v>38</v>
      </c>
      <c r="AX119" s="70">
        <f t="shared" si="123"/>
        <v>7</v>
      </c>
      <c r="AY119" s="71">
        <f t="shared" si="124"/>
        <v>7</v>
      </c>
    </row>
    <row r="120" spans="1:51" s="122" customFormat="1" ht="14.25" customHeight="1" x14ac:dyDescent="0.2">
      <c r="A120" s="72" t="s">
        <v>13</v>
      </c>
      <c r="B120" s="106" t="s">
        <v>253</v>
      </c>
      <c r="C120" s="109"/>
      <c r="D120" s="110"/>
      <c r="E120" s="62">
        <f>SUM('Erebuni :Ararat'!E120)</f>
        <v>23</v>
      </c>
      <c r="F120" s="62">
        <f>SUM('Erebuni :Ararat'!F120)</f>
        <v>3</v>
      </c>
      <c r="G120" s="62">
        <f>SUM('Erebuni :Ararat'!G120)</f>
        <v>20</v>
      </c>
      <c r="H120" s="62">
        <f>SUM('Erebuni :Ararat'!H120)</f>
        <v>0</v>
      </c>
      <c r="I120" s="62">
        <f>SUM('Erebuni :Ararat'!I120)</f>
        <v>0</v>
      </c>
      <c r="J120" s="62">
        <f>SUM('Erebuni :Ararat'!J120)</f>
        <v>8</v>
      </c>
      <c r="K120" s="62">
        <f>SUM('Erebuni :Ararat'!K120)</f>
        <v>4</v>
      </c>
      <c r="L120" s="62">
        <f>SUM('Erebuni :Ararat'!L120)</f>
        <v>3</v>
      </c>
      <c r="M120" s="62">
        <f>SUM('Erebuni :Ararat'!M120)</f>
        <v>1</v>
      </c>
      <c r="N120" s="62">
        <f>SUM('Erebuni :Ararat'!N120)</f>
        <v>14</v>
      </c>
      <c r="O120" s="62">
        <f>SUM('Erebuni :Ararat'!O120)</f>
        <v>3</v>
      </c>
      <c r="P120" s="62">
        <f>SUM('Erebuni :Ararat'!P120)</f>
        <v>3</v>
      </c>
      <c r="Q120" s="62">
        <f>SUM('Erebuni :Ararat'!Q120)</f>
        <v>6</v>
      </c>
      <c r="R120" s="62">
        <f>SUM('Erebuni :Ararat'!R120)</f>
        <v>0</v>
      </c>
      <c r="S120" s="62">
        <f>SUM('Erebuni :Ararat'!S120)</f>
        <v>2</v>
      </c>
      <c r="T120" s="62">
        <f>SUM('Erebuni :Ararat'!T120)</f>
        <v>1</v>
      </c>
      <c r="U120" s="62">
        <f>SUM('Erebuni :Ararat'!U120)</f>
        <v>1</v>
      </c>
      <c r="V120" s="62">
        <f>SUM('Erebuni :Ararat'!V120)</f>
        <v>0</v>
      </c>
      <c r="W120" s="62">
        <f>SUM('Erebuni :Ararat'!W120)</f>
        <v>0</v>
      </c>
      <c r="X120" s="62">
        <f>SUM('Erebuni :Ararat'!X120)</f>
        <v>14</v>
      </c>
      <c r="Y120" s="62">
        <f>SUM('Erebuni :Ararat'!Y120)</f>
        <v>0</v>
      </c>
      <c r="Z120" s="62">
        <f>SUM('Erebuni :Ararat'!Z120)</f>
        <v>1</v>
      </c>
      <c r="AA120" s="62">
        <f>SUM('Erebuni :Ararat'!AA120)</f>
        <v>13</v>
      </c>
      <c r="AB120" s="62">
        <f>SUM('Erebuni :Ararat'!AB120)</f>
        <v>2</v>
      </c>
      <c r="AC120" s="62">
        <f>SUM('Erebuni :Ararat'!AC120)</f>
        <v>9</v>
      </c>
      <c r="AD120" s="62">
        <f>SUM('Erebuni :Ararat'!AD120)</f>
        <v>0</v>
      </c>
      <c r="AE120" s="62">
        <f>SUM('Erebuni :Ararat'!AE120)</f>
        <v>9</v>
      </c>
      <c r="AF120" s="62">
        <f>SUM('Erebuni :Ararat'!AF120)</f>
        <v>0</v>
      </c>
      <c r="AG120" s="62">
        <f>SUM('Erebuni :Ararat'!AG120)</f>
        <v>0</v>
      </c>
      <c r="AH120" s="62">
        <f>SUM('Erebuni :Ararat'!AH120)</f>
        <v>0</v>
      </c>
      <c r="AI120" s="77"/>
      <c r="AJ120" s="69">
        <f t="shared" si="111"/>
        <v>23</v>
      </c>
      <c r="AK120" s="70">
        <f t="shared" si="112"/>
        <v>23</v>
      </c>
      <c r="AL120" s="70">
        <f t="shared" si="113"/>
        <v>8</v>
      </c>
      <c r="AM120" s="70">
        <f t="shared" si="114"/>
        <v>8</v>
      </c>
      <c r="AN120" s="70">
        <f t="shared" si="91"/>
        <v>27</v>
      </c>
      <c r="AO120" s="70">
        <f t="shared" si="92"/>
        <v>27</v>
      </c>
      <c r="AP120" s="70">
        <f t="shared" si="115"/>
        <v>14</v>
      </c>
      <c r="AQ120" s="70">
        <f t="shared" si="116"/>
        <v>14</v>
      </c>
      <c r="AR120" s="70">
        <f t="shared" si="117"/>
        <v>2</v>
      </c>
      <c r="AS120" s="70">
        <f t="shared" si="118"/>
        <v>2</v>
      </c>
      <c r="AT120" s="70">
        <f t="shared" si="119"/>
        <v>14</v>
      </c>
      <c r="AU120" s="70">
        <f t="shared" si="120"/>
        <v>14</v>
      </c>
      <c r="AV120" s="70">
        <f t="shared" si="121"/>
        <v>9</v>
      </c>
      <c r="AW120" s="70">
        <f t="shared" si="122"/>
        <v>9</v>
      </c>
      <c r="AX120" s="70">
        <f t="shared" si="123"/>
        <v>0</v>
      </c>
      <c r="AY120" s="71">
        <f t="shared" si="124"/>
        <v>0</v>
      </c>
    </row>
    <row r="121" spans="1:51" s="122" customFormat="1" ht="43.5" customHeight="1" x14ac:dyDescent="0.2">
      <c r="A121" s="72" t="s">
        <v>12</v>
      </c>
      <c r="B121" s="106" t="s">
        <v>254</v>
      </c>
      <c r="C121" s="107"/>
      <c r="D121" s="108"/>
      <c r="E121" s="62">
        <f>SUM('Erebuni :Ararat'!E121)</f>
        <v>12</v>
      </c>
      <c r="F121" s="62">
        <f>SUM('Erebuni :Ararat'!F121)</f>
        <v>1</v>
      </c>
      <c r="G121" s="62">
        <f>SUM('Erebuni :Ararat'!G121)</f>
        <v>11</v>
      </c>
      <c r="H121" s="62">
        <f>SUM('Erebuni :Ararat'!H121)</f>
        <v>0</v>
      </c>
      <c r="I121" s="62">
        <f>SUM('Erebuni :Ararat'!I121)</f>
        <v>0</v>
      </c>
      <c r="J121" s="62">
        <f>SUM('Erebuni :Ararat'!J121)</f>
        <v>7</v>
      </c>
      <c r="K121" s="62">
        <f>SUM('Erebuni :Ararat'!K121)</f>
        <v>7</v>
      </c>
      <c r="L121" s="62">
        <f>SUM('Erebuni :Ararat'!L121)</f>
        <v>0</v>
      </c>
      <c r="M121" s="62">
        <f>SUM('Erebuni :Ararat'!M121)</f>
        <v>0</v>
      </c>
      <c r="N121" s="62">
        <f>SUM('Erebuni :Ararat'!N121)</f>
        <v>6</v>
      </c>
      <c r="O121" s="62">
        <f>SUM('Erebuni :Ararat'!O121)</f>
        <v>2</v>
      </c>
      <c r="P121" s="62">
        <f>SUM('Erebuni :Ararat'!P121)</f>
        <v>0</v>
      </c>
      <c r="Q121" s="62">
        <f>SUM('Erebuni :Ararat'!Q121)</f>
        <v>1</v>
      </c>
      <c r="R121" s="62">
        <f>SUM('Erebuni :Ararat'!R121)</f>
        <v>0</v>
      </c>
      <c r="S121" s="62">
        <f>SUM('Erebuni :Ararat'!S121)</f>
        <v>3</v>
      </c>
      <c r="T121" s="62">
        <f>SUM('Erebuni :Ararat'!T121)</f>
        <v>1</v>
      </c>
      <c r="U121" s="62">
        <f>SUM('Erebuni :Ararat'!U121)</f>
        <v>1</v>
      </c>
      <c r="V121" s="62">
        <f>SUM('Erebuni :Ararat'!V121)</f>
        <v>1</v>
      </c>
      <c r="W121" s="62">
        <f>SUM('Erebuni :Ararat'!W121)</f>
        <v>0</v>
      </c>
      <c r="X121" s="62">
        <f>SUM('Erebuni :Ararat'!X121)</f>
        <v>6</v>
      </c>
      <c r="Y121" s="62">
        <f>SUM('Erebuni :Ararat'!Y121)</f>
        <v>0</v>
      </c>
      <c r="Z121" s="62">
        <f>SUM('Erebuni :Ararat'!Z121)</f>
        <v>1</v>
      </c>
      <c r="AA121" s="62">
        <f>SUM('Erebuni :Ararat'!AA121)</f>
        <v>13</v>
      </c>
      <c r="AB121" s="62">
        <f>SUM('Erebuni :Ararat'!AB121)</f>
        <v>1</v>
      </c>
      <c r="AC121" s="62">
        <f>SUM('Erebuni :Ararat'!AC121)</f>
        <v>1</v>
      </c>
      <c r="AD121" s="62">
        <f>SUM('Erebuni :Ararat'!AD121)</f>
        <v>0</v>
      </c>
      <c r="AE121" s="62">
        <f>SUM('Erebuni :Ararat'!AE121)</f>
        <v>1</v>
      </c>
      <c r="AF121" s="62">
        <f>SUM('Erebuni :Ararat'!AF121)</f>
        <v>1</v>
      </c>
      <c r="AG121" s="62">
        <f>SUM('Erebuni :Ararat'!AG121)</f>
        <v>0</v>
      </c>
      <c r="AH121" s="62">
        <f>SUM('Erebuni :Ararat'!AH121)</f>
        <v>1</v>
      </c>
      <c r="AI121" s="76"/>
      <c r="AJ121" s="69">
        <f t="shared" si="111"/>
        <v>12</v>
      </c>
      <c r="AK121" s="70">
        <f t="shared" si="112"/>
        <v>12</v>
      </c>
      <c r="AL121" s="70">
        <f t="shared" si="113"/>
        <v>7</v>
      </c>
      <c r="AM121" s="70">
        <f t="shared" si="114"/>
        <v>7</v>
      </c>
      <c r="AN121" s="70">
        <f t="shared" si="91"/>
        <v>19</v>
      </c>
      <c r="AO121" s="70">
        <f t="shared" si="92"/>
        <v>19</v>
      </c>
      <c r="AP121" s="70">
        <f t="shared" si="115"/>
        <v>6</v>
      </c>
      <c r="AQ121" s="70">
        <f t="shared" si="116"/>
        <v>6</v>
      </c>
      <c r="AR121" s="70">
        <f t="shared" si="117"/>
        <v>3</v>
      </c>
      <c r="AS121" s="70">
        <f t="shared" si="118"/>
        <v>3</v>
      </c>
      <c r="AT121" s="70">
        <f t="shared" si="119"/>
        <v>6</v>
      </c>
      <c r="AU121" s="70">
        <f t="shared" si="120"/>
        <v>6</v>
      </c>
      <c r="AV121" s="70">
        <f t="shared" si="121"/>
        <v>1</v>
      </c>
      <c r="AW121" s="70">
        <f t="shared" si="122"/>
        <v>1</v>
      </c>
      <c r="AX121" s="70">
        <f t="shared" si="123"/>
        <v>1</v>
      </c>
      <c r="AY121" s="71">
        <f t="shared" si="124"/>
        <v>1</v>
      </c>
    </row>
    <row r="122" spans="1:51" s="122" customFormat="1" ht="48" customHeight="1" x14ac:dyDescent="0.2">
      <c r="A122" s="72" t="s">
        <v>11</v>
      </c>
      <c r="B122" s="106" t="s">
        <v>255</v>
      </c>
      <c r="C122" s="107"/>
      <c r="D122" s="108"/>
      <c r="E122" s="62">
        <f>SUM('Erebuni :Ararat'!E122)</f>
        <v>32</v>
      </c>
      <c r="F122" s="62">
        <f>SUM('Erebuni :Ararat'!F122)</f>
        <v>2</v>
      </c>
      <c r="G122" s="62">
        <f>SUM('Erebuni :Ararat'!G122)</f>
        <v>30</v>
      </c>
      <c r="H122" s="62">
        <f>SUM('Erebuni :Ararat'!H122)</f>
        <v>0</v>
      </c>
      <c r="I122" s="62">
        <f>SUM('Erebuni :Ararat'!I122)</f>
        <v>0</v>
      </c>
      <c r="J122" s="62">
        <f>SUM('Erebuni :Ararat'!J122)</f>
        <v>17</v>
      </c>
      <c r="K122" s="62">
        <f>SUM('Erebuni :Ararat'!K122)</f>
        <v>12</v>
      </c>
      <c r="L122" s="62">
        <f>SUM('Erebuni :Ararat'!L122)</f>
        <v>5</v>
      </c>
      <c r="M122" s="62">
        <f>SUM('Erebuni :Ararat'!M122)</f>
        <v>0</v>
      </c>
      <c r="N122" s="62">
        <f>SUM('Erebuni :Ararat'!N122)</f>
        <v>17</v>
      </c>
      <c r="O122" s="62">
        <f>SUM('Erebuni :Ararat'!O122)</f>
        <v>4</v>
      </c>
      <c r="P122" s="62">
        <f>SUM('Erebuni :Ararat'!P122)</f>
        <v>1</v>
      </c>
      <c r="Q122" s="62">
        <f>SUM('Erebuni :Ararat'!Q122)</f>
        <v>9</v>
      </c>
      <c r="R122" s="62">
        <f>SUM('Erebuni :Ararat'!R122)</f>
        <v>0</v>
      </c>
      <c r="S122" s="62">
        <f>SUM('Erebuni :Ararat'!S122)</f>
        <v>3</v>
      </c>
      <c r="T122" s="62">
        <f>SUM('Erebuni :Ararat'!T122)</f>
        <v>0</v>
      </c>
      <c r="U122" s="62">
        <f>SUM('Erebuni :Ararat'!U122)</f>
        <v>2</v>
      </c>
      <c r="V122" s="62">
        <f>SUM('Erebuni :Ararat'!V122)</f>
        <v>1</v>
      </c>
      <c r="W122" s="62">
        <f>SUM('Erebuni :Ararat'!W122)</f>
        <v>1</v>
      </c>
      <c r="X122" s="62">
        <f>SUM('Erebuni :Ararat'!X122)</f>
        <v>18</v>
      </c>
      <c r="Y122" s="62">
        <f>SUM('Erebuni :Ararat'!Y122)</f>
        <v>1</v>
      </c>
      <c r="Z122" s="62">
        <f>SUM('Erebuni :Ararat'!Z122)</f>
        <v>1</v>
      </c>
      <c r="AA122" s="62">
        <f>SUM('Erebuni :Ararat'!AA122)</f>
        <v>25</v>
      </c>
      <c r="AB122" s="62">
        <f>SUM('Erebuni :Ararat'!AB122)</f>
        <v>6</v>
      </c>
      <c r="AC122" s="62">
        <f>SUM('Erebuni :Ararat'!AC122)</f>
        <v>7</v>
      </c>
      <c r="AD122" s="62">
        <f>SUM('Erebuni :Ararat'!AD122)</f>
        <v>0</v>
      </c>
      <c r="AE122" s="62">
        <f>SUM('Erebuni :Ararat'!AE122)</f>
        <v>7</v>
      </c>
      <c r="AF122" s="62">
        <f>SUM('Erebuni :Ararat'!AF122)</f>
        <v>0</v>
      </c>
      <c r="AG122" s="62">
        <f>SUM('Erebuni :Ararat'!AG122)</f>
        <v>0</v>
      </c>
      <c r="AH122" s="62">
        <f>SUM('Erebuni :Ararat'!AH122)</f>
        <v>0</v>
      </c>
      <c r="AI122" s="76"/>
      <c r="AJ122" s="69">
        <f t="shared" si="111"/>
        <v>32</v>
      </c>
      <c r="AK122" s="70">
        <f t="shared" si="112"/>
        <v>32</v>
      </c>
      <c r="AL122" s="70">
        <f t="shared" si="113"/>
        <v>17</v>
      </c>
      <c r="AM122" s="70">
        <f t="shared" si="114"/>
        <v>17</v>
      </c>
      <c r="AN122" s="70">
        <f t="shared" si="91"/>
        <v>44</v>
      </c>
      <c r="AO122" s="70">
        <f t="shared" si="92"/>
        <v>44</v>
      </c>
      <c r="AP122" s="70">
        <f t="shared" si="115"/>
        <v>17</v>
      </c>
      <c r="AQ122" s="70">
        <f t="shared" si="116"/>
        <v>17</v>
      </c>
      <c r="AR122" s="70">
        <f t="shared" si="117"/>
        <v>3</v>
      </c>
      <c r="AS122" s="70">
        <f t="shared" si="118"/>
        <v>3</v>
      </c>
      <c r="AT122" s="70">
        <f t="shared" si="119"/>
        <v>18</v>
      </c>
      <c r="AU122" s="70">
        <f t="shared" si="120"/>
        <v>18</v>
      </c>
      <c r="AV122" s="70">
        <f t="shared" si="121"/>
        <v>7</v>
      </c>
      <c r="AW122" s="70">
        <f t="shared" si="122"/>
        <v>7</v>
      </c>
      <c r="AX122" s="70">
        <f t="shared" si="123"/>
        <v>0</v>
      </c>
      <c r="AY122" s="71">
        <f t="shared" si="124"/>
        <v>0</v>
      </c>
    </row>
    <row r="123" spans="1:51" s="122" customFormat="1" ht="56.25" customHeight="1" x14ac:dyDescent="0.2">
      <c r="A123" s="72" t="s">
        <v>10</v>
      </c>
      <c r="B123" s="106" t="s">
        <v>189</v>
      </c>
      <c r="C123" s="107"/>
      <c r="D123" s="108"/>
      <c r="E123" s="62">
        <f>SUM('Erebuni :Ararat'!E123)</f>
        <v>0</v>
      </c>
      <c r="F123" s="62">
        <f>SUM('Erebuni :Ararat'!F123)</f>
        <v>0</v>
      </c>
      <c r="G123" s="62">
        <f>SUM('Erebuni :Ararat'!G123)</f>
        <v>0</v>
      </c>
      <c r="H123" s="62">
        <f>SUM('Erebuni :Ararat'!H123)</f>
        <v>0</v>
      </c>
      <c r="I123" s="62">
        <f>SUM('Erebuni :Ararat'!I123)</f>
        <v>0</v>
      </c>
      <c r="J123" s="62">
        <f>SUM('Erebuni :Ararat'!J123)</f>
        <v>0</v>
      </c>
      <c r="K123" s="62">
        <f>SUM('Erebuni :Ararat'!K123)</f>
        <v>0</v>
      </c>
      <c r="L123" s="62">
        <f>SUM('Erebuni :Ararat'!L123)</f>
        <v>0</v>
      </c>
      <c r="M123" s="62">
        <f>SUM('Erebuni :Ararat'!M123)</f>
        <v>0</v>
      </c>
      <c r="N123" s="62">
        <f>SUM('Erebuni :Ararat'!N123)</f>
        <v>0</v>
      </c>
      <c r="O123" s="62">
        <f>SUM('Erebuni :Ararat'!O123)</f>
        <v>0</v>
      </c>
      <c r="P123" s="62">
        <f>SUM('Erebuni :Ararat'!P123)</f>
        <v>0</v>
      </c>
      <c r="Q123" s="62">
        <f>SUM('Erebuni :Ararat'!Q123)</f>
        <v>0</v>
      </c>
      <c r="R123" s="62">
        <f>SUM('Erebuni :Ararat'!R123)</f>
        <v>0</v>
      </c>
      <c r="S123" s="62">
        <f>SUM('Erebuni :Ararat'!S123)</f>
        <v>0</v>
      </c>
      <c r="T123" s="62">
        <f>SUM('Erebuni :Ararat'!T123)</f>
        <v>0</v>
      </c>
      <c r="U123" s="62">
        <f>SUM('Erebuni :Ararat'!U123)</f>
        <v>0</v>
      </c>
      <c r="V123" s="62">
        <f>SUM('Erebuni :Ararat'!V123)</f>
        <v>0</v>
      </c>
      <c r="W123" s="62">
        <f>SUM('Erebuni :Ararat'!W123)</f>
        <v>0</v>
      </c>
      <c r="X123" s="62">
        <f>SUM('Erebuni :Ararat'!X123)</f>
        <v>0</v>
      </c>
      <c r="Y123" s="62">
        <f>SUM('Erebuni :Ararat'!Y123)</f>
        <v>0</v>
      </c>
      <c r="Z123" s="62">
        <f>SUM('Erebuni :Ararat'!Z123)</f>
        <v>0</v>
      </c>
      <c r="AA123" s="62">
        <f>SUM('Erebuni :Ararat'!AA123)</f>
        <v>0</v>
      </c>
      <c r="AB123" s="62">
        <f>SUM('Erebuni :Ararat'!AB123)</f>
        <v>0</v>
      </c>
      <c r="AC123" s="62">
        <f>SUM('Erebuni :Ararat'!AC123)</f>
        <v>0</v>
      </c>
      <c r="AD123" s="62">
        <f>SUM('Erebuni :Ararat'!AD123)</f>
        <v>0</v>
      </c>
      <c r="AE123" s="62">
        <f>SUM('Erebuni :Ararat'!AE123)</f>
        <v>0</v>
      </c>
      <c r="AF123" s="62">
        <f>SUM('Erebuni :Ararat'!AF123)</f>
        <v>0</v>
      </c>
      <c r="AG123" s="62">
        <f>SUM('Erebuni :Ararat'!AG123)</f>
        <v>0</v>
      </c>
      <c r="AH123" s="62">
        <f>SUM('Erebuni :Ararat'!AH123)</f>
        <v>0</v>
      </c>
      <c r="AI123" s="76"/>
      <c r="AJ123" s="69">
        <f t="shared" si="111"/>
        <v>0</v>
      </c>
      <c r="AK123" s="70">
        <f t="shared" si="112"/>
        <v>0</v>
      </c>
      <c r="AL123" s="70">
        <f t="shared" si="113"/>
        <v>0</v>
      </c>
      <c r="AM123" s="70">
        <f t="shared" si="114"/>
        <v>0</v>
      </c>
      <c r="AN123" s="70">
        <f t="shared" si="91"/>
        <v>0</v>
      </c>
      <c r="AO123" s="70">
        <f t="shared" si="92"/>
        <v>0</v>
      </c>
      <c r="AP123" s="70">
        <f t="shared" si="115"/>
        <v>0</v>
      </c>
      <c r="AQ123" s="70">
        <f t="shared" si="116"/>
        <v>0</v>
      </c>
      <c r="AR123" s="70">
        <f t="shared" si="117"/>
        <v>0</v>
      </c>
      <c r="AS123" s="70">
        <f t="shared" si="118"/>
        <v>0</v>
      </c>
      <c r="AT123" s="70">
        <f t="shared" si="119"/>
        <v>0</v>
      </c>
      <c r="AU123" s="70">
        <f t="shared" si="120"/>
        <v>0</v>
      </c>
      <c r="AV123" s="70">
        <f t="shared" si="121"/>
        <v>0</v>
      </c>
      <c r="AW123" s="70">
        <f t="shared" si="122"/>
        <v>0</v>
      </c>
      <c r="AX123" s="70">
        <f t="shared" si="123"/>
        <v>0</v>
      </c>
      <c r="AY123" s="71">
        <f t="shared" si="124"/>
        <v>0</v>
      </c>
    </row>
    <row r="124" spans="1:51" s="122" customFormat="1" ht="67.5" customHeight="1" x14ac:dyDescent="0.2">
      <c r="A124" s="72" t="s">
        <v>9</v>
      </c>
      <c r="B124" s="111" t="s">
        <v>140</v>
      </c>
      <c r="C124" s="112"/>
      <c r="D124" s="113"/>
      <c r="E124" s="62">
        <f>SUM('Erebuni :Ararat'!E124)</f>
        <v>101</v>
      </c>
      <c r="F124" s="62">
        <f>SUM('Erebuni :Ararat'!F124)</f>
        <v>20</v>
      </c>
      <c r="G124" s="62">
        <f>SUM('Erebuni :Ararat'!G124)</f>
        <v>81</v>
      </c>
      <c r="H124" s="62">
        <f>SUM('Erebuni :Ararat'!H124)</f>
        <v>0</v>
      </c>
      <c r="I124" s="62">
        <f>SUM('Erebuni :Ararat'!I124)</f>
        <v>0</v>
      </c>
      <c r="J124" s="62">
        <f>SUM('Erebuni :Ararat'!J124)</f>
        <v>54</v>
      </c>
      <c r="K124" s="62">
        <f>SUM('Erebuni :Ararat'!K124)</f>
        <v>46</v>
      </c>
      <c r="L124" s="62">
        <f>SUM('Erebuni :Ararat'!L124)</f>
        <v>8</v>
      </c>
      <c r="M124" s="62">
        <f>SUM('Erebuni :Ararat'!M124)</f>
        <v>0</v>
      </c>
      <c r="N124" s="62">
        <f>SUM('Erebuni :Ararat'!N124)</f>
        <v>46</v>
      </c>
      <c r="O124" s="62">
        <f>SUM('Erebuni :Ararat'!O124)</f>
        <v>20</v>
      </c>
      <c r="P124" s="62">
        <f>SUM('Erebuni :Ararat'!P124)</f>
        <v>5</v>
      </c>
      <c r="Q124" s="62">
        <f>SUM('Erebuni :Ararat'!Q124)</f>
        <v>10</v>
      </c>
      <c r="R124" s="62">
        <f>SUM('Erebuni :Ararat'!R124)</f>
        <v>0</v>
      </c>
      <c r="S124" s="62">
        <f>SUM('Erebuni :Ararat'!S124)</f>
        <v>11</v>
      </c>
      <c r="T124" s="62">
        <f>SUM('Erebuni :Ararat'!T124)</f>
        <v>4</v>
      </c>
      <c r="U124" s="62">
        <f>SUM('Erebuni :Ararat'!U124)</f>
        <v>6</v>
      </c>
      <c r="V124" s="62">
        <f>SUM('Erebuni :Ararat'!V124)</f>
        <v>1</v>
      </c>
      <c r="W124" s="62">
        <f>SUM('Erebuni :Ararat'!W124)</f>
        <v>0</v>
      </c>
      <c r="X124" s="62">
        <f>SUM('Erebuni :Ararat'!X124)</f>
        <v>46</v>
      </c>
      <c r="Y124" s="62">
        <f>SUM('Erebuni :Ararat'!Y124)</f>
        <v>1</v>
      </c>
      <c r="Z124" s="62">
        <f>SUM('Erebuni :Ararat'!Z124)</f>
        <v>5</v>
      </c>
      <c r="AA124" s="62">
        <f>SUM('Erebuni :Ararat'!AA124)</f>
        <v>100</v>
      </c>
      <c r="AB124" s="62">
        <f>SUM('Erebuni :Ararat'!AB124)</f>
        <v>21</v>
      </c>
      <c r="AC124" s="62">
        <f>SUM('Erebuni :Ararat'!AC124)</f>
        <v>11</v>
      </c>
      <c r="AD124" s="62">
        <f>SUM('Erebuni :Ararat'!AD124)</f>
        <v>2</v>
      </c>
      <c r="AE124" s="62">
        <f>SUM('Erebuni :Ararat'!AE124)</f>
        <v>13</v>
      </c>
      <c r="AF124" s="62">
        <f>SUM('Erebuni :Ararat'!AF124)</f>
        <v>0</v>
      </c>
      <c r="AG124" s="62">
        <f>SUM('Erebuni :Ararat'!AG124)</f>
        <v>1</v>
      </c>
      <c r="AH124" s="62">
        <f>SUM('Erebuni :Ararat'!AH124)</f>
        <v>1</v>
      </c>
      <c r="AI124" s="76"/>
      <c r="AJ124" s="69">
        <f t="shared" si="111"/>
        <v>101</v>
      </c>
      <c r="AK124" s="70">
        <f t="shared" si="112"/>
        <v>101</v>
      </c>
      <c r="AL124" s="70">
        <f t="shared" si="113"/>
        <v>54</v>
      </c>
      <c r="AM124" s="70">
        <f t="shared" si="114"/>
        <v>54</v>
      </c>
      <c r="AN124" s="70">
        <f t="shared" si="91"/>
        <v>147</v>
      </c>
      <c r="AO124" s="70">
        <f t="shared" si="92"/>
        <v>147</v>
      </c>
      <c r="AP124" s="70">
        <f t="shared" si="115"/>
        <v>46</v>
      </c>
      <c r="AQ124" s="70">
        <f t="shared" si="116"/>
        <v>46</v>
      </c>
      <c r="AR124" s="70">
        <f t="shared" si="117"/>
        <v>11</v>
      </c>
      <c r="AS124" s="70">
        <f t="shared" si="118"/>
        <v>11</v>
      </c>
      <c r="AT124" s="70">
        <f t="shared" si="119"/>
        <v>46</v>
      </c>
      <c r="AU124" s="70">
        <f t="shared" si="120"/>
        <v>46</v>
      </c>
      <c r="AV124" s="70">
        <f t="shared" si="121"/>
        <v>13</v>
      </c>
      <c r="AW124" s="70">
        <f t="shared" si="122"/>
        <v>13</v>
      </c>
      <c r="AX124" s="70">
        <f t="shared" si="123"/>
        <v>1</v>
      </c>
      <c r="AY124" s="71">
        <f t="shared" si="124"/>
        <v>1</v>
      </c>
    </row>
    <row r="125" spans="1:51" s="122" customFormat="1" ht="54.75" customHeight="1" x14ac:dyDescent="0.2">
      <c r="A125" s="100" t="s">
        <v>8</v>
      </c>
      <c r="B125" s="90" t="s">
        <v>256</v>
      </c>
      <c r="C125" s="114"/>
      <c r="D125" s="115"/>
      <c r="E125" s="62">
        <f>SUM('Erebuni :Ararat'!E125)</f>
        <v>77</v>
      </c>
      <c r="F125" s="62">
        <f>SUM('Erebuni :Ararat'!F125)</f>
        <v>4</v>
      </c>
      <c r="G125" s="62">
        <f>SUM('Erebuni :Ararat'!G125)</f>
        <v>73</v>
      </c>
      <c r="H125" s="62">
        <f>SUM('Erebuni :Ararat'!H125)</f>
        <v>0</v>
      </c>
      <c r="I125" s="62">
        <f>SUM('Erebuni :Ararat'!I125)</f>
        <v>0</v>
      </c>
      <c r="J125" s="62">
        <f>SUM('Erebuni :Ararat'!J125)</f>
        <v>82</v>
      </c>
      <c r="K125" s="62">
        <f>SUM('Erebuni :Ararat'!K125)</f>
        <v>59</v>
      </c>
      <c r="L125" s="62">
        <f>SUM('Erebuni :Ararat'!L125)</f>
        <v>22</v>
      </c>
      <c r="M125" s="62">
        <f>SUM('Erebuni :Ararat'!M125)</f>
        <v>1</v>
      </c>
      <c r="N125" s="62">
        <f>SUM('Erebuni :Ararat'!N125)</f>
        <v>33</v>
      </c>
      <c r="O125" s="62">
        <f>SUM('Erebuni :Ararat'!O125)</f>
        <v>3</v>
      </c>
      <c r="P125" s="62">
        <f>SUM('Erebuni :Ararat'!P125)</f>
        <v>10</v>
      </c>
      <c r="Q125" s="62">
        <f>SUM('Erebuni :Ararat'!Q125)</f>
        <v>17</v>
      </c>
      <c r="R125" s="62">
        <f>SUM('Erebuni :Ararat'!R125)</f>
        <v>0</v>
      </c>
      <c r="S125" s="62">
        <f>SUM('Erebuni :Ararat'!S125)</f>
        <v>3</v>
      </c>
      <c r="T125" s="62">
        <f>SUM('Erebuni :Ararat'!T125)</f>
        <v>1</v>
      </c>
      <c r="U125" s="62">
        <f>SUM('Erebuni :Ararat'!U125)</f>
        <v>2</v>
      </c>
      <c r="V125" s="62">
        <f>SUM('Erebuni :Ararat'!V125)</f>
        <v>0</v>
      </c>
      <c r="W125" s="62">
        <f>SUM('Erebuni :Ararat'!W125)</f>
        <v>0</v>
      </c>
      <c r="X125" s="62">
        <f>SUM('Erebuni :Ararat'!X125)</f>
        <v>33</v>
      </c>
      <c r="Y125" s="62">
        <f>SUM('Erebuni :Ararat'!Y125)</f>
        <v>1</v>
      </c>
      <c r="Z125" s="62">
        <f>SUM('Erebuni :Ararat'!Z125)</f>
        <v>2</v>
      </c>
      <c r="AA125" s="62">
        <f>SUM('Erebuni :Ararat'!AA125)</f>
        <v>102</v>
      </c>
      <c r="AB125" s="62">
        <f>SUM('Erebuni :Ararat'!AB125)</f>
        <v>5</v>
      </c>
      <c r="AC125" s="62">
        <f>SUM('Erebuni :Ararat'!AC125)</f>
        <v>19</v>
      </c>
      <c r="AD125" s="62">
        <f>SUM('Erebuni :Ararat'!AD125)</f>
        <v>2</v>
      </c>
      <c r="AE125" s="62">
        <f>SUM('Erebuni :Ararat'!AE125)</f>
        <v>21</v>
      </c>
      <c r="AF125" s="62">
        <f>SUM('Erebuni :Ararat'!AF125)</f>
        <v>5</v>
      </c>
      <c r="AG125" s="62">
        <f>SUM('Erebuni :Ararat'!AG125)</f>
        <v>1</v>
      </c>
      <c r="AH125" s="62">
        <f>SUM('Erebuni :Ararat'!AH125)</f>
        <v>6</v>
      </c>
      <c r="AI125" s="76"/>
      <c r="AJ125" s="95">
        <f t="shared" ref="AJ125:AY125" si="125">SUM(AJ126:AJ129)</f>
        <v>77</v>
      </c>
      <c r="AK125" s="96">
        <f t="shared" si="125"/>
        <v>77</v>
      </c>
      <c r="AL125" s="96">
        <f t="shared" si="125"/>
        <v>83</v>
      </c>
      <c r="AM125" s="96">
        <f t="shared" si="125"/>
        <v>82</v>
      </c>
      <c r="AN125" s="70">
        <f t="shared" si="91"/>
        <v>136</v>
      </c>
      <c r="AO125" s="70">
        <f t="shared" si="92"/>
        <v>136</v>
      </c>
      <c r="AP125" s="96">
        <f t="shared" si="125"/>
        <v>33</v>
      </c>
      <c r="AQ125" s="96">
        <f t="shared" si="125"/>
        <v>33</v>
      </c>
      <c r="AR125" s="96">
        <f t="shared" si="125"/>
        <v>3</v>
      </c>
      <c r="AS125" s="96">
        <f t="shared" si="125"/>
        <v>3</v>
      </c>
      <c r="AT125" s="96">
        <f t="shared" si="125"/>
        <v>33</v>
      </c>
      <c r="AU125" s="96">
        <f t="shared" si="125"/>
        <v>33</v>
      </c>
      <c r="AV125" s="96">
        <f t="shared" si="125"/>
        <v>21</v>
      </c>
      <c r="AW125" s="96">
        <f t="shared" si="125"/>
        <v>21</v>
      </c>
      <c r="AX125" s="96">
        <f t="shared" si="125"/>
        <v>6</v>
      </c>
      <c r="AY125" s="97">
        <f t="shared" si="125"/>
        <v>6</v>
      </c>
    </row>
    <row r="126" spans="1:51" s="122" customFormat="1" ht="37.5" customHeight="1" x14ac:dyDescent="0.2">
      <c r="A126" s="72" t="s">
        <v>7</v>
      </c>
      <c r="B126" s="106" t="s">
        <v>257</v>
      </c>
      <c r="C126" s="109"/>
      <c r="D126" s="110"/>
      <c r="E126" s="62">
        <f>SUM('Erebuni :Ararat'!E126)</f>
        <v>56</v>
      </c>
      <c r="F126" s="62">
        <f>SUM('Erebuni :Ararat'!F126)</f>
        <v>4</v>
      </c>
      <c r="G126" s="62">
        <f>SUM('Erebuni :Ararat'!G126)</f>
        <v>52</v>
      </c>
      <c r="H126" s="62">
        <f>SUM('Erebuni :Ararat'!H126)</f>
        <v>0</v>
      </c>
      <c r="I126" s="62">
        <f>SUM('Erebuni :Ararat'!I126)</f>
        <v>0</v>
      </c>
      <c r="J126" s="62">
        <f>SUM('Erebuni :Ararat'!J126)</f>
        <v>59</v>
      </c>
      <c r="K126" s="62">
        <f>SUM('Erebuni :Ararat'!K126)</f>
        <v>42</v>
      </c>
      <c r="L126" s="62">
        <f>SUM('Erebuni :Ararat'!L126)</f>
        <v>16</v>
      </c>
      <c r="M126" s="62">
        <f>SUM('Erebuni :Ararat'!M126)</f>
        <v>0</v>
      </c>
      <c r="N126" s="62">
        <f>SUM('Erebuni :Ararat'!N126)</f>
        <v>23</v>
      </c>
      <c r="O126" s="62">
        <f>SUM('Erebuni :Ararat'!O126)</f>
        <v>2</v>
      </c>
      <c r="P126" s="62">
        <f>SUM('Erebuni :Ararat'!P126)</f>
        <v>8</v>
      </c>
      <c r="Q126" s="62">
        <f>SUM('Erebuni :Ararat'!Q126)</f>
        <v>12</v>
      </c>
      <c r="R126" s="62">
        <f>SUM('Erebuni :Ararat'!R126)</f>
        <v>0</v>
      </c>
      <c r="S126" s="62">
        <f>SUM('Erebuni :Ararat'!S126)</f>
        <v>1</v>
      </c>
      <c r="T126" s="62">
        <f>SUM('Erebuni :Ararat'!T126)</f>
        <v>1</v>
      </c>
      <c r="U126" s="62">
        <f>SUM('Erebuni :Ararat'!U126)</f>
        <v>0</v>
      </c>
      <c r="V126" s="62">
        <f>SUM('Erebuni :Ararat'!V126)</f>
        <v>0</v>
      </c>
      <c r="W126" s="62">
        <f>SUM('Erebuni :Ararat'!W126)</f>
        <v>0</v>
      </c>
      <c r="X126" s="62">
        <f>SUM('Erebuni :Ararat'!X126)</f>
        <v>23</v>
      </c>
      <c r="Y126" s="62">
        <f>SUM('Erebuni :Ararat'!Y126)</f>
        <v>1</v>
      </c>
      <c r="Z126" s="62">
        <f>SUM('Erebuni :Ararat'!Z126)</f>
        <v>2</v>
      </c>
      <c r="AA126" s="62">
        <f>SUM('Erebuni :Ararat'!AA126)</f>
        <v>74</v>
      </c>
      <c r="AB126" s="62">
        <f>SUM('Erebuni :Ararat'!AB126)</f>
        <v>5</v>
      </c>
      <c r="AC126" s="62">
        <f>SUM('Erebuni :Ararat'!AC126)</f>
        <v>15</v>
      </c>
      <c r="AD126" s="62">
        <f>SUM('Erebuni :Ararat'!AD126)</f>
        <v>0</v>
      </c>
      <c r="AE126" s="62">
        <f>SUM('Erebuni :Ararat'!AE126)</f>
        <v>15</v>
      </c>
      <c r="AF126" s="62">
        <f>SUM('Erebuni :Ararat'!AF126)</f>
        <v>5</v>
      </c>
      <c r="AG126" s="62">
        <f>SUM('Erebuni :Ararat'!AG126)</f>
        <v>1</v>
      </c>
      <c r="AH126" s="62">
        <f>SUM('Erebuni :Ararat'!AH126)</f>
        <v>6</v>
      </c>
      <c r="AI126" s="76"/>
      <c r="AJ126" s="69">
        <f>E126</f>
        <v>56</v>
      </c>
      <c r="AK126" s="70">
        <f>F126+G126+H126+I126</f>
        <v>56</v>
      </c>
      <c r="AL126" s="70">
        <f>J126</f>
        <v>59</v>
      </c>
      <c r="AM126" s="70">
        <f>K126+L126+M126</f>
        <v>58</v>
      </c>
      <c r="AN126" s="70">
        <f t="shared" si="91"/>
        <v>98</v>
      </c>
      <c r="AO126" s="70">
        <f t="shared" si="92"/>
        <v>98</v>
      </c>
      <c r="AP126" s="70">
        <f>N126</f>
        <v>23</v>
      </c>
      <c r="AQ126" s="70">
        <f>O126+P126+Q126+R126+S126</f>
        <v>23</v>
      </c>
      <c r="AR126" s="70">
        <f>S126</f>
        <v>1</v>
      </c>
      <c r="AS126" s="70">
        <f>T126+U126+V126</f>
        <v>1</v>
      </c>
      <c r="AT126" s="70">
        <f>X126</f>
        <v>23</v>
      </c>
      <c r="AU126" s="70">
        <f>N126+W126</f>
        <v>23</v>
      </c>
      <c r="AV126" s="70">
        <f>AE126</f>
        <v>15</v>
      </c>
      <c r="AW126" s="70">
        <f>AC126+AD126</f>
        <v>15</v>
      </c>
      <c r="AX126" s="70">
        <f>AH126</f>
        <v>6</v>
      </c>
      <c r="AY126" s="71">
        <f>AF126+AG126</f>
        <v>6</v>
      </c>
    </row>
    <row r="127" spans="1:51" s="122" customFormat="1" ht="21" customHeight="1" x14ac:dyDescent="0.2">
      <c r="A127" s="72" t="s">
        <v>6</v>
      </c>
      <c r="B127" s="106" t="s">
        <v>146</v>
      </c>
      <c r="C127" s="107"/>
      <c r="D127" s="108"/>
      <c r="E127" s="62">
        <f>SUM('Erebuni :Ararat'!E127)</f>
        <v>0</v>
      </c>
      <c r="F127" s="62">
        <f>SUM('Erebuni :Ararat'!F127)</f>
        <v>0</v>
      </c>
      <c r="G127" s="62">
        <f>SUM('Erebuni :Ararat'!G127)</f>
        <v>0</v>
      </c>
      <c r="H127" s="62">
        <f>SUM('Erebuni :Ararat'!H127)</f>
        <v>0</v>
      </c>
      <c r="I127" s="62">
        <f>SUM('Erebuni :Ararat'!I127)</f>
        <v>0</v>
      </c>
      <c r="J127" s="62">
        <f>SUM('Erebuni :Ararat'!J127)</f>
        <v>5</v>
      </c>
      <c r="K127" s="62">
        <f>SUM('Erebuni :Ararat'!K127)</f>
        <v>5</v>
      </c>
      <c r="L127" s="62">
        <f>SUM('Erebuni :Ararat'!L127)</f>
        <v>0</v>
      </c>
      <c r="M127" s="62">
        <f>SUM('Erebuni :Ararat'!M127)</f>
        <v>0</v>
      </c>
      <c r="N127" s="62">
        <f>SUM('Erebuni :Ararat'!N127)</f>
        <v>0</v>
      </c>
      <c r="O127" s="62">
        <f>SUM('Erebuni :Ararat'!O127)</f>
        <v>0</v>
      </c>
      <c r="P127" s="62">
        <f>SUM('Erebuni :Ararat'!P127)</f>
        <v>0</v>
      </c>
      <c r="Q127" s="62">
        <f>SUM('Erebuni :Ararat'!Q127)</f>
        <v>0</v>
      </c>
      <c r="R127" s="62">
        <f>SUM('Erebuni :Ararat'!R127)</f>
        <v>0</v>
      </c>
      <c r="S127" s="62">
        <f>SUM('Erebuni :Ararat'!S127)</f>
        <v>0</v>
      </c>
      <c r="T127" s="62">
        <f>SUM('Erebuni :Ararat'!T127)</f>
        <v>0</v>
      </c>
      <c r="U127" s="62">
        <f>SUM('Erebuni :Ararat'!U127)</f>
        <v>0</v>
      </c>
      <c r="V127" s="62">
        <f>SUM('Erebuni :Ararat'!V127)</f>
        <v>0</v>
      </c>
      <c r="W127" s="62">
        <f>SUM('Erebuni :Ararat'!W127)</f>
        <v>0</v>
      </c>
      <c r="X127" s="62">
        <f>SUM('Erebuni :Ararat'!X127)</f>
        <v>0</v>
      </c>
      <c r="Y127" s="62">
        <f>SUM('Erebuni :Ararat'!Y127)</f>
        <v>0</v>
      </c>
      <c r="Z127" s="62">
        <f>SUM('Erebuni :Ararat'!Z127)</f>
        <v>0</v>
      </c>
      <c r="AA127" s="62">
        <f>SUM('Erebuni :Ararat'!AA127)</f>
        <v>5</v>
      </c>
      <c r="AB127" s="62">
        <f>SUM('Erebuni :Ararat'!AB127)</f>
        <v>0</v>
      </c>
      <c r="AC127" s="62">
        <f>SUM('Erebuni :Ararat'!AC127)</f>
        <v>0</v>
      </c>
      <c r="AD127" s="62">
        <f>SUM('Erebuni :Ararat'!AD127)</f>
        <v>0</v>
      </c>
      <c r="AE127" s="62">
        <f>SUM('Erebuni :Ararat'!AE127)</f>
        <v>0</v>
      </c>
      <c r="AF127" s="62">
        <f>SUM('Erebuni :Ararat'!AF127)</f>
        <v>0</v>
      </c>
      <c r="AG127" s="62">
        <f>SUM('Erebuni :Ararat'!AG127)</f>
        <v>0</v>
      </c>
      <c r="AH127" s="62">
        <f>SUM('Erebuni :Ararat'!AH127)</f>
        <v>0</v>
      </c>
      <c r="AI127" s="76"/>
      <c r="AJ127" s="69">
        <f>E127</f>
        <v>0</v>
      </c>
      <c r="AK127" s="70">
        <f>F127+G127+H127+I127</f>
        <v>0</v>
      </c>
      <c r="AL127" s="70">
        <f>J127</f>
        <v>5</v>
      </c>
      <c r="AM127" s="70">
        <f>K127+L127+M127</f>
        <v>5</v>
      </c>
      <c r="AN127" s="70">
        <f t="shared" si="91"/>
        <v>5</v>
      </c>
      <c r="AO127" s="70">
        <f t="shared" si="92"/>
        <v>5</v>
      </c>
      <c r="AP127" s="70">
        <f>N127</f>
        <v>0</v>
      </c>
      <c r="AQ127" s="70">
        <f>O127+P127+Q127+R127+S127</f>
        <v>0</v>
      </c>
      <c r="AR127" s="70">
        <f>S127</f>
        <v>0</v>
      </c>
      <c r="AS127" s="70">
        <f>T127+U127+V127</f>
        <v>0</v>
      </c>
      <c r="AT127" s="70">
        <f>X127</f>
        <v>0</v>
      </c>
      <c r="AU127" s="70">
        <f>N127+W127</f>
        <v>0</v>
      </c>
      <c r="AV127" s="70">
        <f>AE127</f>
        <v>0</v>
      </c>
      <c r="AW127" s="70">
        <f>AC127+AD127</f>
        <v>0</v>
      </c>
      <c r="AX127" s="70">
        <f>AH127</f>
        <v>0</v>
      </c>
      <c r="AY127" s="71">
        <f>AF127+AG127</f>
        <v>0</v>
      </c>
    </row>
    <row r="128" spans="1:51" s="122" customFormat="1" ht="49.5" customHeight="1" x14ac:dyDescent="0.2">
      <c r="A128" s="72" t="s">
        <v>5</v>
      </c>
      <c r="B128" s="106" t="s">
        <v>190</v>
      </c>
      <c r="C128" s="107"/>
      <c r="D128" s="108"/>
      <c r="E128" s="62">
        <f>SUM('Erebuni :Ararat'!E128)</f>
        <v>15</v>
      </c>
      <c r="F128" s="62">
        <f>SUM('Erebuni :Ararat'!F128)</f>
        <v>0</v>
      </c>
      <c r="G128" s="62">
        <f>SUM('Erebuni :Ararat'!G128)</f>
        <v>15</v>
      </c>
      <c r="H128" s="62">
        <f>SUM('Erebuni :Ararat'!H128)</f>
        <v>0</v>
      </c>
      <c r="I128" s="62">
        <f>SUM('Erebuni :Ararat'!I128)</f>
        <v>0</v>
      </c>
      <c r="J128" s="62">
        <f>SUM('Erebuni :Ararat'!J128)</f>
        <v>9</v>
      </c>
      <c r="K128" s="62">
        <f>SUM('Erebuni :Ararat'!K128)</f>
        <v>6</v>
      </c>
      <c r="L128" s="62">
        <f>SUM('Erebuni :Ararat'!L128)</f>
        <v>2</v>
      </c>
      <c r="M128" s="62">
        <f>SUM('Erebuni :Ararat'!M128)</f>
        <v>1</v>
      </c>
      <c r="N128" s="62">
        <f>SUM('Erebuni :Ararat'!N128)</f>
        <v>8</v>
      </c>
      <c r="O128" s="62">
        <f>SUM('Erebuni :Ararat'!O128)</f>
        <v>1</v>
      </c>
      <c r="P128" s="62">
        <f>SUM('Erebuni :Ararat'!P128)</f>
        <v>2</v>
      </c>
      <c r="Q128" s="62">
        <f>SUM('Erebuni :Ararat'!Q128)</f>
        <v>3</v>
      </c>
      <c r="R128" s="62">
        <f>SUM('Erebuni :Ararat'!R128)</f>
        <v>0</v>
      </c>
      <c r="S128" s="62">
        <f>SUM('Erebuni :Ararat'!S128)</f>
        <v>2</v>
      </c>
      <c r="T128" s="62">
        <f>SUM('Erebuni :Ararat'!T128)</f>
        <v>0</v>
      </c>
      <c r="U128" s="62">
        <f>SUM('Erebuni :Ararat'!U128)</f>
        <v>2</v>
      </c>
      <c r="V128" s="62">
        <f>SUM('Erebuni :Ararat'!V128)</f>
        <v>0</v>
      </c>
      <c r="W128" s="62">
        <f>SUM('Erebuni :Ararat'!W128)</f>
        <v>0</v>
      </c>
      <c r="X128" s="62">
        <f>SUM('Erebuni :Ararat'!X128)</f>
        <v>8</v>
      </c>
      <c r="Y128" s="62">
        <f>SUM('Erebuni :Ararat'!Y128)</f>
        <v>0</v>
      </c>
      <c r="Z128" s="62">
        <f>SUM('Erebuni :Ararat'!Z128)</f>
        <v>0</v>
      </c>
      <c r="AA128" s="62">
        <f>SUM('Erebuni :Ararat'!AA128)</f>
        <v>13</v>
      </c>
      <c r="AB128" s="62">
        <f>SUM('Erebuni :Ararat'!AB128)</f>
        <v>0</v>
      </c>
      <c r="AC128" s="62">
        <f>SUM('Erebuni :Ararat'!AC128)</f>
        <v>2</v>
      </c>
      <c r="AD128" s="62">
        <f>SUM('Erebuni :Ararat'!AD128)</f>
        <v>1</v>
      </c>
      <c r="AE128" s="62">
        <f>SUM('Erebuni :Ararat'!AE128)</f>
        <v>3</v>
      </c>
      <c r="AF128" s="62">
        <f>SUM('Erebuni :Ararat'!AF128)</f>
        <v>0</v>
      </c>
      <c r="AG128" s="62">
        <f>SUM('Erebuni :Ararat'!AG128)</f>
        <v>0</v>
      </c>
      <c r="AH128" s="62">
        <f>SUM('Erebuni :Ararat'!AH128)</f>
        <v>0</v>
      </c>
      <c r="AI128" s="76"/>
      <c r="AJ128" s="69">
        <f>E128</f>
        <v>15</v>
      </c>
      <c r="AK128" s="70">
        <f>F128+G128+H128+I128</f>
        <v>15</v>
      </c>
      <c r="AL128" s="70">
        <f>J128</f>
        <v>9</v>
      </c>
      <c r="AM128" s="70">
        <f>K128+L128+M128</f>
        <v>9</v>
      </c>
      <c r="AN128" s="70">
        <f t="shared" si="91"/>
        <v>21</v>
      </c>
      <c r="AO128" s="70">
        <f t="shared" si="92"/>
        <v>21</v>
      </c>
      <c r="AP128" s="70">
        <f>N128</f>
        <v>8</v>
      </c>
      <c r="AQ128" s="70">
        <f>O128+P128+Q128+R128+S128</f>
        <v>8</v>
      </c>
      <c r="AR128" s="70">
        <f>S128</f>
        <v>2</v>
      </c>
      <c r="AS128" s="70">
        <f>T128+U128+V128</f>
        <v>2</v>
      </c>
      <c r="AT128" s="70">
        <f>X128</f>
        <v>8</v>
      </c>
      <c r="AU128" s="70">
        <f>N128+W128</f>
        <v>8</v>
      </c>
      <c r="AV128" s="70">
        <f>AE128</f>
        <v>3</v>
      </c>
      <c r="AW128" s="70">
        <f>AC128+AD128</f>
        <v>3</v>
      </c>
      <c r="AX128" s="70">
        <f>AH128</f>
        <v>0</v>
      </c>
      <c r="AY128" s="71">
        <f>AF128+AG128</f>
        <v>0</v>
      </c>
    </row>
    <row r="129" spans="1:51" s="122" customFormat="1" ht="34.5" customHeight="1" x14ac:dyDescent="0.2">
      <c r="A129" s="72" t="s">
        <v>4</v>
      </c>
      <c r="B129" s="111" t="s">
        <v>140</v>
      </c>
      <c r="C129" s="112"/>
      <c r="D129" s="113"/>
      <c r="E129" s="62">
        <f>SUM('Erebuni :Ararat'!E129)</f>
        <v>6</v>
      </c>
      <c r="F129" s="62">
        <f>SUM('Erebuni :Ararat'!F129)</f>
        <v>0</v>
      </c>
      <c r="G129" s="62">
        <f>SUM('Erebuni :Ararat'!G129)</f>
        <v>6</v>
      </c>
      <c r="H129" s="62">
        <f>SUM('Erebuni :Ararat'!H129)</f>
        <v>0</v>
      </c>
      <c r="I129" s="62">
        <f>SUM('Erebuni :Ararat'!I129)</f>
        <v>0</v>
      </c>
      <c r="J129" s="62">
        <f>SUM('Erebuni :Ararat'!J129)</f>
        <v>10</v>
      </c>
      <c r="K129" s="62">
        <f>SUM('Erebuni :Ararat'!K129)</f>
        <v>6</v>
      </c>
      <c r="L129" s="62">
        <f>SUM('Erebuni :Ararat'!L129)</f>
        <v>4</v>
      </c>
      <c r="M129" s="62">
        <f>SUM('Erebuni :Ararat'!M129)</f>
        <v>0</v>
      </c>
      <c r="N129" s="62">
        <f>SUM('Erebuni :Ararat'!N129)</f>
        <v>2</v>
      </c>
      <c r="O129" s="62">
        <f>SUM('Erebuni :Ararat'!O129)</f>
        <v>0</v>
      </c>
      <c r="P129" s="62">
        <f>SUM('Erebuni :Ararat'!P129)</f>
        <v>0</v>
      </c>
      <c r="Q129" s="62">
        <f>SUM('Erebuni :Ararat'!Q129)</f>
        <v>2</v>
      </c>
      <c r="R129" s="62">
        <f>SUM('Erebuni :Ararat'!R129)</f>
        <v>0</v>
      </c>
      <c r="S129" s="62">
        <f>SUM('Erebuni :Ararat'!S129)</f>
        <v>0</v>
      </c>
      <c r="T129" s="62">
        <f>SUM('Erebuni :Ararat'!T129)</f>
        <v>0</v>
      </c>
      <c r="U129" s="62">
        <f>SUM('Erebuni :Ararat'!U129)</f>
        <v>0</v>
      </c>
      <c r="V129" s="62">
        <f>SUM('Erebuni :Ararat'!V129)</f>
        <v>0</v>
      </c>
      <c r="W129" s="62">
        <f>SUM('Erebuni :Ararat'!W129)</f>
        <v>0</v>
      </c>
      <c r="X129" s="62">
        <f>SUM('Erebuni :Ararat'!X129)</f>
        <v>2</v>
      </c>
      <c r="Y129" s="62">
        <f>SUM('Erebuni :Ararat'!Y129)</f>
        <v>0</v>
      </c>
      <c r="Z129" s="62">
        <f>SUM('Erebuni :Ararat'!Z129)</f>
        <v>0</v>
      </c>
      <c r="AA129" s="62">
        <f>SUM('Erebuni :Ararat'!AA129)</f>
        <v>10</v>
      </c>
      <c r="AB129" s="62">
        <f>SUM('Erebuni :Ararat'!AB129)</f>
        <v>0</v>
      </c>
      <c r="AC129" s="62">
        <f>SUM('Erebuni :Ararat'!AC129)</f>
        <v>2</v>
      </c>
      <c r="AD129" s="62">
        <f>SUM('Erebuni :Ararat'!AD129)</f>
        <v>1</v>
      </c>
      <c r="AE129" s="62">
        <f>SUM('Erebuni :Ararat'!AE129)</f>
        <v>3</v>
      </c>
      <c r="AF129" s="62">
        <f>SUM('Erebuni :Ararat'!AF129)</f>
        <v>0</v>
      </c>
      <c r="AG129" s="62">
        <f>SUM('Erebuni :Ararat'!AG129)</f>
        <v>0</v>
      </c>
      <c r="AH129" s="62">
        <f>SUM('Erebuni :Ararat'!AH129)</f>
        <v>0</v>
      </c>
      <c r="AI129" s="76"/>
      <c r="AJ129" s="69">
        <f>E129</f>
        <v>6</v>
      </c>
      <c r="AK129" s="70">
        <f>F129+G129+H129+I129</f>
        <v>6</v>
      </c>
      <c r="AL129" s="70">
        <f>J129</f>
        <v>10</v>
      </c>
      <c r="AM129" s="70">
        <f>K129+L129+M129</f>
        <v>10</v>
      </c>
      <c r="AN129" s="70">
        <f t="shared" si="91"/>
        <v>12</v>
      </c>
      <c r="AO129" s="70">
        <f t="shared" si="92"/>
        <v>12</v>
      </c>
      <c r="AP129" s="70">
        <f>N129</f>
        <v>2</v>
      </c>
      <c r="AQ129" s="70">
        <f>O129+P129+Q129+R129+S129</f>
        <v>2</v>
      </c>
      <c r="AR129" s="70">
        <f>S129</f>
        <v>0</v>
      </c>
      <c r="AS129" s="70">
        <f>T129+U129+V129</f>
        <v>0</v>
      </c>
      <c r="AT129" s="70">
        <f>X129</f>
        <v>2</v>
      </c>
      <c r="AU129" s="70">
        <f>N129+W129</f>
        <v>2</v>
      </c>
      <c r="AV129" s="70">
        <f>AE129</f>
        <v>3</v>
      </c>
      <c r="AW129" s="70">
        <f>AC129+AD129</f>
        <v>3</v>
      </c>
      <c r="AX129" s="70">
        <f>AH129</f>
        <v>0</v>
      </c>
      <c r="AY129" s="71">
        <f>AF129+AG129</f>
        <v>0</v>
      </c>
    </row>
    <row r="130" spans="1:51" s="122" customFormat="1" ht="49.5" customHeight="1" x14ac:dyDescent="0.2">
      <c r="A130" s="72" t="s">
        <v>3</v>
      </c>
      <c r="B130" s="90" t="s">
        <v>191</v>
      </c>
      <c r="C130" s="91"/>
      <c r="D130" s="92"/>
      <c r="E130" s="62">
        <f>SUM('Erebuni :Ararat'!E130)</f>
        <v>43</v>
      </c>
      <c r="F130" s="62">
        <f>SUM('Erebuni :Ararat'!F130)</f>
        <v>1</v>
      </c>
      <c r="G130" s="62">
        <f>SUM('Erebuni :Ararat'!G130)</f>
        <v>42</v>
      </c>
      <c r="H130" s="62">
        <f>SUM('Erebuni :Ararat'!H130)</f>
        <v>0</v>
      </c>
      <c r="I130" s="62">
        <f>SUM('Erebuni :Ararat'!I130)</f>
        <v>0</v>
      </c>
      <c r="J130" s="62">
        <f>SUM('Erebuni :Ararat'!J130)</f>
        <v>31</v>
      </c>
      <c r="K130" s="62">
        <f>SUM('Erebuni :Ararat'!K130)</f>
        <v>30</v>
      </c>
      <c r="L130" s="62">
        <f>SUM('Erebuni :Ararat'!L130)</f>
        <v>1</v>
      </c>
      <c r="M130" s="62">
        <f>SUM('Erebuni :Ararat'!M130)</f>
        <v>0</v>
      </c>
      <c r="N130" s="62">
        <f>SUM('Erebuni :Ararat'!N130)</f>
        <v>45</v>
      </c>
      <c r="O130" s="62">
        <f>SUM('Erebuni :Ararat'!O130)</f>
        <v>36</v>
      </c>
      <c r="P130" s="62">
        <f>SUM('Erebuni :Ararat'!P130)</f>
        <v>1</v>
      </c>
      <c r="Q130" s="62">
        <f>SUM('Erebuni :Ararat'!Q130)</f>
        <v>2</v>
      </c>
      <c r="R130" s="62">
        <f>SUM('Erebuni :Ararat'!R130)</f>
        <v>0</v>
      </c>
      <c r="S130" s="62">
        <f>SUM('Erebuni :Ararat'!S130)</f>
        <v>6</v>
      </c>
      <c r="T130" s="62">
        <f>SUM('Erebuni :Ararat'!T130)</f>
        <v>1</v>
      </c>
      <c r="U130" s="62">
        <f>SUM('Erebuni :Ararat'!U130)</f>
        <v>5</v>
      </c>
      <c r="V130" s="62">
        <f>SUM('Erebuni :Ararat'!V130)</f>
        <v>0</v>
      </c>
      <c r="W130" s="62">
        <f>SUM('Erebuni :Ararat'!W130)</f>
        <v>0</v>
      </c>
      <c r="X130" s="62">
        <f>SUM('Erebuni :Ararat'!X130)</f>
        <v>45</v>
      </c>
      <c r="Y130" s="62">
        <f>SUM('Erebuni :Ararat'!Y130)</f>
        <v>0</v>
      </c>
      <c r="Z130" s="62">
        <f>SUM('Erebuni :Ararat'!Z130)</f>
        <v>0</v>
      </c>
      <c r="AA130" s="62">
        <f>SUM('Erebuni :Ararat'!AA130)</f>
        <v>28</v>
      </c>
      <c r="AB130" s="62">
        <f>SUM('Erebuni :Ararat'!AB130)</f>
        <v>1</v>
      </c>
      <c r="AC130" s="62">
        <f>SUM('Erebuni :Ararat'!AC130)</f>
        <v>2</v>
      </c>
      <c r="AD130" s="62">
        <f>SUM('Erebuni :Ararat'!AD130)</f>
        <v>0</v>
      </c>
      <c r="AE130" s="62">
        <f>SUM('Erebuni :Ararat'!AE130)</f>
        <v>2</v>
      </c>
      <c r="AF130" s="62">
        <f>SUM('Erebuni :Ararat'!AF130)</f>
        <v>0</v>
      </c>
      <c r="AG130" s="62">
        <f>SUM('Erebuni :Ararat'!AG130)</f>
        <v>0</v>
      </c>
      <c r="AH130" s="62">
        <f>SUM('Erebuni :Ararat'!AH130)</f>
        <v>0</v>
      </c>
      <c r="AI130" s="76"/>
      <c r="AJ130" s="95">
        <f t="shared" ref="AJ130:AY130" si="126">SUM(AJ131:AJ132)</f>
        <v>43</v>
      </c>
      <c r="AK130" s="96">
        <f t="shared" si="126"/>
        <v>43</v>
      </c>
      <c r="AL130" s="96">
        <f t="shared" si="126"/>
        <v>31</v>
      </c>
      <c r="AM130" s="96">
        <f t="shared" si="126"/>
        <v>31</v>
      </c>
      <c r="AN130" s="70">
        <f t="shared" si="91"/>
        <v>73</v>
      </c>
      <c r="AO130" s="70">
        <f t="shared" si="92"/>
        <v>73</v>
      </c>
      <c r="AP130" s="96">
        <f t="shared" si="126"/>
        <v>45</v>
      </c>
      <c r="AQ130" s="96">
        <f t="shared" si="126"/>
        <v>45</v>
      </c>
      <c r="AR130" s="96">
        <f t="shared" si="126"/>
        <v>6</v>
      </c>
      <c r="AS130" s="96">
        <f t="shared" si="126"/>
        <v>6</v>
      </c>
      <c r="AT130" s="96">
        <f t="shared" si="126"/>
        <v>45</v>
      </c>
      <c r="AU130" s="96">
        <f t="shared" si="126"/>
        <v>45</v>
      </c>
      <c r="AV130" s="96">
        <f t="shared" si="126"/>
        <v>2</v>
      </c>
      <c r="AW130" s="96">
        <f t="shared" si="126"/>
        <v>2</v>
      </c>
      <c r="AX130" s="96">
        <f t="shared" si="126"/>
        <v>0</v>
      </c>
      <c r="AY130" s="97">
        <f t="shared" si="126"/>
        <v>0</v>
      </c>
    </row>
    <row r="131" spans="1:51" s="122" customFormat="1" ht="41.25" customHeight="1" x14ac:dyDescent="0.2">
      <c r="A131" s="72" t="s">
        <v>2</v>
      </c>
      <c r="B131" s="111" t="s">
        <v>258</v>
      </c>
      <c r="C131" s="112"/>
      <c r="D131" s="113"/>
      <c r="E131" s="62">
        <f>SUM('Erebuni :Ararat'!E131)</f>
        <v>34</v>
      </c>
      <c r="F131" s="62">
        <f>SUM('Erebuni :Ararat'!F131)</f>
        <v>1</v>
      </c>
      <c r="G131" s="62">
        <f>SUM('Erebuni :Ararat'!G131)</f>
        <v>33</v>
      </c>
      <c r="H131" s="62">
        <f>SUM('Erebuni :Ararat'!H131)</f>
        <v>0</v>
      </c>
      <c r="I131" s="62">
        <f>SUM('Erebuni :Ararat'!I131)</f>
        <v>0</v>
      </c>
      <c r="J131" s="62">
        <f>SUM('Erebuni :Ararat'!J131)</f>
        <v>27</v>
      </c>
      <c r="K131" s="62">
        <f>SUM('Erebuni :Ararat'!K131)</f>
        <v>27</v>
      </c>
      <c r="L131" s="62">
        <f>SUM('Erebuni :Ararat'!L131)</f>
        <v>0</v>
      </c>
      <c r="M131" s="62">
        <f>SUM('Erebuni :Ararat'!M131)</f>
        <v>0</v>
      </c>
      <c r="N131" s="62">
        <f>SUM('Erebuni :Ararat'!N131)</f>
        <v>36</v>
      </c>
      <c r="O131" s="62">
        <f>SUM('Erebuni :Ararat'!O131)</f>
        <v>29</v>
      </c>
      <c r="P131" s="62">
        <f>SUM('Erebuni :Ararat'!P131)</f>
        <v>1</v>
      </c>
      <c r="Q131" s="62">
        <f>SUM('Erebuni :Ararat'!Q131)</f>
        <v>0</v>
      </c>
      <c r="R131" s="62">
        <f>SUM('Erebuni :Ararat'!R131)</f>
        <v>0</v>
      </c>
      <c r="S131" s="62">
        <f>SUM('Erebuni :Ararat'!S131)</f>
        <v>6</v>
      </c>
      <c r="T131" s="62">
        <f>SUM('Erebuni :Ararat'!T131)</f>
        <v>1</v>
      </c>
      <c r="U131" s="62">
        <f>SUM('Erebuni :Ararat'!U131)</f>
        <v>5</v>
      </c>
      <c r="V131" s="62">
        <f>SUM('Erebuni :Ararat'!V131)</f>
        <v>0</v>
      </c>
      <c r="W131" s="62">
        <f>SUM('Erebuni :Ararat'!W131)</f>
        <v>0</v>
      </c>
      <c r="X131" s="62">
        <f>SUM('Erebuni :Ararat'!X131)</f>
        <v>36</v>
      </c>
      <c r="Y131" s="62">
        <f>SUM('Erebuni :Ararat'!Y131)</f>
        <v>0</v>
      </c>
      <c r="Z131" s="62">
        <f>SUM('Erebuni :Ararat'!Z131)</f>
        <v>0</v>
      </c>
      <c r="AA131" s="62">
        <f>SUM('Erebuni :Ararat'!AA131)</f>
        <v>25</v>
      </c>
      <c r="AB131" s="62">
        <f>SUM('Erebuni :Ararat'!AB131)</f>
        <v>1</v>
      </c>
      <c r="AC131" s="62">
        <f>SUM('Erebuni :Ararat'!AC131)</f>
        <v>1</v>
      </c>
      <c r="AD131" s="62">
        <f>SUM('Erebuni :Ararat'!AD131)</f>
        <v>0</v>
      </c>
      <c r="AE131" s="62">
        <f>SUM('Erebuni :Ararat'!AE131)</f>
        <v>1</v>
      </c>
      <c r="AF131" s="62">
        <f>SUM('Erebuni :Ararat'!AF131)</f>
        <v>0</v>
      </c>
      <c r="AG131" s="62">
        <f>SUM('Erebuni :Ararat'!AG131)</f>
        <v>0</v>
      </c>
      <c r="AH131" s="62">
        <f>SUM('Erebuni :Ararat'!AH131)</f>
        <v>0</v>
      </c>
      <c r="AI131" s="76"/>
      <c r="AJ131" s="69">
        <f>E131</f>
        <v>34</v>
      </c>
      <c r="AK131" s="70">
        <f>F131+G131+H131+I131</f>
        <v>34</v>
      </c>
      <c r="AL131" s="70">
        <f>J131</f>
        <v>27</v>
      </c>
      <c r="AM131" s="70">
        <f>K131+L131+M131</f>
        <v>27</v>
      </c>
      <c r="AN131" s="70">
        <f t="shared" si="91"/>
        <v>61</v>
      </c>
      <c r="AO131" s="70">
        <f t="shared" si="92"/>
        <v>61</v>
      </c>
      <c r="AP131" s="70">
        <f>N131</f>
        <v>36</v>
      </c>
      <c r="AQ131" s="70">
        <f>O131+P131+Q131+R131+S131</f>
        <v>36</v>
      </c>
      <c r="AR131" s="70">
        <f>S131</f>
        <v>6</v>
      </c>
      <c r="AS131" s="70">
        <f>T131+U131+V131</f>
        <v>6</v>
      </c>
      <c r="AT131" s="70">
        <f>X131</f>
        <v>36</v>
      </c>
      <c r="AU131" s="70">
        <f>N131+W131</f>
        <v>36</v>
      </c>
      <c r="AV131" s="70">
        <f>AE131</f>
        <v>1</v>
      </c>
      <c r="AW131" s="70">
        <f>AC131+AD131</f>
        <v>1</v>
      </c>
      <c r="AX131" s="70">
        <f>AH131</f>
        <v>0</v>
      </c>
      <c r="AY131" s="71">
        <f>AF131+AG131</f>
        <v>0</v>
      </c>
    </row>
    <row r="132" spans="1:51" s="122" customFormat="1" ht="41.25" customHeight="1" x14ac:dyDescent="0.2">
      <c r="A132" s="72" t="s">
        <v>1</v>
      </c>
      <c r="B132" s="111" t="s">
        <v>271</v>
      </c>
      <c r="C132" s="112"/>
      <c r="D132" s="113"/>
      <c r="E132" s="62">
        <f>SUM('Erebuni :Ararat'!E132)</f>
        <v>9</v>
      </c>
      <c r="F132" s="62">
        <f>SUM('Erebuni :Ararat'!F132)</f>
        <v>0</v>
      </c>
      <c r="G132" s="62">
        <f>SUM('Erebuni :Ararat'!G132)</f>
        <v>9</v>
      </c>
      <c r="H132" s="62">
        <f>SUM('Erebuni :Ararat'!H132)</f>
        <v>0</v>
      </c>
      <c r="I132" s="62">
        <f>SUM('Erebuni :Ararat'!I132)</f>
        <v>0</v>
      </c>
      <c r="J132" s="62">
        <f>SUM('Erebuni :Ararat'!J132)</f>
        <v>4</v>
      </c>
      <c r="K132" s="62">
        <f>SUM('Erebuni :Ararat'!K132)</f>
        <v>3</v>
      </c>
      <c r="L132" s="62">
        <f>SUM('Erebuni :Ararat'!L132)</f>
        <v>1</v>
      </c>
      <c r="M132" s="62">
        <f>SUM('Erebuni :Ararat'!M132)</f>
        <v>0</v>
      </c>
      <c r="N132" s="62">
        <f>SUM('Erebuni :Ararat'!N132)</f>
        <v>9</v>
      </c>
      <c r="O132" s="62">
        <f>SUM('Erebuni :Ararat'!O132)</f>
        <v>7</v>
      </c>
      <c r="P132" s="62">
        <f>SUM('Erebuni :Ararat'!P132)</f>
        <v>0</v>
      </c>
      <c r="Q132" s="62">
        <f>SUM('Erebuni :Ararat'!Q132)</f>
        <v>2</v>
      </c>
      <c r="R132" s="62">
        <f>SUM('Erebuni :Ararat'!R132)</f>
        <v>0</v>
      </c>
      <c r="S132" s="62">
        <f>SUM('Erebuni :Ararat'!S132)</f>
        <v>0</v>
      </c>
      <c r="T132" s="62">
        <f>SUM('Erebuni :Ararat'!T132)</f>
        <v>0</v>
      </c>
      <c r="U132" s="62">
        <f>SUM('Erebuni :Ararat'!U132)</f>
        <v>0</v>
      </c>
      <c r="V132" s="62">
        <f>SUM('Erebuni :Ararat'!V132)</f>
        <v>0</v>
      </c>
      <c r="W132" s="62">
        <f>SUM('Erebuni :Ararat'!W132)</f>
        <v>0</v>
      </c>
      <c r="X132" s="62">
        <f>SUM('Erebuni :Ararat'!X132)</f>
        <v>9</v>
      </c>
      <c r="Y132" s="62">
        <f>SUM('Erebuni :Ararat'!Y132)</f>
        <v>0</v>
      </c>
      <c r="Z132" s="62">
        <f>SUM('Erebuni :Ararat'!Z132)</f>
        <v>0</v>
      </c>
      <c r="AA132" s="62">
        <f>SUM('Erebuni :Ararat'!AA132)</f>
        <v>3</v>
      </c>
      <c r="AB132" s="62">
        <f>SUM('Erebuni :Ararat'!AB132)</f>
        <v>0</v>
      </c>
      <c r="AC132" s="62">
        <f>SUM('Erebuni :Ararat'!AC132)</f>
        <v>1</v>
      </c>
      <c r="AD132" s="62">
        <f>SUM('Erebuni :Ararat'!AD132)</f>
        <v>0</v>
      </c>
      <c r="AE132" s="62">
        <f>SUM('Erebuni :Ararat'!AE132)</f>
        <v>1</v>
      </c>
      <c r="AF132" s="62">
        <f>SUM('Erebuni :Ararat'!AF132)</f>
        <v>0</v>
      </c>
      <c r="AG132" s="62">
        <f>SUM('Erebuni :Ararat'!AG132)</f>
        <v>0</v>
      </c>
      <c r="AH132" s="62">
        <f>SUM('Erebuni :Ararat'!AH132)</f>
        <v>0</v>
      </c>
      <c r="AI132" s="76"/>
      <c r="AJ132" s="69">
        <f>E132</f>
        <v>9</v>
      </c>
      <c r="AK132" s="70">
        <f>F132+G132+H132+I132</f>
        <v>9</v>
      </c>
      <c r="AL132" s="70">
        <f>J132</f>
        <v>4</v>
      </c>
      <c r="AM132" s="70">
        <f>K132+L132+M132</f>
        <v>4</v>
      </c>
      <c r="AN132" s="70">
        <f t="shared" si="91"/>
        <v>12</v>
      </c>
      <c r="AO132" s="70">
        <f t="shared" si="92"/>
        <v>12</v>
      </c>
      <c r="AP132" s="70">
        <f>N132</f>
        <v>9</v>
      </c>
      <c r="AQ132" s="70">
        <f>O132+P132+Q132+R132+S132</f>
        <v>9</v>
      </c>
      <c r="AR132" s="70">
        <f>S132</f>
        <v>0</v>
      </c>
      <c r="AS132" s="70">
        <f>T132+U132+V132</f>
        <v>0</v>
      </c>
      <c r="AT132" s="70">
        <f>X132</f>
        <v>9</v>
      </c>
      <c r="AU132" s="70">
        <f>N132+W132</f>
        <v>9</v>
      </c>
      <c r="AV132" s="70">
        <f>AE132</f>
        <v>1</v>
      </c>
      <c r="AW132" s="70">
        <f>AC132+AD132</f>
        <v>1</v>
      </c>
      <c r="AX132" s="70">
        <f>AH132</f>
        <v>0</v>
      </c>
      <c r="AY132" s="71">
        <f>AF132+AG132</f>
        <v>0</v>
      </c>
    </row>
    <row r="133" spans="1:51" s="122" customFormat="1" ht="35.25" customHeight="1" x14ac:dyDescent="0.2">
      <c r="A133" s="100" t="s">
        <v>0</v>
      </c>
      <c r="B133" s="102" t="s">
        <v>140</v>
      </c>
      <c r="C133" s="103"/>
      <c r="D133" s="104"/>
      <c r="E133" s="62">
        <f>SUM('Erebuni :Ararat'!E133)</f>
        <v>307</v>
      </c>
      <c r="F133" s="62">
        <f>SUM('Erebuni :Ararat'!F133)</f>
        <v>83</v>
      </c>
      <c r="G133" s="62">
        <f>SUM('Erebuni :Ararat'!G133)</f>
        <v>222</v>
      </c>
      <c r="H133" s="62">
        <f>SUM('Erebuni :Ararat'!H133)</f>
        <v>2</v>
      </c>
      <c r="I133" s="62">
        <f>SUM('Erebuni :Ararat'!I133)</f>
        <v>0</v>
      </c>
      <c r="J133" s="62">
        <f>SUM('Erebuni :Ararat'!J133)</f>
        <v>225</v>
      </c>
      <c r="K133" s="62">
        <f>SUM('Erebuni :Ararat'!K133)</f>
        <v>146</v>
      </c>
      <c r="L133" s="62">
        <f>SUM('Erebuni :Ararat'!L133)</f>
        <v>62</v>
      </c>
      <c r="M133" s="62">
        <f>SUM('Erebuni :Ararat'!M133)</f>
        <v>17</v>
      </c>
      <c r="N133" s="62">
        <f>SUM('Erebuni :Ararat'!N133)</f>
        <v>116</v>
      </c>
      <c r="O133" s="62">
        <f>SUM('Erebuni :Ararat'!O133)</f>
        <v>23</v>
      </c>
      <c r="P133" s="62">
        <f>SUM('Erebuni :Ararat'!P133)</f>
        <v>5</v>
      </c>
      <c r="Q133" s="62">
        <f>SUM('Erebuni :Ararat'!Q133)</f>
        <v>49</v>
      </c>
      <c r="R133" s="62">
        <f>SUM('Erebuni :Ararat'!R133)</f>
        <v>0</v>
      </c>
      <c r="S133" s="62">
        <f>SUM('Erebuni :Ararat'!S133)</f>
        <v>39</v>
      </c>
      <c r="T133" s="62">
        <f>SUM('Erebuni :Ararat'!T133)</f>
        <v>1</v>
      </c>
      <c r="U133" s="62">
        <f>SUM('Erebuni :Ararat'!U133)</f>
        <v>24</v>
      </c>
      <c r="V133" s="62">
        <f>SUM('Erebuni :Ararat'!V133)</f>
        <v>14</v>
      </c>
      <c r="W133" s="62">
        <f>SUM('Erebuni :Ararat'!W133)</f>
        <v>0</v>
      </c>
      <c r="X133" s="62">
        <f>SUM('Erebuni :Ararat'!X133)</f>
        <v>116</v>
      </c>
      <c r="Y133" s="62">
        <f>SUM('Erebuni :Ararat'!Y133)</f>
        <v>1</v>
      </c>
      <c r="Z133" s="62">
        <f>SUM('Erebuni :Ararat'!Z133)</f>
        <v>20</v>
      </c>
      <c r="AA133" s="62">
        <f>SUM('Erebuni :Ararat'!AA133)</f>
        <v>333</v>
      </c>
      <c r="AB133" s="62">
        <f>SUM('Erebuni :Ararat'!AB133)</f>
        <v>58</v>
      </c>
      <c r="AC133" s="62">
        <f>SUM('Erebuni :Ararat'!AC133)</f>
        <v>25</v>
      </c>
      <c r="AD133" s="62">
        <f>SUM('Erebuni :Ararat'!AD133)</f>
        <v>10</v>
      </c>
      <c r="AE133" s="62">
        <f>SUM('Erebuni :Ararat'!AE133)</f>
        <v>35</v>
      </c>
      <c r="AF133" s="62">
        <f>SUM('Erebuni :Ararat'!AF133)</f>
        <v>3</v>
      </c>
      <c r="AG133" s="62">
        <f>SUM('Erebuni :Ararat'!AG133)</f>
        <v>3</v>
      </c>
      <c r="AH133" s="62">
        <f>SUM('Erebuni :Ararat'!AH133)</f>
        <v>6</v>
      </c>
      <c r="AI133" s="76"/>
      <c r="AJ133" s="69">
        <f>E133</f>
        <v>307</v>
      </c>
      <c r="AK133" s="70">
        <f>F133+G133+H133+I133</f>
        <v>307</v>
      </c>
      <c r="AL133" s="70">
        <f>J133</f>
        <v>225</v>
      </c>
      <c r="AM133" s="70">
        <f>K133+L133+M133</f>
        <v>225</v>
      </c>
      <c r="AN133" s="70">
        <f>F133+G133+K133</f>
        <v>451</v>
      </c>
      <c r="AO133" s="70">
        <f t="shared" si="92"/>
        <v>450</v>
      </c>
      <c r="AP133" s="70">
        <f>N133</f>
        <v>116</v>
      </c>
      <c r="AQ133" s="70">
        <f>O133+P133+Q133+R133+S133</f>
        <v>116</v>
      </c>
      <c r="AR133" s="70">
        <f>S133</f>
        <v>39</v>
      </c>
      <c r="AS133" s="70">
        <f>T133+U133+V133</f>
        <v>39</v>
      </c>
      <c r="AT133" s="70">
        <f>X133</f>
        <v>116</v>
      </c>
      <c r="AU133" s="70">
        <f>N133+W133</f>
        <v>116</v>
      </c>
      <c r="AV133" s="70">
        <f>AE133</f>
        <v>35</v>
      </c>
      <c r="AW133" s="70">
        <f>AC133+AD133</f>
        <v>35</v>
      </c>
      <c r="AX133" s="70">
        <f>AH133</f>
        <v>6</v>
      </c>
      <c r="AY133" s="71">
        <f>AF133+AG133</f>
        <v>6</v>
      </c>
    </row>
    <row r="134" spans="1:51" s="122" customFormat="1" ht="35.25" customHeight="1" thickBot="1" x14ac:dyDescent="0.25">
      <c r="A134" s="100"/>
      <c r="B134" s="102" t="s">
        <v>135</v>
      </c>
      <c r="C134" s="103"/>
      <c r="D134" s="104"/>
      <c r="E134" s="62">
        <f>SUM('Erebuni :Ararat'!E134)</f>
        <v>39191</v>
      </c>
      <c r="F134" s="62">
        <f>SUM('Erebuni :Ararat'!F134)</f>
        <v>4208</v>
      </c>
      <c r="G134" s="62">
        <f>SUM('Erebuni :Ararat'!G134)</f>
        <v>34963</v>
      </c>
      <c r="H134" s="62">
        <f>SUM('Erebuni :Ararat'!H134)</f>
        <v>15</v>
      </c>
      <c r="I134" s="62">
        <f>SUM('Erebuni :Ararat'!I134)</f>
        <v>0</v>
      </c>
      <c r="J134" s="62">
        <f>SUM('Erebuni :Ararat'!J134)</f>
        <v>45016</v>
      </c>
      <c r="K134" s="62">
        <f>SUM('Erebuni :Ararat'!K134)</f>
        <v>41081</v>
      </c>
      <c r="L134" s="62">
        <f>SUM('Erebuni :Ararat'!L134)</f>
        <v>3634</v>
      </c>
      <c r="M134" s="62">
        <f>SUM('Erebuni :Ararat'!M134)</f>
        <v>101</v>
      </c>
      <c r="N134" s="62">
        <f>SUM('Erebuni :Ararat'!N134)</f>
        <v>37000</v>
      </c>
      <c r="O134" s="62">
        <f>SUM('Erebuni :Ararat'!O134)</f>
        <v>27538</v>
      </c>
      <c r="P134" s="62">
        <f>SUM('Erebuni :Ararat'!P134)</f>
        <v>3994</v>
      </c>
      <c r="Q134" s="62">
        <f>SUM('Erebuni :Ararat'!Q134)</f>
        <v>1415</v>
      </c>
      <c r="R134" s="62">
        <f>SUM('Erebuni :Ararat'!R134)</f>
        <v>29</v>
      </c>
      <c r="S134" s="62">
        <f>SUM('Erebuni :Ararat'!S134)</f>
        <v>4024</v>
      </c>
      <c r="T134" s="62">
        <f>SUM('Erebuni :Ararat'!T134)</f>
        <v>567</v>
      </c>
      <c r="U134" s="62">
        <f>SUM('Erebuni :Ararat'!U134)</f>
        <v>3164</v>
      </c>
      <c r="V134" s="62">
        <f>SUM('Erebuni :Ararat'!V134)</f>
        <v>293</v>
      </c>
      <c r="W134" s="62">
        <f>SUM('Erebuni :Ararat'!W134)</f>
        <v>28</v>
      </c>
      <c r="X134" s="62">
        <f>SUM('Erebuni :Ararat'!X134)</f>
        <v>37028</v>
      </c>
      <c r="Y134" s="62">
        <f>SUM('Erebuni :Ararat'!Y134)</f>
        <v>153</v>
      </c>
      <c r="Z134" s="62">
        <f>SUM('Erebuni :Ararat'!Z134)</f>
        <v>859</v>
      </c>
      <c r="AA134" s="62">
        <f>SUM('Erebuni :Ararat'!AA134)</f>
        <v>43118</v>
      </c>
      <c r="AB134" s="62">
        <f>SUM('Erebuni :Ararat'!AB134)</f>
        <v>4079</v>
      </c>
      <c r="AC134" s="62">
        <f>SUM('Erebuni :Ararat'!AC134)</f>
        <v>1134</v>
      </c>
      <c r="AD134" s="62">
        <f>SUM('Erebuni :Ararat'!AD134)</f>
        <v>155</v>
      </c>
      <c r="AE134" s="62">
        <f>SUM('Erebuni :Ararat'!AE134)</f>
        <v>1289</v>
      </c>
      <c r="AF134" s="62">
        <f>SUM('Erebuni :Ararat'!AF134)</f>
        <v>208</v>
      </c>
      <c r="AG134" s="62">
        <f>SUM('Erebuni :Ararat'!AG134)</f>
        <v>49</v>
      </c>
      <c r="AH134" s="62">
        <f>SUM('Erebuni :Ararat'!AH134)</f>
        <v>257</v>
      </c>
      <c r="AI134" s="118"/>
      <c r="AJ134" s="119">
        <f t="shared" ref="AJ134:AY134" si="127">AJ19+AJ39+AJ51+AJ59+AJ73+AJ80+AJ87+AJ90+AJ112+AJ116+AJ125+AJ130+AJ133</f>
        <v>39191</v>
      </c>
      <c r="AK134" s="120">
        <f t="shared" si="127"/>
        <v>39186</v>
      </c>
      <c r="AL134" s="120">
        <f t="shared" si="127"/>
        <v>45016</v>
      </c>
      <c r="AM134" s="120">
        <f t="shared" si="127"/>
        <v>44816</v>
      </c>
      <c r="AN134" s="120">
        <f>AN19+AN39+AN51+AN59+AN73+AN80+AN87+AN90+AN112+AN116+AN125+AN130+AN133</f>
        <v>80252</v>
      </c>
      <c r="AO134" s="120">
        <f t="shared" si="127"/>
        <v>80299</v>
      </c>
      <c r="AP134" s="120">
        <f t="shared" si="127"/>
        <v>37000</v>
      </c>
      <c r="AQ134" s="120">
        <f t="shared" si="127"/>
        <v>37000</v>
      </c>
      <c r="AR134" s="120">
        <f t="shared" si="127"/>
        <v>4024</v>
      </c>
      <c r="AS134" s="120">
        <f t="shared" si="127"/>
        <v>4024</v>
      </c>
      <c r="AT134" s="120">
        <f t="shared" si="127"/>
        <v>37028</v>
      </c>
      <c r="AU134" s="120">
        <f t="shared" si="127"/>
        <v>37028</v>
      </c>
      <c r="AV134" s="120">
        <f t="shared" si="127"/>
        <v>1289</v>
      </c>
      <c r="AW134" s="120">
        <f t="shared" si="127"/>
        <v>1289</v>
      </c>
      <c r="AX134" s="120">
        <f t="shared" si="127"/>
        <v>257</v>
      </c>
      <c r="AY134" s="121">
        <f t="shared" si="127"/>
        <v>257</v>
      </c>
    </row>
    <row r="135" spans="1:51" s="122" customFormat="1" ht="20.25" customHeight="1" x14ac:dyDescent="0.2">
      <c r="A135" s="124"/>
      <c r="B135" s="124"/>
      <c r="C135" s="124"/>
      <c r="D135" s="124"/>
      <c r="E135" s="124"/>
      <c r="F135" s="124"/>
      <c r="G135" s="124"/>
      <c r="H135" s="124"/>
      <c r="I135" s="124"/>
      <c r="J135" s="124"/>
      <c r="K135" s="124"/>
      <c r="L135" s="124"/>
      <c r="M135" s="124"/>
      <c r="N135" s="124"/>
      <c r="O135" s="124"/>
      <c r="P135" s="124"/>
      <c r="Q135" s="124"/>
      <c r="R135" s="124"/>
      <c r="S135" s="124"/>
      <c r="T135" s="124"/>
      <c r="U135" s="124"/>
      <c r="V135" s="124"/>
      <c r="W135" s="124"/>
      <c r="X135" s="124"/>
      <c r="Y135" s="124"/>
      <c r="Z135" s="124"/>
      <c r="AA135" s="124"/>
      <c r="AB135" s="124"/>
      <c r="AC135" s="124"/>
      <c r="AD135" s="124"/>
      <c r="AE135" s="124"/>
      <c r="AF135" s="124"/>
      <c r="AG135" s="124"/>
      <c r="AH135" s="124"/>
      <c r="AI135" s="124"/>
    </row>
    <row r="136" spans="1:51" s="122" customFormat="1" ht="24" customHeight="1" x14ac:dyDescent="0.35">
      <c r="A136" s="124"/>
      <c r="B136" s="124"/>
      <c r="C136" s="125"/>
      <c r="D136" s="125" t="s">
        <v>273</v>
      </c>
      <c r="E136" s="125"/>
      <c r="F136" s="125"/>
      <c r="G136" s="126"/>
      <c r="H136" s="126"/>
      <c r="I136" s="124"/>
      <c r="J136" s="124"/>
      <c r="K136" s="124"/>
      <c r="L136" s="124"/>
      <c r="M136" s="124"/>
      <c r="N136" s="124"/>
      <c r="O136" s="124"/>
      <c r="P136" s="124"/>
      <c r="Q136" s="124"/>
      <c r="R136" s="124"/>
      <c r="S136" s="124"/>
      <c r="T136" s="124"/>
      <c r="U136" s="124"/>
      <c r="V136" s="124"/>
      <c r="W136" s="124"/>
      <c r="X136" s="124"/>
      <c r="Y136" s="124"/>
      <c r="Z136" s="124"/>
      <c r="AA136" s="124"/>
      <c r="AB136" s="124"/>
      <c r="AC136" s="124"/>
      <c r="AD136" s="124"/>
      <c r="AE136" s="124"/>
      <c r="AF136" s="124"/>
      <c r="AG136" s="124"/>
      <c r="AH136" s="124"/>
      <c r="AI136" s="124"/>
    </row>
    <row r="137" spans="1:51" s="122" customFormat="1" ht="25.5" customHeight="1" x14ac:dyDescent="0.25">
      <c r="A137" s="20"/>
      <c r="B137" s="23"/>
      <c r="C137" s="127" t="s">
        <v>274</v>
      </c>
      <c r="D137" s="127"/>
      <c r="E137" s="127"/>
      <c r="F137" s="127"/>
      <c r="G137" s="127"/>
      <c r="H137" s="127"/>
      <c r="I137" s="128"/>
      <c r="J137" s="128"/>
      <c r="K137" s="128"/>
      <c r="L137" s="128"/>
      <c r="M137" s="128"/>
      <c r="N137" s="128"/>
      <c r="O137" s="128"/>
      <c r="P137" s="128"/>
      <c r="Q137" s="128"/>
      <c r="R137" s="128"/>
      <c r="S137" s="128"/>
      <c r="T137" s="128"/>
      <c r="U137" s="128"/>
      <c r="V137" s="128"/>
      <c r="W137" s="128"/>
      <c r="X137" s="20"/>
      <c r="Y137" s="20"/>
      <c r="Z137" s="20"/>
      <c r="AA137" s="20"/>
      <c r="AB137" s="20"/>
      <c r="AC137" s="20"/>
      <c r="AD137" s="20"/>
      <c r="AE137" s="20"/>
      <c r="AF137" s="20"/>
      <c r="AG137" s="20"/>
      <c r="AH137" s="129"/>
      <c r="AI137" s="124"/>
    </row>
    <row r="138" spans="1:51" ht="21.75" customHeight="1" x14ac:dyDescent="0.25">
      <c r="B138" s="128"/>
      <c r="C138" s="127"/>
      <c r="D138" s="127"/>
      <c r="E138" s="127"/>
      <c r="F138" s="127"/>
      <c r="G138" s="127"/>
      <c r="H138" s="127"/>
      <c r="I138" s="128"/>
      <c r="J138" s="128"/>
      <c r="K138" s="128"/>
      <c r="L138" s="128"/>
      <c r="M138" s="128"/>
      <c r="N138" s="128"/>
      <c r="O138" s="128"/>
      <c r="P138" s="128"/>
      <c r="Q138" s="128"/>
      <c r="R138" s="128"/>
      <c r="S138" s="128"/>
      <c r="T138" s="128"/>
      <c r="U138" s="128"/>
      <c r="V138" s="128"/>
      <c r="W138" s="128"/>
      <c r="AH138" s="129"/>
      <c r="AI138" s="124"/>
    </row>
    <row r="139" spans="1:51" x14ac:dyDescent="0.25">
      <c r="B139" s="128"/>
      <c r="C139" s="128"/>
      <c r="D139" s="128"/>
      <c r="E139" s="128"/>
      <c r="F139" s="128"/>
      <c r="G139" s="128"/>
      <c r="H139" s="128"/>
      <c r="I139" s="128"/>
      <c r="J139" s="128"/>
      <c r="K139" s="128"/>
      <c r="L139" s="128"/>
      <c r="M139" s="128"/>
      <c r="N139" s="128"/>
      <c r="O139" s="128"/>
      <c r="P139" s="128"/>
      <c r="Q139" s="128"/>
      <c r="R139" s="128"/>
      <c r="S139" s="128"/>
      <c r="T139" s="128"/>
      <c r="U139" s="128"/>
      <c r="V139" s="128"/>
      <c r="W139" s="128"/>
      <c r="AH139" s="129"/>
      <c r="AI139" s="124"/>
    </row>
    <row r="140" spans="1:51" ht="12.75" customHeight="1" x14ac:dyDescent="0.25">
      <c r="B140" s="128"/>
      <c r="C140" s="128"/>
      <c r="D140" s="128"/>
      <c r="E140" s="128"/>
      <c r="F140" s="128"/>
      <c r="G140" s="128"/>
      <c r="H140" s="128"/>
      <c r="I140" s="128"/>
      <c r="J140" s="128"/>
      <c r="K140" s="128"/>
      <c r="L140" s="128"/>
      <c r="M140" s="128"/>
      <c r="N140" s="128"/>
      <c r="O140" s="128"/>
      <c r="P140" s="128"/>
      <c r="Q140" s="128"/>
      <c r="R140" s="128"/>
      <c r="S140" s="128"/>
      <c r="T140" s="128"/>
      <c r="U140" s="128"/>
      <c r="V140" s="128"/>
      <c r="W140" s="128"/>
      <c r="AH140" s="129"/>
    </row>
    <row r="141" spans="1:51" x14ac:dyDescent="0.25">
      <c r="B141" s="128"/>
      <c r="C141" s="128"/>
      <c r="D141" s="128"/>
      <c r="E141" s="128"/>
      <c r="F141" s="128"/>
      <c r="G141" s="128"/>
      <c r="H141" s="128"/>
      <c r="I141" s="128"/>
      <c r="J141" s="128"/>
      <c r="K141" s="128"/>
      <c r="L141" s="128"/>
      <c r="M141" s="128"/>
      <c r="N141" s="128"/>
      <c r="O141" s="128"/>
      <c r="P141" s="128"/>
      <c r="Q141" s="128"/>
      <c r="R141" s="128"/>
      <c r="S141" s="128"/>
      <c r="T141" s="128"/>
      <c r="U141" s="128"/>
      <c r="V141" s="128"/>
      <c r="W141" s="128"/>
      <c r="AH141" s="129"/>
    </row>
    <row r="142" spans="1:51" x14ac:dyDescent="0.25">
      <c r="B142" s="128"/>
      <c r="C142" s="128"/>
      <c r="D142" s="128"/>
      <c r="E142" s="128"/>
      <c r="F142" s="128"/>
      <c r="G142" s="128"/>
      <c r="H142" s="128"/>
      <c r="I142" s="128"/>
      <c r="J142" s="128"/>
      <c r="K142" s="128"/>
      <c r="L142" s="128"/>
      <c r="M142" s="128"/>
      <c r="N142" s="128"/>
      <c r="O142" s="128"/>
      <c r="P142" s="128"/>
      <c r="Q142" s="128"/>
      <c r="R142" s="128"/>
      <c r="S142" s="128"/>
      <c r="T142" s="128"/>
      <c r="U142" s="128"/>
      <c r="V142" s="128"/>
      <c r="W142" s="128"/>
      <c r="AH142" s="129"/>
    </row>
    <row r="143" spans="1:51" x14ac:dyDescent="0.25">
      <c r="B143" s="128"/>
      <c r="C143" s="128"/>
      <c r="D143" s="128"/>
      <c r="E143" s="128"/>
      <c r="F143" s="128"/>
      <c r="G143" s="128"/>
      <c r="H143" s="128"/>
      <c r="I143" s="128"/>
      <c r="J143" s="128"/>
      <c r="K143" s="128"/>
      <c r="L143" s="128"/>
      <c r="M143" s="128"/>
      <c r="N143" s="128"/>
      <c r="O143" s="128"/>
      <c r="P143" s="128"/>
      <c r="Q143" s="128"/>
      <c r="R143" s="128"/>
      <c r="S143" s="128"/>
      <c r="T143" s="128"/>
      <c r="U143" s="128"/>
      <c r="V143" s="128"/>
      <c r="W143" s="128"/>
      <c r="AH143" s="129"/>
    </row>
    <row r="144" spans="1:51" x14ac:dyDescent="0.25">
      <c r="AH144" s="129"/>
    </row>
    <row r="145" spans="34:34" x14ac:dyDescent="0.25">
      <c r="AH145" s="129"/>
    </row>
    <row r="146" spans="34:34" x14ac:dyDescent="0.25">
      <c r="AH146" s="129"/>
    </row>
    <row r="147" spans="34:34" x14ac:dyDescent="0.25">
      <c r="AH147" s="129"/>
    </row>
    <row r="148" spans="34:34" x14ac:dyDescent="0.25">
      <c r="AH148" s="129"/>
    </row>
    <row r="149" spans="34:34" x14ac:dyDescent="0.25">
      <c r="AH149" s="129"/>
    </row>
    <row r="150" spans="34:34" x14ac:dyDescent="0.25">
      <c r="AH150" s="129"/>
    </row>
    <row r="151" spans="34:34" x14ac:dyDescent="0.25">
      <c r="AH151" s="129"/>
    </row>
    <row r="152" spans="34:34" x14ac:dyDescent="0.25">
      <c r="AH152" s="129"/>
    </row>
    <row r="153" spans="34:34" x14ac:dyDescent="0.25">
      <c r="AH153" s="129"/>
    </row>
    <row r="154" spans="34:34" x14ac:dyDescent="0.25">
      <c r="AH154" s="129"/>
    </row>
    <row r="155" spans="34:34" x14ac:dyDescent="0.25">
      <c r="AH155" s="129"/>
    </row>
    <row r="156" spans="34:34" x14ac:dyDescent="0.25">
      <c r="AH156" s="129"/>
    </row>
    <row r="157" spans="34:34" x14ac:dyDescent="0.25">
      <c r="AH157" s="129"/>
    </row>
    <row r="158" spans="34:34" x14ac:dyDescent="0.25">
      <c r="AH158" s="129"/>
    </row>
    <row r="159" spans="34:34" x14ac:dyDescent="0.25">
      <c r="AH159" s="129"/>
    </row>
    <row r="160" spans="34:34" x14ac:dyDescent="0.25">
      <c r="AH160" s="129"/>
    </row>
    <row r="161" spans="34:34" x14ac:dyDescent="0.25">
      <c r="AH161" s="129"/>
    </row>
    <row r="162" spans="34:34" x14ac:dyDescent="0.25">
      <c r="AH162" s="129"/>
    </row>
    <row r="163" spans="34:34" x14ac:dyDescent="0.25">
      <c r="AH163" s="129"/>
    </row>
    <row r="164" spans="34:34" x14ac:dyDescent="0.25">
      <c r="AH164" s="129"/>
    </row>
    <row r="165" spans="34:34" x14ac:dyDescent="0.25">
      <c r="AH165" s="129"/>
    </row>
    <row r="166" spans="34:34" x14ac:dyDescent="0.25">
      <c r="AH166" s="129"/>
    </row>
    <row r="167" spans="34:34" x14ac:dyDescent="0.25">
      <c r="AH167" s="129"/>
    </row>
    <row r="168" spans="34:34" x14ac:dyDescent="0.25">
      <c r="AH168" s="129"/>
    </row>
    <row r="169" spans="34:34" x14ac:dyDescent="0.25">
      <c r="AH169" s="129"/>
    </row>
    <row r="170" spans="34:34" x14ac:dyDescent="0.25">
      <c r="AH170" s="129"/>
    </row>
    <row r="171" spans="34:34" x14ac:dyDescent="0.25">
      <c r="AH171" s="129"/>
    </row>
    <row r="172" spans="34:34" x14ac:dyDescent="0.25">
      <c r="AH172" s="129"/>
    </row>
    <row r="173" spans="34:34" x14ac:dyDescent="0.25">
      <c r="AH173" s="129"/>
    </row>
    <row r="174" spans="34:34" x14ac:dyDescent="0.25">
      <c r="AH174" s="129"/>
    </row>
    <row r="175" spans="34:34" x14ac:dyDescent="0.25">
      <c r="AH175" s="129"/>
    </row>
    <row r="176" spans="34:34" x14ac:dyDescent="0.25">
      <c r="AH176" s="129"/>
    </row>
    <row r="177" spans="34:34" x14ac:dyDescent="0.25">
      <c r="AH177" s="129"/>
    </row>
    <row r="178" spans="34:34" x14ac:dyDescent="0.25">
      <c r="AH178" s="129"/>
    </row>
    <row r="179" spans="34:34" x14ac:dyDescent="0.25">
      <c r="AH179" s="129"/>
    </row>
    <row r="180" spans="34:34" x14ac:dyDescent="0.25">
      <c r="AH180" s="129"/>
    </row>
    <row r="181" spans="34:34" x14ac:dyDescent="0.25">
      <c r="AH181" s="129"/>
    </row>
    <row r="182" spans="34:34" x14ac:dyDescent="0.25">
      <c r="AH182" s="129"/>
    </row>
    <row r="183" spans="34:34" x14ac:dyDescent="0.25">
      <c r="AH183" s="129"/>
    </row>
    <row r="184" spans="34:34" x14ac:dyDescent="0.25">
      <c r="AH184" s="129"/>
    </row>
    <row r="185" spans="34:34" x14ac:dyDescent="0.25">
      <c r="AH185" s="129"/>
    </row>
    <row r="186" spans="34:34" x14ac:dyDescent="0.25">
      <c r="AH186" s="129"/>
    </row>
    <row r="187" spans="34:34" x14ac:dyDescent="0.25">
      <c r="AH187" s="129"/>
    </row>
    <row r="188" spans="34:34" x14ac:dyDescent="0.25">
      <c r="AH188" s="129"/>
    </row>
    <row r="189" spans="34:34" x14ac:dyDescent="0.25">
      <c r="AH189" s="129"/>
    </row>
    <row r="190" spans="34:34" x14ac:dyDescent="0.25">
      <c r="AH190" s="129"/>
    </row>
    <row r="191" spans="34:34" x14ac:dyDescent="0.25">
      <c r="AH191" s="129"/>
    </row>
    <row r="192" spans="34:34" x14ac:dyDescent="0.25">
      <c r="AH192" s="129"/>
    </row>
    <row r="193" spans="34:34" x14ac:dyDescent="0.25">
      <c r="AH193" s="129"/>
    </row>
    <row r="194" spans="34:34" x14ac:dyDescent="0.25">
      <c r="AH194" s="129"/>
    </row>
    <row r="195" spans="34:34" x14ac:dyDescent="0.25">
      <c r="AH195" s="129"/>
    </row>
    <row r="196" spans="34:34" x14ac:dyDescent="0.25">
      <c r="AH196" s="129"/>
    </row>
    <row r="197" spans="34:34" x14ac:dyDescent="0.25">
      <c r="AH197" s="129"/>
    </row>
    <row r="198" spans="34:34" x14ac:dyDescent="0.25">
      <c r="AH198" s="129"/>
    </row>
    <row r="199" spans="34:34" x14ac:dyDescent="0.25">
      <c r="AH199" s="129"/>
    </row>
    <row r="200" spans="34:34" x14ac:dyDescent="0.25">
      <c r="AH200" s="129"/>
    </row>
    <row r="201" spans="34:34" x14ac:dyDescent="0.25">
      <c r="AH201" s="129"/>
    </row>
    <row r="202" spans="34:34" x14ac:dyDescent="0.25">
      <c r="AH202" s="129"/>
    </row>
    <row r="203" spans="34:34" x14ac:dyDescent="0.25">
      <c r="AH203" s="129"/>
    </row>
    <row r="204" spans="34:34" x14ac:dyDescent="0.25">
      <c r="AH204" s="129"/>
    </row>
    <row r="205" spans="34:34" x14ac:dyDescent="0.25">
      <c r="AH205" s="129"/>
    </row>
    <row r="206" spans="34:34" x14ac:dyDescent="0.25">
      <c r="AH206" s="129"/>
    </row>
    <row r="207" spans="34:34" x14ac:dyDescent="0.25">
      <c r="AH207" s="129"/>
    </row>
    <row r="208" spans="34:34" x14ac:dyDescent="0.25">
      <c r="AH208" s="129"/>
    </row>
    <row r="209" spans="34:34" x14ac:dyDescent="0.25">
      <c r="AH209" s="129"/>
    </row>
    <row r="210" spans="34:34" x14ac:dyDescent="0.25">
      <c r="AH210" s="129"/>
    </row>
    <row r="211" spans="34:34" x14ac:dyDescent="0.25">
      <c r="AH211" s="129"/>
    </row>
    <row r="212" spans="34:34" x14ac:dyDescent="0.25">
      <c r="AH212" s="129"/>
    </row>
    <row r="213" spans="34:34" x14ac:dyDescent="0.25">
      <c r="AH213" s="129"/>
    </row>
    <row r="214" spans="34:34" x14ac:dyDescent="0.25">
      <c r="AH214" s="129"/>
    </row>
    <row r="215" spans="34:34" x14ac:dyDescent="0.25">
      <c r="AH215" s="129"/>
    </row>
    <row r="216" spans="34:34" x14ac:dyDescent="0.25">
      <c r="AH216" s="129"/>
    </row>
    <row r="217" spans="34:34" x14ac:dyDescent="0.25">
      <c r="AH217" s="129"/>
    </row>
    <row r="218" spans="34:34" x14ac:dyDescent="0.25">
      <c r="AH218" s="129"/>
    </row>
    <row r="219" spans="34:34" x14ac:dyDescent="0.25">
      <c r="AH219" s="129"/>
    </row>
    <row r="220" spans="34:34" x14ac:dyDescent="0.25">
      <c r="AH220" s="129"/>
    </row>
    <row r="221" spans="34:34" x14ac:dyDescent="0.25">
      <c r="AH221" s="129"/>
    </row>
    <row r="222" spans="34:34" x14ac:dyDescent="0.25">
      <c r="AH222" s="129"/>
    </row>
    <row r="223" spans="34:34" x14ac:dyDescent="0.25">
      <c r="AH223" s="129"/>
    </row>
    <row r="224" spans="34:34" x14ac:dyDescent="0.25">
      <c r="AH224" s="129"/>
    </row>
    <row r="225" spans="34:34" x14ac:dyDescent="0.25">
      <c r="AH225" s="129"/>
    </row>
    <row r="226" spans="34:34" x14ac:dyDescent="0.25">
      <c r="AH226" s="129"/>
    </row>
    <row r="227" spans="34:34" x14ac:dyDescent="0.25">
      <c r="AH227" s="129"/>
    </row>
    <row r="228" spans="34:34" x14ac:dyDescent="0.25">
      <c r="AH228" s="129"/>
    </row>
    <row r="229" spans="34:34" x14ac:dyDescent="0.25">
      <c r="AH229" s="129"/>
    </row>
    <row r="230" spans="34:34" x14ac:dyDescent="0.25">
      <c r="AH230" s="129"/>
    </row>
    <row r="231" spans="34:34" x14ac:dyDescent="0.25">
      <c r="AH231" s="129"/>
    </row>
    <row r="232" spans="34:34" x14ac:dyDescent="0.25">
      <c r="AH232" s="129"/>
    </row>
    <row r="233" spans="34:34" x14ac:dyDescent="0.25">
      <c r="AH233" s="129"/>
    </row>
    <row r="234" spans="34:34" x14ac:dyDescent="0.25">
      <c r="AH234" s="129"/>
    </row>
    <row r="235" spans="34:34" x14ac:dyDescent="0.25">
      <c r="AH235" s="129"/>
    </row>
    <row r="236" spans="34:34" x14ac:dyDescent="0.25">
      <c r="AH236" s="129"/>
    </row>
    <row r="237" spans="34:34" x14ac:dyDescent="0.25">
      <c r="AH237" s="129"/>
    </row>
    <row r="238" spans="34:34" x14ac:dyDescent="0.25">
      <c r="AH238" s="129"/>
    </row>
    <row r="239" spans="34:34" x14ac:dyDescent="0.25">
      <c r="AH239" s="129"/>
    </row>
    <row r="240" spans="34:34" x14ac:dyDescent="0.25">
      <c r="AH240" s="129"/>
    </row>
    <row r="241" spans="34:34" x14ac:dyDescent="0.25">
      <c r="AH241" s="129"/>
    </row>
    <row r="242" spans="34:34" x14ac:dyDescent="0.25">
      <c r="AH242" s="129"/>
    </row>
    <row r="243" spans="34:34" x14ac:dyDescent="0.25">
      <c r="AH243" s="129"/>
    </row>
    <row r="244" spans="34:34" x14ac:dyDescent="0.25">
      <c r="AH244" s="129"/>
    </row>
    <row r="245" spans="34:34" x14ac:dyDescent="0.25">
      <c r="AH245" s="129"/>
    </row>
    <row r="246" spans="34:34" x14ac:dyDescent="0.25">
      <c r="AH246" s="129"/>
    </row>
    <row r="247" spans="34:34" x14ac:dyDescent="0.25">
      <c r="AH247" s="129"/>
    </row>
    <row r="248" spans="34:34" x14ac:dyDescent="0.25">
      <c r="AH248" s="129"/>
    </row>
    <row r="249" spans="34:34" x14ac:dyDescent="0.25">
      <c r="AH249" s="129"/>
    </row>
    <row r="250" spans="34:34" x14ac:dyDescent="0.25">
      <c r="AH250" s="129"/>
    </row>
    <row r="251" spans="34:34" x14ac:dyDescent="0.25">
      <c r="AH251" s="129"/>
    </row>
    <row r="252" spans="34:34" x14ac:dyDescent="0.25">
      <c r="AH252" s="129"/>
    </row>
    <row r="253" spans="34:34" x14ac:dyDescent="0.25">
      <c r="AH253" s="129"/>
    </row>
    <row r="254" spans="34:34" x14ac:dyDescent="0.25">
      <c r="AH254" s="129"/>
    </row>
    <row r="255" spans="34:34" x14ac:dyDescent="0.25">
      <c r="AH255" s="129"/>
    </row>
    <row r="256" spans="34:34" x14ac:dyDescent="0.25">
      <c r="AH256" s="129"/>
    </row>
    <row r="257" spans="34:34" x14ac:dyDescent="0.25">
      <c r="AH257" s="129"/>
    </row>
    <row r="258" spans="34:34" x14ac:dyDescent="0.25">
      <c r="AH258" s="129"/>
    </row>
    <row r="259" spans="34:34" x14ac:dyDescent="0.25">
      <c r="AH259" s="129"/>
    </row>
    <row r="260" spans="34:34" x14ac:dyDescent="0.25">
      <c r="AH260" s="129"/>
    </row>
    <row r="261" spans="34:34" x14ac:dyDescent="0.25">
      <c r="AH261" s="129"/>
    </row>
    <row r="262" spans="34:34" x14ac:dyDescent="0.25">
      <c r="AH262" s="129"/>
    </row>
    <row r="263" spans="34:34" x14ac:dyDescent="0.25">
      <c r="AH263" s="129"/>
    </row>
    <row r="264" spans="34:34" x14ac:dyDescent="0.25">
      <c r="AH264" s="129"/>
    </row>
    <row r="265" spans="34:34" x14ac:dyDescent="0.25">
      <c r="AH265" s="129"/>
    </row>
    <row r="266" spans="34:34" x14ac:dyDescent="0.25">
      <c r="AH266" s="129"/>
    </row>
    <row r="267" spans="34:34" x14ac:dyDescent="0.25">
      <c r="AH267" s="129"/>
    </row>
    <row r="268" spans="34:34" x14ac:dyDescent="0.25">
      <c r="AH268" s="129"/>
    </row>
    <row r="269" spans="34:34" x14ac:dyDescent="0.25">
      <c r="AH269" s="129"/>
    </row>
    <row r="270" spans="34:34" x14ac:dyDescent="0.25">
      <c r="AH270" s="129"/>
    </row>
    <row r="271" spans="34:34" x14ac:dyDescent="0.25">
      <c r="AH271" s="129"/>
    </row>
    <row r="272" spans="34:34" x14ac:dyDescent="0.25">
      <c r="AH272" s="129"/>
    </row>
    <row r="273" spans="34:34" x14ac:dyDescent="0.25">
      <c r="AH273" s="129"/>
    </row>
    <row r="274" spans="34:34" x14ac:dyDescent="0.25">
      <c r="AH274" s="129"/>
    </row>
    <row r="275" spans="34:34" x14ac:dyDescent="0.25">
      <c r="AH275" s="129"/>
    </row>
    <row r="276" spans="34:34" x14ac:dyDescent="0.25">
      <c r="AH276" s="129"/>
    </row>
    <row r="277" spans="34:34" x14ac:dyDescent="0.25">
      <c r="AH277" s="129"/>
    </row>
    <row r="278" spans="34:34" x14ac:dyDescent="0.25">
      <c r="AH278" s="129"/>
    </row>
    <row r="279" spans="34:34" x14ac:dyDescent="0.25">
      <c r="AH279" s="129"/>
    </row>
    <row r="280" spans="34:34" x14ac:dyDescent="0.25">
      <c r="AH280" s="129"/>
    </row>
    <row r="281" spans="34:34" x14ac:dyDescent="0.25">
      <c r="AH281" s="129"/>
    </row>
    <row r="282" spans="34:34" x14ac:dyDescent="0.25">
      <c r="AH282" s="129"/>
    </row>
    <row r="283" spans="34:34" x14ac:dyDescent="0.25">
      <c r="AH283" s="129"/>
    </row>
    <row r="284" spans="34:34" x14ac:dyDescent="0.25">
      <c r="AH284" s="129"/>
    </row>
    <row r="285" spans="34:34" x14ac:dyDescent="0.25">
      <c r="AH285" s="129"/>
    </row>
    <row r="286" spans="34:34" x14ac:dyDescent="0.25">
      <c r="AH286" s="129"/>
    </row>
    <row r="287" spans="34:34" x14ac:dyDescent="0.25">
      <c r="AH287" s="129"/>
    </row>
    <row r="288" spans="34:34" x14ac:dyDescent="0.25">
      <c r="AH288" s="129"/>
    </row>
    <row r="289" spans="34:34" x14ac:dyDescent="0.25">
      <c r="AH289" s="129"/>
    </row>
    <row r="290" spans="34:34" x14ac:dyDescent="0.25">
      <c r="AH290" s="129"/>
    </row>
    <row r="291" spans="34:34" x14ac:dyDescent="0.25">
      <c r="AH291" s="129"/>
    </row>
    <row r="292" spans="34:34" x14ac:dyDescent="0.25">
      <c r="AH292" s="129"/>
    </row>
    <row r="293" spans="34:34" x14ac:dyDescent="0.25">
      <c r="AH293" s="129"/>
    </row>
    <row r="294" spans="34:34" x14ac:dyDescent="0.25">
      <c r="AH294" s="129"/>
    </row>
    <row r="295" spans="34:34" x14ac:dyDescent="0.25">
      <c r="AH295" s="129"/>
    </row>
    <row r="296" spans="34:34" x14ac:dyDescent="0.25">
      <c r="AH296" s="129"/>
    </row>
    <row r="297" spans="34:34" x14ac:dyDescent="0.25">
      <c r="AH297" s="129"/>
    </row>
    <row r="298" spans="34:34" x14ac:dyDescent="0.25">
      <c r="AH298" s="129"/>
    </row>
    <row r="299" spans="34:34" x14ac:dyDescent="0.25">
      <c r="AH299" s="129"/>
    </row>
    <row r="300" spans="34:34" x14ac:dyDescent="0.25">
      <c r="AH300" s="129"/>
    </row>
    <row r="301" spans="34:34" x14ac:dyDescent="0.25">
      <c r="AH301" s="129"/>
    </row>
    <row r="302" spans="34:34" x14ac:dyDescent="0.25">
      <c r="AH302" s="129"/>
    </row>
    <row r="303" spans="34:34" x14ac:dyDescent="0.25">
      <c r="AH303" s="129"/>
    </row>
    <row r="304" spans="34:34" x14ac:dyDescent="0.25">
      <c r="AH304" s="129"/>
    </row>
    <row r="305" spans="34:34" x14ac:dyDescent="0.25">
      <c r="AH305" s="129"/>
    </row>
    <row r="306" spans="34:34" x14ac:dyDescent="0.25">
      <c r="AH306" s="129"/>
    </row>
    <row r="307" spans="34:34" x14ac:dyDescent="0.25">
      <c r="AH307" s="129"/>
    </row>
    <row r="308" spans="34:34" x14ac:dyDescent="0.25">
      <c r="AH308" s="129"/>
    </row>
    <row r="309" spans="34:34" x14ac:dyDescent="0.25">
      <c r="AH309" s="129"/>
    </row>
    <row r="310" spans="34:34" x14ac:dyDescent="0.25">
      <c r="AH310" s="129"/>
    </row>
    <row r="311" spans="34:34" x14ac:dyDescent="0.25">
      <c r="AH311" s="129"/>
    </row>
    <row r="312" spans="34:34" x14ac:dyDescent="0.25">
      <c r="AH312" s="129"/>
    </row>
    <row r="313" spans="34:34" x14ac:dyDescent="0.25">
      <c r="AH313" s="129"/>
    </row>
    <row r="314" spans="34:34" x14ac:dyDescent="0.25">
      <c r="AH314" s="129"/>
    </row>
    <row r="315" spans="34:34" x14ac:dyDescent="0.25">
      <c r="AH315" s="129"/>
    </row>
    <row r="316" spans="34:34" x14ac:dyDescent="0.25">
      <c r="AH316" s="129"/>
    </row>
    <row r="317" spans="34:34" x14ac:dyDescent="0.25">
      <c r="AH317" s="129"/>
    </row>
    <row r="318" spans="34:34" x14ac:dyDescent="0.25">
      <c r="AH318" s="129"/>
    </row>
    <row r="319" spans="34:34" x14ac:dyDescent="0.25">
      <c r="AH319" s="129"/>
    </row>
    <row r="320" spans="34:34" x14ac:dyDescent="0.25">
      <c r="AH320" s="129"/>
    </row>
    <row r="321" spans="1:34" x14ac:dyDescent="0.25">
      <c r="AH321" s="129"/>
    </row>
    <row r="322" spans="1:34" x14ac:dyDescent="0.25">
      <c r="AH322" s="129"/>
    </row>
    <row r="323" spans="1:34" x14ac:dyDescent="0.25">
      <c r="AH323" s="129"/>
    </row>
    <row r="324" spans="1:34" x14ac:dyDescent="0.25">
      <c r="AH324" s="129"/>
    </row>
    <row r="325" spans="1:34" x14ac:dyDescent="0.25">
      <c r="AH325" s="129"/>
    </row>
    <row r="326" spans="1:34" x14ac:dyDescent="0.25">
      <c r="AH326" s="129"/>
    </row>
    <row r="327" spans="1:34" x14ac:dyDescent="0.25">
      <c r="AH327" s="129"/>
    </row>
    <row r="328" spans="1:34" x14ac:dyDescent="0.25">
      <c r="AH328" s="129"/>
    </row>
    <row r="329" spans="1:34" x14ac:dyDescent="0.25">
      <c r="A329" s="20" t="s">
        <v>126</v>
      </c>
      <c r="AH329" s="129"/>
    </row>
    <row r="330" spans="1:34" x14ac:dyDescent="0.25">
      <c r="AH330" s="129"/>
    </row>
    <row r="331" spans="1:34" x14ac:dyDescent="0.25">
      <c r="A331" s="20" t="s">
        <v>125</v>
      </c>
      <c r="AH331" s="129"/>
    </row>
    <row r="332" spans="1:34" x14ac:dyDescent="0.25">
      <c r="AH332" s="129"/>
    </row>
    <row r="333" spans="1:34" x14ac:dyDescent="0.25">
      <c r="AH333" s="129"/>
    </row>
    <row r="334" spans="1:34" x14ac:dyDescent="0.25">
      <c r="AH334" s="129"/>
    </row>
    <row r="335" spans="1:34" x14ac:dyDescent="0.25">
      <c r="AH335" s="129"/>
    </row>
    <row r="336" spans="1:34" x14ac:dyDescent="0.25">
      <c r="AH336" s="129"/>
    </row>
    <row r="337" spans="34:34" x14ac:dyDescent="0.25">
      <c r="AH337" s="129"/>
    </row>
    <row r="338" spans="34:34" x14ac:dyDescent="0.25">
      <c r="AH338" s="129"/>
    </row>
    <row r="339" spans="34:34" x14ac:dyDescent="0.25">
      <c r="AH339" s="129"/>
    </row>
    <row r="340" spans="34:34" x14ac:dyDescent="0.25">
      <c r="AH340" s="129"/>
    </row>
    <row r="341" spans="34:34" x14ac:dyDescent="0.25">
      <c r="AH341" s="129"/>
    </row>
    <row r="342" spans="34:34" x14ac:dyDescent="0.25">
      <c r="AH342" s="129"/>
    </row>
    <row r="343" spans="34:34" x14ac:dyDescent="0.25">
      <c r="AH343" s="129"/>
    </row>
    <row r="344" spans="34:34" x14ac:dyDescent="0.25">
      <c r="AH344" s="129"/>
    </row>
    <row r="345" spans="34:34" x14ac:dyDescent="0.25">
      <c r="AH345" s="129"/>
    </row>
    <row r="346" spans="34:34" x14ac:dyDescent="0.25">
      <c r="AH346" s="129"/>
    </row>
    <row r="347" spans="34:34" x14ac:dyDescent="0.25">
      <c r="AH347" s="129"/>
    </row>
    <row r="348" spans="34:34" x14ac:dyDescent="0.25">
      <c r="AH348" s="129"/>
    </row>
    <row r="349" spans="34:34" x14ac:dyDescent="0.25">
      <c r="AH349" s="129"/>
    </row>
    <row r="350" spans="34:34" x14ac:dyDescent="0.25">
      <c r="AH350" s="129"/>
    </row>
    <row r="351" spans="34:34" x14ac:dyDescent="0.25">
      <c r="AH351" s="129"/>
    </row>
    <row r="352" spans="34:34" x14ac:dyDescent="0.25">
      <c r="AH352" s="129"/>
    </row>
    <row r="353" spans="34:34" x14ac:dyDescent="0.25">
      <c r="AH353" s="129"/>
    </row>
    <row r="354" spans="34:34" x14ac:dyDescent="0.25">
      <c r="AH354" s="129"/>
    </row>
    <row r="355" spans="34:34" x14ac:dyDescent="0.25">
      <c r="AH355" s="129"/>
    </row>
    <row r="356" spans="34:34" x14ac:dyDescent="0.25">
      <c r="AH356" s="129"/>
    </row>
    <row r="357" spans="34:34" x14ac:dyDescent="0.25">
      <c r="AH357" s="129"/>
    </row>
    <row r="358" spans="34:34" x14ac:dyDescent="0.25">
      <c r="AH358" s="129"/>
    </row>
    <row r="359" spans="34:34" x14ac:dyDescent="0.25">
      <c r="AH359" s="129"/>
    </row>
    <row r="360" spans="34:34" x14ac:dyDescent="0.25">
      <c r="AH360" s="129"/>
    </row>
    <row r="361" spans="34:34" x14ac:dyDescent="0.25">
      <c r="AH361" s="129"/>
    </row>
    <row r="362" spans="34:34" x14ac:dyDescent="0.25">
      <c r="AH362" s="129"/>
    </row>
    <row r="363" spans="34:34" x14ac:dyDescent="0.25">
      <c r="AH363" s="129"/>
    </row>
    <row r="364" spans="34:34" x14ac:dyDescent="0.25">
      <c r="AH364" s="129"/>
    </row>
    <row r="365" spans="34:34" x14ac:dyDescent="0.25">
      <c r="AH365" s="129"/>
    </row>
    <row r="366" spans="34:34" x14ac:dyDescent="0.25">
      <c r="AH366" s="129"/>
    </row>
    <row r="367" spans="34:34" x14ac:dyDescent="0.25">
      <c r="AH367" s="129"/>
    </row>
    <row r="368" spans="34:34" x14ac:dyDescent="0.25">
      <c r="AH368" s="129"/>
    </row>
    <row r="369" spans="34:34" x14ac:dyDescent="0.25">
      <c r="AH369" s="129"/>
    </row>
    <row r="370" spans="34:34" x14ac:dyDescent="0.25">
      <c r="AH370" s="129"/>
    </row>
    <row r="371" spans="34:34" x14ac:dyDescent="0.25">
      <c r="AH371" s="129"/>
    </row>
    <row r="372" spans="34:34" x14ac:dyDescent="0.25">
      <c r="AH372" s="129"/>
    </row>
    <row r="373" spans="34:34" x14ac:dyDescent="0.25">
      <c r="AH373" s="129"/>
    </row>
    <row r="374" spans="34:34" x14ac:dyDescent="0.25">
      <c r="AH374" s="129"/>
    </row>
    <row r="375" spans="34:34" x14ac:dyDescent="0.25">
      <c r="AH375" s="129"/>
    </row>
    <row r="376" spans="34:34" x14ac:dyDescent="0.25">
      <c r="AH376" s="129"/>
    </row>
    <row r="377" spans="34:34" x14ac:dyDescent="0.25">
      <c r="AH377" s="129"/>
    </row>
    <row r="378" spans="34:34" x14ac:dyDescent="0.25">
      <c r="AH378" s="129"/>
    </row>
    <row r="379" spans="34:34" x14ac:dyDescent="0.25">
      <c r="AH379" s="129"/>
    </row>
    <row r="380" spans="34:34" x14ac:dyDescent="0.25">
      <c r="AH380" s="129"/>
    </row>
    <row r="381" spans="34:34" x14ac:dyDescent="0.25">
      <c r="AH381" s="129"/>
    </row>
    <row r="382" spans="34:34" x14ac:dyDescent="0.25">
      <c r="AH382" s="129"/>
    </row>
    <row r="383" spans="34:34" x14ac:dyDescent="0.25">
      <c r="AH383" s="129"/>
    </row>
    <row r="384" spans="34:34" x14ac:dyDescent="0.25">
      <c r="AH384" s="129"/>
    </row>
    <row r="385" spans="34:34" x14ac:dyDescent="0.25">
      <c r="AH385" s="129"/>
    </row>
    <row r="386" spans="34:34" x14ac:dyDescent="0.25">
      <c r="AH386" s="129"/>
    </row>
    <row r="387" spans="34:34" x14ac:dyDescent="0.25">
      <c r="AH387" s="129"/>
    </row>
    <row r="388" spans="34:34" x14ac:dyDescent="0.25">
      <c r="AH388" s="129"/>
    </row>
    <row r="389" spans="34:34" x14ac:dyDescent="0.25">
      <c r="AH389" s="129"/>
    </row>
    <row r="390" spans="34:34" x14ac:dyDescent="0.25">
      <c r="AH390" s="129"/>
    </row>
    <row r="391" spans="34:34" x14ac:dyDescent="0.25">
      <c r="AH391" s="129"/>
    </row>
    <row r="392" spans="34:34" x14ac:dyDescent="0.25">
      <c r="AH392" s="129"/>
    </row>
    <row r="393" spans="34:34" x14ac:dyDescent="0.25">
      <c r="AH393" s="129"/>
    </row>
    <row r="394" spans="34:34" x14ac:dyDescent="0.25">
      <c r="AH394" s="129"/>
    </row>
    <row r="395" spans="34:34" x14ac:dyDescent="0.25">
      <c r="AH395" s="129"/>
    </row>
    <row r="396" spans="34:34" x14ac:dyDescent="0.25">
      <c r="AH396" s="129"/>
    </row>
    <row r="397" spans="34:34" x14ac:dyDescent="0.25">
      <c r="AH397" s="129"/>
    </row>
    <row r="398" spans="34:34" x14ac:dyDescent="0.25">
      <c r="AH398" s="129"/>
    </row>
    <row r="399" spans="34:34" x14ac:dyDescent="0.25">
      <c r="AH399" s="129"/>
    </row>
    <row r="400" spans="34:34" x14ac:dyDescent="0.25">
      <c r="AH400" s="129"/>
    </row>
    <row r="401" spans="34:34" x14ac:dyDescent="0.25">
      <c r="AH401" s="129"/>
    </row>
    <row r="402" spans="34:34" x14ac:dyDescent="0.25">
      <c r="AH402" s="129"/>
    </row>
    <row r="403" spans="34:34" x14ac:dyDescent="0.25">
      <c r="AH403" s="129"/>
    </row>
    <row r="404" spans="34:34" x14ac:dyDescent="0.25">
      <c r="AH404" s="129"/>
    </row>
    <row r="405" spans="34:34" x14ac:dyDescent="0.25">
      <c r="AH405" s="129"/>
    </row>
    <row r="406" spans="34:34" x14ac:dyDescent="0.25">
      <c r="AH406" s="129"/>
    </row>
    <row r="407" spans="34:34" x14ac:dyDescent="0.25">
      <c r="AH407" s="129"/>
    </row>
    <row r="408" spans="34:34" x14ac:dyDescent="0.25">
      <c r="AH408" s="129"/>
    </row>
    <row r="409" spans="34:34" x14ac:dyDescent="0.25">
      <c r="AH409" s="129"/>
    </row>
    <row r="410" spans="34:34" x14ac:dyDescent="0.25">
      <c r="AH410" s="129"/>
    </row>
    <row r="411" spans="34:34" x14ac:dyDescent="0.25">
      <c r="AH411" s="129"/>
    </row>
    <row r="412" spans="34:34" x14ac:dyDescent="0.25">
      <c r="AH412" s="129"/>
    </row>
    <row r="413" spans="34:34" x14ac:dyDescent="0.25">
      <c r="AH413" s="129"/>
    </row>
    <row r="414" spans="34:34" x14ac:dyDescent="0.25">
      <c r="AH414" s="129"/>
    </row>
    <row r="415" spans="34:34" x14ac:dyDescent="0.25">
      <c r="AH415" s="129"/>
    </row>
    <row r="416" spans="34:34" x14ac:dyDescent="0.25">
      <c r="AH416" s="129"/>
    </row>
    <row r="417" spans="34:34" x14ac:dyDescent="0.25">
      <c r="AH417" s="129"/>
    </row>
    <row r="418" spans="34:34" x14ac:dyDescent="0.25">
      <c r="AH418" s="129"/>
    </row>
    <row r="419" spans="34:34" x14ac:dyDescent="0.25">
      <c r="AH419" s="129"/>
    </row>
    <row r="420" spans="34:34" x14ac:dyDescent="0.25">
      <c r="AH420" s="129"/>
    </row>
    <row r="421" spans="34:34" x14ac:dyDescent="0.25">
      <c r="AH421" s="129"/>
    </row>
    <row r="422" spans="34:34" x14ac:dyDescent="0.25">
      <c r="AH422" s="129"/>
    </row>
    <row r="423" spans="34:34" x14ac:dyDescent="0.25">
      <c r="AH423" s="129"/>
    </row>
    <row r="424" spans="34:34" x14ac:dyDescent="0.25">
      <c r="AH424" s="129"/>
    </row>
    <row r="425" spans="34:34" x14ac:dyDescent="0.25">
      <c r="AH425" s="129"/>
    </row>
    <row r="426" spans="34:34" x14ac:dyDescent="0.25">
      <c r="AH426" s="129"/>
    </row>
    <row r="427" spans="34:34" x14ac:dyDescent="0.25">
      <c r="AH427" s="129"/>
    </row>
    <row r="428" spans="34:34" x14ac:dyDescent="0.25">
      <c r="AH428" s="129"/>
    </row>
    <row r="429" spans="34:34" x14ac:dyDescent="0.25">
      <c r="AH429" s="129"/>
    </row>
    <row r="430" spans="34:34" x14ac:dyDescent="0.25">
      <c r="AH430" s="129"/>
    </row>
    <row r="431" spans="34:34" x14ac:dyDescent="0.25">
      <c r="AH431" s="129"/>
    </row>
    <row r="432" spans="34:34" x14ac:dyDescent="0.25">
      <c r="AH432" s="129"/>
    </row>
    <row r="433" spans="34:34" x14ac:dyDescent="0.25">
      <c r="AH433" s="129"/>
    </row>
    <row r="434" spans="34:34" x14ac:dyDescent="0.25">
      <c r="AH434" s="129"/>
    </row>
    <row r="435" spans="34:34" x14ac:dyDescent="0.25">
      <c r="AH435" s="129"/>
    </row>
    <row r="436" spans="34:34" x14ac:dyDescent="0.25">
      <c r="AH436" s="129"/>
    </row>
    <row r="437" spans="34:34" x14ac:dyDescent="0.25">
      <c r="AH437" s="129"/>
    </row>
    <row r="438" spans="34:34" x14ac:dyDescent="0.25">
      <c r="AH438" s="129"/>
    </row>
    <row r="439" spans="34:34" x14ac:dyDescent="0.25">
      <c r="AH439" s="129"/>
    </row>
    <row r="440" spans="34:34" x14ac:dyDescent="0.25">
      <c r="AH440" s="129"/>
    </row>
    <row r="441" spans="34:34" x14ac:dyDescent="0.25">
      <c r="AH441" s="129"/>
    </row>
    <row r="442" spans="34:34" x14ac:dyDescent="0.25">
      <c r="AH442" s="129"/>
    </row>
    <row r="443" spans="34:34" x14ac:dyDescent="0.25">
      <c r="AH443" s="129"/>
    </row>
    <row r="444" spans="34:34" x14ac:dyDescent="0.25">
      <c r="AH444" s="129"/>
    </row>
    <row r="445" spans="34:34" x14ac:dyDescent="0.25">
      <c r="AH445" s="129"/>
    </row>
    <row r="446" spans="34:34" x14ac:dyDescent="0.25">
      <c r="AH446" s="129"/>
    </row>
    <row r="447" spans="34:34" x14ac:dyDescent="0.25">
      <c r="AH447" s="129"/>
    </row>
    <row r="448" spans="34:34" x14ac:dyDescent="0.25">
      <c r="AH448" s="129"/>
    </row>
    <row r="449" spans="34:34" x14ac:dyDescent="0.25">
      <c r="AH449" s="129"/>
    </row>
    <row r="450" spans="34:34" x14ac:dyDescent="0.25">
      <c r="AH450" s="129"/>
    </row>
    <row r="451" spans="34:34" x14ac:dyDescent="0.25">
      <c r="AH451" s="129"/>
    </row>
    <row r="452" spans="34:34" x14ac:dyDescent="0.25">
      <c r="AH452" s="129"/>
    </row>
    <row r="453" spans="34:34" x14ac:dyDescent="0.25">
      <c r="AH453" s="129"/>
    </row>
    <row r="454" spans="34:34" x14ac:dyDescent="0.25">
      <c r="AH454" s="129"/>
    </row>
    <row r="455" spans="34:34" x14ac:dyDescent="0.25">
      <c r="AH455" s="129"/>
    </row>
    <row r="456" spans="34:34" x14ac:dyDescent="0.25">
      <c r="AH456" s="129"/>
    </row>
    <row r="457" spans="34:34" x14ac:dyDescent="0.25">
      <c r="AH457" s="129"/>
    </row>
    <row r="458" spans="34:34" x14ac:dyDescent="0.25">
      <c r="AH458" s="129"/>
    </row>
    <row r="459" spans="34:34" x14ac:dyDescent="0.25">
      <c r="AH459" s="129"/>
    </row>
    <row r="460" spans="34:34" x14ac:dyDescent="0.25">
      <c r="AH460" s="129"/>
    </row>
    <row r="461" spans="34:34" x14ac:dyDescent="0.25">
      <c r="AH461" s="129"/>
    </row>
    <row r="462" spans="34:34" x14ac:dyDescent="0.25">
      <c r="AH462" s="129"/>
    </row>
    <row r="463" spans="34:34" x14ac:dyDescent="0.25">
      <c r="AH463" s="129"/>
    </row>
    <row r="464" spans="34:34" x14ac:dyDescent="0.25">
      <c r="AH464" s="129"/>
    </row>
    <row r="465" spans="34:34" x14ac:dyDescent="0.25">
      <c r="AH465" s="129"/>
    </row>
    <row r="466" spans="34:34" x14ac:dyDescent="0.25">
      <c r="AH466" s="129"/>
    </row>
    <row r="467" spans="34:34" x14ac:dyDescent="0.25">
      <c r="AH467" s="129"/>
    </row>
    <row r="468" spans="34:34" x14ac:dyDescent="0.25">
      <c r="AH468" s="129"/>
    </row>
    <row r="469" spans="34:34" x14ac:dyDescent="0.25">
      <c r="AH469" s="129"/>
    </row>
    <row r="470" spans="34:34" x14ac:dyDescent="0.25">
      <c r="AH470" s="129"/>
    </row>
    <row r="471" spans="34:34" x14ac:dyDescent="0.25">
      <c r="AH471" s="129"/>
    </row>
    <row r="472" spans="34:34" x14ac:dyDescent="0.25">
      <c r="AH472" s="129"/>
    </row>
    <row r="473" spans="34:34" x14ac:dyDescent="0.25">
      <c r="AH473" s="129"/>
    </row>
    <row r="474" spans="34:34" x14ac:dyDescent="0.25">
      <c r="AH474" s="129"/>
    </row>
    <row r="475" spans="34:34" x14ac:dyDescent="0.25">
      <c r="AH475" s="129"/>
    </row>
    <row r="476" spans="34:34" x14ac:dyDescent="0.25">
      <c r="AH476" s="129"/>
    </row>
    <row r="477" spans="34:34" x14ac:dyDescent="0.25">
      <c r="AH477" s="129"/>
    </row>
    <row r="478" spans="34:34" x14ac:dyDescent="0.25">
      <c r="AH478" s="129"/>
    </row>
    <row r="479" spans="34:34" x14ac:dyDescent="0.25">
      <c r="AH479" s="129"/>
    </row>
    <row r="480" spans="34:34" x14ac:dyDescent="0.25">
      <c r="AH480" s="129"/>
    </row>
    <row r="481" spans="34:34" x14ac:dyDescent="0.25">
      <c r="AH481" s="129"/>
    </row>
    <row r="482" spans="34:34" x14ac:dyDescent="0.25">
      <c r="AH482" s="129"/>
    </row>
    <row r="483" spans="34:34" x14ac:dyDescent="0.25">
      <c r="AH483" s="129"/>
    </row>
    <row r="484" spans="34:34" x14ac:dyDescent="0.25">
      <c r="AH484" s="129"/>
    </row>
    <row r="485" spans="34:34" x14ac:dyDescent="0.25">
      <c r="AH485" s="129"/>
    </row>
    <row r="486" spans="34:34" x14ac:dyDescent="0.25">
      <c r="AH486" s="129"/>
    </row>
    <row r="487" spans="34:34" x14ac:dyDescent="0.25">
      <c r="AH487" s="129"/>
    </row>
    <row r="488" spans="34:34" x14ac:dyDescent="0.25">
      <c r="AH488" s="129"/>
    </row>
    <row r="489" spans="34:34" x14ac:dyDescent="0.25">
      <c r="AH489" s="129"/>
    </row>
    <row r="490" spans="34:34" x14ac:dyDescent="0.25">
      <c r="AH490" s="129"/>
    </row>
    <row r="491" spans="34:34" x14ac:dyDescent="0.25">
      <c r="AH491" s="129"/>
    </row>
    <row r="492" spans="34:34" x14ac:dyDescent="0.25">
      <c r="AH492" s="129"/>
    </row>
    <row r="493" spans="34:34" x14ac:dyDescent="0.25">
      <c r="AH493" s="129"/>
    </row>
    <row r="494" spans="34:34" x14ac:dyDescent="0.25">
      <c r="AH494" s="129"/>
    </row>
    <row r="495" spans="34:34" x14ac:dyDescent="0.25">
      <c r="AH495" s="129"/>
    </row>
    <row r="496" spans="34:34" x14ac:dyDescent="0.25">
      <c r="AH496" s="129"/>
    </row>
    <row r="497" spans="34:34" x14ac:dyDescent="0.25">
      <c r="AH497" s="129"/>
    </row>
    <row r="498" spans="34:34" x14ac:dyDescent="0.25">
      <c r="AH498" s="129"/>
    </row>
    <row r="499" spans="34:34" x14ac:dyDescent="0.25">
      <c r="AH499" s="129"/>
    </row>
    <row r="500" spans="34:34" x14ac:dyDescent="0.25">
      <c r="AH500" s="129"/>
    </row>
    <row r="501" spans="34:34" x14ac:dyDescent="0.25">
      <c r="AH501" s="129"/>
    </row>
    <row r="502" spans="34:34" x14ac:dyDescent="0.25">
      <c r="AH502" s="129"/>
    </row>
    <row r="503" spans="34:34" x14ac:dyDescent="0.25">
      <c r="AH503" s="129"/>
    </row>
    <row r="504" spans="34:34" x14ac:dyDescent="0.25">
      <c r="AH504" s="129"/>
    </row>
    <row r="505" spans="34:34" x14ac:dyDescent="0.25">
      <c r="AH505" s="129"/>
    </row>
    <row r="506" spans="34:34" x14ac:dyDescent="0.25">
      <c r="AH506" s="129"/>
    </row>
    <row r="507" spans="34:34" x14ac:dyDescent="0.25">
      <c r="AH507" s="129"/>
    </row>
    <row r="508" spans="34:34" x14ac:dyDescent="0.25">
      <c r="AH508" s="129"/>
    </row>
    <row r="509" spans="34:34" x14ac:dyDescent="0.25">
      <c r="AH509" s="129"/>
    </row>
    <row r="510" spans="34:34" x14ac:dyDescent="0.25">
      <c r="AH510" s="129"/>
    </row>
    <row r="511" spans="34:34" x14ac:dyDescent="0.25">
      <c r="AH511" s="129"/>
    </row>
    <row r="512" spans="34:34" x14ac:dyDescent="0.25">
      <c r="AH512" s="129"/>
    </row>
    <row r="513" spans="34:34" x14ac:dyDescent="0.25">
      <c r="AH513" s="129"/>
    </row>
    <row r="514" spans="34:34" x14ac:dyDescent="0.25">
      <c r="AH514" s="129"/>
    </row>
    <row r="515" spans="34:34" x14ac:dyDescent="0.25">
      <c r="AH515" s="129"/>
    </row>
    <row r="516" spans="34:34" x14ac:dyDescent="0.25">
      <c r="AH516" s="129"/>
    </row>
    <row r="517" spans="34:34" x14ac:dyDescent="0.25">
      <c r="AH517" s="129"/>
    </row>
    <row r="518" spans="34:34" x14ac:dyDescent="0.25">
      <c r="AH518" s="129"/>
    </row>
    <row r="519" spans="34:34" x14ac:dyDescent="0.25">
      <c r="AH519" s="129"/>
    </row>
    <row r="520" spans="34:34" x14ac:dyDescent="0.25">
      <c r="AH520" s="129"/>
    </row>
    <row r="521" spans="34:34" x14ac:dyDescent="0.25">
      <c r="AH521" s="129"/>
    </row>
    <row r="522" spans="34:34" x14ac:dyDescent="0.25">
      <c r="AH522" s="129"/>
    </row>
    <row r="523" spans="34:34" x14ac:dyDescent="0.25">
      <c r="AH523" s="129"/>
    </row>
    <row r="524" spans="34:34" x14ac:dyDescent="0.25">
      <c r="AH524" s="129"/>
    </row>
    <row r="525" spans="34:34" x14ac:dyDescent="0.25">
      <c r="AH525" s="129"/>
    </row>
    <row r="526" spans="34:34" x14ac:dyDescent="0.25">
      <c r="AH526" s="129"/>
    </row>
    <row r="527" spans="34:34" x14ac:dyDescent="0.25">
      <c r="AH527" s="129"/>
    </row>
    <row r="528" spans="34:34" x14ac:dyDescent="0.25">
      <c r="AH528" s="129"/>
    </row>
    <row r="529" spans="34:34" x14ac:dyDescent="0.25">
      <c r="AH529" s="129"/>
    </row>
    <row r="530" spans="34:34" x14ac:dyDescent="0.25">
      <c r="AH530" s="129"/>
    </row>
    <row r="531" spans="34:34" x14ac:dyDescent="0.25">
      <c r="AH531" s="129"/>
    </row>
    <row r="532" spans="34:34" x14ac:dyDescent="0.25">
      <c r="AH532" s="129"/>
    </row>
    <row r="533" spans="34:34" x14ac:dyDescent="0.25">
      <c r="AH533" s="129"/>
    </row>
    <row r="534" spans="34:34" x14ac:dyDescent="0.25">
      <c r="AH534" s="129"/>
    </row>
    <row r="535" spans="34:34" x14ac:dyDescent="0.25">
      <c r="AH535" s="129"/>
    </row>
    <row r="536" spans="34:34" x14ac:dyDescent="0.25">
      <c r="AH536" s="129"/>
    </row>
    <row r="537" spans="34:34" x14ac:dyDescent="0.25">
      <c r="AH537" s="129"/>
    </row>
    <row r="538" spans="34:34" x14ac:dyDescent="0.25">
      <c r="AH538" s="129"/>
    </row>
    <row r="539" spans="34:34" x14ac:dyDescent="0.25">
      <c r="AH539" s="129"/>
    </row>
    <row r="540" spans="34:34" x14ac:dyDescent="0.25">
      <c r="AH540" s="129"/>
    </row>
    <row r="541" spans="34:34" x14ac:dyDescent="0.25">
      <c r="AH541" s="129"/>
    </row>
    <row r="542" spans="34:34" x14ac:dyDescent="0.25">
      <c r="AH542" s="129"/>
    </row>
    <row r="543" spans="34:34" x14ac:dyDescent="0.25">
      <c r="AH543" s="129"/>
    </row>
    <row r="544" spans="34:34" x14ac:dyDescent="0.25">
      <c r="AH544" s="129"/>
    </row>
    <row r="545" spans="34:34" x14ac:dyDescent="0.25">
      <c r="AH545" s="129"/>
    </row>
    <row r="546" spans="34:34" x14ac:dyDescent="0.25">
      <c r="AH546" s="129"/>
    </row>
    <row r="547" spans="34:34" x14ac:dyDescent="0.25">
      <c r="AH547" s="129"/>
    </row>
    <row r="548" spans="34:34" x14ac:dyDescent="0.25">
      <c r="AH548" s="129"/>
    </row>
    <row r="549" spans="34:34" x14ac:dyDescent="0.25">
      <c r="AH549" s="129"/>
    </row>
    <row r="550" spans="34:34" x14ac:dyDescent="0.25">
      <c r="AH550" s="129"/>
    </row>
    <row r="551" spans="34:34" x14ac:dyDescent="0.25">
      <c r="AH551" s="129"/>
    </row>
    <row r="552" spans="34:34" x14ac:dyDescent="0.25">
      <c r="AH552" s="129"/>
    </row>
    <row r="553" spans="34:34" x14ac:dyDescent="0.25">
      <c r="AH553" s="129"/>
    </row>
    <row r="554" spans="34:34" x14ac:dyDescent="0.25">
      <c r="AH554" s="129"/>
    </row>
    <row r="555" spans="34:34" x14ac:dyDescent="0.25">
      <c r="AH555" s="129"/>
    </row>
    <row r="556" spans="34:34" x14ac:dyDescent="0.25">
      <c r="AH556" s="129"/>
    </row>
    <row r="557" spans="34:34" x14ac:dyDescent="0.25">
      <c r="AH557" s="129"/>
    </row>
    <row r="558" spans="34:34" x14ac:dyDescent="0.25">
      <c r="AH558" s="129"/>
    </row>
    <row r="559" spans="34:34" x14ac:dyDescent="0.25">
      <c r="AH559" s="129"/>
    </row>
    <row r="560" spans="34:34" x14ac:dyDescent="0.25">
      <c r="AH560" s="129"/>
    </row>
    <row r="561" spans="34:34" x14ac:dyDescent="0.25">
      <c r="AH561" s="129"/>
    </row>
    <row r="562" spans="34:34" x14ac:dyDescent="0.25">
      <c r="AH562" s="129"/>
    </row>
    <row r="563" spans="34:34" x14ac:dyDescent="0.25">
      <c r="AH563" s="129"/>
    </row>
    <row r="564" spans="34:34" x14ac:dyDescent="0.25">
      <c r="AH564" s="129"/>
    </row>
    <row r="565" spans="34:34" x14ac:dyDescent="0.25">
      <c r="AH565" s="129"/>
    </row>
    <row r="566" spans="34:34" x14ac:dyDescent="0.25">
      <c r="AH566" s="129"/>
    </row>
    <row r="567" spans="34:34" x14ac:dyDescent="0.25">
      <c r="AH567" s="129"/>
    </row>
    <row r="568" spans="34:34" x14ac:dyDescent="0.25">
      <c r="AH568" s="129"/>
    </row>
    <row r="569" spans="34:34" x14ac:dyDescent="0.25">
      <c r="AH569" s="129"/>
    </row>
    <row r="570" spans="34:34" x14ac:dyDescent="0.25">
      <c r="AH570" s="129"/>
    </row>
    <row r="571" spans="34:34" x14ac:dyDescent="0.25">
      <c r="AH571" s="129"/>
    </row>
    <row r="572" spans="34:34" x14ac:dyDescent="0.25">
      <c r="AH572" s="129"/>
    </row>
    <row r="573" spans="34:34" x14ac:dyDescent="0.25">
      <c r="AH573" s="129"/>
    </row>
    <row r="574" spans="34:34" x14ac:dyDescent="0.25">
      <c r="AH574" s="129"/>
    </row>
    <row r="575" spans="34:34" x14ac:dyDescent="0.25">
      <c r="AH575" s="129"/>
    </row>
    <row r="576" spans="34:34" x14ac:dyDescent="0.25">
      <c r="AH576" s="129"/>
    </row>
    <row r="577" spans="34:34" x14ac:dyDescent="0.25">
      <c r="AH577" s="129"/>
    </row>
    <row r="578" spans="34:34" x14ac:dyDescent="0.25">
      <c r="AH578" s="129"/>
    </row>
    <row r="579" spans="34:34" x14ac:dyDescent="0.25">
      <c r="AH579" s="129"/>
    </row>
    <row r="580" spans="34:34" x14ac:dyDescent="0.25">
      <c r="AH580" s="129"/>
    </row>
    <row r="581" spans="34:34" x14ac:dyDescent="0.25">
      <c r="AH581" s="129"/>
    </row>
    <row r="582" spans="34:34" x14ac:dyDescent="0.25">
      <c r="AH582" s="129"/>
    </row>
    <row r="583" spans="34:34" x14ac:dyDescent="0.25">
      <c r="AH583" s="129"/>
    </row>
    <row r="584" spans="34:34" x14ac:dyDescent="0.25">
      <c r="AH584" s="129"/>
    </row>
    <row r="585" spans="34:34" x14ac:dyDescent="0.25">
      <c r="AH585" s="129"/>
    </row>
    <row r="586" spans="34:34" x14ac:dyDescent="0.25">
      <c r="AH586" s="129"/>
    </row>
    <row r="587" spans="34:34" x14ac:dyDescent="0.25">
      <c r="AH587" s="129"/>
    </row>
    <row r="588" spans="34:34" x14ac:dyDescent="0.25">
      <c r="AH588" s="129"/>
    </row>
    <row r="589" spans="34:34" x14ac:dyDescent="0.25">
      <c r="AH589" s="129"/>
    </row>
    <row r="590" spans="34:34" x14ac:dyDescent="0.25">
      <c r="AH590" s="129"/>
    </row>
    <row r="591" spans="34:34" x14ac:dyDescent="0.25">
      <c r="AH591" s="129"/>
    </row>
    <row r="592" spans="34:34" x14ac:dyDescent="0.25">
      <c r="AH592" s="129"/>
    </row>
    <row r="593" spans="34:34" x14ac:dyDescent="0.25">
      <c r="AH593" s="129"/>
    </row>
    <row r="594" spans="34:34" x14ac:dyDescent="0.25">
      <c r="AH594" s="129"/>
    </row>
    <row r="595" spans="34:34" x14ac:dyDescent="0.25">
      <c r="AH595" s="129"/>
    </row>
    <row r="596" spans="34:34" x14ac:dyDescent="0.25">
      <c r="AH596" s="129"/>
    </row>
    <row r="597" spans="34:34" x14ac:dyDescent="0.25">
      <c r="AH597" s="129"/>
    </row>
    <row r="598" spans="34:34" x14ac:dyDescent="0.25">
      <c r="AH598" s="129"/>
    </row>
    <row r="599" spans="34:34" x14ac:dyDescent="0.25">
      <c r="AH599" s="129"/>
    </row>
    <row r="600" spans="34:34" x14ac:dyDescent="0.25">
      <c r="AH600" s="129"/>
    </row>
    <row r="601" spans="34:34" x14ac:dyDescent="0.25">
      <c r="AH601" s="129"/>
    </row>
    <row r="602" spans="34:34" x14ac:dyDescent="0.25">
      <c r="AH602" s="129"/>
    </row>
    <row r="603" spans="34:34" x14ac:dyDescent="0.25">
      <c r="AH603" s="129"/>
    </row>
    <row r="604" spans="34:34" x14ac:dyDescent="0.25">
      <c r="AH604" s="129"/>
    </row>
    <row r="605" spans="34:34" x14ac:dyDescent="0.25">
      <c r="AH605" s="129"/>
    </row>
    <row r="606" spans="34:34" x14ac:dyDescent="0.25">
      <c r="AH606" s="129"/>
    </row>
    <row r="607" spans="34:34" x14ac:dyDescent="0.25">
      <c r="AH607" s="129"/>
    </row>
    <row r="608" spans="34:34" x14ac:dyDescent="0.25">
      <c r="AH608" s="129"/>
    </row>
    <row r="609" spans="34:34" x14ac:dyDescent="0.25">
      <c r="AH609" s="129"/>
    </row>
    <row r="610" spans="34:34" x14ac:dyDescent="0.25">
      <c r="AH610" s="129"/>
    </row>
    <row r="611" spans="34:34" x14ac:dyDescent="0.25">
      <c r="AH611" s="129"/>
    </row>
    <row r="612" spans="34:34" x14ac:dyDescent="0.25">
      <c r="AH612" s="129"/>
    </row>
    <row r="613" spans="34:34" x14ac:dyDescent="0.25">
      <c r="AH613" s="129"/>
    </row>
    <row r="614" spans="34:34" x14ac:dyDescent="0.25">
      <c r="AH614" s="129"/>
    </row>
    <row r="615" spans="34:34" x14ac:dyDescent="0.25">
      <c r="AH615" s="129"/>
    </row>
    <row r="616" spans="34:34" x14ac:dyDescent="0.25">
      <c r="AH616" s="129"/>
    </row>
    <row r="617" spans="34:34" x14ac:dyDescent="0.25">
      <c r="AH617" s="129"/>
    </row>
    <row r="618" spans="34:34" x14ac:dyDescent="0.25">
      <c r="AH618" s="129"/>
    </row>
    <row r="619" spans="34:34" x14ac:dyDescent="0.25">
      <c r="AH619" s="129"/>
    </row>
    <row r="620" spans="34:34" x14ac:dyDescent="0.25">
      <c r="AH620" s="129"/>
    </row>
    <row r="621" spans="34:34" x14ac:dyDescent="0.25">
      <c r="AH621" s="129"/>
    </row>
    <row r="622" spans="34:34" x14ac:dyDescent="0.25">
      <c r="AH622" s="129"/>
    </row>
    <row r="623" spans="34:34" x14ac:dyDescent="0.25">
      <c r="AH623" s="129"/>
    </row>
    <row r="624" spans="34:34" x14ac:dyDescent="0.25">
      <c r="AH624" s="129"/>
    </row>
    <row r="625" spans="34:34" x14ac:dyDescent="0.25">
      <c r="AH625" s="129"/>
    </row>
    <row r="626" spans="34:34" x14ac:dyDescent="0.25">
      <c r="AH626" s="129"/>
    </row>
    <row r="627" spans="34:34" x14ac:dyDescent="0.25">
      <c r="AH627" s="129"/>
    </row>
    <row r="628" spans="34:34" x14ac:dyDescent="0.25">
      <c r="AH628" s="129"/>
    </row>
    <row r="629" spans="34:34" x14ac:dyDescent="0.25">
      <c r="AH629" s="129"/>
    </row>
    <row r="630" spans="34:34" x14ac:dyDescent="0.25">
      <c r="AH630" s="129"/>
    </row>
    <row r="631" spans="34:34" x14ac:dyDescent="0.25">
      <c r="AH631" s="129"/>
    </row>
    <row r="632" spans="34:34" x14ac:dyDescent="0.25">
      <c r="AH632" s="129"/>
    </row>
    <row r="633" spans="34:34" x14ac:dyDescent="0.25">
      <c r="AH633" s="129"/>
    </row>
    <row r="634" spans="34:34" x14ac:dyDescent="0.25">
      <c r="AH634" s="129"/>
    </row>
    <row r="635" spans="34:34" x14ac:dyDescent="0.25">
      <c r="AH635" s="129"/>
    </row>
    <row r="636" spans="34:34" x14ac:dyDescent="0.25">
      <c r="AH636" s="129"/>
    </row>
    <row r="637" spans="34:34" x14ac:dyDescent="0.25">
      <c r="AH637" s="129"/>
    </row>
    <row r="638" spans="34:34" x14ac:dyDescent="0.25">
      <c r="AH638" s="129"/>
    </row>
    <row r="639" spans="34:34" x14ac:dyDescent="0.25">
      <c r="AH639" s="129"/>
    </row>
    <row r="640" spans="34:34" x14ac:dyDescent="0.25">
      <c r="AH640" s="129"/>
    </row>
    <row r="641" spans="34:34" x14ac:dyDescent="0.25">
      <c r="AH641" s="129"/>
    </row>
    <row r="642" spans="34:34" x14ac:dyDescent="0.25">
      <c r="AH642" s="129"/>
    </row>
    <row r="643" spans="34:34" x14ac:dyDescent="0.25">
      <c r="AH643" s="129"/>
    </row>
    <row r="644" spans="34:34" x14ac:dyDescent="0.25">
      <c r="AH644" s="129"/>
    </row>
    <row r="645" spans="34:34" x14ac:dyDescent="0.25">
      <c r="AH645" s="129"/>
    </row>
    <row r="646" spans="34:34" x14ac:dyDescent="0.25">
      <c r="AH646" s="129"/>
    </row>
    <row r="647" spans="34:34" x14ac:dyDescent="0.25">
      <c r="AH647" s="129"/>
    </row>
    <row r="648" spans="34:34" x14ac:dyDescent="0.25">
      <c r="AH648" s="129"/>
    </row>
    <row r="649" spans="34:34" x14ac:dyDescent="0.25">
      <c r="AH649" s="129"/>
    </row>
    <row r="650" spans="34:34" x14ac:dyDescent="0.25">
      <c r="AH650" s="129"/>
    </row>
    <row r="651" spans="34:34" x14ac:dyDescent="0.25">
      <c r="AH651" s="129"/>
    </row>
    <row r="652" spans="34:34" x14ac:dyDescent="0.25">
      <c r="AH652" s="129"/>
    </row>
    <row r="653" spans="34:34" x14ac:dyDescent="0.25">
      <c r="AH653" s="129"/>
    </row>
    <row r="654" spans="34:34" x14ac:dyDescent="0.25">
      <c r="AH654" s="129"/>
    </row>
    <row r="655" spans="34:34" x14ac:dyDescent="0.25">
      <c r="AH655" s="129"/>
    </row>
    <row r="656" spans="34:34" x14ac:dyDescent="0.25">
      <c r="AH656" s="129"/>
    </row>
    <row r="657" spans="34:34" x14ac:dyDescent="0.25">
      <c r="AH657" s="129"/>
    </row>
    <row r="658" spans="34:34" x14ac:dyDescent="0.25">
      <c r="AH658" s="129"/>
    </row>
    <row r="659" spans="34:34" x14ac:dyDescent="0.25">
      <c r="AH659" s="129"/>
    </row>
    <row r="660" spans="34:34" x14ac:dyDescent="0.25">
      <c r="AH660" s="129"/>
    </row>
    <row r="661" spans="34:34" x14ac:dyDescent="0.25">
      <c r="AH661" s="129"/>
    </row>
    <row r="662" spans="34:34" x14ac:dyDescent="0.25">
      <c r="AH662" s="129"/>
    </row>
    <row r="663" spans="34:34" x14ac:dyDescent="0.25">
      <c r="AH663" s="129"/>
    </row>
    <row r="664" spans="34:34" x14ac:dyDescent="0.25">
      <c r="AH664" s="129"/>
    </row>
    <row r="665" spans="34:34" x14ac:dyDescent="0.25">
      <c r="AH665" s="129"/>
    </row>
    <row r="666" spans="34:34" x14ac:dyDescent="0.25">
      <c r="AH666" s="129"/>
    </row>
    <row r="667" spans="34:34" x14ac:dyDescent="0.25">
      <c r="AH667" s="129"/>
    </row>
    <row r="668" spans="34:34" x14ac:dyDescent="0.25">
      <c r="AH668" s="129"/>
    </row>
    <row r="669" spans="34:34" x14ac:dyDescent="0.25">
      <c r="AH669" s="129"/>
    </row>
    <row r="670" spans="34:34" x14ac:dyDescent="0.25">
      <c r="AH670" s="129"/>
    </row>
    <row r="671" spans="34:34" x14ac:dyDescent="0.25">
      <c r="AH671" s="129"/>
    </row>
    <row r="672" spans="34:34" x14ac:dyDescent="0.25">
      <c r="AH672" s="129"/>
    </row>
    <row r="673" spans="34:34" x14ac:dyDescent="0.25">
      <c r="AH673" s="129"/>
    </row>
    <row r="674" spans="34:34" x14ac:dyDescent="0.25">
      <c r="AH674" s="129"/>
    </row>
    <row r="675" spans="34:34" x14ac:dyDescent="0.25">
      <c r="AH675" s="129"/>
    </row>
    <row r="676" spans="34:34" x14ac:dyDescent="0.25">
      <c r="AH676" s="129"/>
    </row>
    <row r="677" spans="34:34" x14ac:dyDescent="0.25">
      <c r="AH677" s="129"/>
    </row>
    <row r="678" spans="34:34" x14ac:dyDescent="0.25">
      <c r="AH678" s="129"/>
    </row>
    <row r="679" spans="34:34" x14ac:dyDescent="0.25">
      <c r="AH679" s="129"/>
    </row>
    <row r="680" spans="34:34" x14ac:dyDescent="0.25">
      <c r="AH680" s="129"/>
    </row>
    <row r="681" spans="34:34" x14ac:dyDescent="0.25">
      <c r="AH681" s="129"/>
    </row>
    <row r="682" spans="34:34" x14ac:dyDescent="0.25">
      <c r="AH682" s="129"/>
    </row>
    <row r="683" spans="34:34" x14ac:dyDescent="0.25">
      <c r="AH683" s="129"/>
    </row>
    <row r="684" spans="34:34" x14ac:dyDescent="0.25">
      <c r="AH684" s="129"/>
    </row>
    <row r="685" spans="34:34" x14ac:dyDescent="0.25">
      <c r="AH685" s="129"/>
    </row>
    <row r="686" spans="34:34" x14ac:dyDescent="0.25">
      <c r="AH686" s="129"/>
    </row>
    <row r="687" spans="34:34" x14ac:dyDescent="0.25">
      <c r="AH687" s="129"/>
    </row>
    <row r="688" spans="34:34" x14ac:dyDescent="0.25">
      <c r="AH688" s="129"/>
    </row>
    <row r="689" spans="34:34" x14ac:dyDescent="0.25">
      <c r="AH689" s="129"/>
    </row>
    <row r="690" spans="34:34" x14ac:dyDescent="0.25">
      <c r="AH690" s="129"/>
    </row>
    <row r="691" spans="34:34" x14ac:dyDescent="0.25">
      <c r="AH691" s="129"/>
    </row>
    <row r="692" spans="34:34" x14ac:dyDescent="0.25">
      <c r="AH692" s="129"/>
    </row>
    <row r="693" spans="34:34" x14ac:dyDescent="0.25">
      <c r="AH693" s="129"/>
    </row>
    <row r="694" spans="34:34" x14ac:dyDescent="0.25">
      <c r="AH694" s="129"/>
    </row>
    <row r="695" spans="34:34" x14ac:dyDescent="0.25">
      <c r="AH695" s="129"/>
    </row>
    <row r="696" spans="34:34" x14ac:dyDescent="0.25">
      <c r="AH696" s="129"/>
    </row>
    <row r="697" spans="34:34" x14ac:dyDescent="0.25">
      <c r="AH697" s="129"/>
    </row>
    <row r="698" spans="34:34" x14ac:dyDescent="0.25">
      <c r="AH698" s="129"/>
    </row>
    <row r="699" spans="34:34" x14ac:dyDescent="0.25">
      <c r="AH699" s="129"/>
    </row>
    <row r="700" spans="34:34" x14ac:dyDescent="0.25">
      <c r="AH700" s="129"/>
    </row>
    <row r="701" spans="34:34" x14ac:dyDescent="0.25">
      <c r="AH701" s="129"/>
    </row>
    <row r="702" spans="34:34" x14ac:dyDescent="0.25">
      <c r="AH702" s="129"/>
    </row>
    <row r="703" spans="34:34" x14ac:dyDescent="0.25">
      <c r="AH703" s="129"/>
    </row>
    <row r="704" spans="34:34" x14ac:dyDescent="0.25">
      <c r="AH704" s="129"/>
    </row>
    <row r="705" spans="34:34" x14ac:dyDescent="0.25">
      <c r="AH705" s="129"/>
    </row>
    <row r="706" spans="34:34" x14ac:dyDescent="0.25">
      <c r="AH706" s="129"/>
    </row>
    <row r="707" spans="34:34" x14ac:dyDescent="0.25">
      <c r="AH707" s="129"/>
    </row>
    <row r="708" spans="34:34" x14ac:dyDescent="0.25">
      <c r="AH708" s="129"/>
    </row>
    <row r="709" spans="34:34" x14ac:dyDescent="0.25">
      <c r="AH709" s="129"/>
    </row>
    <row r="710" spans="34:34" x14ac:dyDescent="0.25">
      <c r="AH710" s="129"/>
    </row>
    <row r="711" spans="34:34" x14ac:dyDescent="0.25">
      <c r="AH711" s="129"/>
    </row>
    <row r="712" spans="34:34" x14ac:dyDescent="0.25">
      <c r="AH712" s="129"/>
    </row>
    <row r="713" spans="34:34" x14ac:dyDescent="0.25">
      <c r="AH713" s="129"/>
    </row>
    <row r="714" spans="34:34" x14ac:dyDescent="0.25">
      <c r="AH714" s="129"/>
    </row>
    <row r="715" spans="34:34" x14ac:dyDescent="0.25">
      <c r="AH715" s="129"/>
    </row>
    <row r="716" spans="34:34" x14ac:dyDescent="0.25">
      <c r="AH716" s="129"/>
    </row>
    <row r="717" spans="34:34" x14ac:dyDescent="0.25">
      <c r="AH717" s="129"/>
    </row>
    <row r="718" spans="34:34" x14ac:dyDescent="0.25">
      <c r="AH718" s="129"/>
    </row>
    <row r="719" spans="34:34" x14ac:dyDescent="0.25">
      <c r="AH719" s="129"/>
    </row>
    <row r="720" spans="34:34" x14ac:dyDescent="0.25">
      <c r="AH720" s="129"/>
    </row>
    <row r="721" spans="34:34" x14ac:dyDescent="0.25">
      <c r="AH721" s="129"/>
    </row>
    <row r="722" spans="34:34" x14ac:dyDescent="0.25">
      <c r="AH722" s="129"/>
    </row>
    <row r="723" spans="34:34" x14ac:dyDescent="0.25">
      <c r="AH723" s="129"/>
    </row>
    <row r="724" spans="34:34" x14ac:dyDescent="0.25">
      <c r="AH724" s="129"/>
    </row>
    <row r="725" spans="34:34" x14ac:dyDescent="0.25">
      <c r="AH725" s="129"/>
    </row>
    <row r="726" spans="34:34" x14ac:dyDescent="0.25">
      <c r="AH726" s="129"/>
    </row>
    <row r="727" spans="34:34" x14ac:dyDescent="0.25">
      <c r="AH727" s="129"/>
    </row>
    <row r="728" spans="34:34" x14ac:dyDescent="0.25">
      <c r="AH728" s="129"/>
    </row>
    <row r="729" spans="34:34" x14ac:dyDescent="0.25">
      <c r="AH729" s="129"/>
    </row>
    <row r="730" spans="34:34" x14ac:dyDescent="0.25">
      <c r="AH730" s="129"/>
    </row>
    <row r="731" spans="34:34" x14ac:dyDescent="0.25">
      <c r="AH731" s="129"/>
    </row>
    <row r="732" spans="34:34" x14ac:dyDescent="0.25">
      <c r="AH732" s="129"/>
    </row>
    <row r="733" spans="34:34" x14ac:dyDescent="0.25">
      <c r="AH733" s="129"/>
    </row>
    <row r="734" spans="34:34" x14ac:dyDescent="0.25">
      <c r="AH734" s="129"/>
    </row>
    <row r="735" spans="34:34" x14ac:dyDescent="0.25">
      <c r="AH735" s="129"/>
    </row>
    <row r="736" spans="34:34" x14ac:dyDescent="0.25">
      <c r="AH736" s="129"/>
    </row>
    <row r="737" spans="34:34" x14ac:dyDescent="0.25">
      <c r="AH737" s="129"/>
    </row>
    <row r="738" spans="34:34" x14ac:dyDescent="0.25">
      <c r="AH738" s="129"/>
    </row>
    <row r="739" spans="34:34" x14ac:dyDescent="0.25">
      <c r="AH739" s="129"/>
    </row>
    <row r="740" spans="34:34" x14ac:dyDescent="0.25">
      <c r="AH740" s="129"/>
    </row>
    <row r="741" spans="34:34" x14ac:dyDescent="0.25">
      <c r="AH741" s="129"/>
    </row>
    <row r="742" spans="34:34" x14ac:dyDescent="0.25">
      <c r="AH742" s="129"/>
    </row>
    <row r="743" spans="34:34" x14ac:dyDescent="0.25">
      <c r="AH743" s="129"/>
    </row>
    <row r="744" spans="34:34" x14ac:dyDescent="0.25">
      <c r="AH744" s="129"/>
    </row>
    <row r="745" spans="34:34" x14ac:dyDescent="0.25">
      <c r="AH745" s="129"/>
    </row>
    <row r="746" spans="34:34" x14ac:dyDescent="0.25">
      <c r="AH746" s="129"/>
    </row>
    <row r="747" spans="34:34" x14ac:dyDescent="0.25">
      <c r="AH747" s="129"/>
    </row>
    <row r="748" spans="34:34" x14ac:dyDescent="0.25">
      <c r="AH748" s="129"/>
    </row>
    <row r="749" spans="34:34" x14ac:dyDescent="0.25">
      <c r="AH749" s="129"/>
    </row>
    <row r="750" spans="34:34" x14ac:dyDescent="0.25">
      <c r="AH750" s="129"/>
    </row>
    <row r="751" spans="34:34" x14ac:dyDescent="0.25">
      <c r="AH751" s="129"/>
    </row>
    <row r="752" spans="34:34" x14ac:dyDescent="0.25">
      <c r="AH752" s="129"/>
    </row>
    <row r="753" spans="34:34" x14ac:dyDescent="0.25">
      <c r="AH753" s="129"/>
    </row>
    <row r="754" spans="34:34" x14ac:dyDescent="0.25">
      <c r="AH754" s="129"/>
    </row>
    <row r="755" spans="34:34" x14ac:dyDescent="0.25">
      <c r="AH755" s="129"/>
    </row>
    <row r="756" spans="34:34" x14ac:dyDescent="0.25">
      <c r="AH756" s="129"/>
    </row>
    <row r="757" spans="34:34" x14ac:dyDescent="0.25">
      <c r="AH757" s="129"/>
    </row>
    <row r="758" spans="34:34" x14ac:dyDescent="0.25">
      <c r="AH758" s="129"/>
    </row>
    <row r="759" spans="34:34" x14ac:dyDescent="0.25">
      <c r="AH759" s="129"/>
    </row>
    <row r="760" spans="34:34" x14ac:dyDescent="0.25">
      <c r="AH760" s="129"/>
    </row>
    <row r="761" spans="34:34" x14ac:dyDescent="0.25">
      <c r="AH761" s="129"/>
    </row>
    <row r="762" spans="34:34" x14ac:dyDescent="0.25">
      <c r="AH762" s="129"/>
    </row>
    <row r="763" spans="34:34" x14ac:dyDescent="0.25">
      <c r="AH763" s="129"/>
    </row>
    <row r="764" spans="34:34" x14ac:dyDescent="0.25">
      <c r="AH764" s="129"/>
    </row>
    <row r="765" spans="34:34" x14ac:dyDescent="0.25">
      <c r="AH765" s="129"/>
    </row>
    <row r="766" spans="34:34" x14ac:dyDescent="0.25">
      <c r="AH766" s="129"/>
    </row>
    <row r="767" spans="34:34" x14ac:dyDescent="0.25">
      <c r="AH767" s="129"/>
    </row>
    <row r="768" spans="34:34" x14ac:dyDescent="0.25">
      <c r="AH768" s="129"/>
    </row>
    <row r="769" spans="34:34" x14ac:dyDescent="0.25">
      <c r="AH769" s="129"/>
    </row>
    <row r="770" spans="34:34" x14ac:dyDescent="0.25">
      <c r="AH770" s="129"/>
    </row>
    <row r="771" spans="34:34" x14ac:dyDescent="0.25">
      <c r="AH771" s="129"/>
    </row>
    <row r="772" spans="34:34" x14ac:dyDescent="0.25">
      <c r="AH772" s="129"/>
    </row>
    <row r="773" spans="34:34" x14ac:dyDescent="0.25">
      <c r="AH773" s="129"/>
    </row>
    <row r="774" spans="34:34" x14ac:dyDescent="0.25">
      <c r="AH774" s="129"/>
    </row>
    <row r="775" spans="34:34" x14ac:dyDescent="0.25">
      <c r="AH775" s="129"/>
    </row>
    <row r="776" spans="34:34" x14ac:dyDescent="0.25">
      <c r="AH776" s="129"/>
    </row>
    <row r="777" spans="34:34" x14ac:dyDescent="0.25">
      <c r="AH777" s="129"/>
    </row>
    <row r="778" spans="34:34" x14ac:dyDescent="0.25">
      <c r="AH778" s="129"/>
    </row>
    <row r="779" spans="34:34" x14ac:dyDescent="0.25">
      <c r="AH779" s="129"/>
    </row>
    <row r="780" spans="34:34" x14ac:dyDescent="0.25">
      <c r="AH780" s="129"/>
    </row>
    <row r="781" spans="34:34" x14ac:dyDescent="0.25">
      <c r="AH781" s="129"/>
    </row>
    <row r="782" spans="34:34" x14ac:dyDescent="0.25">
      <c r="AH782" s="129"/>
    </row>
    <row r="783" spans="34:34" x14ac:dyDescent="0.25">
      <c r="AH783" s="129"/>
    </row>
    <row r="784" spans="34:34" x14ac:dyDescent="0.25">
      <c r="AH784" s="129"/>
    </row>
    <row r="785" spans="34:34" x14ac:dyDescent="0.25">
      <c r="AH785" s="129"/>
    </row>
    <row r="786" spans="34:34" x14ac:dyDescent="0.25">
      <c r="AH786" s="129"/>
    </row>
    <row r="787" spans="34:34" x14ac:dyDescent="0.25">
      <c r="AH787" s="129"/>
    </row>
    <row r="788" spans="34:34" x14ac:dyDescent="0.25">
      <c r="AH788" s="129"/>
    </row>
    <row r="789" spans="34:34" x14ac:dyDescent="0.25">
      <c r="AH789" s="129"/>
    </row>
    <row r="790" spans="34:34" x14ac:dyDescent="0.25">
      <c r="AH790" s="129"/>
    </row>
    <row r="791" spans="34:34" x14ac:dyDescent="0.25">
      <c r="AH791" s="129"/>
    </row>
    <row r="792" spans="34:34" x14ac:dyDescent="0.25">
      <c r="AH792" s="129"/>
    </row>
    <row r="793" spans="34:34" x14ac:dyDescent="0.25">
      <c r="AH793" s="129"/>
    </row>
    <row r="794" spans="34:34" x14ac:dyDescent="0.25">
      <c r="AH794" s="129"/>
    </row>
    <row r="795" spans="34:34" x14ac:dyDescent="0.25">
      <c r="AH795" s="129"/>
    </row>
    <row r="796" spans="34:34" x14ac:dyDescent="0.25">
      <c r="AH796" s="129"/>
    </row>
    <row r="797" spans="34:34" x14ac:dyDescent="0.25">
      <c r="AH797" s="129"/>
    </row>
    <row r="798" spans="34:34" x14ac:dyDescent="0.25">
      <c r="AH798" s="129"/>
    </row>
    <row r="799" spans="34:34" x14ac:dyDescent="0.25">
      <c r="AH799" s="129"/>
    </row>
    <row r="800" spans="34:34" x14ac:dyDescent="0.25">
      <c r="AH800" s="129"/>
    </row>
    <row r="801" spans="34:34" x14ac:dyDescent="0.25">
      <c r="AH801" s="129"/>
    </row>
    <row r="802" spans="34:34" x14ac:dyDescent="0.25">
      <c r="AH802" s="129"/>
    </row>
    <row r="803" spans="34:34" x14ac:dyDescent="0.25">
      <c r="AH803" s="129"/>
    </row>
    <row r="804" spans="34:34" x14ac:dyDescent="0.25">
      <c r="AH804" s="129"/>
    </row>
    <row r="805" spans="34:34" x14ac:dyDescent="0.25">
      <c r="AH805" s="129"/>
    </row>
    <row r="806" spans="34:34" x14ac:dyDescent="0.25">
      <c r="AH806" s="129"/>
    </row>
    <row r="807" spans="34:34" x14ac:dyDescent="0.25">
      <c r="AH807" s="129"/>
    </row>
    <row r="808" spans="34:34" x14ac:dyDescent="0.25">
      <c r="AH808" s="129"/>
    </row>
    <row r="809" spans="34:34" x14ac:dyDescent="0.25">
      <c r="AH809" s="129"/>
    </row>
    <row r="810" spans="34:34" x14ac:dyDescent="0.25">
      <c r="AH810" s="129"/>
    </row>
    <row r="811" spans="34:34" x14ac:dyDescent="0.25">
      <c r="AH811" s="129"/>
    </row>
    <row r="812" spans="34:34" x14ac:dyDescent="0.25">
      <c r="AH812" s="129"/>
    </row>
    <row r="813" spans="34:34" x14ac:dyDescent="0.25">
      <c r="AH813" s="129"/>
    </row>
    <row r="814" spans="34:34" x14ac:dyDescent="0.25">
      <c r="AH814" s="129"/>
    </row>
    <row r="815" spans="34:34" x14ac:dyDescent="0.25">
      <c r="AH815" s="129"/>
    </row>
    <row r="816" spans="34:34" x14ac:dyDescent="0.25">
      <c r="AH816" s="129"/>
    </row>
    <row r="817" spans="34:34" x14ac:dyDescent="0.25">
      <c r="AH817" s="129"/>
    </row>
    <row r="818" spans="34:34" x14ac:dyDescent="0.25">
      <c r="AH818" s="129"/>
    </row>
    <row r="819" spans="34:34" x14ac:dyDescent="0.25">
      <c r="AH819" s="129"/>
    </row>
    <row r="820" spans="34:34" x14ac:dyDescent="0.25">
      <c r="AH820" s="129"/>
    </row>
    <row r="821" spans="34:34" x14ac:dyDescent="0.25">
      <c r="AH821" s="129"/>
    </row>
    <row r="822" spans="34:34" x14ac:dyDescent="0.25">
      <c r="AH822" s="129"/>
    </row>
    <row r="823" spans="34:34" x14ac:dyDescent="0.25">
      <c r="AH823" s="129"/>
    </row>
    <row r="824" spans="34:34" x14ac:dyDescent="0.25">
      <c r="AH824" s="129"/>
    </row>
    <row r="825" spans="34:34" x14ac:dyDescent="0.25">
      <c r="AH825" s="129"/>
    </row>
    <row r="826" spans="34:34" x14ac:dyDescent="0.25">
      <c r="AH826" s="129"/>
    </row>
    <row r="827" spans="34:34" x14ac:dyDescent="0.25">
      <c r="AH827" s="129"/>
    </row>
    <row r="828" spans="34:34" x14ac:dyDescent="0.25">
      <c r="AH828" s="129"/>
    </row>
    <row r="829" spans="34:34" x14ac:dyDescent="0.25">
      <c r="AH829" s="129"/>
    </row>
    <row r="830" spans="34:34" x14ac:dyDescent="0.25">
      <c r="AH830" s="129"/>
    </row>
    <row r="831" spans="34:34" x14ac:dyDescent="0.25">
      <c r="AH831" s="129"/>
    </row>
    <row r="832" spans="34:34" x14ac:dyDescent="0.25">
      <c r="AH832" s="129"/>
    </row>
    <row r="833" spans="34:34" x14ac:dyDescent="0.25">
      <c r="AH833" s="129"/>
    </row>
    <row r="834" spans="34:34" x14ac:dyDescent="0.25">
      <c r="AH834" s="129"/>
    </row>
    <row r="835" spans="34:34" x14ac:dyDescent="0.25">
      <c r="AH835" s="129"/>
    </row>
    <row r="836" spans="34:34" x14ac:dyDescent="0.25">
      <c r="AH836" s="129"/>
    </row>
    <row r="837" spans="34:34" x14ac:dyDescent="0.25">
      <c r="AH837" s="129"/>
    </row>
    <row r="838" spans="34:34" x14ac:dyDescent="0.25">
      <c r="AH838" s="129"/>
    </row>
    <row r="839" spans="34:34" x14ac:dyDescent="0.25">
      <c r="AH839" s="129"/>
    </row>
    <row r="840" spans="34:34" x14ac:dyDescent="0.25">
      <c r="AH840" s="129"/>
    </row>
    <row r="841" spans="34:34" x14ac:dyDescent="0.25">
      <c r="AH841" s="129"/>
    </row>
    <row r="842" spans="34:34" x14ac:dyDescent="0.25">
      <c r="AH842" s="129"/>
    </row>
    <row r="843" spans="34:34" x14ac:dyDescent="0.25">
      <c r="AH843" s="129"/>
    </row>
    <row r="844" spans="34:34" x14ac:dyDescent="0.25">
      <c r="AH844" s="129"/>
    </row>
    <row r="845" spans="34:34" x14ac:dyDescent="0.25">
      <c r="AH845" s="129"/>
    </row>
    <row r="846" spans="34:34" x14ac:dyDescent="0.25">
      <c r="AH846" s="129"/>
    </row>
    <row r="847" spans="34:34" x14ac:dyDescent="0.25">
      <c r="AH847" s="129"/>
    </row>
    <row r="848" spans="34:34" x14ac:dyDescent="0.25">
      <c r="AH848" s="129"/>
    </row>
    <row r="849" spans="34:34" x14ac:dyDescent="0.25">
      <c r="AH849" s="129"/>
    </row>
    <row r="850" spans="34:34" x14ac:dyDescent="0.25">
      <c r="AH850" s="129"/>
    </row>
    <row r="851" spans="34:34" x14ac:dyDescent="0.25">
      <c r="AH851" s="129"/>
    </row>
    <row r="852" spans="34:34" x14ac:dyDescent="0.25">
      <c r="AH852" s="129"/>
    </row>
    <row r="853" spans="34:34" x14ac:dyDescent="0.25">
      <c r="AH853" s="129"/>
    </row>
    <row r="854" spans="34:34" x14ac:dyDescent="0.25">
      <c r="AH854" s="129"/>
    </row>
    <row r="855" spans="34:34" x14ac:dyDescent="0.25">
      <c r="AH855" s="129"/>
    </row>
    <row r="856" spans="34:34" x14ac:dyDescent="0.25">
      <c r="AH856" s="129"/>
    </row>
    <row r="857" spans="34:34" x14ac:dyDescent="0.25">
      <c r="AH857" s="129"/>
    </row>
    <row r="858" spans="34:34" x14ac:dyDescent="0.25">
      <c r="AH858" s="129"/>
    </row>
    <row r="859" spans="34:34" x14ac:dyDescent="0.25">
      <c r="AH859" s="129"/>
    </row>
    <row r="860" spans="34:34" x14ac:dyDescent="0.25">
      <c r="AH860" s="129"/>
    </row>
    <row r="861" spans="34:34" x14ac:dyDescent="0.25">
      <c r="AH861" s="129"/>
    </row>
    <row r="862" spans="34:34" x14ac:dyDescent="0.25">
      <c r="AH862" s="129"/>
    </row>
    <row r="863" spans="34:34" x14ac:dyDescent="0.25">
      <c r="AH863" s="129"/>
    </row>
    <row r="864" spans="34:34" x14ac:dyDescent="0.25">
      <c r="AH864" s="129"/>
    </row>
    <row r="865" spans="34:34" x14ac:dyDescent="0.25">
      <c r="AH865" s="129"/>
    </row>
    <row r="866" spans="34:34" x14ac:dyDescent="0.25">
      <c r="AH866" s="129"/>
    </row>
    <row r="867" spans="34:34" x14ac:dyDescent="0.25">
      <c r="AH867" s="129"/>
    </row>
    <row r="868" spans="34:34" x14ac:dyDescent="0.25">
      <c r="AH868" s="129"/>
    </row>
    <row r="869" spans="34:34" x14ac:dyDescent="0.25">
      <c r="AH869" s="129"/>
    </row>
    <row r="870" spans="34:34" x14ac:dyDescent="0.25">
      <c r="AH870" s="129"/>
    </row>
    <row r="871" spans="34:34" x14ac:dyDescent="0.25">
      <c r="AH871" s="129"/>
    </row>
    <row r="872" spans="34:34" x14ac:dyDescent="0.25">
      <c r="AH872" s="129"/>
    </row>
    <row r="873" spans="34:34" x14ac:dyDescent="0.25">
      <c r="AH873" s="129"/>
    </row>
    <row r="874" spans="34:34" x14ac:dyDescent="0.25">
      <c r="AH874" s="129"/>
    </row>
    <row r="875" spans="34:34" x14ac:dyDescent="0.25">
      <c r="AH875" s="129"/>
    </row>
    <row r="876" spans="34:34" x14ac:dyDescent="0.25">
      <c r="AH876" s="129"/>
    </row>
    <row r="877" spans="34:34" x14ac:dyDescent="0.25">
      <c r="AH877" s="129"/>
    </row>
    <row r="878" spans="34:34" x14ac:dyDescent="0.25">
      <c r="AH878" s="129"/>
    </row>
    <row r="879" spans="34:34" x14ac:dyDescent="0.25">
      <c r="AH879" s="129"/>
    </row>
    <row r="880" spans="34:34" x14ac:dyDescent="0.25">
      <c r="AH880" s="129"/>
    </row>
    <row r="881" spans="34:34" x14ac:dyDescent="0.25">
      <c r="AH881" s="129"/>
    </row>
    <row r="882" spans="34:34" x14ac:dyDescent="0.25">
      <c r="AH882" s="129"/>
    </row>
    <row r="883" spans="34:34" x14ac:dyDescent="0.25">
      <c r="AH883" s="129"/>
    </row>
    <row r="884" spans="34:34" x14ac:dyDescent="0.25">
      <c r="AH884" s="129"/>
    </row>
    <row r="885" spans="34:34" x14ac:dyDescent="0.25">
      <c r="AH885" s="129"/>
    </row>
    <row r="886" spans="34:34" x14ac:dyDescent="0.25">
      <c r="AH886" s="129"/>
    </row>
    <row r="887" spans="34:34" x14ac:dyDescent="0.25">
      <c r="AH887" s="129"/>
    </row>
    <row r="888" spans="34:34" x14ac:dyDescent="0.25">
      <c r="AH888" s="129"/>
    </row>
    <row r="889" spans="34:34" x14ac:dyDescent="0.25">
      <c r="AH889" s="129"/>
    </row>
    <row r="890" spans="34:34" x14ac:dyDescent="0.25">
      <c r="AH890" s="129"/>
    </row>
    <row r="891" spans="34:34" x14ac:dyDescent="0.25">
      <c r="AH891" s="129"/>
    </row>
    <row r="892" spans="34:34" x14ac:dyDescent="0.25">
      <c r="AH892" s="129"/>
    </row>
    <row r="893" spans="34:34" x14ac:dyDescent="0.25">
      <c r="AH893" s="129"/>
    </row>
    <row r="894" spans="34:34" x14ac:dyDescent="0.25">
      <c r="AH894" s="129"/>
    </row>
    <row r="895" spans="34:34" x14ac:dyDescent="0.25">
      <c r="AH895" s="129"/>
    </row>
    <row r="896" spans="34:34" x14ac:dyDescent="0.25">
      <c r="AH896" s="129"/>
    </row>
    <row r="897" spans="34:34" x14ac:dyDescent="0.25">
      <c r="AH897" s="129"/>
    </row>
    <row r="898" spans="34:34" x14ac:dyDescent="0.25">
      <c r="AH898" s="129"/>
    </row>
    <row r="899" spans="34:34" x14ac:dyDescent="0.25">
      <c r="AH899" s="129"/>
    </row>
    <row r="900" spans="34:34" x14ac:dyDescent="0.25">
      <c r="AH900" s="129"/>
    </row>
    <row r="901" spans="34:34" x14ac:dyDescent="0.25">
      <c r="AH901" s="129"/>
    </row>
    <row r="902" spans="34:34" x14ac:dyDescent="0.25">
      <c r="AH902" s="129"/>
    </row>
    <row r="903" spans="34:34" x14ac:dyDescent="0.25">
      <c r="AH903" s="129"/>
    </row>
    <row r="904" spans="34:34" x14ac:dyDescent="0.25">
      <c r="AH904" s="129"/>
    </row>
    <row r="905" spans="34:34" x14ac:dyDescent="0.25">
      <c r="AH905" s="129"/>
    </row>
    <row r="906" spans="34:34" x14ac:dyDescent="0.25">
      <c r="AH906" s="129"/>
    </row>
    <row r="907" spans="34:34" x14ac:dyDescent="0.25">
      <c r="AH907" s="129"/>
    </row>
    <row r="908" spans="34:34" x14ac:dyDescent="0.25">
      <c r="AH908" s="129"/>
    </row>
    <row r="909" spans="34:34" x14ac:dyDescent="0.25">
      <c r="AH909" s="129"/>
    </row>
    <row r="910" spans="34:34" x14ac:dyDescent="0.25">
      <c r="AH910" s="129"/>
    </row>
    <row r="911" spans="34:34" x14ac:dyDescent="0.25">
      <c r="AH911" s="129"/>
    </row>
    <row r="912" spans="34:34" x14ac:dyDescent="0.25">
      <c r="AH912" s="129"/>
    </row>
    <row r="913" spans="34:34" x14ac:dyDescent="0.25">
      <c r="AH913" s="129"/>
    </row>
    <row r="914" spans="34:34" x14ac:dyDescent="0.25">
      <c r="AH914" s="129"/>
    </row>
    <row r="915" spans="34:34" x14ac:dyDescent="0.25">
      <c r="AH915" s="129"/>
    </row>
    <row r="916" spans="34:34" x14ac:dyDescent="0.25">
      <c r="AH916" s="129"/>
    </row>
    <row r="917" spans="34:34" x14ac:dyDescent="0.25">
      <c r="AH917" s="129"/>
    </row>
    <row r="918" spans="34:34" x14ac:dyDescent="0.25">
      <c r="AH918" s="129"/>
    </row>
    <row r="919" spans="34:34" x14ac:dyDescent="0.25">
      <c r="AH919" s="129"/>
    </row>
    <row r="920" spans="34:34" x14ac:dyDescent="0.25">
      <c r="AH920" s="129"/>
    </row>
    <row r="921" spans="34:34" x14ac:dyDescent="0.25">
      <c r="AH921" s="129"/>
    </row>
    <row r="922" spans="34:34" x14ac:dyDescent="0.25">
      <c r="AH922" s="129"/>
    </row>
    <row r="923" spans="34:34" x14ac:dyDescent="0.25">
      <c r="AH923" s="129"/>
    </row>
    <row r="924" spans="34:34" x14ac:dyDescent="0.25">
      <c r="AH924" s="129"/>
    </row>
    <row r="925" spans="34:34" x14ac:dyDescent="0.25">
      <c r="AH925" s="129"/>
    </row>
    <row r="926" spans="34:34" x14ac:dyDescent="0.25">
      <c r="AH926" s="129"/>
    </row>
    <row r="927" spans="34:34" x14ac:dyDescent="0.25">
      <c r="AH927" s="129"/>
    </row>
    <row r="928" spans="34:34" x14ac:dyDescent="0.25">
      <c r="AH928" s="129"/>
    </row>
    <row r="929" spans="34:34" x14ac:dyDescent="0.25">
      <c r="AH929" s="129"/>
    </row>
    <row r="930" spans="34:34" x14ac:dyDescent="0.25">
      <c r="AH930" s="129"/>
    </row>
    <row r="931" spans="34:34" x14ac:dyDescent="0.25">
      <c r="AH931" s="129"/>
    </row>
    <row r="932" spans="34:34" x14ac:dyDescent="0.25">
      <c r="AH932" s="129"/>
    </row>
    <row r="933" spans="34:34" x14ac:dyDescent="0.25">
      <c r="AH933" s="129"/>
    </row>
    <row r="934" spans="34:34" x14ac:dyDescent="0.25">
      <c r="AH934" s="129"/>
    </row>
    <row r="935" spans="34:34" x14ac:dyDescent="0.25">
      <c r="AH935" s="129"/>
    </row>
    <row r="936" spans="34:34" x14ac:dyDescent="0.25">
      <c r="AH936" s="129"/>
    </row>
    <row r="937" spans="34:34" x14ac:dyDescent="0.25">
      <c r="AH937" s="129"/>
    </row>
    <row r="938" spans="34:34" x14ac:dyDescent="0.25">
      <c r="AH938" s="129"/>
    </row>
    <row r="939" spans="34:34" x14ac:dyDescent="0.25">
      <c r="AH939" s="129"/>
    </row>
    <row r="940" spans="34:34" x14ac:dyDescent="0.25">
      <c r="AH940" s="129"/>
    </row>
    <row r="941" spans="34:34" x14ac:dyDescent="0.25">
      <c r="AH941" s="129"/>
    </row>
    <row r="942" spans="34:34" x14ac:dyDescent="0.25">
      <c r="AH942" s="129"/>
    </row>
    <row r="943" spans="34:34" x14ac:dyDescent="0.25">
      <c r="AH943" s="129"/>
    </row>
    <row r="944" spans="34:34" x14ac:dyDescent="0.25">
      <c r="AH944" s="129"/>
    </row>
    <row r="945" spans="34:34" x14ac:dyDescent="0.25">
      <c r="AH945" s="129"/>
    </row>
    <row r="946" spans="34:34" x14ac:dyDescent="0.25">
      <c r="AH946" s="129"/>
    </row>
    <row r="947" spans="34:34" x14ac:dyDescent="0.25">
      <c r="AH947" s="129"/>
    </row>
    <row r="948" spans="34:34" x14ac:dyDescent="0.25">
      <c r="AH948" s="129"/>
    </row>
    <row r="949" spans="34:34" x14ac:dyDescent="0.25">
      <c r="AH949" s="129"/>
    </row>
    <row r="950" spans="34:34" x14ac:dyDescent="0.25">
      <c r="AH950" s="129"/>
    </row>
    <row r="951" spans="34:34" x14ac:dyDescent="0.25">
      <c r="AH951" s="129"/>
    </row>
    <row r="952" spans="34:34" x14ac:dyDescent="0.25">
      <c r="AH952" s="129"/>
    </row>
    <row r="953" spans="34:34" x14ac:dyDescent="0.25">
      <c r="AH953" s="129"/>
    </row>
    <row r="954" spans="34:34" x14ac:dyDescent="0.25">
      <c r="AH954" s="129"/>
    </row>
    <row r="955" spans="34:34" x14ac:dyDescent="0.25">
      <c r="AH955" s="129"/>
    </row>
    <row r="956" spans="34:34" x14ac:dyDescent="0.25">
      <c r="AH956" s="129"/>
    </row>
    <row r="957" spans="34:34" x14ac:dyDescent="0.25">
      <c r="AH957" s="129"/>
    </row>
    <row r="958" spans="34:34" x14ac:dyDescent="0.25">
      <c r="AH958" s="129"/>
    </row>
    <row r="959" spans="34:34" x14ac:dyDescent="0.25">
      <c r="AH959" s="129"/>
    </row>
    <row r="960" spans="34:34" x14ac:dyDescent="0.25">
      <c r="AH960" s="129"/>
    </row>
    <row r="961" spans="34:34" x14ac:dyDescent="0.25">
      <c r="AH961" s="129"/>
    </row>
    <row r="962" spans="34:34" x14ac:dyDescent="0.25">
      <c r="AH962" s="129"/>
    </row>
    <row r="963" spans="34:34" x14ac:dyDescent="0.25">
      <c r="AH963" s="129"/>
    </row>
    <row r="964" spans="34:34" x14ac:dyDescent="0.25">
      <c r="AH964" s="129"/>
    </row>
    <row r="965" spans="34:34" x14ac:dyDescent="0.25">
      <c r="AH965" s="129"/>
    </row>
    <row r="966" spans="34:34" x14ac:dyDescent="0.25">
      <c r="AH966" s="129"/>
    </row>
    <row r="967" spans="34:34" x14ac:dyDescent="0.25">
      <c r="AH967" s="129"/>
    </row>
    <row r="968" spans="34:34" x14ac:dyDescent="0.25">
      <c r="AH968" s="129"/>
    </row>
    <row r="969" spans="34:34" x14ac:dyDescent="0.25">
      <c r="AH969" s="129"/>
    </row>
    <row r="970" spans="34:34" x14ac:dyDescent="0.25">
      <c r="AH970" s="129"/>
    </row>
    <row r="971" spans="34:34" x14ac:dyDescent="0.25">
      <c r="AH971" s="129"/>
    </row>
    <row r="972" spans="34:34" x14ac:dyDescent="0.25">
      <c r="AH972" s="129"/>
    </row>
    <row r="973" spans="34:34" x14ac:dyDescent="0.25">
      <c r="AH973" s="129"/>
    </row>
    <row r="974" spans="34:34" x14ac:dyDescent="0.25">
      <c r="AH974" s="129"/>
    </row>
    <row r="975" spans="34:34" x14ac:dyDescent="0.25">
      <c r="AH975" s="129"/>
    </row>
    <row r="976" spans="34:34" x14ac:dyDescent="0.25">
      <c r="AH976" s="129"/>
    </row>
    <row r="977" spans="34:34" x14ac:dyDescent="0.25">
      <c r="AH977" s="129"/>
    </row>
    <row r="978" spans="34:34" x14ac:dyDescent="0.25">
      <c r="AH978" s="129"/>
    </row>
    <row r="979" spans="34:34" x14ac:dyDescent="0.25">
      <c r="AH979" s="129"/>
    </row>
    <row r="980" spans="34:34" x14ac:dyDescent="0.25">
      <c r="AH980" s="129"/>
    </row>
    <row r="981" spans="34:34" x14ac:dyDescent="0.25">
      <c r="AH981" s="129"/>
    </row>
    <row r="982" spans="34:34" x14ac:dyDescent="0.25">
      <c r="AH982" s="129"/>
    </row>
    <row r="983" spans="34:34" x14ac:dyDescent="0.25">
      <c r="AH983" s="129"/>
    </row>
    <row r="984" spans="34:34" x14ac:dyDescent="0.25">
      <c r="AH984" s="129"/>
    </row>
    <row r="985" spans="34:34" x14ac:dyDescent="0.25">
      <c r="AH985" s="129"/>
    </row>
    <row r="986" spans="34:34" x14ac:dyDescent="0.25">
      <c r="AH986" s="129"/>
    </row>
    <row r="987" spans="34:34" x14ac:dyDescent="0.25">
      <c r="AH987" s="129"/>
    </row>
    <row r="988" spans="34:34" x14ac:dyDescent="0.25">
      <c r="AH988" s="129"/>
    </row>
    <row r="989" spans="34:34" x14ac:dyDescent="0.25">
      <c r="AH989" s="129"/>
    </row>
    <row r="990" spans="34:34" x14ac:dyDescent="0.25">
      <c r="AH990" s="129"/>
    </row>
    <row r="991" spans="34:34" x14ac:dyDescent="0.25">
      <c r="AH991" s="129"/>
    </row>
    <row r="992" spans="34:34" x14ac:dyDescent="0.25">
      <c r="AH992" s="129"/>
    </row>
    <row r="993" spans="34:34" x14ac:dyDescent="0.25">
      <c r="AH993" s="129"/>
    </row>
    <row r="994" spans="34:34" x14ac:dyDescent="0.25">
      <c r="AH994" s="129"/>
    </row>
    <row r="995" spans="34:34" x14ac:dyDescent="0.25">
      <c r="AH995" s="129"/>
    </row>
    <row r="996" spans="34:34" x14ac:dyDescent="0.25">
      <c r="AH996" s="129"/>
    </row>
    <row r="997" spans="34:34" x14ac:dyDescent="0.25">
      <c r="AH997" s="129"/>
    </row>
    <row r="998" spans="34:34" x14ac:dyDescent="0.25">
      <c r="AH998" s="129"/>
    </row>
    <row r="999" spans="34:34" x14ac:dyDescent="0.25">
      <c r="AH999" s="129"/>
    </row>
    <row r="1000" spans="34:34" x14ac:dyDescent="0.25">
      <c r="AH1000" s="129"/>
    </row>
    <row r="1001" spans="34:34" x14ac:dyDescent="0.25">
      <c r="AH1001" s="129"/>
    </row>
    <row r="1002" spans="34:34" x14ac:dyDescent="0.25">
      <c r="AH1002" s="129"/>
    </row>
    <row r="1003" spans="34:34" x14ac:dyDescent="0.25">
      <c r="AH1003" s="129"/>
    </row>
    <row r="1004" spans="34:34" x14ac:dyDescent="0.25">
      <c r="AH1004" s="129"/>
    </row>
    <row r="1005" spans="34:34" x14ac:dyDescent="0.25">
      <c r="AH1005" s="129"/>
    </row>
    <row r="1006" spans="34:34" x14ac:dyDescent="0.25">
      <c r="AH1006" s="129"/>
    </row>
    <row r="1007" spans="34:34" x14ac:dyDescent="0.25">
      <c r="AH1007" s="129"/>
    </row>
    <row r="1008" spans="34:34" x14ac:dyDescent="0.25">
      <c r="AH1008" s="129"/>
    </row>
    <row r="1009" spans="34:34" x14ac:dyDescent="0.25">
      <c r="AH1009" s="129"/>
    </row>
    <row r="1010" spans="34:34" x14ac:dyDescent="0.25">
      <c r="AH1010" s="129"/>
    </row>
    <row r="1011" spans="34:34" x14ac:dyDescent="0.25">
      <c r="AH1011" s="129"/>
    </row>
    <row r="1012" spans="34:34" x14ac:dyDescent="0.25">
      <c r="AH1012" s="129"/>
    </row>
    <row r="1013" spans="34:34" x14ac:dyDescent="0.25">
      <c r="AH1013" s="129"/>
    </row>
    <row r="1014" spans="34:34" x14ac:dyDescent="0.25">
      <c r="AH1014" s="129"/>
    </row>
    <row r="1015" spans="34:34" x14ac:dyDescent="0.25">
      <c r="AH1015" s="129"/>
    </row>
    <row r="1016" spans="34:34" x14ac:dyDescent="0.25">
      <c r="AH1016" s="129"/>
    </row>
    <row r="1017" spans="34:34" x14ac:dyDescent="0.25">
      <c r="AH1017" s="129"/>
    </row>
    <row r="1018" spans="34:34" x14ac:dyDescent="0.25">
      <c r="AH1018" s="129"/>
    </row>
    <row r="1019" spans="34:34" x14ac:dyDescent="0.25">
      <c r="AH1019" s="129"/>
    </row>
    <row r="1020" spans="34:34" x14ac:dyDescent="0.25">
      <c r="AH1020" s="129"/>
    </row>
    <row r="1021" spans="34:34" x14ac:dyDescent="0.25">
      <c r="AH1021" s="129"/>
    </row>
    <row r="1022" spans="34:34" x14ac:dyDescent="0.25">
      <c r="AH1022" s="129"/>
    </row>
    <row r="1023" spans="34:34" x14ac:dyDescent="0.25">
      <c r="AH1023" s="129"/>
    </row>
    <row r="1024" spans="34:34" x14ac:dyDescent="0.25">
      <c r="AH1024" s="129"/>
    </row>
    <row r="1025" spans="34:34" x14ac:dyDescent="0.25">
      <c r="AH1025" s="129"/>
    </row>
    <row r="1026" spans="34:34" x14ac:dyDescent="0.25">
      <c r="AH1026" s="129"/>
    </row>
    <row r="1027" spans="34:34" x14ac:dyDescent="0.25">
      <c r="AH1027" s="129"/>
    </row>
    <row r="1028" spans="34:34" x14ac:dyDescent="0.25">
      <c r="AH1028" s="129"/>
    </row>
    <row r="1029" spans="34:34" x14ac:dyDescent="0.25">
      <c r="AH1029" s="129"/>
    </row>
    <row r="1030" spans="34:34" x14ac:dyDescent="0.25">
      <c r="AH1030" s="129"/>
    </row>
    <row r="1031" spans="34:34" x14ac:dyDescent="0.25">
      <c r="AH1031" s="129"/>
    </row>
    <row r="1032" spans="34:34" x14ac:dyDescent="0.25">
      <c r="AH1032" s="129"/>
    </row>
    <row r="1033" spans="34:34" x14ac:dyDescent="0.25">
      <c r="AH1033" s="129"/>
    </row>
    <row r="1034" spans="34:34" x14ac:dyDescent="0.25">
      <c r="AH1034" s="129"/>
    </row>
    <row r="1035" spans="34:34" x14ac:dyDescent="0.25">
      <c r="AH1035" s="129"/>
    </row>
    <row r="1036" spans="34:34" x14ac:dyDescent="0.25">
      <c r="AH1036" s="129"/>
    </row>
    <row r="1037" spans="34:34" x14ac:dyDescent="0.25">
      <c r="AH1037" s="129"/>
    </row>
    <row r="1038" spans="34:34" x14ac:dyDescent="0.25">
      <c r="AH1038" s="129"/>
    </row>
    <row r="1039" spans="34:34" x14ac:dyDescent="0.25">
      <c r="AH1039" s="129"/>
    </row>
    <row r="1040" spans="34:34" x14ac:dyDescent="0.25">
      <c r="AH1040" s="129"/>
    </row>
    <row r="1041" spans="34:34" x14ac:dyDescent="0.25">
      <c r="AH1041" s="129"/>
    </row>
    <row r="1042" spans="34:34" x14ac:dyDescent="0.25">
      <c r="AH1042" s="129"/>
    </row>
    <row r="1043" spans="34:34" x14ac:dyDescent="0.25">
      <c r="AH1043" s="129"/>
    </row>
    <row r="1044" spans="34:34" x14ac:dyDescent="0.25">
      <c r="AH1044" s="129"/>
    </row>
    <row r="1045" spans="34:34" x14ac:dyDescent="0.25">
      <c r="AH1045" s="129"/>
    </row>
    <row r="1046" spans="34:34" x14ac:dyDescent="0.25">
      <c r="AH1046" s="129"/>
    </row>
    <row r="1047" spans="34:34" x14ac:dyDescent="0.25">
      <c r="AH1047" s="129"/>
    </row>
    <row r="1048" spans="34:34" x14ac:dyDescent="0.25">
      <c r="AH1048" s="129"/>
    </row>
    <row r="1049" spans="34:34" x14ac:dyDescent="0.25">
      <c r="AH1049" s="129"/>
    </row>
    <row r="1050" spans="34:34" x14ac:dyDescent="0.25">
      <c r="AH1050" s="129"/>
    </row>
    <row r="1051" spans="34:34" x14ac:dyDescent="0.25">
      <c r="AH1051" s="129"/>
    </row>
    <row r="1052" spans="34:34" x14ac:dyDescent="0.25">
      <c r="AH1052" s="129"/>
    </row>
    <row r="1053" spans="34:34" x14ac:dyDescent="0.25">
      <c r="AH1053" s="129"/>
    </row>
    <row r="1054" spans="34:34" x14ac:dyDescent="0.25">
      <c r="AH1054" s="129"/>
    </row>
    <row r="1055" spans="34:34" x14ac:dyDescent="0.25">
      <c r="AH1055" s="129"/>
    </row>
    <row r="1056" spans="34:34" x14ac:dyDescent="0.25">
      <c r="AH1056" s="129"/>
    </row>
    <row r="1057" spans="34:34" x14ac:dyDescent="0.25">
      <c r="AH1057" s="129"/>
    </row>
    <row r="1058" spans="34:34" x14ac:dyDescent="0.25">
      <c r="AH1058" s="129"/>
    </row>
    <row r="1059" spans="34:34" x14ac:dyDescent="0.25">
      <c r="AH1059" s="129"/>
    </row>
    <row r="1060" spans="34:34" x14ac:dyDescent="0.25">
      <c r="AH1060" s="129"/>
    </row>
    <row r="1061" spans="34:34" x14ac:dyDescent="0.25">
      <c r="AH1061" s="129"/>
    </row>
    <row r="1062" spans="34:34" x14ac:dyDescent="0.25">
      <c r="AH1062" s="129"/>
    </row>
    <row r="1063" spans="34:34" x14ac:dyDescent="0.25">
      <c r="AH1063" s="129"/>
    </row>
    <row r="1064" spans="34:34" x14ac:dyDescent="0.25">
      <c r="AH1064" s="129"/>
    </row>
    <row r="1065" spans="34:34" x14ac:dyDescent="0.25">
      <c r="AH1065" s="129"/>
    </row>
    <row r="1066" spans="34:34" x14ac:dyDescent="0.25">
      <c r="AH1066" s="129"/>
    </row>
    <row r="1067" spans="34:34" x14ac:dyDescent="0.25">
      <c r="AH1067" s="129"/>
    </row>
    <row r="1068" spans="34:34" x14ac:dyDescent="0.25">
      <c r="AH1068" s="129"/>
    </row>
    <row r="1069" spans="34:34" x14ac:dyDescent="0.25">
      <c r="AH1069" s="129"/>
    </row>
    <row r="1070" spans="34:34" x14ac:dyDescent="0.25">
      <c r="AH1070" s="129"/>
    </row>
    <row r="1071" spans="34:34" x14ac:dyDescent="0.25">
      <c r="AH1071" s="129"/>
    </row>
    <row r="1072" spans="34:34" x14ac:dyDescent="0.25">
      <c r="AH1072" s="129"/>
    </row>
    <row r="1073" spans="34:34" x14ac:dyDescent="0.25">
      <c r="AH1073" s="129"/>
    </row>
    <row r="1074" spans="34:34" x14ac:dyDescent="0.25">
      <c r="AH1074" s="129"/>
    </row>
    <row r="1075" spans="34:34" x14ac:dyDescent="0.25">
      <c r="AH1075" s="129"/>
    </row>
    <row r="1076" spans="34:34" x14ac:dyDescent="0.25">
      <c r="AH1076" s="129"/>
    </row>
    <row r="1077" spans="34:34" x14ac:dyDescent="0.25">
      <c r="AH1077" s="129"/>
    </row>
    <row r="1078" spans="34:34" x14ac:dyDescent="0.25">
      <c r="AH1078" s="129"/>
    </row>
    <row r="1079" spans="34:34" x14ac:dyDescent="0.25">
      <c r="AH1079" s="129"/>
    </row>
    <row r="1080" spans="34:34" x14ac:dyDescent="0.25">
      <c r="AH1080" s="129"/>
    </row>
    <row r="1081" spans="34:34" x14ac:dyDescent="0.25">
      <c r="AH1081" s="129"/>
    </row>
    <row r="1082" spans="34:34" x14ac:dyDescent="0.25">
      <c r="AH1082" s="129"/>
    </row>
    <row r="1083" spans="34:34" x14ac:dyDescent="0.25">
      <c r="AH1083" s="129"/>
    </row>
    <row r="1084" spans="34:34" x14ac:dyDescent="0.25">
      <c r="AH1084" s="129"/>
    </row>
    <row r="1085" spans="34:34" x14ac:dyDescent="0.25">
      <c r="AH1085" s="129"/>
    </row>
    <row r="1086" spans="34:34" x14ac:dyDescent="0.25">
      <c r="AH1086" s="129"/>
    </row>
    <row r="1087" spans="34:34" x14ac:dyDescent="0.25">
      <c r="AH1087" s="129"/>
    </row>
    <row r="1088" spans="34:34" x14ac:dyDescent="0.25">
      <c r="AH1088" s="129"/>
    </row>
    <row r="1089" spans="34:34" x14ac:dyDescent="0.25">
      <c r="AH1089" s="129"/>
    </row>
    <row r="1090" spans="34:34" x14ac:dyDescent="0.25">
      <c r="AH1090" s="129"/>
    </row>
    <row r="1091" spans="34:34" x14ac:dyDescent="0.25">
      <c r="AH1091" s="129"/>
    </row>
    <row r="1092" spans="34:34" x14ac:dyDescent="0.25">
      <c r="AH1092" s="129"/>
    </row>
    <row r="1093" spans="34:34" x14ac:dyDescent="0.25">
      <c r="AH1093" s="129"/>
    </row>
    <row r="1094" spans="34:34" x14ac:dyDescent="0.25">
      <c r="AH1094" s="129"/>
    </row>
    <row r="1095" spans="34:34" x14ac:dyDescent="0.25">
      <c r="AH1095" s="129"/>
    </row>
    <row r="1096" spans="34:34" x14ac:dyDescent="0.25">
      <c r="AH1096" s="129"/>
    </row>
    <row r="1097" spans="34:34" x14ac:dyDescent="0.25">
      <c r="AH1097" s="129"/>
    </row>
    <row r="1098" spans="34:34" x14ac:dyDescent="0.25">
      <c r="AH1098" s="129"/>
    </row>
    <row r="1099" spans="34:34" x14ac:dyDescent="0.25">
      <c r="AH1099" s="129"/>
    </row>
    <row r="1100" spans="34:34" x14ac:dyDescent="0.25">
      <c r="AH1100" s="129"/>
    </row>
    <row r="1101" spans="34:34" x14ac:dyDescent="0.25">
      <c r="AH1101" s="129"/>
    </row>
    <row r="1102" spans="34:34" x14ac:dyDescent="0.25">
      <c r="AH1102" s="129"/>
    </row>
    <row r="1103" spans="34:34" x14ac:dyDescent="0.25">
      <c r="AH1103" s="129"/>
    </row>
    <row r="1104" spans="34:34" x14ac:dyDescent="0.25">
      <c r="AH1104" s="129"/>
    </row>
    <row r="1105" spans="34:34" x14ac:dyDescent="0.25">
      <c r="AH1105" s="129"/>
    </row>
    <row r="1106" spans="34:34" x14ac:dyDescent="0.25">
      <c r="AH1106" s="129"/>
    </row>
    <row r="1107" spans="34:34" x14ac:dyDescent="0.25">
      <c r="AH1107" s="129"/>
    </row>
    <row r="1108" spans="34:34" x14ac:dyDescent="0.25">
      <c r="AH1108" s="129"/>
    </row>
    <row r="1109" spans="34:34" x14ac:dyDescent="0.25">
      <c r="AH1109" s="129"/>
    </row>
    <row r="1110" spans="34:34" x14ac:dyDescent="0.25">
      <c r="AH1110" s="129"/>
    </row>
    <row r="1111" spans="34:34" x14ac:dyDescent="0.25">
      <c r="AH1111" s="129"/>
    </row>
    <row r="1112" spans="34:34" x14ac:dyDescent="0.25">
      <c r="AH1112" s="129"/>
    </row>
    <row r="1113" spans="34:34" x14ac:dyDescent="0.25">
      <c r="AH1113" s="129"/>
    </row>
    <row r="1114" spans="34:34" x14ac:dyDescent="0.25">
      <c r="AH1114" s="129"/>
    </row>
    <row r="1115" spans="34:34" x14ac:dyDescent="0.25">
      <c r="AH1115" s="129"/>
    </row>
    <row r="1116" spans="34:34" x14ac:dyDescent="0.25">
      <c r="AH1116" s="129"/>
    </row>
    <row r="1117" spans="34:34" x14ac:dyDescent="0.25">
      <c r="AH1117" s="129"/>
    </row>
    <row r="1118" spans="34:34" x14ac:dyDescent="0.25">
      <c r="AH1118" s="129"/>
    </row>
    <row r="1119" spans="34:34" x14ac:dyDescent="0.25">
      <c r="AH1119" s="129"/>
    </row>
    <row r="1120" spans="34:34" x14ac:dyDescent="0.25">
      <c r="AH1120" s="129"/>
    </row>
    <row r="1121" spans="34:34" x14ac:dyDescent="0.25">
      <c r="AH1121" s="129"/>
    </row>
    <row r="1122" spans="34:34" x14ac:dyDescent="0.25">
      <c r="AH1122" s="129"/>
    </row>
    <row r="1123" spans="34:34" x14ac:dyDescent="0.25">
      <c r="AH1123" s="129"/>
    </row>
    <row r="1124" spans="34:34" x14ac:dyDescent="0.25">
      <c r="AH1124" s="129"/>
    </row>
    <row r="1125" spans="34:34" x14ac:dyDescent="0.25">
      <c r="AH1125" s="129"/>
    </row>
    <row r="1126" spans="34:34" x14ac:dyDescent="0.25">
      <c r="AH1126" s="129"/>
    </row>
    <row r="1127" spans="34:34" x14ac:dyDescent="0.25">
      <c r="AH1127" s="129"/>
    </row>
    <row r="1128" spans="34:34" x14ac:dyDescent="0.25">
      <c r="AH1128" s="129"/>
    </row>
    <row r="1129" spans="34:34" x14ac:dyDescent="0.25">
      <c r="AH1129" s="129"/>
    </row>
    <row r="1130" spans="34:34" x14ac:dyDescent="0.25">
      <c r="AH1130" s="129"/>
    </row>
    <row r="1131" spans="34:34" x14ac:dyDescent="0.25">
      <c r="AH1131" s="129"/>
    </row>
    <row r="1132" spans="34:34" x14ac:dyDescent="0.25">
      <c r="AH1132" s="129"/>
    </row>
    <row r="1133" spans="34:34" x14ac:dyDescent="0.25">
      <c r="AH1133" s="129"/>
    </row>
    <row r="1134" spans="34:34" x14ac:dyDescent="0.25">
      <c r="AH1134" s="129"/>
    </row>
    <row r="1135" spans="34:34" x14ac:dyDescent="0.25">
      <c r="AH1135" s="129"/>
    </row>
    <row r="1136" spans="34:34" x14ac:dyDescent="0.25">
      <c r="AH1136" s="129"/>
    </row>
    <row r="1137" spans="34:34" x14ac:dyDescent="0.25">
      <c r="AH1137" s="129"/>
    </row>
    <row r="1138" spans="34:34" x14ac:dyDescent="0.25">
      <c r="AH1138" s="129"/>
    </row>
    <row r="1139" spans="34:34" x14ac:dyDescent="0.25">
      <c r="AH1139" s="129"/>
    </row>
    <row r="1140" spans="34:34" x14ac:dyDescent="0.25">
      <c r="AH1140" s="129"/>
    </row>
    <row r="1141" spans="34:34" x14ac:dyDescent="0.25">
      <c r="AH1141" s="129"/>
    </row>
    <row r="1142" spans="34:34" x14ac:dyDescent="0.25">
      <c r="AH1142" s="129"/>
    </row>
    <row r="1143" spans="34:34" x14ac:dyDescent="0.25">
      <c r="AH1143" s="129"/>
    </row>
    <row r="1144" spans="34:34" x14ac:dyDescent="0.25">
      <c r="AH1144" s="129"/>
    </row>
    <row r="1145" spans="34:34" x14ac:dyDescent="0.25">
      <c r="AH1145" s="129"/>
    </row>
    <row r="1146" spans="34:34" x14ac:dyDescent="0.25">
      <c r="AH1146" s="129"/>
    </row>
    <row r="1147" spans="34:34" x14ac:dyDescent="0.25">
      <c r="AH1147" s="129"/>
    </row>
    <row r="1148" spans="34:34" x14ac:dyDescent="0.25">
      <c r="AH1148" s="129"/>
    </row>
    <row r="1149" spans="34:34" x14ac:dyDescent="0.25">
      <c r="AH1149" s="129"/>
    </row>
    <row r="1150" spans="34:34" x14ac:dyDescent="0.25">
      <c r="AH1150" s="129"/>
    </row>
    <row r="1151" spans="34:34" x14ac:dyDescent="0.25">
      <c r="AH1151" s="129"/>
    </row>
    <row r="1152" spans="34:34" x14ac:dyDescent="0.25">
      <c r="AH1152" s="129"/>
    </row>
    <row r="1153" spans="34:34" x14ac:dyDescent="0.25">
      <c r="AH1153" s="129"/>
    </row>
    <row r="1154" spans="34:34" x14ac:dyDescent="0.25">
      <c r="AH1154" s="129"/>
    </row>
    <row r="1155" spans="34:34" x14ac:dyDescent="0.25">
      <c r="AH1155" s="129"/>
    </row>
    <row r="1156" spans="34:34" x14ac:dyDescent="0.25">
      <c r="AH1156" s="129"/>
    </row>
    <row r="1157" spans="34:34" x14ac:dyDescent="0.25">
      <c r="AH1157" s="129"/>
    </row>
    <row r="1158" spans="34:34" x14ac:dyDescent="0.25">
      <c r="AH1158" s="129"/>
    </row>
    <row r="1159" spans="34:34" x14ac:dyDescent="0.25">
      <c r="AH1159" s="129"/>
    </row>
    <row r="1160" spans="34:34" x14ac:dyDescent="0.25">
      <c r="AH1160" s="129"/>
    </row>
    <row r="1161" spans="34:34" x14ac:dyDescent="0.25">
      <c r="AH1161" s="129"/>
    </row>
    <row r="1162" spans="34:34" x14ac:dyDescent="0.25">
      <c r="AH1162" s="129"/>
    </row>
    <row r="1163" spans="34:34" x14ac:dyDescent="0.25">
      <c r="AH1163" s="129"/>
    </row>
    <row r="1164" spans="34:34" x14ac:dyDescent="0.25">
      <c r="AH1164" s="129"/>
    </row>
    <row r="1165" spans="34:34" x14ac:dyDescent="0.25">
      <c r="AH1165" s="129"/>
    </row>
    <row r="1166" spans="34:34" x14ac:dyDescent="0.25">
      <c r="AH1166" s="129"/>
    </row>
    <row r="1167" spans="34:34" x14ac:dyDescent="0.25">
      <c r="AH1167" s="129"/>
    </row>
    <row r="1168" spans="34:34" x14ac:dyDescent="0.25">
      <c r="AH1168" s="129"/>
    </row>
    <row r="1169" spans="34:34" x14ac:dyDescent="0.25">
      <c r="AH1169" s="129"/>
    </row>
    <row r="1170" spans="34:34" x14ac:dyDescent="0.25">
      <c r="AH1170" s="129"/>
    </row>
    <row r="1171" spans="34:34" x14ac:dyDescent="0.25">
      <c r="AH1171" s="129"/>
    </row>
    <row r="1172" spans="34:34" x14ac:dyDescent="0.25">
      <c r="AH1172" s="129"/>
    </row>
    <row r="1173" spans="34:34" x14ac:dyDescent="0.25">
      <c r="AH1173" s="129"/>
    </row>
    <row r="1174" spans="34:34" x14ac:dyDescent="0.25">
      <c r="AH1174" s="129"/>
    </row>
    <row r="1175" spans="34:34" x14ac:dyDescent="0.25">
      <c r="AH1175" s="129"/>
    </row>
    <row r="1176" spans="34:34" x14ac:dyDescent="0.25">
      <c r="AH1176" s="129"/>
    </row>
    <row r="1177" spans="34:34" x14ac:dyDescent="0.25">
      <c r="AH1177" s="129"/>
    </row>
    <row r="1178" spans="34:34" x14ac:dyDescent="0.25">
      <c r="AH1178" s="129"/>
    </row>
    <row r="1179" spans="34:34" x14ac:dyDescent="0.25">
      <c r="AH1179" s="129"/>
    </row>
    <row r="1180" spans="34:34" x14ac:dyDescent="0.25">
      <c r="AH1180" s="129"/>
    </row>
    <row r="1181" spans="34:34" x14ac:dyDescent="0.25">
      <c r="AH1181" s="129"/>
    </row>
    <row r="1182" spans="34:34" x14ac:dyDescent="0.25">
      <c r="AH1182" s="129"/>
    </row>
    <row r="1183" spans="34:34" x14ac:dyDescent="0.25">
      <c r="AH1183" s="129"/>
    </row>
    <row r="1184" spans="34:34" x14ac:dyDescent="0.25">
      <c r="AH1184" s="129"/>
    </row>
    <row r="1185" spans="34:34" x14ac:dyDescent="0.25">
      <c r="AH1185" s="129"/>
    </row>
    <row r="1186" spans="34:34" x14ac:dyDescent="0.25">
      <c r="AH1186" s="129"/>
    </row>
    <row r="1187" spans="34:34" x14ac:dyDescent="0.25">
      <c r="AH1187" s="129"/>
    </row>
    <row r="1188" spans="34:34" x14ac:dyDescent="0.25">
      <c r="AH1188" s="129"/>
    </row>
    <row r="1189" spans="34:34" x14ac:dyDescent="0.25">
      <c r="AH1189" s="129"/>
    </row>
    <row r="1190" spans="34:34" x14ac:dyDescent="0.25">
      <c r="AH1190" s="129"/>
    </row>
    <row r="1191" spans="34:34" x14ac:dyDescent="0.25">
      <c r="AH1191" s="129"/>
    </row>
    <row r="1192" spans="34:34" x14ac:dyDescent="0.25">
      <c r="AH1192" s="129"/>
    </row>
    <row r="1193" spans="34:34" x14ac:dyDescent="0.25">
      <c r="AH1193" s="129"/>
    </row>
    <row r="1194" spans="34:34" x14ac:dyDescent="0.25">
      <c r="AH1194" s="129"/>
    </row>
    <row r="1195" spans="34:34" x14ac:dyDescent="0.25">
      <c r="AH1195" s="129"/>
    </row>
    <row r="1196" spans="34:34" x14ac:dyDescent="0.25">
      <c r="AH1196" s="129"/>
    </row>
    <row r="1197" spans="34:34" x14ac:dyDescent="0.25">
      <c r="AH1197" s="129"/>
    </row>
    <row r="1198" spans="34:34" x14ac:dyDescent="0.25">
      <c r="AH1198" s="129"/>
    </row>
    <row r="1199" spans="34:34" x14ac:dyDescent="0.25">
      <c r="AH1199" s="129"/>
    </row>
    <row r="1200" spans="34:34" x14ac:dyDescent="0.25">
      <c r="AH1200" s="129"/>
    </row>
    <row r="1201" spans="34:34" x14ac:dyDescent="0.25">
      <c r="AH1201" s="129"/>
    </row>
    <row r="1202" spans="34:34" x14ac:dyDescent="0.25">
      <c r="AH1202" s="129"/>
    </row>
    <row r="1203" spans="34:34" x14ac:dyDescent="0.25">
      <c r="AH1203" s="129"/>
    </row>
    <row r="1204" spans="34:34" x14ac:dyDescent="0.25">
      <c r="AH1204" s="129"/>
    </row>
    <row r="1205" spans="34:34" x14ac:dyDescent="0.25">
      <c r="AH1205" s="129"/>
    </row>
    <row r="1206" spans="34:34" x14ac:dyDescent="0.25">
      <c r="AH1206" s="129"/>
    </row>
    <row r="1207" spans="34:34" x14ac:dyDescent="0.25">
      <c r="AH1207" s="129"/>
    </row>
    <row r="1208" spans="34:34" x14ac:dyDescent="0.25">
      <c r="AH1208" s="129"/>
    </row>
    <row r="1209" spans="34:34" x14ac:dyDescent="0.25">
      <c r="AH1209" s="129"/>
    </row>
    <row r="1210" spans="34:34" x14ac:dyDescent="0.25">
      <c r="AH1210" s="129"/>
    </row>
    <row r="1211" spans="34:34" x14ac:dyDescent="0.25">
      <c r="AH1211" s="129"/>
    </row>
    <row r="1212" spans="34:34" x14ac:dyDescent="0.25">
      <c r="AH1212" s="129"/>
    </row>
    <row r="1213" spans="34:34" x14ac:dyDescent="0.25">
      <c r="AH1213" s="129"/>
    </row>
    <row r="1214" spans="34:34" x14ac:dyDescent="0.25">
      <c r="AH1214" s="129"/>
    </row>
    <row r="1215" spans="34:34" x14ac:dyDescent="0.25">
      <c r="AH1215" s="129"/>
    </row>
    <row r="1216" spans="34:34" x14ac:dyDescent="0.25">
      <c r="AH1216" s="129"/>
    </row>
    <row r="1217" spans="34:34" x14ac:dyDescent="0.25">
      <c r="AH1217" s="129"/>
    </row>
    <row r="1218" spans="34:34" x14ac:dyDescent="0.25">
      <c r="AH1218" s="129"/>
    </row>
    <row r="1219" spans="34:34" x14ac:dyDescent="0.25">
      <c r="AH1219" s="129"/>
    </row>
    <row r="1220" spans="34:34" x14ac:dyDescent="0.25">
      <c r="AH1220" s="129"/>
    </row>
    <row r="1221" spans="34:34" x14ac:dyDescent="0.25">
      <c r="AH1221" s="129"/>
    </row>
    <row r="1222" spans="34:34" x14ac:dyDescent="0.25">
      <c r="AH1222" s="129"/>
    </row>
    <row r="1223" spans="34:34" x14ac:dyDescent="0.25">
      <c r="AH1223" s="129"/>
    </row>
    <row r="1224" spans="34:34" x14ac:dyDescent="0.25">
      <c r="AH1224" s="129"/>
    </row>
    <row r="1225" spans="34:34" x14ac:dyDescent="0.25">
      <c r="AH1225" s="129"/>
    </row>
    <row r="1226" spans="34:34" x14ac:dyDescent="0.25">
      <c r="AH1226" s="129"/>
    </row>
    <row r="1227" spans="34:34" x14ac:dyDescent="0.25">
      <c r="AH1227" s="129"/>
    </row>
    <row r="1228" spans="34:34" x14ac:dyDescent="0.25">
      <c r="AH1228" s="129"/>
    </row>
    <row r="1229" spans="34:34" x14ac:dyDescent="0.25">
      <c r="AH1229" s="129"/>
    </row>
    <row r="1230" spans="34:34" x14ac:dyDescent="0.25">
      <c r="AH1230" s="129"/>
    </row>
    <row r="1231" spans="34:34" x14ac:dyDescent="0.25">
      <c r="AH1231" s="129"/>
    </row>
    <row r="1232" spans="34:34" x14ac:dyDescent="0.25">
      <c r="AH1232" s="129"/>
    </row>
    <row r="1233" spans="34:34" x14ac:dyDescent="0.25">
      <c r="AH1233" s="129"/>
    </row>
    <row r="1234" spans="34:34" x14ac:dyDescent="0.25">
      <c r="AH1234" s="129"/>
    </row>
    <row r="1235" spans="34:34" x14ac:dyDescent="0.25">
      <c r="AH1235" s="129"/>
    </row>
    <row r="1236" spans="34:34" x14ac:dyDescent="0.25">
      <c r="AH1236" s="129"/>
    </row>
    <row r="1237" spans="34:34" x14ac:dyDescent="0.25">
      <c r="AH1237" s="129"/>
    </row>
    <row r="1238" spans="34:34" x14ac:dyDescent="0.25">
      <c r="AH1238" s="129"/>
    </row>
    <row r="1239" spans="34:34" x14ac:dyDescent="0.25">
      <c r="AH1239" s="129"/>
    </row>
    <row r="1240" spans="34:34" x14ac:dyDescent="0.25">
      <c r="AH1240" s="129"/>
    </row>
    <row r="1241" spans="34:34" x14ac:dyDescent="0.25">
      <c r="AH1241" s="129"/>
    </row>
    <row r="1242" spans="34:34" x14ac:dyDescent="0.25">
      <c r="AH1242" s="129"/>
    </row>
    <row r="1243" spans="34:34" x14ac:dyDescent="0.25">
      <c r="AH1243" s="129"/>
    </row>
    <row r="1244" spans="34:34" x14ac:dyDescent="0.25">
      <c r="AH1244" s="129"/>
    </row>
    <row r="1245" spans="34:34" x14ac:dyDescent="0.25">
      <c r="AH1245" s="129"/>
    </row>
    <row r="1246" spans="34:34" x14ac:dyDescent="0.25">
      <c r="AH1246" s="129"/>
    </row>
    <row r="1247" spans="34:34" x14ac:dyDescent="0.25">
      <c r="AH1247" s="129"/>
    </row>
    <row r="1248" spans="34:34" x14ac:dyDescent="0.25">
      <c r="AH1248" s="129"/>
    </row>
    <row r="1249" spans="34:34" x14ac:dyDescent="0.25">
      <c r="AH1249" s="129"/>
    </row>
    <row r="1250" spans="34:34" x14ac:dyDescent="0.25">
      <c r="AH1250" s="129"/>
    </row>
    <row r="1251" spans="34:34" x14ac:dyDescent="0.25">
      <c r="AH1251" s="129"/>
    </row>
    <row r="1252" spans="34:34" x14ac:dyDescent="0.25">
      <c r="AH1252" s="129"/>
    </row>
    <row r="1253" spans="34:34" x14ac:dyDescent="0.25">
      <c r="AH1253" s="129"/>
    </row>
    <row r="1254" spans="34:34" x14ac:dyDescent="0.25">
      <c r="AH1254" s="129"/>
    </row>
    <row r="1255" spans="34:34" x14ac:dyDescent="0.25">
      <c r="AH1255" s="129"/>
    </row>
    <row r="1256" spans="34:34" x14ac:dyDescent="0.25">
      <c r="AH1256" s="129"/>
    </row>
    <row r="1257" spans="34:34" x14ac:dyDescent="0.25">
      <c r="AH1257" s="129"/>
    </row>
    <row r="1258" spans="34:34" x14ac:dyDescent="0.25">
      <c r="AH1258" s="129"/>
    </row>
    <row r="1259" spans="34:34" x14ac:dyDescent="0.25">
      <c r="AH1259" s="129"/>
    </row>
    <row r="1260" spans="34:34" x14ac:dyDescent="0.25">
      <c r="AH1260" s="129"/>
    </row>
    <row r="1261" spans="34:34" x14ac:dyDescent="0.25">
      <c r="AH1261" s="129"/>
    </row>
    <row r="1262" spans="34:34" x14ac:dyDescent="0.25">
      <c r="AH1262" s="129"/>
    </row>
    <row r="1263" spans="34:34" x14ac:dyDescent="0.25">
      <c r="AH1263" s="129"/>
    </row>
    <row r="1264" spans="34:34" x14ac:dyDescent="0.25">
      <c r="AH1264" s="129"/>
    </row>
    <row r="1265" spans="34:34" x14ac:dyDescent="0.25">
      <c r="AH1265" s="129"/>
    </row>
    <row r="1266" spans="34:34" x14ac:dyDescent="0.25">
      <c r="AH1266" s="129"/>
    </row>
    <row r="1267" spans="34:34" x14ac:dyDescent="0.25">
      <c r="AH1267" s="129"/>
    </row>
    <row r="1268" spans="34:34" x14ac:dyDescent="0.25">
      <c r="AH1268" s="129"/>
    </row>
    <row r="1269" spans="34:34" x14ac:dyDescent="0.25">
      <c r="AH1269" s="129"/>
    </row>
    <row r="1270" spans="34:34" x14ac:dyDescent="0.25">
      <c r="AH1270" s="129"/>
    </row>
    <row r="1271" spans="34:34" x14ac:dyDescent="0.25">
      <c r="AH1271" s="129"/>
    </row>
    <row r="1272" spans="34:34" x14ac:dyDescent="0.25">
      <c r="AH1272" s="129"/>
    </row>
    <row r="1273" spans="34:34" x14ac:dyDescent="0.25">
      <c r="AH1273" s="129"/>
    </row>
    <row r="1274" spans="34:34" x14ac:dyDescent="0.25">
      <c r="AH1274" s="129"/>
    </row>
    <row r="1275" spans="34:34" x14ac:dyDescent="0.25">
      <c r="AH1275" s="129"/>
    </row>
    <row r="1276" spans="34:34" x14ac:dyDescent="0.25">
      <c r="AH1276" s="129"/>
    </row>
    <row r="1277" spans="34:34" x14ac:dyDescent="0.25">
      <c r="AH1277" s="129"/>
    </row>
    <row r="1278" spans="34:34" x14ac:dyDescent="0.25">
      <c r="AH1278" s="129"/>
    </row>
    <row r="1279" spans="34:34" x14ac:dyDescent="0.25">
      <c r="AH1279" s="129"/>
    </row>
    <row r="1280" spans="34:34" x14ac:dyDescent="0.25">
      <c r="AH1280" s="129"/>
    </row>
    <row r="1281" spans="34:34" x14ac:dyDescent="0.25">
      <c r="AH1281" s="129"/>
    </row>
    <row r="1282" spans="34:34" x14ac:dyDescent="0.25">
      <c r="AH1282" s="129"/>
    </row>
    <row r="1283" spans="34:34" x14ac:dyDescent="0.25">
      <c r="AH1283" s="129"/>
    </row>
    <row r="1284" spans="34:34" x14ac:dyDescent="0.25">
      <c r="AH1284" s="129"/>
    </row>
    <row r="1285" spans="34:34" x14ac:dyDescent="0.25">
      <c r="AH1285" s="129"/>
    </row>
    <row r="1286" spans="34:34" x14ac:dyDescent="0.25">
      <c r="AH1286" s="129"/>
    </row>
    <row r="1287" spans="34:34" x14ac:dyDescent="0.25">
      <c r="AH1287" s="129"/>
    </row>
    <row r="1288" spans="34:34" x14ac:dyDescent="0.25">
      <c r="AH1288" s="129"/>
    </row>
    <row r="1289" spans="34:34" x14ac:dyDescent="0.25">
      <c r="AH1289" s="129"/>
    </row>
    <row r="1290" spans="34:34" x14ac:dyDescent="0.25">
      <c r="AH1290" s="129"/>
    </row>
    <row r="1291" spans="34:34" x14ac:dyDescent="0.25">
      <c r="AH1291" s="129"/>
    </row>
    <row r="1292" spans="34:34" x14ac:dyDescent="0.25">
      <c r="AH1292" s="129"/>
    </row>
    <row r="1293" spans="34:34" x14ac:dyDescent="0.25">
      <c r="AH1293" s="129"/>
    </row>
    <row r="1294" spans="34:34" x14ac:dyDescent="0.25">
      <c r="AH1294" s="129"/>
    </row>
    <row r="1295" spans="34:34" x14ac:dyDescent="0.25">
      <c r="AH1295" s="129"/>
    </row>
    <row r="1296" spans="34:34" x14ac:dyDescent="0.25">
      <c r="AH1296" s="129"/>
    </row>
    <row r="1297" spans="34:34" x14ac:dyDescent="0.25">
      <c r="AH1297" s="129"/>
    </row>
    <row r="1298" spans="34:34" x14ac:dyDescent="0.25">
      <c r="AH1298" s="129"/>
    </row>
    <row r="1299" spans="34:34" x14ac:dyDescent="0.25">
      <c r="AH1299" s="129"/>
    </row>
    <row r="1300" spans="34:34" x14ac:dyDescent="0.25">
      <c r="AH1300" s="129"/>
    </row>
    <row r="1301" spans="34:34" x14ac:dyDescent="0.25">
      <c r="AH1301" s="129"/>
    </row>
    <row r="1302" spans="34:34" x14ac:dyDescent="0.25">
      <c r="AH1302" s="129"/>
    </row>
    <row r="1303" spans="34:34" x14ac:dyDescent="0.25">
      <c r="AH1303" s="129"/>
    </row>
    <row r="1304" spans="34:34" x14ac:dyDescent="0.25">
      <c r="AH1304" s="129"/>
    </row>
    <row r="1305" spans="34:34" x14ac:dyDescent="0.25">
      <c r="AH1305" s="129"/>
    </row>
    <row r="1306" spans="34:34" x14ac:dyDescent="0.25">
      <c r="AH1306" s="129"/>
    </row>
    <row r="1307" spans="34:34" x14ac:dyDescent="0.25">
      <c r="AH1307" s="129"/>
    </row>
    <row r="1308" spans="34:34" x14ac:dyDescent="0.25">
      <c r="AH1308" s="129"/>
    </row>
    <row r="1309" spans="34:34" x14ac:dyDescent="0.25">
      <c r="AH1309" s="129"/>
    </row>
    <row r="1310" spans="34:34" x14ac:dyDescent="0.25">
      <c r="AH1310" s="129"/>
    </row>
    <row r="1311" spans="34:34" x14ac:dyDescent="0.25">
      <c r="AH1311" s="129"/>
    </row>
    <row r="1312" spans="34:34" x14ac:dyDescent="0.25">
      <c r="AH1312" s="129"/>
    </row>
    <row r="1313" spans="34:34" x14ac:dyDescent="0.25">
      <c r="AH1313" s="129"/>
    </row>
    <row r="1314" spans="34:34" x14ac:dyDescent="0.25">
      <c r="AH1314" s="129"/>
    </row>
    <row r="1315" spans="34:34" x14ac:dyDescent="0.25">
      <c r="AH1315" s="129"/>
    </row>
    <row r="1316" spans="34:34" x14ac:dyDescent="0.25">
      <c r="AH1316" s="129"/>
    </row>
    <row r="1317" spans="34:34" x14ac:dyDescent="0.25">
      <c r="AH1317" s="129"/>
    </row>
    <row r="1318" spans="34:34" x14ac:dyDescent="0.25">
      <c r="AH1318" s="129"/>
    </row>
    <row r="1319" spans="34:34" x14ac:dyDescent="0.25">
      <c r="AH1319" s="129"/>
    </row>
    <row r="1320" spans="34:34" x14ac:dyDescent="0.25">
      <c r="AH1320" s="129"/>
    </row>
    <row r="1321" spans="34:34" x14ac:dyDescent="0.25">
      <c r="AH1321" s="129"/>
    </row>
    <row r="1322" spans="34:34" x14ac:dyDescent="0.25">
      <c r="AH1322" s="129"/>
    </row>
    <row r="1323" spans="34:34" x14ac:dyDescent="0.25">
      <c r="AH1323" s="129"/>
    </row>
    <row r="1324" spans="34:34" x14ac:dyDescent="0.25">
      <c r="AH1324" s="129"/>
    </row>
    <row r="1325" spans="34:34" x14ac:dyDescent="0.25">
      <c r="AH1325" s="129"/>
    </row>
    <row r="1326" spans="34:34" x14ac:dyDescent="0.25">
      <c r="AH1326" s="129"/>
    </row>
    <row r="1327" spans="34:34" x14ac:dyDescent="0.25">
      <c r="AH1327" s="129"/>
    </row>
    <row r="1328" spans="34:34" x14ac:dyDescent="0.25">
      <c r="AH1328" s="129"/>
    </row>
    <row r="1329" spans="34:34" x14ac:dyDescent="0.25">
      <c r="AH1329" s="129"/>
    </row>
    <row r="1330" spans="34:34" x14ac:dyDescent="0.25">
      <c r="AH1330" s="129"/>
    </row>
    <row r="1331" spans="34:34" x14ac:dyDescent="0.25">
      <c r="AH1331" s="129"/>
    </row>
    <row r="1332" spans="34:34" x14ac:dyDescent="0.25">
      <c r="AH1332" s="129"/>
    </row>
    <row r="1333" spans="34:34" x14ac:dyDescent="0.25">
      <c r="AH1333" s="129"/>
    </row>
    <row r="1334" spans="34:34" x14ac:dyDescent="0.25">
      <c r="AH1334" s="129"/>
    </row>
    <row r="1335" spans="34:34" x14ac:dyDescent="0.25">
      <c r="AH1335" s="129"/>
    </row>
    <row r="1336" spans="34:34" x14ac:dyDescent="0.25">
      <c r="AH1336" s="129"/>
    </row>
    <row r="1337" spans="34:34" x14ac:dyDescent="0.25">
      <c r="AH1337" s="129"/>
    </row>
    <row r="1338" spans="34:34" x14ac:dyDescent="0.25">
      <c r="AH1338" s="129"/>
    </row>
    <row r="1339" spans="34:34" x14ac:dyDescent="0.25">
      <c r="AH1339" s="129"/>
    </row>
    <row r="1340" spans="34:34" x14ac:dyDescent="0.25">
      <c r="AH1340" s="129"/>
    </row>
    <row r="1341" spans="34:34" x14ac:dyDescent="0.25">
      <c r="AH1341" s="129"/>
    </row>
    <row r="1342" spans="34:34" x14ac:dyDescent="0.25">
      <c r="AH1342" s="129"/>
    </row>
    <row r="1343" spans="34:34" x14ac:dyDescent="0.25">
      <c r="AH1343" s="129"/>
    </row>
    <row r="1344" spans="34:34" x14ac:dyDescent="0.25">
      <c r="AH1344" s="129"/>
    </row>
    <row r="1345" spans="34:34" x14ac:dyDescent="0.25">
      <c r="AH1345" s="129"/>
    </row>
    <row r="1346" spans="34:34" x14ac:dyDescent="0.25">
      <c r="AH1346" s="129"/>
    </row>
    <row r="1347" spans="34:34" x14ac:dyDescent="0.25">
      <c r="AH1347" s="129"/>
    </row>
    <row r="1348" spans="34:34" x14ac:dyDescent="0.25">
      <c r="AH1348" s="129"/>
    </row>
    <row r="1349" spans="34:34" x14ac:dyDescent="0.25">
      <c r="AH1349" s="129"/>
    </row>
    <row r="1350" spans="34:34" x14ac:dyDescent="0.25">
      <c r="AH1350" s="129"/>
    </row>
    <row r="1351" spans="34:34" x14ac:dyDescent="0.25">
      <c r="AH1351" s="129"/>
    </row>
    <row r="1352" spans="34:34" x14ac:dyDescent="0.25">
      <c r="AH1352" s="129"/>
    </row>
    <row r="1353" spans="34:34" x14ac:dyDescent="0.25">
      <c r="AH1353" s="129"/>
    </row>
    <row r="1354" spans="34:34" x14ac:dyDescent="0.25">
      <c r="AH1354" s="129"/>
    </row>
    <row r="1355" spans="34:34" x14ac:dyDescent="0.25">
      <c r="AH1355" s="129"/>
    </row>
    <row r="1356" spans="34:34" x14ac:dyDescent="0.25">
      <c r="AH1356" s="129"/>
    </row>
    <row r="1357" spans="34:34" x14ac:dyDescent="0.25">
      <c r="AH1357" s="129"/>
    </row>
    <row r="1358" spans="34:34" x14ac:dyDescent="0.25">
      <c r="AH1358" s="129"/>
    </row>
    <row r="1359" spans="34:34" x14ac:dyDescent="0.25">
      <c r="AH1359" s="129"/>
    </row>
    <row r="1360" spans="34:34" x14ac:dyDescent="0.25">
      <c r="AH1360" s="129"/>
    </row>
    <row r="1361" spans="34:34" x14ac:dyDescent="0.25">
      <c r="AH1361" s="129"/>
    </row>
    <row r="1362" spans="34:34" x14ac:dyDescent="0.25">
      <c r="AH1362" s="129"/>
    </row>
    <row r="1363" spans="34:34" x14ac:dyDescent="0.25">
      <c r="AH1363" s="129"/>
    </row>
    <row r="1364" spans="34:34" x14ac:dyDescent="0.25">
      <c r="AH1364" s="129"/>
    </row>
    <row r="1365" spans="34:34" x14ac:dyDescent="0.25">
      <c r="AH1365" s="129"/>
    </row>
    <row r="1366" spans="34:34" x14ac:dyDescent="0.25">
      <c r="AH1366" s="129"/>
    </row>
    <row r="1367" spans="34:34" x14ac:dyDescent="0.25">
      <c r="AH1367" s="129"/>
    </row>
    <row r="1368" spans="34:34" x14ac:dyDescent="0.25">
      <c r="AH1368" s="129"/>
    </row>
    <row r="1369" spans="34:34" x14ac:dyDescent="0.25">
      <c r="AH1369" s="129"/>
    </row>
    <row r="1370" spans="34:34" x14ac:dyDescent="0.25">
      <c r="AH1370" s="129"/>
    </row>
    <row r="1371" spans="34:34" x14ac:dyDescent="0.25">
      <c r="AH1371" s="129"/>
    </row>
    <row r="1372" spans="34:34" x14ac:dyDescent="0.25">
      <c r="AH1372" s="129"/>
    </row>
    <row r="1373" spans="34:34" x14ac:dyDescent="0.25">
      <c r="AH1373" s="129"/>
    </row>
    <row r="1374" spans="34:34" x14ac:dyDescent="0.25">
      <c r="AH1374" s="129"/>
    </row>
    <row r="1375" spans="34:34" x14ac:dyDescent="0.25">
      <c r="AH1375" s="129"/>
    </row>
    <row r="1376" spans="34:34" x14ac:dyDescent="0.25">
      <c r="AH1376" s="129"/>
    </row>
    <row r="1377" spans="34:34" x14ac:dyDescent="0.25">
      <c r="AH1377" s="129"/>
    </row>
    <row r="1378" spans="34:34" x14ac:dyDescent="0.25">
      <c r="AH1378" s="129"/>
    </row>
    <row r="1379" spans="34:34" x14ac:dyDescent="0.25">
      <c r="AH1379" s="129"/>
    </row>
    <row r="1380" spans="34:34" x14ac:dyDescent="0.25">
      <c r="AH1380" s="129"/>
    </row>
    <row r="1381" spans="34:34" x14ac:dyDescent="0.25">
      <c r="AH1381" s="129"/>
    </row>
    <row r="1382" spans="34:34" x14ac:dyDescent="0.25">
      <c r="AH1382" s="129"/>
    </row>
    <row r="1383" spans="34:34" x14ac:dyDescent="0.25">
      <c r="AH1383" s="129"/>
    </row>
    <row r="1384" spans="34:34" x14ac:dyDescent="0.25">
      <c r="AH1384" s="129"/>
    </row>
    <row r="1385" spans="34:34" x14ac:dyDescent="0.25">
      <c r="AH1385" s="129"/>
    </row>
    <row r="1386" spans="34:34" x14ac:dyDescent="0.25">
      <c r="AH1386" s="129"/>
    </row>
    <row r="1387" spans="34:34" x14ac:dyDescent="0.25">
      <c r="AH1387" s="129"/>
    </row>
    <row r="1388" spans="34:34" x14ac:dyDescent="0.25">
      <c r="AH1388" s="129"/>
    </row>
    <row r="1389" spans="34:34" x14ac:dyDescent="0.25">
      <c r="AH1389" s="129"/>
    </row>
    <row r="1390" spans="34:34" x14ac:dyDescent="0.25">
      <c r="AH1390" s="129"/>
    </row>
    <row r="1391" spans="34:34" x14ac:dyDescent="0.25">
      <c r="AH1391" s="129"/>
    </row>
    <row r="1392" spans="34:34" x14ac:dyDescent="0.25">
      <c r="AH1392" s="129"/>
    </row>
    <row r="1393" spans="34:34" x14ac:dyDescent="0.25">
      <c r="AH1393" s="129"/>
    </row>
    <row r="1394" spans="34:34" x14ac:dyDescent="0.25">
      <c r="AH1394" s="129"/>
    </row>
    <row r="1395" spans="34:34" x14ac:dyDescent="0.25">
      <c r="AH1395" s="129"/>
    </row>
    <row r="1396" spans="34:34" x14ac:dyDescent="0.25">
      <c r="AH1396" s="129"/>
    </row>
    <row r="1397" spans="34:34" x14ac:dyDescent="0.25">
      <c r="AH1397" s="129"/>
    </row>
    <row r="1398" spans="34:34" x14ac:dyDescent="0.25">
      <c r="AH1398" s="129"/>
    </row>
    <row r="1399" spans="34:34" x14ac:dyDescent="0.25">
      <c r="AH1399" s="129"/>
    </row>
    <row r="1400" spans="34:34" x14ac:dyDescent="0.25">
      <c r="AH1400" s="129"/>
    </row>
    <row r="1401" spans="34:34" x14ac:dyDescent="0.25">
      <c r="AH1401" s="129"/>
    </row>
    <row r="1402" spans="34:34" x14ac:dyDescent="0.25">
      <c r="AH1402" s="129"/>
    </row>
    <row r="1403" spans="34:34" x14ac:dyDescent="0.25">
      <c r="AH1403" s="129"/>
    </row>
    <row r="1404" spans="34:34" x14ac:dyDescent="0.25">
      <c r="AH1404" s="129"/>
    </row>
    <row r="1405" spans="34:34" x14ac:dyDescent="0.25">
      <c r="AH1405" s="129"/>
    </row>
    <row r="1406" spans="34:34" x14ac:dyDescent="0.25">
      <c r="AH1406" s="129"/>
    </row>
    <row r="1407" spans="34:34" x14ac:dyDescent="0.25">
      <c r="AH1407" s="129"/>
    </row>
    <row r="1408" spans="34:34" x14ac:dyDescent="0.25">
      <c r="AH1408" s="129"/>
    </row>
    <row r="1409" spans="34:34" x14ac:dyDescent="0.25">
      <c r="AH1409" s="129"/>
    </row>
    <row r="1410" spans="34:34" x14ac:dyDescent="0.25">
      <c r="AH1410" s="129"/>
    </row>
    <row r="1411" spans="34:34" x14ac:dyDescent="0.25">
      <c r="AH1411" s="129"/>
    </row>
    <row r="1412" spans="34:34" x14ac:dyDescent="0.25">
      <c r="AH1412" s="129"/>
    </row>
    <row r="1413" spans="34:34" x14ac:dyDescent="0.25">
      <c r="AH1413" s="129"/>
    </row>
    <row r="1414" spans="34:34" x14ac:dyDescent="0.25">
      <c r="AH1414" s="129"/>
    </row>
    <row r="1415" spans="34:34" x14ac:dyDescent="0.25">
      <c r="AH1415" s="129"/>
    </row>
    <row r="1416" spans="34:34" x14ac:dyDescent="0.25">
      <c r="AH1416" s="129"/>
    </row>
    <row r="1417" spans="34:34" x14ac:dyDescent="0.25">
      <c r="AH1417" s="129"/>
    </row>
    <row r="1418" spans="34:34" x14ac:dyDescent="0.25">
      <c r="AH1418" s="129"/>
    </row>
    <row r="1419" spans="34:34" x14ac:dyDescent="0.25">
      <c r="AH1419" s="129"/>
    </row>
    <row r="1420" spans="34:34" x14ac:dyDescent="0.25">
      <c r="AH1420" s="129"/>
    </row>
    <row r="1421" spans="34:34" x14ac:dyDescent="0.25">
      <c r="AH1421" s="129"/>
    </row>
    <row r="1422" spans="34:34" x14ac:dyDescent="0.25">
      <c r="AH1422" s="129"/>
    </row>
    <row r="1423" spans="34:34" x14ac:dyDescent="0.25">
      <c r="AH1423" s="129"/>
    </row>
    <row r="1424" spans="34:34" x14ac:dyDescent="0.25">
      <c r="AH1424" s="129"/>
    </row>
    <row r="1425" spans="34:34" x14ac:dyDescent="0.25">
      <c r="AH1425" s="129"/>
    </row>
    <row r="1426" spans="34:34" x14ac:dyDescent="0.25">
      <c r="AH1426" s="129"/>
    </row>
    <row r="1427" spans="34:34" x14ac:dyDescent="0.25">
      <c r="AH1427" s="129"/>
    </row>
    <row r="1428" spans="34:34" x14ac:dyDescent="0.25">
      <c r="AH1428" s="129"/>
    </row>
    <row r="1429" spans="34:34" x14ac:dyDescent="0.25">
      <c r="AH1429" s="129"/>
    </row>
    <row r="1430" spans="34:34" x14ac:dyDescent="0.25">
      <c r="AH1430" s="129"/>
    </row>
    <row r="1431" spans="34:34" x14ac:dyDescent="0.25">
      <c r="AH1431" s="129"/>
    </row>
    <row r="1432" spans="34:34" x14ac:dyDescent="0.25">
      <c r="AH1432" s="129"/>
    </row>
    <row r="1433" spans="34:34" x14ac:dyDescent="0.25">
      <c r="AH1433" s="129"/>
    </row>
    <row r="1434" spans="34:34" x14ac:dyDescent="0.25">
      <c r="AH1434" s="129"/>
    </row>
    <row r="1435" spans="34:34" x14ac:dyDescent="0.25">
      <c r="AH1435" s="129"/>
    </row>
    <row r="1436" spans="34:34" x14ac:dyDescent="0.25">
      <c r="AH1436" s="129"/>
    </row>
    <row r="1437" spans="34:34" x14ac:dyDescent="0.25">
      <c r="AH1437" s="129"/>
    </row>
    <row r="1438" spans="34:34" x14ac:dyDescent="0.25">
      <c r="AH1438" s="129"/>
    </row>
    <row r="1439" spans="34:34" x14ac:dyDescent="0.25">
      <c r="AH1439" s="129"/>
    </row>
    <row r="1440" spans="34:34" x14ac:dyDescent="0.25">
      <c r="AH1440" s="129"/>
    </row>
    <row r="1441" spans="34:34" x14ac:dyDescent="0.25">
      <c r="AH1441" s="129"/>
    </row>
    <row r="1442" spans="34:34" x14ac:dyDescent="0.25">
      <c r="AH1442" s="129"/>
    </row>
    <row r="1443" spans="34:34" x14ac:dyDescent="0.25">
      <c r="AH1443" s="129"/>
    </row>
    <row r="1444" spans="34:34" x14ac:dyDescent="0.25">
      <c r="AH1444" s="129"/>
    </row>
    <row r="1445" spans="34:34" x14ac:dyDescent="0.25">
      <c r="AH1445" s="129"/>
    </row>
    <row r="1446" spans="34:34" x14ac:dyDescent="0.25">
      <c r="AH1446" s="129"/>
    </row>
    <row r="1447" spans="34:34" x14ac:dyDescent="0.25">
      <c r="AH1447" s="129"/>
    </row>
    <row r="1448" spans="34:34" x14ac:dyDescent="0.25">
      <c r="AH1448" s="129"/>
    </row>
    <row r="1449" spans="34:34" x14ac:dyDescent="0.25">
      <c r="AH1449" s="129"/>
    </row>
    <row r="1450" spans="34:34" x14ac:dyDescent="0.25">
      <c r="AH1450" s="129"/>
    </row>
    <row r="1451" spans="34:34" x14ac:dyDescent="0.25">
      <c r="AH1451" s="129"/>
    </row>
    <row r="1452" spans="34:34" x14ac:dyDescent="0.25">
      <c r="AH1452" s="129"/>
    </row>
    <row r="1453" spans="34:34" x14ac:dyDescent="0.25">
      <c r="AH1453" s="129"/>
    </row>
    <row r="1454" spans="34:34" x14ac:dyDescent="0.25">
      <c r="AH1454" s="129"/>
    </row>
    <row r="1455" spans="34:34" x14ac:dyDescent="0.25">
      <c r="AH1455" s="129"/>
    </row>
    <row r="1456" spans="34:34" x14ac:dyDescent="0.25">
      <c r="AH1456" s="129"/>
    </row>
    <row r="1457" spans="34:34" x14ac:dyDescent="0.25">
      <c r="AH1457" s="129"/>
    </row>
    <row r="1458" spans="34:34" x14ac:dyDescent="0.25">
      <c r="AH1458" s="129"/>
    </row>
    <row r="1459" spans="34:34" x14ac:dyDescent="0.25">
      <c r="AH1459" s="129"/>
    </row>
    <row r="1460" spans="34:34" x14ac:dyDescent="0.25">
      <c r="AH1460" s="129"/>
    </row>
    <row r="1461" spans="34:34" x14ac:dyDescent="0.25">
      <c r="AH1461" s="129"/>
    </row>
    <row r="1462" spans="34:34" x14ac:dyDescent="0.25">
      <c r="AH1462" s="129"/>
    </row>
    <row r="1463" spans="34:34" x14ac:dyDescent="0.25">
      <c r="AH1463" s="129"/>
    </row>
    <row r="1464" spans="34:34" x14ac:dyDescent="0.25">
      <c r="AH1464" s="129"/>
    </row>
    <row r="1465" spans="34:34" x14ac:dyDescent="0.25">
      <c r="AH1465" s="129"/>
    </row>
    <row r="1466" spans="34:34" x14ac:dyDescent="0.25">
      <c r="AH1466" s="129"/>
    </row>
    <row r="1467" spans="34:34" x14ac:dyDescent="0.25">
      <c r="AH1467" s="129"/>
    </row>
    <row r="1468" spans="34:34" x14ac:dyDescent="0.25">
      <c r="AH1468" s="129"/>
    </row>
    <row r="1469" spans="34:34" x14ac:dyDescent="0.25">
      <c r="AH1469" s="129"/>
    </row>
    <row r="1470" spans="34:34" x14ac:dyDescent="0.25">
      <c r="AH1470" s="129"/>
    </row>
    <row r="1471" spans="34:34" x14ac:dyDescent="0.25">
      <c r="AH1471" s="129"/>
    </row>
    <row r="1472" spans="34:34" x14ac:dyDescent="0.25">
      <c r="AH1472" s="129"/>
    </row>
    <row r="1473" spans="34:34" x14ac:dyDescent="0.25">
      <c r="AH1473" s="129"/>
    </row>
    <row r="1474" spans="34:34" x14ac:dyDescent="0.25">
      <c r="AH1474" s="129"/>
    </row>
    <row r="1475" spans="34:34" x14ac:dyDescent="0.25">
      <c r="AH1475" s="129"/>
    </row>
    <row r="1476" spans="34:34" x14ac:dyDescent="0.25">
      <c r="AH1476" s="129"/>
    </row>
    <row r="1477" spans="34:34" x14ac:dyDescent="0.25">
      <c r="AH1477" s="129"/>
    </row>
    <row r="1478" spans="34:34" x14ac:dyDescent="0.25">
      <c r="AH1478" s="129"/>
    </row>
    <row r="1479" spans="34:34" x14ac:dyDescent="0.25">
      <c r="AH1479" s="129"/>
    </row>
    <row r="1480" spans="34:34" x14ac:dyDescent="0.25">
      <c r="AH1480" s="129"/>
    </row>
    <row r="1481" spans="34:34" x14ac:dyDescent="0.25">
      <c r="AH1481" s="129"/>
    </row>
    <row r="1482" spans="34:34" x14ac:dyDescent="0.25">
      <c r="AH1482" s="129"/>
    </row>
    <row r="1483" spans="34:34" x14ac:dyDescent="0.25">
      <c r="AH1483" s="129"/>
    </row>
    <row r="1484" spans="34:34" x14ac:dyDescent="0.25">
      <c r="AH1484" s="129"/>
    </row>
    <row r="1485" spans="34:34" x14ac:dyDescent="0.25">
      <c r="AH1485" s="129"/>
    </row>
    <row r="1486" spans="34:34" x14ac:dyDescent="0.25">
      <c r="AH1486" s="129"/>
    </row>
    <row r="1487" spans="34:34" x14ac:dyDescent="0.25">
      <c r="AH1487" s="129"/>
    </row>
    <row r="1488" spans="34:34" x14ac:dyDescent="0.25">
      <c r="AH1488" s="129"/>
    </row>
    <row r="1489" spans="34:34" x14ac:dyDescent="0.25">
      <c r="AH1489" s="129"/>
    </row>
    <row r="1490" spans="34:34" x14ac:dyDescent="0.25">
      <c r="AH1490" s="129"/>
    </row>
    <row r="1491" spans="34:34" x14ac:dyDescent="0.25">
      <c r="AH1491" s="129"/>
    </row>
    <row r="1492" spans="34:34" x14ac:dyDescent="0.25">
      <c r="AH1492" s="129"/>
    </row>
    <row r="1493" spans="34:34" x14ac:dyDescent="0.25">
      <c r="AH1493" s="129"/>
    </row>
    <row r="1494" spans="34:34" x14ac:dyDescent="0.25">
      <c r="AH1494" s="129"/>
    </row>
    <row r="1495" spans="34:34" x14ac:dyDescent="0.25">
      <c r="AH1495" s="129"/>
    </row>
    <row r="1496" spans="34:34" x14ac:dyDescent="0.25">
      <c r="AH1496" s="129"/>
    </row>
    <row r="1497" spans="34:34" x14ac:dyDescent="0.25">
      <c r="AH1497" s="129"/>
    </row>
    <row r="1498" spans="34:34" x14ac:dyDescent="0.25">
      <c r="AH1498" s="129"/>
    </row>
    <row r="1499" spans="34:34" x14ac:dyDescent="0.25">
      <c r="AH1499" s="129"/>
    </row>
    <row r="1500" spans="34:34" x14ac:dyDescent="0.25">
      <c r="AH1500" s="129"/>
    </row>
    <row r="1501" spans="34:34" x14ac:dyDescent="0.25">
      <c r="AH1501" s="129"/>
    </row>
    <row r="1502" spans="34:34" x14ac:dyDescent="0.25">
      <c r="AH1502" s="129"/>
    </row>
    <row r="1503" spans="34:34" x14ac:dyDescent="0.25">
      <c r="AH1503" s="129"/>
    </row>
    <row r="1504" spans="34:34" x14ac:dyDescent="0.25">
      <c r="AH1504" s="129"/>
    </row>
    <row r="1505" spans="34:34" x14ac:dyDescent="0.25">
      <c r="AH1505" s="129"/>
    </row>
    <row r="1506" spans="34:34" x14ac:dyDescent="0.25">
      <c r="AH1506" s="129"/>
    </row>
    <row r="1507" spans="34:34" x14ac:dyDescent="0.25">
      <c r="AH1507" s="129"/>
    </row>
    <row r="1508" spans="34:34" x14ac:dyDescent="0.25">
      <c r="AH1508" s="129"/>
    </row>
    <row r="1509" spans="34:34" x14ac:dyDescent="0.25">
      <c r="AH1509" s="129"/>
    </row>
    <row r="1510" spans="34:34" x14ac:dyDescent="0.25">
      <c r="AH1510" s="129"/>
    </row>
    <row r="1511" spans="34:34" x14ac:dyDescent="0.25">
      <c r="AH1511" s="129"/>
    </row>
    <row r="1512" spans="34:34" x14ac:dyDescent="0.25">
      <c r="AH1512" s="129"/>
    </row>
    <row r="1513" spans="34:34" x14ac:dyDescent="0.25">
      <c r="AH1513" s="129"/>
    </row>
    <row r="1514" spans="34:34" x14ac:dyDescent="0.25">
      <c r="AH1514" s="129"/>
    </row>
    <row r="1515" spans="34:34" x14ac:dyDescent="0.25">
      <c r="AH1515" s="129"/>
    </row>
    <row r="1516" spans="34:34" x14ac:dyDescent="0.25">
      <c r="AH1516" s="129"/>
    </row>
    <row r="1517" spans="34:34" x14ac:dyDescent="0.25">
      <c r="AH1517" s="129"/>
    </row>
    <row r="1518" spans="34:34" x14ac:dyDescent="0.25">
      <c r="AH1518" s="129"/>
    </row>
    <row r="1519" spans="34:34" x14ac:dyDescent="0.25">
      <c r="AH1519" s="129"/>
    </row>
    <row r="1520" spans="34:34" x14ac:dyDescent="0.25">
      <c r="AH1520" s="129"/>
    </row>
    <row r="1521" spans="34:34" x14ac:dyDescent="0.25">
      <c r="AH1521" s="129"/>
    </row>
    <row r="1522" spans="34:34" x14ac:dyDescent="0.25">
      <c r="AH1522" s="129"/>
    </row>
    <row r="1523" spans="34:34" x14ac:dyDescent="0.25">
      <c r="AH1523" s="129"/>
    </row>
    <row r="1524" spans="34:34" x14ac:dyDescent="0.25">
      <c r="AH1524" s="129"/>
    </row>
    <row r="1525" spans="34:34" x14ac:dyDescent="0.25">
      <c r="AH1525" s="129"/>
    </row>
    <row r="1526" spans="34:34" x14ac:dyDescent="0.25">
      <c r="AH1526" s="129"/>
    </row>
    <row r="1527" spans="34:34" x14ac:dyDescent="0.25">
      <c r="AH1527" s="129"/>
    </row>
    <row r="1528" spans="34:34" x14ac:dyDescent="0.25">
      <c r="AH1528" s="129"/>
    </row>
    <row r="1529" spans="34:34" x14ac:dyDescent="0.25">
      <c r="AH1529" s="129"/>
    </row>
    <row r="1530" spans="34:34" x14ac:dyDescent="0.25">
      <c r="AH1530" s="129"/>
    </row>
    <row r="1531" spans="34:34" x14ac:dyDescent="0.25">
      <c r="AH1531" s="129"/>
    </row>
    <row r="1532" spans="34:34" x14ac:dyDescent="0.25">
      <c r="AH1532" s="129"/>
    </row>
    <row r="1533" spans="34:34" x14ac:dyDescent="0.25">
      <c r="AH1533" s="129"/>
    </row>
    <row r="1534" spans="34:34" x14ac:dyDescent="0.25">
      <c r="AH1534" s="129"/>
    </row>
    <row r="1535" spans="34:34" x14ac:dyDescent="0.25">
      <c r="AH1535" s="129"/>
    </row>
    <row r="1536" spans="34:34" x14ac:dyDescent="0.25">
      <c r="AH1536" s="129"/>
    </row>
    <row r="1537" spans="34:34" x14ac:dyDescent="0.25">
      <c r="AH1537" s="129"/>
    </row>
    <row r="1538" spans="34:34" x14ac:dyDescent="0.25">
      <c r="AH1538" s="129"/>
    </row>
    <row r="1539" spans="34:34" x14ac:dyDescent="0.25">
      <c r="AH1539" s="129"/>
    </row>
    <row r="1540" spans="34:34" x14ac:dyDescent="0.25">
      <c r="AH1540" s="129"/>
    </row>
    <row r="1541" spans="34:34" x14ac:dyDescent="0.25">
      <c r="AH1541" s="129"/>
    </row>
    <row r="1542" spans="34:34" x14ac:dyDescent="0.25">
      <c r="AH1542" s="129"/>
    </row>
    <row r="1543" spans="34:34" x14ac:dyDescent="0.25">
      <c r="AH1543" s="129"/>
    </row>
    <row r="1544" spans="34:34" x14ac:dyDescent="0.25">
      <c r="AH1544" s="129"/>
    </row>
    <row r="1545" spans="34:34" x14ac:dyDescent="0.25">
      <c r="AH1545" s="129"/>
    </row>
    <row r="1546" spans="34:34" x14ac:dyDescent="0.25">
      <c r="AH1546" s="129"/>
    </row>
    <row r="1547" spans="34:34" x14ac:dyDescent="0.25">
      <c r="AH1547" s="129"/>
    </row>
    <row r="1548" spans="34:34" x14ac:dyDescent="0.25">
      <c r="AH1548" s="129"/>
    </row>
    <row r="1549" spans="34:34" x14ac:dyDescent="0.25">
      <c r="AH1549" s="129"/>
    </row>
    <row r="1550" spans="34:34" x14ac:dyDescent="0.25">
      <c r="AH1550" s="129"/>
    </row>
    <row r="1551" spans="34:34" x14ac:dyDescent="0.25">
      <c r="AH1551" s="129"/>
    </row>
    <row r="1552" spans="34:34" x14ac:dyDescent="0.25">
      <c r="AH1552" s="129"/>
    </row>
    <row r="1553" spans="34:34" x14ac:dyDescent="0.25">
      <c r="AH1553" s="129"/>
    </row>
    <row r="1554" spans="34:34" x14ac:dyDescent="0.25">
      <c r="AH1554" s="129"/>
    </row>
    <row r="1555" spans="34:34" x14ac:dyDescent="0.25">
      <c r="AH1555" s="129"/>
    </row>
    <row r="1556" spans="34:34" x14ac:dyDescent="0.25">
      <c r="AH1556" s="129"/>
    </row>
    <row r="1557" spans="34:34" x14ac:dyDescent="0.25">
      <c r="AH1557" s="129"/>
    </row>
    <row r="1558" spans="34:34" x14ac:dyDescent="0.25">
      <c r="AH1558" s="129"/>
    </row>
    <row r="1559" spans="34:34" x14ac:dyDescent="0.25">
      <c r="AH1559" s="129"/>
    </row>
    <row r="1560" spans="34:34" x14ac:dyDescent="0.25">
      <c r="AH1560" s="129"/>
    </row>
    <row r="1561" spans="34:34" x14ac:dyDescent="0.25">
      <c r="AH1561" s="129"/>
    </row>
    <row r="1562" spans="34:34" x14ac:dyDescent="0.25">
      <c r="AH1562" s="129"/>
    </row>
    <row r="1563" spans="34:34" x14ac:dyDescent="0.25">
      <c r="AH1563" s="129"/>
    </row>
    <row r="1564" spans="34:34" x14ac:dyDescent="0.25">
      <c r="AH1564" s="129"/>
    </row>
    <row r="1565" spans="34:34" x14ac:dyDescent="0.25">
      <c r="AH1565" s="129"/>
    </row>
    <row r="1566" spans="34:34" x14ac:dyDescent="0.25">
      <c r="AH1566" s="129"/>
    </row>
    <row r="1567" spans="34:34" x14ac:dyDescent="0.25">
      <c r="AH1567" s="129"/>
    </row>
    <row r="1568" spans="34:34" x14ac:dyDescent="0.25">
      <c r="AH1568" s="129"/>
    </row>
    <row r="1569" spans="34:34" x14ac:dyDescent="0.25">
      <c r="AH1569" s="129"/>
    </row>
    <row r="1570" spans="34:34" x14ac:dyDescent="0.25">
      <c r="AH1570" s="129"/>
    </row>
    <row r="1571" spans="34:34" x14ac:dyDescent="0.25">
      <c r="AH1571" s="129"/>
    </row>
    <row r="1572" spans="34:34" x14ac:dyDescent="0.25">
      <c r="AH1572" s="129"/>
    </row>
    <row r="1573" spans="34:34" x14ac:dyDescent="0.25">
      <c r="AH1573" s="129"/>
    </row>
    <row r="1574" spans="34:34" x14ac:dyDescent="0.25">
      <c r="AH1574" s="129"/>
    </row>
    <row r="1575" spans="34:34" x14ac:dyDescent="0.25">
      <c r="AH1575" s="129"/>
    </row>
    <row r="1576" spans="34:34" x14ac:dyDescent="0.25">
      <c r="AH1576" s="129"/>
    </row>
    <row r="1577" spans="34:34" x14ac:dyDescent="0.25">
      <c r="AH1577" s="129"/>
    </row>
    <row r="1578" spans="34:34" x14ac:dyDescent="0.25">
      <c r="AH1578" s="129"/>
    </row>
    <row r="1579" spans="34:34" x14ac:dyDescent="0.25">
      <c r="AH1579" s="129"/>
    </row>
    <row r="1580" spans="34:34" x14ac:dyDescent="0.25">
      <c r="AH1580" s="129"/>
    </row>
    <row r="1581" spans="34:34" x14ac:dyDescent="0.25">
      <c r="AH1581" s="129"/>
    </row>
    <row r="1582" spans="34:34" x14ac:dyDescent="0.25">
      <c r="AH1582" s="129"/>
    </row>
    <row r="1583" spans="34:34" x14ac:dyDescent="0.25">
      <c r="AH1583" s="129"/>
    </row>
    <row r="1584" spans="34:34" x14ac:dyDescent="0.25">
      <c r="AH1584" s="129"/>
    </row>
    <row r="1585" spans="34:34" x14ac:dyDescent="0.25">
      <c r="AH1585" s="129"/>
    </row>
    <row r="1586" spans="34:34" x14ac:dyDescent="0.25">
      <c r="AH1586" s="129"/>
    </row>
    <row r="1587" spans="34:34" x14ac:dyDescent="0.25">
      <c r="AH1587" s="129"/>
    </row>
    <row r="1588" spans="34:34" x14ac:dyDescent="0.25">
      <c r="AH1588" s="129"/>
    </row>
    <row r="1589" spans="34:34" x14ac:dyDescent="0.25">
      <c r="AH1589" s="129"/>
    </row>
    <row r="1590" spans="34:34" x14ac:dyDescent="0.25">
      <c r="AH1590" s="129"/>
    </row>
    <row r="1591" spans="34:34" x14ac:dyDescent="0.25">
      <c r="AH1591" s="129"/>
    </row>
    <row r="1592" spans="34:34" x14ac:dyDescent="0.25">
      <c r="AH1592" s="129"/>
    </row>
    <row r="1593" spans="34:34" x14ac:dyDescent="0.25">
      <c r="AH1593" s="129"/>
    </row>
    <row r="1594" spans="34:34" x14ac:dyDescent="0.25">
      <c r="AH1594" s="129"/>
    </row>
    <row r="1595" spans="34:34" x14ac:dyDescent="0.25">
      <c r="AH1595" s="129"/>
    </row>
    <row r="1596" spans="34:34" x14ac:dyDescent="0.25">
      <c r="AH1596" s="129"/>
    </row>
    <row r="1597" spans="34:34" x14ac:dyDescent="0.25">
      <c r="AH1597" s="129"/>
    </row>
    <row r="1598" spans="34:34" x14ac:dyDescent="0.25">
      <c r="AH1598" s="129"/>
    </row>
    <row r="1599" spans="34:34" x14ac:dyDescent="0.25">
      <c r="AH1599" s="129"/>
    </row>
    <row r="1600" spans="34:34" x14ac:dyDescent="0.25">
      <c r="AH1600" s="129"/>
    </row>
    <row r="1601" spans="34:34" x14ac:dyDescent="0.25">
      <c r="AH1601" s="129"/>
    </row>
    <row r="1602" spans="34:34" x14ac:dyDescent="0.25">
      <c r="AH1602" s="129"/>
    </row>
    <row r="1603" spans="34:34" x14ac:dyDescent="0.25">
      <c r="AH1603" s="129"/>
    </row>
    <row r="1604" spans="34:34" x14ac:dyDescent="0.25">
      <c r="AH1604" s="129"/>
    </row>
    <row r="1605" spans="34:34" x14ac:dyDescent="0.25">
      <c r="AH1605" s="129"/>
    </row>
    <row r="1606" spans="34:34" x14ac:dyDescent="0.25">
      <c r="AH1606" s="129"/>
    </row>
    <row r="1607" spans="34:34" x14ac:dyDescent="0.25">
      <c r="AH1607" s="129"/>
    </row>
    <row r="1608" spans="34:34" x14ac:dyDescent="0.25">
      <c r="AH1608" s="129"/>
    </row>
    <row r="1609" spans="34:34" x14ac:dyDescent="0.25">
      <c r="AH1609" s="129"/>
    </row>
    <row r="1610" spans="34:34" x14ac:dyDescent="0.25">
      <c r="AH1610" s="129"/>
    </row>
    <row r="1611" spans="34:34" x14ac:dyDescent="0.25">
      <c r="AH1611" s="129"/>
    </row>
    <row r="1612" spans="34:34" x14ac:dyDescent="0.25">
      <c r="AH1612" s="129"/>
    </row>
    <row r="1613" spans="34:34" x14ac:dyDescent="0.25">
      <c r="AH1613" s="129"/>
    </row>
    <row r="1614" spans="34:34" x14ac:dyDescent="0.25">
      <c r="AH1614" s="129"/>
    </row>
    <row r="1615" spans="34:34" x14ac:dyDescent="0.25">
      <c r="AH1615" s="129"/>
    </row>
    <row r="1616" spans="34:34" x14ac:dyDescent="0.25">
      <c r="AH1616" s="129"/>
    </row>
    <row r="1617" spans="34:34" x14ac:dyDescent="0.25">
      <c r="AH1617" s="129"/>
    </row>
    <row r="1618" spans="34:34" x14ac:dyDescent="0.25">
      <c r="AH1618" s="129"/>
    </row>
    <row r="1619" spans="34:34" x14ac:dyDescent="0.25">
      <c r="AH1619" s="129"/>
    </row>
    <row r="1620" spans="34:34" x14ac:dyDescent="0.25">
      <c r="AH1620" s="129"/>
    </row>
    <row r="1621" spans="34:34" x14ac:dyDescent="0.25">
      <c r="AH1621" s="129"/>
    </row>
    <row r="1622" spans="34:34" x14ac:dyDescent="0.25">
      <c r="AH1622" s="129"/>
    </row>
    <row r="1623" spans="34:34" x14ac:dyDescent="0.25">
      <c r="AH1623" s="129"/>
    </row>
    <row r="1624" spans="34:34" x14ac:dyDescent="0.25">
      <c r="AH1624" s="129"/>
    </row>
    <row r="1625" spans="34:34" x14ac:dyDescent="0.25">
      <c r="AH1625" s="129"/>
    </row>
    <row r="1626" spans="34:34" x14ac:dyDescent="0.25">
      <c r="AH1626" s="129"/>
    </row>
    <row r="1627" spans="34:34" x14ac:dyDescent="0.25">
      <c r="AH1627" s="129"/>
    </row>
    <row r="1628" spans="34:34" x14ac:dyDescent="0.25">
      <c r="AH1628" s="129"/>
    </row>
    <row r="1629" spans="34:34" x14ac:dyDescent="0.25">
      <c r="AH1629" s="129"/>
    </row>
    <row r="1630" spans="34:34" x14ac:dyDescent="0.25">
      <c r="AH1630" s="129"/>
    </row>
    <row r="1631" spans="34:34" x14ac:dyDescent="0.25">
      <c r="AH1631" s="129"/>
    </row>
    <row r="1632" spans="34:34" x14ac:dyDescent="0.25">
      <c r="AH1632" s="129"/>
    </row>
    <row r="1633" spans="34:34" x14ac:dyDescent="0.25">
      <c r="AH1633" s="129"/>
    </row>
    <row r="1634" spans="34:34" x14ac:dyDescent="0.25">
      <c r="AH1634" s="129"/>
    </row>
    <row r="1635" spans="34:34" x14ac:dyDescent="0.25">
      <c r="AH1635" s="129"/>
    </row>
    <row r="1636" spans="34:34" x14ac:dyDescent="0.25">
      <c r="AH1636" s="129"/>
    </row>
    <row r="1637" spans="34:34" x14ac:dyDescent="0.25">
      <c r="AH1637" s="129"/>
    </row>
    <row r="1638" spans="34:34" x14ac:dyDescent="0.25">
      <c r="AH1638" s="129"/>
    </row>
    <row r="1639" spans="34:34" x14ac:dyDescent="0.25">
      <c r="AH1639" s="129"/>
    </row>
    <row r="1640" spans="34:34" x14ac:dyDescent="0.25">
      <c r="AH1640" s="129"/>
    </row>
    <row r="1641" spans="34:34" x14ac:dyDescent="0.25">
      <c r="AH1641" s="129"/>
    </row>
    <row r="1642" spans="34:34" x14ac:dyDescent="0.25">
      <c r="AH1642" s="129"/>
    </row>
    <row r="1643" spans="34:34" x14ac:dyDescent="0.25">
      <c r="AH1643" s="129"/>
    </row>
    <row r="1644" spans="34:34" x14ac:dyDescent="0.25">
      <c r="AH1644" s="129"/>
    </row>
    <row r="1645" spans="34:34" x14ac:dyDescent="0.25">
      <c r="AH1645" s="129"/>
    </row>
    <row r="1646" spans="34:34" x14ac:dyDescent="0.25">
      <c r="AH1646" s="129"/>
    </row>
    <row r="1647" spans="34:34" x14ac:dyDescent="0.25">
      <c r="AH1647" s="129"/>
    </row>
    <row r="1648" spans="34:34" x14ac:dyDescent="0.25">
      <c r="AH1648" s="129"/>
    </row>
    <row r="1649" spans="34:34" x14ac:dyDescent="0.25">
      <c r="AH1649" s="129"/>
    </row>
    <row r="1650" spans="34:34" x14ac:dyDescent="0.25">
      <c r="AH1650" s="129"/>
    </row>
    <row r="1651" spans="34:34" x14ac:dyDescent="0.25">
      <c r="AH1651" s="129"/>
    </row>
    <row r="1652" spans="34:34" x14ac:dyDescent="0.25">
      <c r="AH1652" s="129"/>
    </row>
    <row r="1653" spans="34:34" x14ac:dyDescent="0.25">
      <c r="AH1653" s="129"/>
    </row>
    <row r="1654" spans="34:34" x14ac:dyDescent="0.25">
      <c r="AH1654" s="129"/>
    </row>
    <row r="1655" spans="34:34" x14ac:dyDescent="0.25">
      <c r="AH1655" s="129"/>
    </row>
    <row r="1656" spans="34:34" x14ac:dyDescent="0.25">
      <c r="AH1656" s="129"/>
    </row>
    <row r="1657" spans="34:34" x14ac:dyDescent="0.25">
      <c r="AH1657" s="129"/>
    </row>
    <row r="1658" spans="34:34" x14ac:dyDescent="0.25">
      <c r="AH1658" s="129"/>
    </row>
    <row r="1659" spans="34:34" x14ac:dyDescent="0.25">
      <c r="AH1659" s="129"/>
    </row>
    <row r="1660" spans="34:34" x14ac:dyDescent="0.25">
      <c r="AH1660" s="129"/>
    </row>
    <row r="1661" spans="34:34" x14ac:dyDescent="0.25">
      <c r="AH1661" s="129"/>
    </row>
    <row r="1662" spans="34:34" x14ac:dyDescent="0.25">
      <c r="AH1662" s="129"/>
    </row>
    <row r="1663" spans="34:34" x14ac:dyDescent="0.25">
      <c r="AH1663" s="129"/>
    </row>
    <row r="1664" spans="34:34" x14ac:dyDescent="0.25">
      <c r="AH1664" s="129"/>
    </row>
    <row r="1665" spans="34:34" x14ac:dyDescent="0.25">
      <c r="AH1665" s="129"/>
    </row>
    <row r="1666" spans="34:34" x14ac:dyDescent="0.25">
      <c r="AH1666" s="129"/>
    </row>
    <row r="1667" spans="34:34" x14ac:dyDescent="0.25">
      <c r="AH1667" s="129"/>
    </row>
    <row r="1668" spans="34:34" x14ac:dyDescent="0.25">
      <c r="AH1668" s="129"/>
    </row>
    <row r="1669" spans="34:34" x14ac:dyDescent="0.25">
      <c r="AH1669" s="129"/>
    </row>
    <row r="1670" spans="34:34" x14ac:dyDescent="0.25">
      <c r="AH1670" s="129"/>
    </row>
    <row r="1671" spans="34:34" x14ac:dyDescent="0.25">
      <c r="AH1671" s="129"/>
    </row>
    <row r="1672" spans="34:34" x14ac:dyDescent="0.25">
      <c r="AH1672" s="129"/>
    </row>
    <row r="1673" spans="34:34" x14ac:dyDescent="0.25">
      <c r="AH1673" s="129"/>
    </row>
    <row r="1674" spans="34:34" x14ac:dyDescent="0.25">
      <c r="AH1674" s="129"/>
    </row>
    <row r="1675" spans="34:34" x14ac:dyDescent="0.25">
      <c r="AH1675" s="129"/>
    </row>
    <row r="1676" spans="34:34" x14ac:dyDescent="0.25">
      <c r="AH1676" s="129"/>
    </row>
    <row r="1677" spans="34:34" x14ac:dyDescent="0.25">
      <c r="AH1677" s="129"/>
    </row>
    <row r="1678" spans="34:34" x14ac:dyDescent="0.25">
      <c r="AH1678" s="129"/>
    </row>
    <row r="1679" spans="34:34" x14ac:dyDescent="0.25">
      <c r="AH1679" s="129"/>
    </row>
    <row r="1680" spans="34:34" x14ac:dyDescent="0.25">
      <c r="AH1680" s="129"/>
    </row>
    <row r="1681" spans="34:34" x14ac:dyDescent="0.25">
      <c r="AH1681" s="129"/>
    </row>
    <row r="1682" spans="34:34" x14ac:dyDescent="0.25">
      <c r="AH1682" s="129"/>
    </row>
    <row r="1683" spans="34:34" x14ac:dyDescent="0.25">
      <c r="AH1683" s="129"/>
    </row>
    <row r="1684" spans="34:34" x14ac:dyDescent="0.25">
      <c r="AH1684" s="129"/>
    </row>
    <row r="1685" spans="34:34" x14ac:dyDescent="0.25">
      <c r="AH1685" s="129"/>
    </row>
    <row r="1686" spans="34:34" x14ac:dyDescent="0.25">
      <c r="AH1686" s="129"/>
    </row>
    <row r="1687" spans="34:34" x14ac:dyDescent="0.25">
      <c r="AH1687" s="129"/>
    </row>
    <row r="1688" spans="34:34" x14ac:dyDescent="0.25">
      <c r="AH1688" s="129"/>
    </row>
    <row r="1689" spans="34:34" x14ac:dyDescent="0.25">
      <c r="AH1689" s="129"/>
    </row>
    <row r="1690" spans="34:34" x14ac:dyDescent="0.25">
      <c r="AH1690" s="129"/>
    </row>
    <row r="1691" spans="34:34" x14ac:dyDescent="0.25">
      <c r="AH1691" s="129"/>
    </row>
    <row r="1692" spans="34:34" x14ac:dyDescent="0.25">
      <c r="AH1692" s="129"/>
    </row>
    <row r="1693" spans="34:34" x14ac:dyDescent="0.25">
      <c r="AH1693" s="129"/>
    </row>
    <row r="1694" spans="34:34" x14ac:dyDescent="0.25">
      <c r="AH1694" s="129"/>
    </row>
    <row r="1695" spans="34:34" x14ac:dyDescent="0.25">
      <c r="AH1695" s="129"/>
    </row>
    <row r="1696" spans="34:34" x14ac:dyDescent="0.25">
      <c r="AH1696" s="129"/>
    </row>
    <row r="1697" spans="34:34" x14ac:dyDescent="0.25">
      <c r="AH1697" s="129"/>
    </row>
    <row r="1698" spans="34:34" x14ac:dyDescent="0.25">
      <c r="AH1698" s="129"/>
    </row>
    <row r="1699" spans="34:34" x14ac:dyDescent="0.25">
      <c r="AH1699" s="129"/>
    </row>
    <row r="1700" spans="34:34" x14ac:dyDescent="0.25">
      <c r="AH1700" s="129"/>
    </row>
    <row r="1701" spans="34:34" x14ac:dyDescent="0.25">
      <c r="AH1701" s="129"/>
    </row>
    <row r="1702" spans="34:34" x14ac:dyDescent="0.25">
      <c r="AH1702" s="129"/>
    </row>
    <row r="1703" spans="34:34" x14ac:dyDescent="0.25">
      <c r="AH1703" s="129"/>
    </row>
    <row r="1704" spans="34:34" x14ac:dyDescent="0.25">
      <c r="AH1704" s="129"/>
    </row>
    <row r="1705" spans="34:34" x14ac:dyDescent="0.25">
      <c r="AH1705" s="129"/>
    </row>
    <row r="1706" spans="34:34" x14ac:dyDescent="0.25">
      <c r="AH1706" s="129"/>
    </row>
    <row r="1707" spans="34:34" x14ac:dyDescent="0.25">
      <c r="AH1707" s="129"/>
    </row>
    <row r="1708" spans="34:34" x14ac:dyDescent="0.25">
      <c r="AH1708" s="129"/>
    </row>
    <row r="1709" spans="34:34" x14ac:dyDescent="0.25">
      <c r="AH1709" s="129"/>
    </row>
    <row r="1710" spans="34:34" x14ac:dyDescent="0.25">
      <c r="AH1710" s="129"/>
    </row>
    <row r="1711" spans="34:34" x14ac:dyDescent="0.25">
      <c r="AH1711" s="129"/>
    </row>
    <row r="1712" spans="34:34" x14ac:dyDescent="0.25">
      <c r="AH1712" s="129"/>
    </row>
    <row r="1713" spans="34:34" x14ac:dyDescent="0.25">
      <c r="AH1713" s="129"/>
    </row>
  </sheetData>
  <sheetProtection sheet="1"/>
  <mergeCells count="168">
    <mergeCell ref="AC4:AE6"/>
    <mergeCell ref="AF4:AH6"/>
    <mergeCell ref="E7:E17"/>
    <mergeCell ref="F7:F17"/>
    <mergeCell ref="G7:G17"/>
    <mergeCell ref="H7:H17"/>
    <mergeCell ref="I7:I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Y4:Y17"/>
    <mergeCell ref="J7:J17"/>
    <mergeCell ref="K7:K17"/>
    <mergeCell ref="L7:L17"/>
    <mergeCell ref="M7:M17"/>
    <mergeCell ref="N7:N17"/>
    <mergeCell ref="O7:O17"/>
    <mergeCell ref="Z4:Z17"/>
    <mergeCell ref="AA4:AA17"/>
    <mergeCell ref="AB4:AB17"/>
    <mergeCell ref="AC7:AC17"/>
    <mergeCell ref="AD7:AD17"/>
    <mergeCell ref="AE7:AE17"/>
    <mergeCell ref="AF7:AF17"/>
    <mergeCell ref="AG7:AG17"/>
    <mergeCell ref="AH7:AH17"/>
    <mergeCell ref="P7:P17"/>
    <mergeCell ref="Q7:Q17"/>
    <mergeCell ref="R7:R17"/>
    <mergeCell ref="S7:V9"/>
    <mergeCell ref="W7:W17"/>
    <mergeCell ref="X7:X17"/>
    <mergeCell ref="S10:S17"/>
    <mergeCell ref="T10:T17"/>
    <mergeCell ref="U10:U17"/>
    <mergeCell ref="V10:V17"/>
    <mergeCell ref="B22:D22"/>
    <mergeCell ref="B23:D23"/>
    <mergeCell ref="B24:D24"/>
    <mergeCell ref="B25:D25"/>
    <mergeCell ref="B26:D26"/>
    <mergeCell ref="B27:D27"/>
    <mergeCell ref="AT18:AU18"/>
    <mergeCell ref="AV18:AW18"/>
    <mergeCell ref="AX18:AY18"/>
    <mergeCell ref="B19:D19"/>
    <mergeCell ref="B20:D20"/>
    <mergeCell ref="B21:D21"/>
    <mergeCell ref="A18:D18"/>
    <mergeCell ref="AJ18:AK18"/>
    <mergeCell ref="AL18:AM18"/>
    <mergeCell ref="AN18:AO18"/>
    <mergeCell ref="AP18:AQ18"/>
    <mergeCell ref="AR18:AS18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30:D130"/>
    <mergeCell ref="B131:D131"/>
    <mergeCell ref="B132:D132"/>
    <mergeCell ref="B133:D133"/>
    <mergeCell ref="B134:D134"/>
    <mergeCell ref="C137:H138"/>
    <mergeCell ref="B124:D124"/>
    <mergeCell ref="B125:D125"/>
    <mergeCell ref="B126:D126"/>
    <mergeCell ref="B127:D127"/>
    <mergeCell ref="B128:D128"/>
    <mergeCell ref="B129:D129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>
    <tabColor theme="0"/>
  </sheetPr>
  <dimension ref="A1:AY1713"/>
  <sheetViews>
    <sheetView tabSelected="1" topLeftCell="A4" zoomScale="87" zoomScaleNormal="87" workbookViewId="0">
      <selection activeCell="H7" sqref="H7:H17"/>
    </sheetView>
  </sheetViews>
  <sheetFormatPr defaultColWidth="9.125" defaultRowHeight="12.75" x14ac:dyDescent="0.2"/>
  <cols>
    <col min="1" max="3" width="9.125" style="1"/>
    <col min="4" max="4" width="24.25" style="1" customWidth="1"/>
    <col min="5" max="5" width="9.875" style="1" customWidth="1"/>
    <col min="6" max="6" width="6.75" style="1" customWidth="1"/>
    <col min="7" max="7" width="10.375" style="1" customWidth="1"/>
    <col min="8" max="8" width="6.25" style="1" customWidth="1"/>
    <col min="9" max="9" width="7" style="1" customWidth="1"/>
    <col min="10" max="10" width="11.375" style="1" customWidth="1"/>
    <col min="11" max="11" width="12.75" style="1" customWidth="1"/>
    <col min="12" max="13" width="7.625" style="1" customWidth="1"/>
    <col min="14" max="14" width="7.375" style="1" customWidth="1"/>
    <col min="15" max="15" width="9.25" style="1" customWidth="1"/>
    <col min="16" max="16" width="9.625" style="1" customWidth="1"/>
    <col min="17" max="18" width="4.625" style="1" customWidth="1"/>
    <col min="19" max="19" width="5.875" style="1" customWidth="1"/>
    <col min="20" max="20" width="6" style="1" customWidth="1"/>
    <col min="21" max="21" width="5.875" style="1" customWidth="1"/>
    <col min="22" max="22" width="4.75" style="1" customWidth="1"/>
    <col min="23" max="23" width="4.625" style="1" customWidth="1"/>
    <col min="24" max="24" width="8.375" style="1" customWidth="1"/>
    <col min="25" max="25" width="4.75" style="1" customWidth="1"/>
    <col min="26" max="26" width="6.625" style="1" customWidth="1"/>
    <col min="27" max="27" width="10.625" style="1" customWidth="1"/>
    <col min="28" max="28" width="5.25" style="1" customWidth="1"/>
    <col min="29" max="30" width="5.875" style="1" customWidth="1"/>
    <col min="31" max="31" width="4.875" style="1" customWidth="1"/>
    <col min="32" max="32" width="5.25" style="1" customWidth="1"/>
    <col min="33" max="33" width="6.875" style="1" customWidth="1"/>
    <col min="34" max="34" width="6" style="7" customWidth="1"/>
    <col min="35" max="35" width="7.875" style="1" hidden="1" customWidth="1"/>
    <col min="36" max="37" width="9.125" style="1" hidden="1" customWidth="1"/>
    <col min="38" max="38" width="8.375" style="1" hidden="1" customWidth="1"/>
    <col min="39" max="39" width="7.875" style="1" hidden="1" customWidth="1"/>
    <col min="40" max="40" width="9.125" style="1" hidden="1" customWidth="1"/>
    <col min="41" max="42" width="15.625" style="1" hidden="1" customWidth="1"/>
    <col min="43" max="43" width="14" style="1" hidden="1" customWidth="1"/>
    <col min="44" max="44" width="9.125" style="1" hidden="1" customWidth="1"/>
    <col min="45" max="45" width="10.875" style="1" hidden="1" customWidth="1"/>
    <col min="46" max="51" width="9.125" style="1" hidden="1" customWidth="1"/>
    <col min="52" max="54" width="0" style="1" hidden="1" customWidth="1"/>
    <col min="55" max="16384" width="9.125" style="1"/>
  </cols>
  <sheetData>
    <row r="1" spans="1:51" ht="56.25" customHeight="1" x14ac:dyDescent="0.25">
      <c r="A1" s="13" t="s">
        <v>134</v>
      </c>
      <c r="B1" s="14"/>
      <c r="C1" s="14"/>
      <c r="D1" s="14"/>
      <c r="E1" s="15" t="s">
        <v>147</v>
      </c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6"/>
      <c r="AC1" s="17" t="s">
        <v>132</v>
      </c>
      <c r="AD1" s="17"/>
      <c r="AE1" s="17"/>
      <c r="AF1" s="17"/>
      <c r="AG1" s="17"/>
      <c r="AH1" s="18"/>
      <c r="AI1" s="19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</row>
    <row r="2" spans="1:51" ht="50.25" customHeight="1" x14ac:dyDescent="0.25">
      <c r="A2" s="21" t="s">
        <v>204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22"/>
      <c r="AI2" s="23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</row>
    <row r="3" spans="1:51" ht="38.25" customHeight="1" x14ac:dyDescent="0.25">
      <c r="A3" s="24" t="s">
        <v>205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6"/>
      <c r="AI3" s="23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</row>
    <row r="4" spans="1:51" ht="15.75" customHeight="1" x14ac:dyDescent="0.25">
      <c r="A4" s="27" t="s">
        <v>148</v>
      </c>
      <c r="B4" s="27"/>
      <c r="C4" s="27"/>
      <c r="D4" s="27"/>
      <c r="E4" s="28" t="s">
        <v>193</v>
      </c>
      <c r="F4" s="29"/>
      <c r="G4" s="29"/>
      <c r="H4" s="29"/>
      <c r="I4" s="30"/>
      <c r="J4" s="31" t="s">
        <v>149</v>
      </c>
      <c r="K4" s="32"/>
      <c r="L4" s="32"/>
      <c r="M4" s="33"/>
      <c r="N4" s="31" t="s">
        <v>150</v>
      </c>
      <c r="O4" s="32"/>
      <c r="P4" s="32"/>
      <c r="Q4" s="32"/>
      <c r="R4" s="32"/>
      <c r="S4" s="32"/>
      <c r="T4" s="32"/>
      <c r="U4" s="32"/>
      <c r="V4" s="32"/>
      <c r="W4" s="32"/>
      <c r="X4" s="32"/>
      <c r="Y4" s="34" t="s">
        <v>151</v>
      </c>
      <c r="Z4" s="34" t="s">
        <v>152</v>
      </c>
      <c r="AA4" s="34" t="s">
        <v>153</v>
      </c>
      <c r="AB4" s="34" t="s">
        <v>154</v>
      </c>
      <c r="AC4" s="31" t="s">
        <v>206</v>
      </c>
      <c r="AD4" s="32"/>
      <c r="AE4" s="33"/>
      <c r="AF4" s="35" t="s">
        <v>136</v>
      </c>
      <c r="AG4" s="35"/>
      <c r="AH4" s="35"/>
      <c r="AI4" s="23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</row>
    <row r="5" spans="1:51" ht="15.75" customHeight="1" x14ac:dyDescent="0.25">
      <c r="A5" s="27"/>
      <c r="B5" s="27"/>
      <c r="C5" s="27"/>
      <c r="D5" s="27"/>
      <c r="E5" s="36"/>
      <c r="F5" s="37"/>
      <c r="G5" s="37"/>
      <c r="H5" s="37"/>
      <c r="I5" s="38"/>
      <c r="J5" s="39"/>
      <c r="K5" s="40"/>
      <c r="L5" s="40"/>
      <c r="M5" s="41"/>
      <c r="N5" s="39"/>
      <c r="O5" s="40"/>
      <c r="P5" s="40"/>
      <c r="Q5" s="40"/>
      <c r="R5" s="40"/>
      <c r="S5" s="40"/>
      <c r="T5" s="40"/>
      <c r="U5" s="40"/>
      <c r="V5" s="40"/>
      <c r="W5" s="40"/>
      <c r="X5" s="40"/>
      <c r="Y5" s="42"/>
      <c r="Z5" s="42"/>
      <c r="AA5" s="42"/>
      <c r="AB5" s="42"/>
      <c r="AC5" s="39"/>
      <c r="AD5" s="40"/>
      <c r="AE5" s="41"/>
      <c r="AF5" s="35"/>
      <c r="AG5" s="35"/>
      <c r="AH5" s="35"/>
      <c r="AI5" s="43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</row>
    <row r="6" spans="1:51" ht="35.25" customHeight="1" x14ac:dyDescent="0.25">
      <c r="A6" s="27"/>
      <c r="B6" s="27"/>
      <c r="C6" s="27"/>
      <c r="D6" s="27"/>
      <c r="E6" s="44"/>
      <c r="F6" s="45"/>
      <c r="G6" s="45"/>
      <c r="H6" s="45"/>
      <c r="I6" s="46"/>
      <c r="J6" s="47"/>
      <c r="K6" s="48"/>
      <c r="L6" s="48"/>
      <c r="M6" s="49"/>
      <c r="N6" s="47"/>
      <c r="O6" s="48"/>
      <c r="P6" s="48"/>
      <c r="Q6" s="48"/>
      <c r="R6" s="48"/>
      <c r="S6" s="48"/>
      <c r="T6" s="48"/>
      <c r="U6" s="48"/>
      <c r="V6" s="48"/>
      <c r="W6" s="48"/>
      <c r="X6" s="48"/>
      <c r="Y6" s="42"/>
      <c r="Z6" s="42"/>
      <c r="AA6" s="42"/>
      <c r="AB6" s="42"/>
      <c r="AC6" s="47"/>
      <c r="AD6" s="48"/>
      <c r="AE6" s="49"/>
      <c r="AF6" s="35"/>
      <c r="AG6" s="35"/>
      <c r="AH6" s="35"/>
      <c r="AI6" s="5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</row>
    <row r="7" spans="1:51" ht="12.75" customHeight="1" x14ac:dyDescent="0.25">
      <c r="A7" s="27"/>
      <c r="B7" s="27"/>
      <c r="C7" s="27"/>
      <c r="D7" s="27"/>
      <c r="E7" s="34" t="s">
        <v>135</v>
      </c>
      <c r="F7" s="34" t="s">
        <v>194</v>
      </c>
      <c r="G7" s="34" t="s">
        <v>155</v>
      </c>
      <c r="H7" s="34" t="s">
        <v>156</v>
      </c>
      <c r="I7" s="34" t="s">
        <v>157</v>
      </c>
      <c r="J7" s="34" t="s">
        <v>135</v>
      </c>
      <c r="K7" s="34" t="s">
        <v>155</v>
      </c>
      <c r="L7" s="34" t="s">
        <v>156</v>
      </c>
      <c r="M7" s="34" t="s">
        <v>157</v>
      </c>
      <c r="N7" s="34" t="s">
        <v>158</v>
      </c>
      <c r="O7" s="34" t="s">
        <v>159</v>
      </c>
      <c r="P7" s="34" t="s">
        <v>160</v>
      </c>
      <c r="Q7" s="34" t="s">
        <v>161</v>
      </c>
      <c r="R7" s="34" t="s">
        <v>137</v>
      </c>
      <c r="S7" s="31" t="s">
        <v>162</v>
      </c>
      <c r="T7" s="32"/>
      <c r="U7" s="32"/>
      <c r="V7" s="33"/>
      <c r="W7" s="34" t="s">
        <v>207</v>
      </c>
      <c r="X7" s="34" t="s">
        <v>138</v>
      </c>
      <c r="Y7" s="42"/>
      <c r="Z7" s="42"/>
      <c r="AA7" s="42"/>
      <c r="AB7" s="42"/>
      <c r="AC7" s="34" t="s">
        <v>163</v>
      </c>
      <c r="AD7" s="34" t="s">
        <v>164</v>
      </c>
      <c r="AE7" s="34" t="s">
        <v>135</v>
      </c>
      <c r="AF7" s="34" t="s">
        <v>163</v>
      </c>
      <c r="AG7" s="51" t="s">
        <v>164</v>
      </c>
      <c r="AH7" s="52" t="s">
        <v>135</v>
      </c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</row>
    <row r="8" spans="1:51" ht="12.75" customHeight="1" x14ac:dyDescent="0.25">
      <c r="A8" s="27"/>
      <c r="B8" s="27"/>
      <c r="C8" s="27"/>
      <c r="D8" s="13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39"/>
      <c r="T8" s="40"/>
      <c r="U8" s="40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53"/>
      <c r="AH8" s="52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</row>
    <row r="9" spans="1:51" ht="40.5" customHeight="1" x14ac:dyDescent="0.25">
      <c r="A9" s="27"/>
      <c r="B9" s="27"/>
      <c r="C9" s="27"/>
      <c r="D9" s="13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7"/>
      <c r="T9" s="48"/>
      <c r="U9" s="48"/>
      <c r="V9" s="49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53"/>
      <c r="AH9" s="52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</row>
    <row r="10" spans="1:51" ht="12.75" customHeight="1" x14ac:dyDescent="0.25">
      <c r="A10" s="27"/>
      <c r="B10" s="27"/>
      <c r="C10" s="27"/>
      <c r="D10" s="13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34" t="s">
        <v>139</v>
      </c>
      <c r="T10" s="34" t="s">
        <v>208</v>
      </c>
      <c r="U10" s="34" t="s">
        <v>209</v>
      </c>
      <c r="V10" s="34" t="s">
        <v>210</v>
      </c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53"/>
      <c r="AH10" s="52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</row>
    <row r="11" spans="1:51" ht="12.75" customHeight="1" x14ac:dyDescent="0.25">
      <c r="A11" s="27"/>
      <c r="B11" s="27"/>
      <c r="C11" s="27"/>
      <c r="D11" s="1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53"/>
      <c r="AH11" s="52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</row>
    <row r="12" spans="1:51" ht="12.75" customHeight="1" x14ac:dyDescent="0.25">
      <c r="A12" s="27"/>
      <c r="B12" s="27"/>
      <c r="C12" s="27"/>
      <c r="D12" s="1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53"/>
      <c r="AH12" s="52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</row>
    <row r="13" spans="1:51" ht="12.75" customHeight="1" x14ac:dyDescent="0.25">
      <c r="A13" s="27"/>
      <c r="B13" s="27"/>
      <c r="C13" s="27"/>
      <c r="D13" s="1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53"/>
      <c r="AH13" s="52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</row>
    <row r="14" spans="1:51" ht="12.75" customHeight="1" x14ac:dyDescent="0.25">
      <c r="A14" s="27"/>
      <c r="B14" s="27"/>
      <c r="C14" s="27"/>
      <c r="D14" s="13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53"/>
      <c r="AH14" s="52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</row>
    <row r="15" spans="1:51" ht="12.75" customHeight="1" x14ac:dyDescent="0.25">
      <c r="A15" s="27"/>
      <c r="B15" s="27"/>
      <c r="C15" s="27"/>
      <c r="D15" s="13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53"/>
      <c r="AH15" s="52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</row>
    <row r="16" spans="1:51" ht="12.75" customHeight="1" x14ac:dyDescent="0.25">
      <c r="A16" s="27"/>
      <c r="B16" s="27"/>
      <c r="C16" s="27"/>
      <c r="D16" s="13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53"/>
      <c r="AH16" s="52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</row>
    <row r="17" spans="1:51" ht="26.25" customHeight="1" x14ac:dyDescent="0.25">
      <c r="A17" s="27"/>
      <c r="B17" s="27"/>
      <c r="C17" s="27"/>
      <c r="D17" s="27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5"/>
      <c r="AH17" s="52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</row>
    <row r="18" spans="1:51" ht="33" customHeight="1" thickBot="1" x14ac:dyDescent="0.3">
      <c r="A18" s="56" t="s">
        <v>211</v>
      </c>
      <c r="B18" s="57"/>
      <c r="C18" s="57"/>
      <c r="D18" s="57"/>
      <c r="E18" s="58">
        <v>1</v>
      </c>
      <c r="F18" s="58">
        <v>2</v>
      </c>
      <c r="G18" s="58">
        <v>3</v>
      </c>
      <c r="H18" s="58">
        <v>4</v>
      </c>
      <c r="I18" s="58">
        <v>5</v>
      </c>
      <c r="J18" s="58">
        <v>6</v>
      </c>
      <c r="K18" s="58">
        <v>7</v>
      </c>
      <c r="L18" s="58">
        <v>8</v>
      </c>
      <c r="M18" s="58">
        <v>9</v>
      </c>
      <c r="N18" s="58">
        <v>10</v>
      </c>
      <c r="O18" s="58">
        <v>11</v>
      </c>
      <c r="P18" s="58">
        <v>12</v>
      </c>
      <c r="Q18" s="58">
        <v>13</v>
      </c>
      <c r="R18" s="58">
        <v>14</v>
      </c>
      <c r="S18" s="58">
        <v>15</v>
      </c>
      <c r="T18" s="58">
        <v>16</v>
      </c>
      <c r="U18" s="58">
        <v>17</v>
      </c>
      <c r="V18" s="58">
        <v>18</v>
      </c>
      <c r="W18" s="58">
        <v>19</v>
      </c>
      <c r="X18" s="58">
        <v>20</v>
      </c>
      <c r="Y18" s="58">
        <v>21</v>
      </c>
      <c r="Z18" s="58">
        <v>22</v>
      </c>
      <c r="AA18" s="58">
        <v>23</v>
      </c>
      <c r="AB18" s="58">
        <v>24</v>
      </c>
      <c r="AC18" s="58">
        <v>25</v>
      </c>
      <c r="AD18" s="58">
        <v>26</v>
      </c>
      <c r="AE18" s="58">
        <v>27</v>
      </c>
      <c r="AF18" s="58">
        <v>28</v>
      </c>
      <c r="AG18" s="58">
        <v>29</v>
      </c>
      <c r="AH18" s="58">
        <v>30</v>
      </c>
      <c r="AI18" s="20"/>
      <c r="AJ18" s="59" t="s">
        <v>120</v>
      </c>
      <c r="AK18" s="59"/>
      <c r="AL18" s="59" t="s">
        <v>119</v>
      </c>
      <c r="AM18" s="59"/>
      <c r="AN18" s="59" t="s">
        <v>118</v>
      </c>
      <c r="AO18" s="59"/>
      <c r="AP18" s="59" t="s">
        <v>117</v>
      </c>
      <c r="AQ18" s="59"/>
      <c r="AR18" s="59" t="s">
        <v>116</v>
      </c>
      <c r="AS18" s="59"/>
      <c r="AT18" s="59" t="s">
        <v>115</v>
      </c>
      <c r="AU18" s="59"/>
      <c r="AV18" s="59" t="s">
        <v>114</v>
      </c>
      <c r="AW18" s="59"/>
      <c r="AX18" s="59" t="s">
        <v>113</v>
      </c>
      <c r="AY18" s="59"/>
    </row>
    <row r="19" spans="1:51" ht="63" customHeight="1" x14ac:dyDescent="0.25">
      <c r="A19" s="60" t="s">
        <v>112</v>
      </c>
      <c r="B19" s="61" t="s">
        <v>212</v>
      </c>
      <c r="C19" s="61"/>
      <c r="D19" s="61"/>
      <c r="E19" s="62">
        <f t="shared" ref="E19:AH19" si="0">SUM(E20:E38)</f>
        <v>177</v>
      </c>
      <c r="F19" s="62">
        <f t="shared" si="0"/>
        <v>78</v>
      </c>
      <c r="G19" s="62">
        <f t="shared" si="0"/>
        <v>99</v>
      </c>
      <c r="H19" s="62">
        <f t="shared" si="0"/>
        <v>0</v>
      </c>
      <c r="I19" s="62">
        <f t="shared" si="0"/>
        <v>0</v>
      </c>
      <c r="J19" s="62">
        <f t="shared" si="0"/>
        <v>80</v>
      </c>
      <c r="K19" s="62">
        <f t="shared" si="0"/>
        <v>51</v>
      </c>
      <c r="L19" s="62">
        <f t="shared" si="0"/>
        <v>28</v>
      </c>
      <c r="M19" s="62">
        <f t="shared" si="0"/>
        <v>0</v>
      </c>
      <c r="N19" s="62">
        <f t="shared" si="0"/>
        <v>59</v>
      </c>
      <c r="O19" s="62">
        <f t="shared" si="0"/>
        <v>21</v>
      </c>
      <c r="P19" s="62">
        <f t="shared" si="0"/>
        <v>4</v>
      </c>
      <c r="Q19" s="62">
        <f t="shared" si="0"/>
        <v>6</v>
      </c>
      <c r="R19" s="62">
        <f t="shared" si="0"/>
        <v>0</v>
      </c>
      <c r="S19" s="62">
        <f t="shared" si="0"/>
        <v>28</v>
      </c>
      <c r="T19" s="62">
        <f t="shared" si="0"/>
        <v>3</v>
      </c>
      <c r="U19" s="62">
        <f t="shared" si="0"/>
        <v>23</v>
      </c>
      <c r="V19" s="62">
        <f t="shared" si="0"/>
        <v>2</v>
      </c>
      <c r="W19" s="62">
        <f t="shared" si="0"/>
        <v>0</v>
      </c>
      <c r="X19" s="62">
        <f t="shared" si="0"/>
        <v>59</v>
      </c>
      <c r="Y19" s="62">
        <f t="shared" si="0"/>
        <v>0</v>
      </c>
      <c r="Z19" s="62">
        <f t="shared" si="0"/>
        <v>37</v>
      </c>
      <c r="AA19" s="62">
        <f t="shared" si="0"/>
        <v>169</v>
      </c>
      <c r="AB19" s="62">
        <f t="shared" si="0"/>
        <v>84</v>
      </c>
      <c r="AC19" s="62">
        <f t="shared" si="0"/>
        <v>22</v>
      </c>
      <c r="AD19" s="62">
        <f t="shared" si="0"/>
        <v>4</v>
      </c>
      <c r="AE19" s="62">
        <f t="shared" si="0"/>
        <v>26</v>
      </c>
      <c r="AF19" s="62">
        <f t="shared" si="0"/>
        <v>4</v>
      </c>
      <c r="AG19" s="62">
        <f t="shared" si="0"/>
        <v>3</v>
      </c>
      <c r="AH19" s="62">
        <f t="shared" si="0"/>
        <v>7</v>
      </c>
      <c r="AI19" s="20"/>
      <c r="AJ19" s="63">
        <f t="shared" ref="AJ19:AY19" si="1">SUM(AJ20:AJ38)</f>
        <v>177</v>
      </c>
      <c r="AK19" s="64">
        <f t="shared" si="1"/>
        <v>177</v>
      </c>
      <c r="AL19" s="64">
        <f t="shared" si="1"/>
        <v>80</v>
      </c>
      <c r="AM19" s="64">
        <f t="shared" si="1"/>
        <v>79</v>
      </c>
      <c r="AN19" s="64">
        <f t="shared" si="1"/>
        <v>228</v>
      </c>
      <c r="AO19" s="64">
        <f t="shared" si="1"/>
        <v>228</v>
      </c>
      <c r="AP19" s="64">
        <f t="shared" si="1"/>
        <v>59</v>
      </c>
      <c r="AQ19" s="64">
        <f t="shared" si="1"/>
        <v>59</v>
      </c>
      <c r="AR19" s="64">
        <f t="shared" si="1"/>
        <v>28</v>
      </c>
      <c r="AS19" s="64">
        <f t="shared" si="1"/>
        <v>28</v>
      </c>
      <c r="AT19" s="64">
        <f t="shared" si="1"/>
        <v>59</v>
      </c>
      <c r="AU19" s="64">
        <f t="shared" si="1"/>
        <v>59</v>
      </c>
      <c r="AV19" s="64">
        <f t="shared" si="1"/>
        <v>26</v>
      </c>
      <c r="AW19" s="64">
        <f t="shared" si="1"/>
        <v>26</v>
      </c>
      <c r="AX19" s="64">
        <f t="shared" si="1"/>
        <v>7</v>
      </c>
      <c r="AY19" s="65">
        <f t="shared" si="1"/>
        <v>7</v>
      </c>
    </row>
    <row r="20" spans="1:51" ht="32.25" customHeight="1" x14ac:dyDescent="0.25">
      <c r="A20" s="66">
        <v>1.1000000000000001</v>
      </c>
      <c r="B20" s="67" t="s">
        <v>213</v>
      </c>
      <c r="C20" s="67"/>
      <c r="D20" s="67"/>
      <c r="E20" s="68">
        <v>11</v>
      </c>
      <c r="F20" s="68">
        <v>3</v>
      </c>
      <c r="G20" s="68">
        <v>8</v>
      </c>
      <c r="H20" s="68"/>
      <c r="I20" s="68"/>
      <c r="J20" s="68">
        <v>11</v>
      </c>
      <c r="K20" s="68">
        <v>5</v>
      </c>
      <c r="L20" s="68">
        <v>6</v>
      </c>
      <c r="M20" s="68"/>
      <c r="N20" s="68">
        <v>8</v>
      </c>
      <c r="O20" s="68">
        <v>3</v>
      </c>
      <c r="P20" s="68">
        <v>2</v>
      </c>
      <c r="Q20" s="68"/>
      <c r="R20" s="68"/>
      <c r="S20" s="68">
        <v>3</v>
      </c>
      <c r="T20" s="68"/>
      <c r="U20" s="68">
        <v>3</v>
      </c>
      <c r="V20" s="68"/>
      <c r="W20" s="68"/>
      <c r="X20" s="68">
        <v>8</v>
      </c>
      <c r="Y20" s="68"/>
      <c r="Z20" s="68"/>
      <c r="AA20" s="68">
        <v>8</v>
      </c>
      <c r="AB20" s="68"/>
      <c r="AC20" s="68">
        <v>3</v>
      </c>
      <c r="AD20" s="68"/>
      <c r="AE20" s="68">
        <v>3</v>
      </c>
      <c r="AF20" s="68"/>
      <c r="AG20" s="68"/>
      <c r="AH20" s="68"/>
      <c r="AI20" s="20"/>
      <c r="AJ20" s="69">
        <f t="shared" ref="AJ20:AJ38" si="2">E20</f>
        <v>11</v>
      </c>
      <c r="AK20" s="70">
        <f t="shared" ref="AK20:AK38" si="3">F20+G20+H20+I20</f>
        <v>11</v>
      </c>
      <c r="AL20" s="70">
        <f t="shared" ref="AL20:AL38" si="4">J20</f>
        <v>11</v>
      </c>
      <c r="AM20" s="70">
        <f t="shared" ref="AM20:AM38" si="5">K20+L20+M20</f>
        <v>11</v>
      </c>
      <c r="AN20" s="70">
        <f t="shared" ref="AN20:AN38" si="6">F20+G20+K20</f>
        <v>16</v>
      </c>
      <c r="AO20" s="70">
        <f t="shared" ref="AO20:AO38" si="7">X20+Y20+AA20</f>
        <v>16</v>
      </c>
      <c r="AP20" s="70">
        <f t="shared" ref="AP20:AP38" si="8">N20</f>
        <v>8</v>
      </c>
      <c r="AQ20" s="70">
        <f t="shared" ref="AQ20:AQ38" si="9">O20+P20+Q20+R20+S20</f>
        <v>8</v>
      </c>
      <c r="AR20" s="70">
        <f t="shared" ref="AR20:AR38" si="10">S20</f>
        <v>3</v>
      </c>
      <c r="AS20" s="70">
        <f t="shared" ref="AS20:AS38" si="11">T20+U20+V20</f>
        <v>3</v>
      </c>
      <c r="AT20" s="70">
        <f t="shared" ref="AT20:AT38" si="12">X20</f>
        <v>8</v>
      </c>
      <c r="AU20" s="70">
        <f t="shared" ref="AU20:AU38" si="13">N20+W20</f>
        <v>8</v>
      </c>
      <c r="AV20" s="70">
        <f t="shared" ref="AV20:AV38" si="14">AE20</f>
        <v>3</v>
      </c>
      <c r="AW20" s="70">
        <f t="shared" ref="AW20:AW38" si="15">AC20+AD20</f>
        <v>3</v>
      </c>
      <c r="AX20" s="70">
        <f t="shared" ref="AX20:AX38" si="16">AH20</f>
        <v>0</v>
      </c>
      <c r="AY20" s="71">
        <f t="shared" ref="AY20:AY38" si="17">AF20+AG20</f>
        <v>0</v>
      </c>
    </row>
    <row r="21" spans="1:51" ht="24" customHeight="1" x14ac:dyDescent="0.2">
      <c r="A21" s="72" t="s">
        <v>111</v>
      </c>
      <c r="B21" s="35" t="s">
        <v>214</v>
      </c>
      <c r="C21" s="35"/>
      <c r="D21" s="35"/>
      <c r="E21" s="73">
        <v>13</v>
      </c>
      <c r="F21" s="73">
        <v>2</v>
      </c>
      <c r="G21" s="73">
        <v>11</v>
      </c>
      <c r="H21" s="73"/>
      <c r="I21" s="73"/>
      <c r="J21" s="74">
        <v>9</v>
      </c>
      <c r="K21" s="74">
        <v>5</v>
      </c>
      <c r="L21" s="73">
        <v>4</v>
      </c>
      <c r="M21" s="68"/>
      <c r="N21" s="75">
        <v>6</v>
      </c>
      <c r="O21" s="75">
        <v>2</v>
      </c>
      <c r="P21" s="75"/>
      <c r="Q21" s="75">
        <v>1</v>
      </c>
      <c r="R21" s="68"/>
      <c r="S21" s="75">
        <v>3</v>
      </c>
      <c r="T21" s="75"/>
      <c r="U21" s="75">
        <v>3</v>
      </c>
      <c r="V21" s="68"/>
      <c r="W21" s="68"/>
      <c r="X21" s="75">
        <v>6</v>
      </c>
      <c r="Y21" s="68"/>
      <c r="Z21" s="68">
        <v>2</v>
      </c>
      <c r="AA21" s="75">
        <v>12</v>
      </c>
      <c r="AB21" s="75">
        <v>4</v>
      </c>
      <c r="AC21" s="75">
        <v>3</v>
      </c>
      <c r="AD21" s="75"/>
      <c r="AE21" s="75">
        <v>3</v>
      </c>
      <c r="AF21" s="75">
        <v>1</v>
      </c>
      <c r="AG21" s="76">
        <v>1</v>
      </c>
      <c r="AH21" s="75">
        <v>2</v>
      </c>
      <c r="AI21" s="77"/>
      <c r="AJ21" s="69">
        <f t="shared" si="2"/>
        <v>13</v>
      </c>
      <c r="AK21" s="70">
        <f t="shared" si="3"/>
        <v>13</v>
      </c>
      <c r="AL21" s="70">
        <f t="shared" si="4"/>
        <v>9</v>
      </c>
      <c r="AM21" s="70">
        <f t="shared" si="5"/>
        <v>9</v>
      </c>
      <c r="AN21" s="70">
        <f t="shared" si="6"/>
        <v>18</v>
      </c>
      <c r="AO21" s="70">
        <f t="shared" si="7"/>
        <v>18</v>
      </c>
      <c r="AP21" s="70">
        <f t="shared" si="8"/>
        <v>6</v>
      </c>
      <c r="AQ21" s="70">
        <f t="shared" si="9"/>
        <v>6</v>
      </c>
      <c r="AR21" s="70">
        <f t="shared" si="10"/>
        <v>3</v>
      </c>
      <c r="AS21" s="70">
        <f t="shared" si="11"/>
        <v>3</v>
      </c>
      <c r="AT21" s="70">
        <f t="shared" si="12"/>
        <v>6</v>
      </c>
      <c r="AU21" s="70">
        <f t="shared" si="13"/>
        <v>6</v>
      </c>
      <c r="AV21" s="70">
        <f t="shared" si="14"/>
        <v>3</v>
      </c>
      <c r="AW21" s="70">
        <f t="shared" si="15"/>
        <v>3</v>
      </c>
      <c r="AX21" s="70">
        <f t="shared" si="16"/>
        <v>2</v>
      </c>
      <c r="AY21" s="71">
        <f t="shared" si="17"/>
        <v>2</v>
      </c>
    </row>
    <row r="22" spans="1:51" s="9" customFormat="1" ht="48" customHeight="1" x14ac:dyDescent="0.2">
      <c r="A22" s="78" t="s">
        <v>110</v>
      </c>
      <c r="B22" s="35" t="s">
        <v>215</v>
      </c>
      <c r="C22" s="35"/>
      <c r="D22" s="35"/>
      <c r="E22" s="73"/>
      <c r="F22" s="73"/>
      <c r="G22" s="73"/>
      <c r="H22" s="73"/>
      <c r="I22" s="73"/>
      <c r="J22" s="74"/>
      <c r="K22" s="74"/>
      <c r="L22" s="74"/>
      <c r="M22" s="68"/>
      <c r="N22" s="75"/>
      <c r="O22" s="75"/>
      <c r="P22" s="75"/>
      <c r="Q22" s="75"/>
      <c r="R22" s="68"/>
      <c r="S22" s="75"/>
      <c r="T22" s="75"/>
      <c r="U22" s="75"/>
      <c r="V22" s="68"/>
      <c r="W22" s="68"/>
      <c r="X22" s="75"/>
      <c r="Y22" s="68"/>
      <c r="Z22" s="68"/>
      <c r="AA22" s="75"/>
      <c r="AB22" s="75"/>
      <c r="AC22" s="75"/>
      <c r="AD22" s="75"/>
      <c r="AE22" s="75"/>
      <c r="AF22" s="75"/>
      <c r="AG22" s="76"/>
      <c r="AH22" s="75"/>
      <c r="AI22" s="77"/>
      <c r="AJ22" s="69">
        <f t="shared" si="2"/>
        <v>0</v>
      </c>
      <c r="AK22" s="70">
        <f t="shared" si="3"/>
        <v>0</v>
      </c>
      <c r="AL22" s="70">
        <f t="shared" si="4"/>
        <v>0</v>
      </c>
      <c r="AM22" s="70">
        <f t="shared" si="5"/>
        <v>0</v>
      </c>
      <c r="AN22" s="70">
        <f t="shared" si="6"/>
        <v>0</v>
      </c>
      <c r="AO22" s="70">
        <f t="shared" si="7"/>
        <v>0</v>
      </c>
      <c r="AP22" s="70">
        <f t="shared" si="8"/>
        <v>0</v>
      </c>
      <c r="AQ22" s="70">
        <f t="shared" si="9"/>
        <v>0</v>
      </c>
      <c r="AR22" s="70">
        <f t="shared" si="10"/>
        <v>0</v>
      </c>
      <c r="AS22" s="70">
        <f t="shared" si="11"/>
        <v>0</v>
      </c>
      <c r="AT22" s="70">
        <f t="shared" si="12"/>
        <v>0</v>
      </c>
      <c r="AU22" s="70">
        <f t="shared" si="13"/>
        <v>0</v>
      </c>
      <c r="AV22" s="70">
        <f t="shared" si="14"/>
        <v>0</v>
      </c>
      <c r="AW22" s="70">
        <f t="shared" si="15"/>
        <v>0</v>
      </c>
      <c r="AX22" s="70">
        <f t="shared" si="16"/>
        <v>0</v>
      </c>
      <c r="AY22" s="71">
        <f t="shared" si="17"/>
        <v>0</v>
      </c>
    </row>
    <row r="23" spans="1:51" s="9" customFormat="1" ht="31.5" customHeight="1" x14ac:dyDescent="0.2">
      <c r="A23" s="72" t="s">
        <v>109</v>
      </c>
      <c r="B23" s="35" t="s">
        <v>216</v>
      </c>
      <c r="C23" s="35"/>
      <c r="D23" s="35"/>
      <c r="E23" s="73"/>
      <c r="F23" s="73"/>
      <c r="G23" s="73"/>
      <c r="H23" s="73"/>
      <c r="I23" s="73"/>
      <c r="J23" s="74"/>
      <c r="K23" s="74"/>
      <c r="L23" s="74"/>
      <c r="M23" s="68"/>
      <c r="N23" s="75"/>
      <c r="O23" s="75"/>
      <c r="P23" s="75"/>
      <c r="Q23" s="75"/>
      <c r="R23" s="68"/>
      <c r="S23" s="75"/>
      <c r="T23" s="75"/>
      <c r="U23" s="75"/>
      <c r="V23" s="68"/>
      <c r="W23" s="68"/>
      <c r="X23" s="75"/>
      <c r="Y23" s="68"/>
      <c r="Z23" s="68"/>
      <c r="AA23" s="75"/>
      <c r="AB23" s="75"/>
      <c r="AC23" s="75"/>
      <c r="AD23" s="75"/>
      <c r="AE23" s="75"/>
      <c r="AF23" s="75"/>
      <c r="AG23" s="76"/>
      <c r="AH23" s="75"/>
      <c r="AI23" s="76"/>
      <c r="AJ23" s="69">
        <f t="shared" si="2"/>
        <v>0</v>
      </c>
      <c r="AK23" s="70">
        <f t="shared" si="3"/>
        <v>0</v>
      </c>
      <c r="AL23" s="70">
        <f t="shared" si="4"/>
        <v>0</v>
      </c>
      <c r="AM23" s="70">
        <f t="shared" si="5"/>
        <v>0</v>
      </c>
      <c r="AN23" s="70">
        <f t="shared" si="6"/>
        <v>0</v>
      </c>
      <c r="AO23" s="70">
        <f t="shared" si="7"/>
        <v>0</v>
      </c>
      <c r="AP23" s="70">
        <f t="shared" si="8"/>
        <v>0</v>
      </c>
      <c r="AQ23" s="70">
        <f t="shared" si="9"/>
        <v>0</v>
      </c>
      <c r="AR23" s="70">
        <f t="shared" si="10"/>
        <v>0</v>
      </c>
      <c r="AS23" s="70">
        <f t="shared" si="11"/>
        <v>0</v>
      </c>
      <c r="AT23" s="70">
        <f t="shared" si="12"/>
        <v>0</v>
      </c>
      <c r="AU23" s="70">
        <f t="shared" si="13"/>
        <v>0</v>
      </c>
      <c r="AV23" s="70">
        <f t="shared" si="14"/>
        <v>0</v>
      </c>
      <c r="AW23" s="70">
        <f t="shared" si="15"/>
        <v>0</v>
      </c>
      <c r="AX23" s="70">
        <f t="shared" si="16"/>
        <v>0</v>
      </c>
      <c r="AY23" s="71">
        <f t="shared" si="17"/>
        <v>0</v>
      </c>
    </row>
    <row r="24" spans="1:51" s="9" customFormat="1" ht="32.25" customHeight="1" x14ac:dyDescent="0.2">
      <c r="A24" s="66">
        <v>1.2</v>
      </c>
      <c r="B24" s="67" t="s">
        <v>217</v>
      </c>
      <c r="C24" s="67"/>
      <c r="D24" s="67"/>
      <c r="E24" s="68">
        <v>3</v>
      </c>
      <c r="F24" s="68">
        <v>1</v>
      </c>
      <c r="G24" s="68">
        <v>2</v>
      </c>
      <c r="H24" s="68"/>
      <c r="I24" s="68"/>
      <c r="J24" s="73"/>
      <c r="K24" s="73"/>
      <c r="L24" s="73"/>
      <c r="M24" s="68"/>
      <c r="N24" s="75">
        <v>1</v>
      </c>
      <c r="O24" s="75"/>
      <c r="P24" s="75">
        <v>1</v>
      </c>
      <c r="Q24" s="75"/>
      <c r="R24" s="68"/>
      <c r="S24" s="75"/>
      <c r="T24" s="75"/>
      <c r="U24" s="75"/>
      <c r="V24" s="68"/>
      <c r="W24" s="68"/>
      <c r="X24" s="75">
        <v>1</v>
      </c>
      <c r="Y24" s="68"/>
      <c r="Z24" s="68"/>
      <c r="AA24" s="75">
        <v>2</v>
      </c>
      <c r="AB24" s="75">
        <v>1</v>
      </c>
      <c r="AC24" s="75">
        <v>1</v>
      </c>
      <c r="AD24" s="75"/>
      <c r="AE24" s="75">
        <v>1</v>
      </c>
      <c r="AF24" s="75"/>
      <c r="AG24" s="75"/>
      <c r="AH24" s="75"/>
      <c r="AI24" s="76"/>
      <c r="AJ24" s="69">
        <f t="shared" si="2"/>
        <v>3</v>
      </c>
      <c r="AK24" s="70">
        <f t="shared" si="3"/>
        <v>3</v>
      </c>
      <c r="AL24" s="70">
        <f t="shared" si="4"/>
        <v>0</v>
      </c>
      <c r="AM24" s="70">
        <f t="shared" si="5"/>
        <v>0</v>
      </c>
      <c r="AN24" s="70">
        <f t="shared" si="6"/>
        <v>3</v>
      </c>
      <c r="AO24" s="70">
        <f t="shared" si="7"/>
        <v>3</v>
      </c>
      <c r="AP24" s="70">
        <f t="shared" si="8"/>
        <v>1</v>
      </c>
      <c r="AQ24" s="70">
        <f t="shared" si="9"/>
        <v>1</v>
      </c>
      <c r="AR24" s="70">
        <f t="shared" si="10"/>
        <v>0</v>
      </c>
      <c r="AS24" s="70">
        <f t="shared" si="11"/>
        <v>0</v>
      </c>
      <c r="AT24" s="70">
        <f t="shared" si="12"/>
        <v>1</v>
      </c>
      <c r="AU24" s="70">
        <f t="shared" si="13"/>
        <v>1</v>
      </c>
      <c r="AV24" s="70">
        <f t="shared" si="14"/>
        <v>1</v>
      </c>
      <c r="AW24" s="70">
        <f t="shared" si="15"/>
        <v>1</v>
      </c>
      <c r="AX24" s="70">
        <f t="shared" si="16"/>
        <v>0</v>
      </c>
      <c r="AY24" s="71">
        <f t="shared" si="17"/>
        <v>0</v>
      </c>
    </row>
    <row r="25" spans="1:51" s="9" customFormat="1" ht="25.5" customHeight="1" x14ac:dyDescent="0.2">
      <c r="A25" s="72" t="s">
        <v>108</v>
      </c>
      <c r="B25" s="67" t="s">
        <v>260</v>
      </c>
      <c r="C25" s="67"/>
      <c r="D25" s="67"/>
      <c r="E25" s="68">
        <v>1</v>
      </c>
      <c r="F25" s="68">
        <v>1</v>
      </c>
      <c r="G25" s="68"/>
      <c r="H25" s="68"/>
      <c r="I25" s="68"/>
      <c r="J25" s="73"/>
      <c r="K25" s="73"/>
      <c r="L25" s="73"/>
      <c r="M25" s="68"/>
      <c r="N25" s="75"/>
      <c r="O25" s="75"/>
      <c r="P25" s="75"/>
      <c r="Q25" s="75"/>
      <c r="R25" s="68"/>
      <c r="S25" s="75"/>
      <c r="T25" s="75"/>
      <c r="U25" s="75"/>
      <c r="V25" s="68"/>
      <c r="W25" s="68"/>
      <c r="X25" s="75"/>
      <c r="Y25" s="68"/>
      <c r="Z25" s="68"/>
      <c r="AA25" s="75">
        <v>1</v>
      </c>
      <c r="AB25" s="75">
        <v>1</v>
      </c>
      <c r="AC25" s="75"/>
      <c r="AD25" s="75"/>
      <c r="AE25" s="75"/>
      <c r="AF25" s="75"/>
      <c r="AG25" s="75"/>
      <c r="AH25" s="75"/>
      <c r="AI25" s="76"/>
      <c r="AJ25" s="69">
        <f t="shared" si="2"/>
        <v>1</v>
      </c>
      <c r="AK25" s="70">
        <f t="shared" si="3"/>
        <v>1</v>
      </c>
      <c r="AL25" s="70">
        <f t="shared" si="4"/>
        <v>0</v>
      </c>
      <c r="AM25" s="70">
        <f t="shared" si="5"/>
        <v>0</v>
      </c>
      <c r="AN25" s="70">
        <f t="shared" si="6"/>
        <v>1</v>
      </c>
      <c r="AO25" s="70">
        <f t="shared" si="7"/>
        <v>1</v>
      </c>
      <c r="AP25" s="70">
        <f t="shared" si="8"/>
        <v>0</v>
      </c>
      <c r="AQ25" s="70">
        <f t="shared" si="9"/>
        <v>0</v>
      </c>
      <c r="AR25" s="70">
        <f t="shared" si="10"/>
        <v>0</v>
      </c>
      <c r="AS25" s="70">
        <f t="shared" si="11"/>
        <v>0</v>
      </c>
      <c r="AT25" s="70">
        <f t="shared" si="12"/>
        <v>0</v>
      </c>
      <c r="AU25" s="70">
        <f t="shared" si="13"/>
        <v>0</v>
      </c>
      <c r="AV25" s="70">
        <f t="shared" si="14"/>
        <v>0</v>
      </c>
      <c r="AW25" s="70">
        <f t="shared" si="15"/>
        <v>0</v>
      </c>
      <c r="AX25" s="70">
        <f t="shared" si="16"/>
        <v>0</v>
      </c>
      <c r="AY25" s="71">
        <f t="shared" si="17"/>
        <v>0</v>
      </c>
    </row>
    <row r="26" spans="1:51" s="9" customFormat="1" ht="27.75" customHeight="1" x14ac:dyDescent="0.2">
      <c r="A26" s="72" t="s">
        <v>107</v>
      </c>
      <c r="B26" s="79" t="s">
        <v>261</v>
      </c>
      <c r="C26" s="80"/>
      <c r="D26" s="81"/>
      <c r="E26" s="82"/>
      <c r="F26" s="82"/>
      <c r="G26" s="82"/>
      <c r="H26" s="82"/>
      <c r="I26" s="82"/>
      <c r="J26" s="82"/>
      <c r="K26" s="82"/>
      <c r="L26" s="82"/>
      <c r="M26" s="68"/>
      <c r="N26" s="82"/>
      <c r="O26" s="82"/>
      <c r="P26" s="82"/>
      <c r="Q26" s="75"/>
      <c r="R26" s="68"/>
      <c r="S26" s="82"/>
      <c r="T26" s="82"/>
      <c r="U26" s="75"/>
      <c r="V26" s="68"/>
      <c r="W26" s="68"/>
      <c r="X26" s="82"/>
      <c r="Y26" s="68"/>
      <c r="Z26" s="68"/>
      <c r="AA26" s="82"/>
      <c r="AB26" s="82"/>
      <c r="AC26" s="82"/>
      <c r="AD26" s="82"/>
      <c r="AE26" s="82"/>
      <c r="AF26" s="82"/>
      <c r="AG26" s="82"/>
      <c r="AH26" s="82"/>
      <c r="AI26" s="76"/>
      <c r="AJ26" s="69">
        <f t="shared" si="2"/>
        <v>0</v>
      </c>
      <c r="AK26" s="70">
        <f t="shared" si="3"/>
        <v>0</v>
      </c>
      <c r="AL26" s="70">
        <f t="shared" si="4"/>
        <v>0</v>
      </c>
      <c r="AM26" s="70">
        <f t="shared" si="5"/>
        <v>0</v>
      </c>
      <c r="AN26" s="70">
        <f t="shared" si="6"/>
        <v>0</v>
      </c>
      <c r="AO26" s="70">
        <f t="shared" si="7"/>
        <v>0</v>
      </c>
      <c r="AP26" s="70">
        <f t="shared" si="8"/>
        <v>0</v>
      </c>
      <c r="AQ26" s="70">
        <f t="shared" si="9"/>
        <v>0</v>
      </c>
      <c r="AR26" s="70">
        <f t="shared" si="10"/>
        <v>0</v>
      </c>
      <c r="AS26" s="70">
        <f t="shared" si="11"/>
        <v>0</v>
      </c>
      <c r="AT26" s="70">
        <f t="shared" si="12"/>
        <v>0</v>
      </c>
      <c r="AU26" s="70">
        <f t="shared" si="13"/>
        <v>0</v>
      </c>
      <c r="AV26" s="70">
        <f t="shared" si="14"/>
        <v>0</v>
      </c>
      <c r="AW26" s="70">
        <f t="shared" si="15"/>
        <v>0</v>
      </c>
      <c r="AX26" s="70">
        <f t="shared" si="16"/>
        <v>0</v>
      </c>
      <c r="AY26" s="71">
        <f t="shared" si="17"/>
        <v>0</v>
      </c>
    </row>
    <row r="27" spans="1:51" s="9" customFormat="1" ht="27.75" customHeight="1" x14ac:dyDescent="0.2">
      <c r="A27" s="72" t="s">
        <v>106</v>
      </c>
      <c r="B27" s="79" t="s">
        <v>262</v>
      </c>
      <c r="C27" s="80"/>
      <c r="D27" s="81"/>
      <c r="E27" s="82">
        <v>1</v>
      </c>
      <c r="F27" s="82"/>
      <c r="G27" s="82">
        <v>1</v>
      </c>
      <c r="H27" s="82"/>
      <c r="I27" s="82"/>
      <c r="J27" s="73"/>
      <c r="K27" s="73"/>
      <c r="L27" s="73"/>
      <c r="M27" s="68"/>
      <c r="N27" s="75">
        <v>1</v>
      </c>
      <c r="O27" s="75"/>
      <c r="P27" s="75"/>
      <c r="Q27" s="75"/>
      <c r="R27" s="68"/>
      <c r="S27" s="75">
        <v>1</v>
      </c>
      <c r="T27" s="75">
        <v>1</v>
      </c>
      <c r="U27" s="75"/>
      <c r="V27" s="68"/>
      <c r="W27" s="68"/>
      <c r="X27" s="75">
        <v>1</v>
      </c>
      <c r="Y27" s="68"/>
      <c r="Z27" s="68"/>
      <c r="AA27" s="75"/>
      <c r="AB27" s="75"/>
      <c r="AC27" s="75"/>
      <c r="AD27" s="75"/>
      <c r="AE27" s="75"/>
      <c r="AF27" s="75"/>
      <c r="AG27" s="75"/>
      <c r="AH27" s="75"/>
      <c r="AI27" s="76"/>
      <c r="AJ27" s="69">
        <f t="shared" si="2"/>
        <v>1</v>
      </c>
      <c r="AK27" s="70">
        <f t="shared" si="3"/>
        <v>1</v>
      </c>
      <c r="AL27" s="70">
        <f t="shared" si="4"/>
        <v>0</v>
      </c>
      <c r="AM27" s="70">
        <f t="shared" si="5"/>
        <v>0</v>
      </c>
      <c r="AN27" s="70">
        <f t="shared" si="6"/>
        <v>1</v>
      </c>
      <c r="AO27" s="70">
        <f t="shared" si="7"/>
        <v>1</v>
      </c>
      <c r="AP27" s="70">
        <f t="shared" si="8"/>
        <v>1</v>
      </c>
      <c r="AQ27" s="70">
        <f t="shared" si="9"/>
        <v>1</v>
      </c>
      <c r="AR27" s="70">
        <f t="shared" si="10"/>
        <v>1</v>
      </c>
      <c r="AS27" s="70">
        <f t="shared" si="11"/>
        <v>1</v>
      </c>
      <c r="AT27" s="70">
        <f t="shared" si="12"/>
        <v>1</v>
      </c>
      <c r="AU27" s="70">
        <f t="shared" si="13"/>
        <v>1</v>
      </c>
      <c r="AV27" s="70">
        <f t="shared" si="14"/>
        <v>0</v>
      </c>
      <c r="AW27" s="70">
        <f t="shared" si="15"/>
        <v>0</v>
      </c>
      <c r="AX27" s="70">
        <f t="shared" si="16"/>
        <v>0</v>
      </c>
      <c r="AY27" s="71">
        <f t="shared" si="17"/>
        <v>0</v>
      </c>
    </row>
    <row r="28" spans="1:51" s="9" customFormat="1" ht="27.75" customHeight="1" x14ac:dyDescent="0.2">
      <c r="A28" s="72" t="s">
        <v>105</v>
      </c>
      <c r="B28" s="67" t="s">
        <v>263</v>
      </c>
      <c r="C28" s="67"/>
      <c r="D28" s="67"/>
      <c r="E28" s="68"/>
      <c r="F28" s="68"/>
      <c r="G28" s="68"/>
      <c r="H28" s="68"/>
      <c r="I28" s="68"/>
      <c r="J28" s="73"/>
      <c r="K28" s="73"/>
      <c r="L28" s="73"/>
      <c r="M28" s="68"/>
      <c r="N28" s="75"/>
      <c r="O28" s="75"/>
      <c r="P28" s="75"/>
      <c r="Q28" s="75"/>
      <c r="R28" s="68"/>
      <c r="S28" s="75"/>
      <c r="T28" s="75"/>
      <c r="U28" s="75"/>
      <c r="V28" s="68"/>
      <c r="W28" s="68"/>
      <c r="X28" s="75"/>
      <c r="Y28" s="68"/>
      <c r="Z28" s="68"/>
      <c r="AA28" s="75"/>
      <c r="AB28" s="75"/>
      <c r="AC28" s="75"/>
      <c r="AD28" s="75"/>
      <c r="AE28" s="75"/>
      <c r="AF28" s="75"/>
      <c r="AG28" s="75"/>
      <c r="AH28" s="75"/>
      <c r="AI28" s="76"/>
      <c r="AJ28" s="69">
        <f t="shared" si="2"/>
        <v>0</v>
      </c>
      <c r="AK28" s="70">
        <f t="shared" si="3"/>
        <v>0</v>
      </c>
      <c r="AL28" s="70">
        <f t="shared" si="4"/>
        <v>0</v>
      </c>
      <c r="AM28" s="70">
        <f t="shared" si="5"/>
        <v>0</v>
      </c>
      <c r="AN28" s="70">
        <f t="shared" si="6"/>
        <v>0</v>
      </c>
      <c r="AO28" s="70">
        <f t="shared" si="7"/>
        <v>0</v>
      </c>
      <c r="AP28" s="70">
        <f t="shared" si="8"/>
        <v>0</v>
      </c>
      <c r="AQ28" s="70">
        <f t="shared" si="9"/>
        <v>0</v>
      </c>
      <c r="AR28" s="70">
        <f t="shared" si="10"/>
        <v>0</v>
      </c>
      <c r="AS28" s="70">
        <f t="shared" si="11"/>
        <v>0</v>
      </c>
      <c r="AT28" s="70">
        <f t="shared" si="12"/>
        <v>0</v>
      </c>
      <c r="AU28" s="70">
        <f t="shared" si="13"/>
        <v>0</v>
      </c>
      <c r="AV28" s="70">
        <f t="shared" si="14"/>
        <v>0</v>
      </c>
      <c r="AW28" s="70">
        <f t="shared" si="15"/>
        <v>0</v>
      </c>
      <c r="AX28" s="70">
        <f t="shared" si="16"/>
        <v>0</v>
      </c>
      <c r="AY28" s="71">
        <f t="shared" si="17"/>
        <v>0</v>
      </c>
    </row>
    <row r="29" spans="1:51" s="9" customFormat="1" ht="32.25" customHeight="1" x14ac:dyDescent="0.2">
      <c r="A29" s="72" t="s">
        <v>104</v>
      </c>
      <c r="B29" s="35" t="s">
        <v>264</v>
      </c>
      <c r="C29" s="35"/>
      <c r="D29" s="35"/>
      <c r="E29" s="73"/>
      <c r="F29" s="73"/>
      <c r="G29" s="73"/>
      <c r="H29" s="73"/>
      <c r="I29" s="73"/>
      <c r="J29" s="73">
        <v>1</v>
      </c>
      <c r="K29" s="73">
        <v>1</v>
      </c>
      <c r="L29" s="73"/>
      <c r="M29" s="68"/>
      <c r="N29" s="75"/>
      <c r="O29" s="75"/>
      <c r="P29" s="75"/>
      <c r="Q29" s="75"/>
      <c r="R29" s="68"/>
      <c r="S29" s="75"/>
      <c r="T29" s="75"/>
      <c r="U29" s="75"/>
      <c r="V29" s="68"/>
      <c r="W29" s="68"/>
      <c r="X29" s="75"/>
      <c r="Y29" s="68"/>
      <c r="Z29" s="68">
        <v>1</v>
      </c>
      <c r="AA29" s="75">
        <v>1</v>
      </c>
      <c r="AB29" s="75">
        <v>1</v>
      </c>
      <c r="AC29" s="75"/>
      <c r="AD29" s="75"/>
      <c r="AE29" s="75"/>
      <c r="AF29" s="75">
        <v>1</v>
      </c>
      <c r="AG29" s="75"/>
      <c r="AH29" s="75">
        <v>1</v>
      </c>
      <c r="AI29" s="76"/>
      <c r="AJ29" s="69">
        <f t="shared" si="2"/>
        <v>0</v>
      </c>
      <c r="AK29" s="70">
        <f t="shared" si="3"/>
        <v>0</v>
      </c>
      <c r="AL29" s="70">
        <f t="shared" si="4"/>
        <v>1</v>
      </c>
      <c r="AM29" s="70">
        <f t="shared" si="5"/>
        <v>1</v>
      </c>
      <c r="AN29" s="70">
        <f t="shared" si="6"/>
        <v>1</v>
      </c>
      <c r="AO29" s="70">
        <f t="shared" si="7"/>
        <v>1</v>
      </c>
      <c r="AP29" s="70">
        <f t="shared" si="8"/>
        <v>0</v>
      </c>
      <c r="AQ29" s="70">
        <f t="shared" si="9"/>
        <v>0</v>
      </c>
      <c r="AR29" s="70">
        <f t="shared" si="10"/>
        <v>0</v>
      </c>
      <c r="AS29" s="70">
        <f t="shared" si="11"/>
        <v>0</v>
      </c>
      <c r="AT29" s="70">
        <f t="shared" si="12"/>
        <v>0</v>
      </c>
      <c r="AU29" s="70">
        <f t="shared" si="13"/>
        <v>0</v>
      </c>
      <c r="AV29" s="70">
        <f t="shared" si="14"/>
        <v>0</v>
      </c>
      <c r="AW29" s="70">
        <f t="shared" si="15"/>
        <v>0</v>
      </c>
      <c r="AX29" s="70">
        <f t="shared" si="16"/>
        <v>1</v>
      </c>
      <c r="AY29" s="71">
        <f t="shared" si="17"/>
        <v>1</v>
      </c>
    </row>
    <row r="30" spans="1:51" s="9" customFormat="1" ht="39.75" customHeight="1" x14ac:dyDescent="0.2">
      <c r="A30" s="72" t="s">
        <v>103</v>
      </c>
      <c r="B30" s="79" t="s">
        <v>195</v>
      </c>
      <c r="C30" s="80"/>
      <c r="D30" s="81"/>
      <c r="E30" s="82"/>
      <c r="F30" s="82"/>
      <c r="G30" s="82"/>
      <c r="H30" s="82"/>
      <c r="I30" s="82"/>
      <c r="J30" s="73"/>
      <c r="K30" s="73"/>
      <c r="L30" s="73"/>
      <c r="M30" s="68"/>
      <c r="N30" s="75"/>
      <c r="O30" s="75"/>
      <c r="P30" s="75"/>
      <c r="Q30" s="75"/>
      <c r="R30" s="68"/>
      <c r="S30" s="75"/>
      <c r="T30" s="75"/>
      <c r="U30" s="75"/>
      <c r="V30" s="68"/>
      <c r="W30" s="68"/>
      <c r="X30" s="75"/>
      <c r="Y30" s="68"/>
      <c r="Z30" s="68"/>
      <c r="AA30" s="75"/>
      <c r="AB30" s="75"/>
      <c r="AC30" s="75"/>
      <c r="AD30" s="75"/>
      <c r="AE30" s="75"/>
      <c r="AF30" s="75"/>
      <c r="AG30" s="75"/>
      <c r="AH30" s="75"/>
      <c r="AI30" s="76"/>
      <c r="AJ30" s="69">
        <f t="shared" si="2"/>
        <v>0</v>
      </c>
      <c r="AK30" s="70">
        <f t="shared" si="3"/>
        <v>0</v>
      </c>
      <c r="AL30" s="70">
        <f t="shared" si="4"/>
        <v>0</v>
      </c>
      <c r="AM30" s="70">
        <f t="shared" si="5"/>
        <v>0</v>
      </c>
      <c r="AN30" s="70">
        <f t="shared" si="6"/>
        <v>0</v>
      </c>
      <c r="AO30" s="70">
        <f t="shared" si="7"/>
        <v>0</v>
      </c>
      <c r="AP30" s="70">
        <f t="shared" si="8"/>
        <v>0</v>
      </c>
      <c r="AQ30" s="70">
        <f t="shared" si="9"/>
        <v>0</v>
      </c>
      <c r="AR30" s="70">
        <f t="shared" si="10"/>
        <v>0</v>
      </c>
      <c r="AS30" s="70">
        <f t="shared" si="11"/>
        <v>0</v>
      </c>
      <c r="AT30" s="70">
        <f t="shared" si="12"/>
        <v>0</v>
      </c>
      <c r="AU30" s="70">
        <f t="shared" si="13"/>
        <v>0</v>
      </c>
      <c r="AV30" s="70">
        <f t="shared" si="14"/>
        <v>0</v>
      </c>
      <c r="AW30" s="70">
        <f t="shared" si="15"/>
        <v>0</v>
      </c>
      <c r="AX30" s="70">
        <f t="shared" si="16"/>
        <v>0</v>
      </c>
      <c r="AY30" s="71">
        <f t="shared" si="17"/>
        <v>0</v>
      </c>
    </row>
    <row r="31" spans="1:51" s="9" customFormat="1" ht="27.75" customHeight="1" x14ac:dyDescent="0.2">
      <c r="A31" s="72" t="s">
        <v>102</v>
      </c>
      <c r="B31" s="83" t="s">
        <v>218</v>
      </c>
      <c r="C31" s="84"/>
      <c r="D31" s="85"/>
      <c r="E31" s="86">
        <v>24</v>
      </c>
      <c r="F31" s="86">
        <v>7</v>
      </c>
      <c r="G31" s="86">
        <v>17</v>
      </c>
      <c r="H31" s="86"/>
      <c r="I31" s="86"/>
      <c r="J31" s="73">
        <v>5</v>
      </c>
      <c r="K31" s="73">
        <v>4</v>
      </c>
      <c r="L31" s="73">
        <v>1</v>
      </c>
      <c r="M31" s="68"/>
      <c r="N31" s="75">
        <v>7</v>
      </c>
      <c r="O31" s="75">
        <v>4</v>
      </c>
      <c r="P31" s="75"/>
      <c r="Q31" s="75"/>
      <c r="R31" s="68"/>
      <c r="S31" s="75">
        <v>3</v>
      </c>
      <c r="T31" s="75"/>
      <c r="U31" s="75">
        <v>3</v>
      </c>
      <c r="V31" s="68"/>
      <c r="W31" s="68"/>
      <c r="X31" s="75">
        <v>7</v>
      </c>
      <c r="Y31" s="68"/>
      <c r="Z31" s="68">
        <v>2</v>
      </c>
      <c r="AA31" s="75">
        <v>21</v>
      </c>
      <c r="AB31" s="75">
        <v>6</v>
      </c>
      <c r="AC31" s="75">
        <v>2</v>
      </c>
      <c r="AD31" s="75"/>
      <c r="AE31" s="75">
        <v>2</v>
      </c>
      <c r="AF31" s="75"/>
      <c r="AG31" s="76"/>
      <c r="AH31" s="75"/>
      <c r="AI31" s="76"/>
      <c r="AJ31" s="69">
        <f t="shared" si="2"/>
        <v>24</v>
      </c>
      <c r="AK31" s="70">
        <f t="shared" si="3"/>
        <v>24</v>
      </c>
      <c r="AL31" s="70">
        <f t="shared" si="4"/>
        <v>5</v>
      </c>
      <c r="AM31" s="70">
        <f t="shared" si="5"/>
        <v>5</v>
      </c>
      <c r="AN31" s="70">
        <f t="shared" si="6"/>
        <v>28</v>
      </c>
      <c r="AO31" s="70">
        <f t="shared" si="7"/>
        <v>28</v>
      </c>
      <c r="AP31" s="70">
        <f t="shared" si="8"/>
        <v>7</v>
      </c>
      <c r="AQ31" s="70">
        <f t="shared" si="9"/>
        <v>7</v>
      </c>
      <c r="AR31" s="70">
        <f t="shared" si="10"/>
        <v>3</v>
      </c>
      <c r="AS31" s="70">
        <f t="shared" si="11"/>
        <v>3</v>
      </c>
      <c r="AT31" s="70">
        <f t="shared" si="12"/>
        <v>7</v>
      </c>
      <c r="AU31" s="70">
        <f t="shared" si="13"/>
        <v>7</v>
      </c>
      <c r="AV31" s="70">
        <f t="shared" si="14"/>
        <v>2</v>
      </c>
      <c r="AW31" s="70">
        <f t="shared" si="15"/>
        <v>2</v>
      </c>
      <c r="AX31" s="70">
        <f t="shared" si="16"/>
        <v>0</v>
      </c>
      <c r="AY31" s="71">
        <f t="shared" si="17"/>
        <v>0</v>
      </c>
    </row>
    <row r="32" spans="1:51" s="9" customFormat="1" ht="27.75" customHeight="1" x14ac:dyDescent="0.2">
      <c r="A32" s="72" t="s">
        <v>101</v>
      </c>
      <c r="B32" s="83" t="s">
        <v>265</v>
      </c>
      <c r="C32" s="84"/>
      <c r="D32" s="85"/>
      <c r="E32" s="86">
        <v>11</v>
      </c>
      <c r="F32" s="86">
        <v>4</v>
      </c>
      <c r="G32" s="86">
        <v>7</v>
      </c>
      <c r="H32" s="86"/>
      <c r="I32" s="86"/>
      <c r="J32" s="87">
        <v>4</v>
      </c>
      <c r="K32" s="87">
        <v>1</v>
      </c>
      <c r="L32" s="87">
        <v>3</v>
      </c>
      <c r="M32" s="68"/>
      <c r="N32" s="58">
        <v>4</v>
      </c>
      <c r="O32" s="58">
        <v>4</v>
      </c>
      <c r="P32" s="58"/>
      <c r="Q32" s="75"/>
      <c r="R32" s="68"/>
      <c r="S32" s="58"/>
      <c r="T32" s="58"/>
      <c r="U32" s="58"/>
      <c r="V32" s="68"/>
      <c r="W32" s="68"/>
      <c r="X32" s="58">
        <v>4</v>
      </c>
      <c r="Y32" s="68"/>
      <c r="Z32" s="68">
        <v>1</v>
      </c>
      <c r="AA32" s="58">
        <v>8</v>
      </c>
      <c r="AB32" s="58">
        <v>5</v>
      </c>
      <c r="AC32" s="58">
        <v>3</v>
      </c>
      <c r="AD32" s="58">
        <v>1</v>
      </c>
      <c r="AE32" s="58">
        <v>4</v>
      </c>
      <c r="AF32" s="58"/>
      <c r="AG32" s="77"/>
      <c r="AH32" s="58"/>
      <c r="AI32" s="76"/>
      <c r="AJ32" s="69">
        <f t="shared" si="2"/>
        <v>11</v>
      </c>
      <c r="AK32" s="70">
        <f t="shared" si="3"/>
        <v>11</v>
      </c>
      <c r="AL32" s="70">
        <f t="shared" si="4"/>
        <v>4</v>
      </c>
      <c r="AM32" s="70">
        <f t="shared" si="5"/>
        <v>4</v>
      </c>
      <c r="AN32" s="70">
        <f t="shared" si="6"/>
        <v>12</v>
      </c>
      <c r="AO32" s="70">
        <f t="shared" si="7"/>
        <v>12</v>
      </c>
      <c r="AP32" s="70">
        <f t="shared" si="8"/>
        <v>4</v>
      </c>
      <c r="AQ32" s="70">
        <f t="shared" si="9"/>
        <v>4</v>
      </c>
      <c r="AR32" s="70">
        <f t="shared" si="10"/>
        <v>0</v>
      </c>
      <c r="AS32" s="70">
        <f t="shared" si="11"/>
        <v>0</v>
      </c>
      <c r="AT32" s="70">
        <f t="shared" si="12"/>
        <v>4</v>
      </c>
      <c r="AU32" s="70">
        <f t="shared" si="13"/>
        <v>4</v>
      </c>
      <c r="AV32" s="70">
        <f t="shared" si="14"/>
        <v>4</v>
      </c>
      <c r="AW32" s="70">
        <f t="shared" si="15"/>
        <v>4</v>
      </c>
      <c r="AX32" s="70">
        <f t="shared" si="16"/>
        <v>0</v>
      </c>
      <c r="AY32" s="71">
        <f t="shared" si="17"/>
        <v>0</v>
      </c>
    </row>
    <row r="33" spans="1:51" s="9" customFormat="1" ht="27.75" customHeight="1" x14ac:dyDescent="0.2">
      <c r="A33" s="72" t="s">
        <v>100</v>
      </c>
      <c r="B33" s="84" t="s">
        <v>219</v>
      </c>
      <c r="C33" s="84"/>
      <c r="D33" s="84"/>
      <c r="E33" s="68"/>
      <c r="F33" s="68"/>
      <c r="G33" s="68"/>
      <c r="H33" s="68"/>
      <c r="I33" s="68"/>
      <c r="J33" s="74"/>
      <c r="K33" s="74"/>
      <c r="L33" s="74"/>
      <c r="M33" s="68"/>
      <c r="N33" s="74"/>
      <c r="O33" s="74"/>
      <c r="P33" s="58"/>
      <c r="Q33" s="75"/>
      <c r="R33" s="68"/>
      <c r="S33" s="58"/>
      <c r="T33" s="58"/>
      <c r="U33" s="58"/>
      <c r="V33" s="68"/>
      <c r="W33" s="68"/>
      <c r="X33" s="74"/>
      <c r="Y33" s="68"/>
      <c r="Z33" s="68"/>
      <c r="AA33" s="58"/>
      <c r="AB33" s="58"/>
      <c r="AC33" s="58"/>
      <c r="AD33" s="58"/>
      <c r="AE33" s="58"/>
      <c r="AF33" s="58"/>
      <c r="AG33" s="77"/>
      <c r="AH33" s="58"/>
      <c r="AI33" s="76"/>
      <c r="AJ33" s="69">
        <f t="shared" si="2"/>
        <v>0</v>
      </c>
      <c r="AK33" s="70">
        <f t="shared" si="3"/>
        <v>0</v>
      </c>
      <c r="AL33" s="70">
        <f t="shared" si="4"/>
        <v>0</v>
      </c>
      <c r="AM33" s="70">
        <f t="shared" si="5"/>
        <v>0</v>
      </c>
      <c r="AN33" s="70">
        <f t="shared" si="6"/>
        <v>0</v>
      </c>
      <c r="AO33" s="70">
        <f t="shared" si="7"/>
        <v>0</v>
      </c>
      <c r="AP33" s="70">
        <f t="shared" si="8"/>
        <v>0</v>
      </c>
      <c r="AQ33" s="70">
        <f t="shared" si="9"/>
        <v>0</v>
      </c>
      <c r="AR33" s="70">
        <f t="shared" si="10"/>
        <v>0</v>
      </c>
      <c r="AS33" s="70">
        <f t="shared" si="11"/>
        <v>0</v>
      </c>
      <c r="AT33" s="70">
        <f t="shared" si="12"/>
        <v>0</v>
      </c>
      <c r="AU33" s="70">
        <f t="shared" si="13"/>
        <v>0</v>
      </c>
      <c r="AV33" s="70">
        <f t="shared" si="14"/>
        <v>0</v>
      </c>
      <c r="AW33" s="70">
        <f t="shared" si="15"/>
        <v>0</v>
      </c>
      <c r="AX33" s="70">
        <f t="shared" si="16"/>
        <v>0</v>
      </c>
      <c r="AY33" s="71">
        <f t="shared" si="17"/>
        <v>0</v>
      </c>
    </row>
    <row r="34" spans="1:51" s="9" customFormat="1" ht="27.75" customHeight="1" x14ac:dyDescent="0.2">
      <c r="A34" s="72" t="s">
        <v>99</v>
      </c>
      <c r="B34" s="83" t="s">
        <v>220</v>
      </c>
      <c r="C34" s="84"/>
      <c r="D34" s="85"/>
      <c r="E34" s="68">
        <v>5</v>
      </c>
      <c r="F34" s="68">
        <v>2</v>
      </c>
      <c r="G34" s="68">
        <v>3</v>
      </c>
      <c r="H34" s="68"/>
      <c r="I34" s="68"/>
      <c r="J34" s="73">
        <v>1</v>
      </c>
      <c r="K34" s="73"/>
      <c r="L34" s="73">
        <v>1</v>
      </c>
      <c r="M34" s="68"/>
      <c r="N34" s="75">
        <v>3</v>
      </c>
      <c r="O34" s="75"/>
      <c r="P34" s="75"/>
      <c r="Q34" s="75">
        <v>1</v>
      </c>
      <c r="R34" s="68"/>
      <c r="S34" s="75">
        <v>2</v>
      </c>
      <c r="T34" s="58"/>
      <c r="U34" s="58">
        <v>2</v>
      </c>
      <c r="V34" s="68"/>
      <c r="W34" s="68"/>
      <c r="X34" s="75">
        <v>3</v>
      </c>
      <c r="Y34" s="68"/>
      <c r="Z34" s="68"/>
      <c r="AA34" s="75">
        <v>2</v>
      </c>
      <c r="AB34" s="75">
        <v>1</v>
      </c>
      <c r="AC34" s="75"/>
      <c r="AD34" s="75"/>
      <c r="AE34" s="75"/>
      <c r="AF34" s="75"/>
      <c r="AG34" s="76"/>
      <c r="AH34" s="75"/>
      <c r="AI34" s="76"/>
      <c r="AJ34" s="69">
        <f t="shared" si="2"/>
        <v>5</v>
      </c>
      <c r="AK34" s="70">
        <f t="shared" si="3"/>
        <v>5</v>
      </c>
      <c r="AL34" s="70">
        <f t="shared" si="4"/>
        <v>1</v>
      </c>
      <c r="AM34" s="70">
        <f t="shared" si="5"/>
        <v>1</v>
      </c>
      <c r="AN34" s="70">
        <f t="shared" si="6"/>
        <v>5</v>
      </c>
      <c r="AO34" s="70">
        <f t="shared" si="7"/>
        <v>5</v>
      </c>
      <c r="AP34" s="70">
        <f t="shared" si="8"/>
        <v>3</v>
      </c>
      <c r="AQ34" s="70">
        <f t="shared" si="9"/>
        <v>3</v>
      </c>
      <c r="AR34" s="70">
        <f t="shared" si="10"/>
        <v>2</v>
      </c>
      <c r="AS34" s="70">
        <f t="shared" si="11"/>
        <v>2</v>
      </c>
      <c r="AT34" s="70">
        <f t="shared" si="12"/>
        <v>3</v>
      </c>
      <c r="AU34" s="70">
        <f t="shared" si="13"/>
        <v>3</v>
      </c>
      <c r="AV34" s="70">
        <f t="shared" si="14"/>
        <v>0</v>
      </c>
      <c r="AW34" s="70">
        <f t="shared" si="15"/>
        <v>0</v>
      </c>
      <c r="AX34" s="70">
        <f t="shared" si="16"/>
        <v>0</v>
      </c>
      <c r="AY34" s="71">
        <f t="shared" si="17"/>
        <v>0</v>
      </c>
    </row>
    <row r="35" spans="1:51" s="9" customFormat="1" ht="27.75" customHeight="1" x14ac:dyDescent="0.2">
      <c r="A35" s="72" t="s">
        <v>98</v>
      </c>
      <c r="B35" s="67" t="s">
        <v>196</v>
      </c>
      <c r="C35" s="67"/>
      <c r="D35" s="67"/>
      <c r="E35" s="68">
        <v>69</v>
      </c>
      <c r="F35" s="68">
        <v>42</v>
      </c>
      <c r="G35" s="68">
        <v>27</v>
      </c>
      <c r="H35" s="68"/>
      <c r="I35" s="68"/>
      <c r="J35" s="73">
        <v>26</v>
      </c>
      <c r="K35" s="73">
        <v>18</v>
      </c>
      <c r="L35" s="73">
        <v>7</v>
      </c>
      <c r="M35" s="68"/>
      <c r="N35" s="75">
        <v>21</v>
      </c>
      <c r="O35" s="75">
        <v>5</v>
      </c>
      <c r="P35" s="75">
        <v>1</v>
      </c>
      <c r="Q35" s="75">
        <v>2</v>
      </c>
      <c r="R35" s="68"/>
      <c r="S35" s="75">
        <v>13</v>
      </c>
      <c r="T35" s="75">
        <v>2</v>
      </c>
      <c r="U35" s="75">
        <v>10</v>
      </c>
      <c r="V35" s="68">
        <v>1</v>
      </c>
      <c r="W35" s="68"/>
      <c r="X35" s="75">
        <v>21</v>
      </c>
      <c r="Y35" s="68"/>
      <c r="Z35" s="75">
        <v>19</v>
      </c>
      <c r="AA35" s="75">
        <v>66</v>
      </c>
      <c r="AB35" s="75">
        <v>44</v>
      </c>
      <c r="AC35" s="75">
        <v>6</v>
      </c>
      <c r="AD35" s="75">
        <v>1</v>
      </c>
      <c r="AE35" s="75">
        <v>7</v>
      </c>
      <c r="AF35" s="75">
        <v>2</v>
      </c>
      <c r="AG35" s="76"/>
      <c r="AH35" s="75">
        <v>2</v>
      </c>
      <c r="AI35" s="77"/>
      <c r="AJ35" s="69">
        <f t="shared" si="2"/>
        <v>69</v>
      </c>
      <c r="AK35" s="70">
        <f t="shared" si="3"/>
        <v>69</v>
      </c>
      <c r="AL35" s="70">
        <f t="shared" si="4"/>
        <v>26</v>
      </c>
      <c r="AM35" s="70">
        <f t="shared" si="5"/>
        <v>25</v>
      </c>
      <c r="AN35" s="70">
        <f t="shared" si="6"/>
        <v>87</v>
      </c>
      <c r="AO35" s="70">
        <f t="shared" si="7"/>
        <v>87</v>
      </c>
      <c r="AP35" s="70">
        <f t="shared" si="8"/>
        <v>21</v>
      </c>
      <c r="AQ35" s="70">
        <f t="shared" si="9"/>
        <v>21</v>
      </c>
      <c r="AR35" s="70">
        <f t="shared" si="10"/>
        <v>13</v>
      </c>
      <c r="AS35" s="70">
        <f t="shared" si="11"/>
        <v>13</v>
      </c>
      <c r="AT35" s="70">
        <f t="shared" si="12"/>
        <v>21</v>
      </c>
      <c r="AU35" s="70">
        <f t="shared" si="13"/>
        <v>21</v>
      </c>
      <c r="AV35" s="70">
        <f t="shared" si="14"/>
        <v>7</v>
      </c>
      <c r="AW35" s="70">
        <f t="shared" si="15"/>
        <v>7</v>
      </c>
      <c r="AX35" s="70">
        <f t="shared" si="16"/>
        <v>2</v>
      </c>
      <c r="AY35" s="71">
        <f t="shared" si="17"/>
        <v>2</v>
      </c>
    </row>
    <row r="36" spans="1:51" s="9" customFormat="1" ht="27.75" customHeight="1" x14ac:dyDescent="0.2">
      <c r="A36" s="72" t="s">
        <v>97</v>
      </c>
      <c r="B36" s="84" t="s">
        <v>221</v>
      </c>
      <c r="C36" s="84"/>
      <c r="D36" s="84"/>
      <c r="E36" s="68">
        <v>22</v>
      </c>
      <c r="F36" s="68">
        <v>11</v>
      </c>
      <c r="G36" s="68">
        <v>11</v>
      </c>
      <c r="H36" s="68"/>
      <c r="I36" s="68"/>
      <c r="J36" s="73">
        <v>13</v>
      </c>
      <c r="K36" s="73">
        <v>9</v>
      </c>
      <c r="L36" s="73">
        <v>4</v>
      </c>
      <c r="M36" s="68"/>
      <c r="N36" s="73">
        <v>4</v>
      </c>
      <c r="O36" s="73">
        <v>2</v>
      </c>
      <c r="P36" s="75"/>
      <c r="Q36" s="75"/>
      <c r="R36" s="68"/>
      <c r="S36" s="75">
        <v>2</v>
      </c>
      <c r="T36" s="75"/>
      <c r="U36" s="75">
        <v>1</v>
      </c>
      <c r="V36" s="68">
        <v>1</v>
      </c>
      <c r="W36" s="68"/>
      <c r="X36" s="73">
        <v>4</v>
      </c>
      <c r="Y36" s="68"/>
      <c r="Z36" s="75">
        <v>9</v>
      </c>
      <c r="AA36" s="75">
        <v>27</v>
      </c>
      <c r="AB36" s="75">
        <v>14</v>
      </c>
      <c r="AC36" s="75">
        <v>1</v>
      </c>
      <c r="AD36" s="75">
        <v>2</v>
      </c>
      <c r="AE36" s="75">
        <v>3</v>
      </c>
      <c r="AF36" s="75"/>
      <c r="AG36" s="75">
        <v>2</v>
      </c>
      <c r="AH36" s="75">
        <v>2</v>
      </c>
      <c r="AI36" s="77"/>
      <c r="AJ36" s="69">
        <f t="shared" si="2"/>
        <v>22</v>
      </c>
      <c r="AK36" s="70">
        <f t="shared" si="3"/>
        <v>22</v>
      </c>
      <c r="AL36" s="70">
        <f t="shared" si="4"/>
        <v>13</v>
      </c>
      <c r="AM36" s="70">
        <f t="shared" si="5"/>
        <v>13</v>
      </c>
      <c r="AN36" s="70">
        <f t="shared" si="6"/>
        <v>31</v>
      </c>
      <c r="AO36" s="70">
        <f t="shared" si="7"/>
        <v>31</v>
      </c>
      <c r="AP36" s="70">
        <f t="shared" si="8"/>
        <v>4</v>
      </c>
      <c r="AQ36" s="70">
        <f t="shared" si="9"/>
        <v>4</v>
      </c>
      <c r="AR36" s="70">
        <f t="shared" si="10"/>
        <v>2</v>
      </c>
      <c r="AS36" s="70">
        <f t="shared" si="11"/>
        <v>2</v>
      </c>
      <c r="AT36" s="70">
        <f t="shared" si="12"/>
        <v>4</v>
      </c>
      <c r="AU36" s="70">
        <f t="shared" si="13"/>
        <v>4</v>
      </c>
      <c r="AV36" s="70">
        <f t="shared" si="14"/>
        <v>3</v>
      </c>
      <c r="AW36" s="70">
        <f t="shared" si="15"/>
        <v>3</v>
      </c>
      <c r="AX36" s="70">
        <f t="shared" si="16"/>
        <v>2</v>
      </c>
      <c r="AY36" s="71">
        <f t="shared" si="17"/>
        <v>2</v>
      </c>
    </row>
    <row r="37" spans="1:51" s="9" customFormat="1" ht="51" customHeight="1" x14ac:dyDescent="0.2">
      <c r="A37" s="72" t="s">
        <v>96</v>
      </c>
      <c r="B37" s="83" t="s">
        <v>222</v>
      </c>
      <c r="C37" s="84"/>
      <c r="D37" s="84"/>
      <c r="E37" s="68">
        <v>4</v>
      </c>
      <c r="F37" s="68">
        <v>3</v>
      </c>
      <c r="G37" s="68">
        <v>1</v>
      </c>
      <c r="H37" s="68"/>
      <c r="I37" s="68"/>
      <c r="J37" s="88">
        <v>2</v>
      </c>
      <c r="K37" s="88">
        <v>2</v>
      </c>
      <c r="L37" s="88"/>
      <c r="M37" s="68"/>
      <c r="N37" s="88"/>
      <c r="O37" s="88"/>
      <c r="P37" s="75"/>
      <c r="Q37" s="75"/>
      <c r="R37" s="68"/>
      <c r="S37" s="75"/>
      <c r="T37" s="75"/>
      <c r="U37" s="75"/>
      <c r="V37" s="68"/>
      <c r="W37" s="68"/>
      <c r="X37" s="88"/>
      <c r="Y37" s="68"/>
      <c r="Z37" s="75">
        <v>2</v>
      </c>
      <c r="AA37" s="75">
        <v>6</v>
      </c>
      <c r="AB37" s="75">
        <v>5</v>
      </c>
      <c r="AC37" s="75">
        <v>2</v>
      </c>
      <c r="AD37" s="75"/>
      <c r="AE37" s="75">
        <v>2</v>
      </c>
      <c r="AF37" s="75"/>
      <c r="AG37" s="75"/>
      <c r="AH37" s="75"/>
      <c r="AI37" s="76"/>
      <c r="AJ37" s="69">
        <f t="shared" si="2"/>
        <v>4</v>
      </c>
      <c r="AK37" s="70">
        <f t="shared" si="3"/>
        <v>4</v>
      </c>
      <c r="AL37" s="70">
        <f t="shared" si="4"/>
        <v>2</v>
      </c>
      <c r="AM37" s="70">
        <f t="shared" si="5"/>
        <v>2</v>
      </c>
      <c r="AN37" s="70">
        <f t="shared" si="6"/>
        <v>6</v>
      </c>
      <c r="AO37" s="70">
        <f t="shared" si="7"/>
        <v>6</v>
      </c>
      <c r="AP37" s="70">
        <f t="shared" si="8"/>
        <v>0</v>
      </c>
      <c r="AQ37" s="70">
        <f t="shared" si="9"/>
        <v>0</v>
      </c>
      <c r="AR37" s="70">
        <f t="shared" si="10"/>
        <v>0</v>
      </c>
      <c r="AS37" s="70">
        <f t="shared" si="11"/>
        <v>0</v>
      </c>
      <c r="AT37" s="70">
        <f t="shared" si="12"/>
        <v>0</v>
      </c>
      <c r="AU37" s="70">
        <f t="shared" si="13"/>
        <v>0</v>
      </c>
      <c r="AV37" s="70">
        <f t="shared" si="14"/>
        <v>2</v>
      </c>
      <c r="AW37" s="70">
        <f t="shared" si="15"/>
        <v>2</v>
      </c>
      <c r="AX37" s="70">
        <f t="shared" si="16"/>
        <v>0</v>
      </c>
      <c r="AY37" s="71">
        <f t="shared" si="17"/>
        <v>0</v>
      </c>
    </row>
    <row r="38" spans="1:51" s="9" customFormat="1" ht="49.5" customHeight="1" x14ac:dyDescent="0.2">
      <c r="A38" s="72" t="s">
        <v>95</v>
      </c>
      <c r="B38" s="35" t="s">
        <v>140</v>
      </c>
      <c r="C38" s="35"/>
      <c r="D38" s="35"/>
      <c r="E38" s="73">
        <v>13</v>
      </c>
      <c r="F38" s="73">
        <v>2</v>
      </c>
      <c r="G38" s="73">
        <v>11</v>
      </c>
      <c r="H38" s="73"/>
      <c r="I38" s="73"/>
      <c r="J38" s="73">
        <v>8</v>
      </c>
      <c r="K38" s="73">
        <v>6</v>
      </c>
      <c r="L38" s="73">
        <v>2</v>
      </c>
      <c r="M38" s="68"/>
      <c r="N38" s="75">
        <v>4</v>
      </c>
      <c r="O38" s="75">
        <v>1</v>
      </c>
      <c r="P38" s="75"/>
      <c r="Q38" s="75">
        <v>2</v>
      </c>
      <c r="R38" s="68"/>
      <c r="S38" s="75">
        <v>1</v>
      </c>
      <c r="T38" s="75"/>
      <c r="U38" s="75">
        <v>1</v>
      </c>
      <c r="V38" s="68"/>
      <c r="W38" s="68"/>
      <c r="X38" s="75">
        <v>4</v>
      </c>
      <c r="Y38" s="68"/>
      <c r="Z38" s="75">
        <v>1</v>
      </c>
      <c r="AA38" s="75">
        <v>15</v>
      </c>
      <c r="AB38" s="75">
        <v>2</v>
      </c>
      <c r="AC38" s="75">
        <v>1</v>
      </c>
      <c r="AD38" s="75"/>
      <c r="AE38" s="75">
        <v>1</v>
      </c>
      <c r="AF38" s="75"/>
      <c r="AG38" s="76"/>
      <c r="AH38" s="75"/>
      <c r="AI38" s="76"/>
      <c r="AJ38" s="69">
        <f t="shared" si="2"/>
        <v>13</v>
      </c>
      <c r="AK38" s="70">
        <f t="shared" si="3"/>
        <v>13</v>
      </c>
      <c r="AL38" s="70">
        <f t="shared" si="4"/>
        <v>8</v>
      </c>
      <c r="AM38" s="70">
        <f t="shared" si="5"/>
        <v>8</v>
      </c>
      <c r="AN38" s="70">
        <f t="shared" si="6"/>
        <v>19</v>
      </c>
      <c r="AO38" s="70">
        <f t="shared" si="7"/>
        <v>19</v>
      </c>
      <c r="AP38" s="70">
        <f t="shared" si="8"/>
        <v>4</v>
      </c>
      <c r="AQ38" s="70">
        <f t="shared" si="9"/>
        <v>4</v>
      </c>
      <c r="AR38" s="70">
        <f t="shared" si="10"/>
        <v>1</v>
      </c>
      <c r="AS38" s="70">
        <f t="shared" si="11"/>
        <v>1</v>
      </c>
      <c r="AT38" s="70">
        <f t="shared" si="12"/>
        <v>4</v>
      </c>
      <c r="AU38" s="70">
        <f t="shared" si="13"/>
        <v>4</v>
      </c>
      <c r="AV38" s="70">
        <f t="shared" si="14"/>
        <v>1</v>
      </c>
      <c r="AW38" s="70">
        <f t="shared" si="15"/>
        <v>1</v>
      </c>
      <c r="AX38" s="70">
        <f t="shared" si="16"/>
        <v>0</v>
      </c>
      <c r="AY38" s="71">
        <f t="shared" si="17"/>
        <v>0</v>
      </c>
    </row>
    <row r="39" spans="1:51" s="9" customFormat="1" ht="58.5" customHeight="1" x14ac:dyDescent="0.2">
      <c r="A39" s="72" t="s">
        <v>94</v>
      </c>
      <c r="B39" s="61" t="s">
        <v>223</v>
      </c>
      <c r="C39" s="61"/>
      <c r="D39" s="61"/>
      <c r="E39" s="62">
        <f t="shared" ref="E39:AH39" si="18">SUM(E40:E50)</f>
        <v>32</v>
      </c>
      <c r="F39" s="62">
        <f t="shared" si="18"/>
        <v>13</v>
      </c>
      <c r="G39" s="62">
        <f t="shared" si="18"/>
        <v>19</v>
      </c>
      <c r="H39" s="62">
        <f t="shared" si="18"/>
        <v>0</v>
      </c>
      <c r="I39" s="62">
        <f t="shared" si="18"/>
        <v>0</v>
      </c>
      <c r="J39" s="62">
        <f t="shared" si="18"/>
        <v>28</v>
      </c>
      <c r="K39" s="62">
        <f t="shared" si="18"/>
        <v>15</v>
      </c>
      <c r="L39" s="62">
        <f t="shared" si="18"/>
        <v>13</v>
      </c>
      <c r="M39" s="62">
        <f t="shared" si="18"/>
        <v>0</v>
      </c>
      <c r="N39" s="62">
        <f t="shared" si="18"/>
        <v>14</v>
      </c>
      <c r="O39" s="62">
        <f t="shared" si="18"/>
        <v>1</v>
      </c>
      <c r="P39" s="62">
        <f t="shared" si="18"/>
        <v>2</v>
      </c>
      <c r="Q39" s="62">
        <f t="shared" si="18"/>
        <v>6</v>
      </c>
      <c r="R39" s="62">
        <f t="shared" si="18"/>
        <v>0</v>
      </c>
      <c r="S39" s="62">
        <f t="shared" si="18"/>
        <v>5</v>
      </c>
      <c r="T39" s="62">
        <f t="shared" si="18"/>
        <v>1</v>
      </c>
      <c r="U39" s="62">
        <f t="shared" si="18"/>
        <v>4</v>
      </c>
      <c r="V39" s="62">
        <f t="shared" si="18"/>
        <v>0</v>
      </c>
      <c r="W39" s="62">
        <f t="shared" si="18"/>
        <v>0</v>
      </c>
      <c r="X39" s="62">
        <f t="shared" si="18"/>
        <v>14</v>
      </c>
      <c r="Y39" s="62">
        <f t="shared" si="18"/>
        <v>0</v>
      </c>
      <c r="Z39" s="62">
        <f t="shared" si="18"/>
        <v>3</v>
      </c>
      <c r="AA39" s="62">
        <f t="shared" si="18"/>
        <v>33</v>
      </c>
      <c r="AB39" s="62">
        <f t="shared" si="18"/>
        <v>9</v>
      </c>
      <c r="AC39" s="62">
        <f t="shared" si="18"/>
        <v>9</v>
      </c>
      <c r="AD39" s="62">
        <f t="shared" si="18"/>
        <v>3</v>
      </c>
      <c r="AE39" s="62">
        <f t="shared" si="18"/>
        <v>12</v>
      </c>
      <c r="AF39" s="62">
        <f t="shared" si="18"/>
        <v>1</v>
      </c>
      <c r="AG39" s="62">
        <f t="shared" si="18"/>
        <v>1</v>
      </c>
      <c r="AH39" s="62">
        <f t="shared" si="18"/>
        <v>2</v>
      </c>
      <c r="AI39" s="76"/>
      <c r="AJ39" s="69">
        <f t="shared" ref="AJ39:AY39" si="19">SUM(AJ40:AJ50)</f>
        <v>32</v>
      </c>
      <c r="AK39" s="62">
        <f t="shared" si="19"/>
        <v>32</v>
      </c>
      <c r="AL39" s="62">
        <f t="shared" si="19"/>
        <v>28</v>
      </c>
      <c r="AM39" s="62">
        <f t="shared" si="19"/>
        <v>28</v>
      </c>
      <c r="AN39" s="62">
        <f t="shared" si="19"/>
        <v>47</v>
      </c>
      <c r="AO39" s="62">
        <f t="shared" si="19"/>
        <v>47</v>
      </c>
      <c r="AP39" s="62">
        <f t="shared" si="19"/>
        <v>14</v>
      </c>
      <c r="AQ39" s="62">
        <f t="shared" si="19"/>
        <v>14</v>
      </c>
      <c r="AR39" s="62">
        <f t="shared" si="19"/>
        <v>5</v>
      </c>
      <c r="AS39" s="62">
        <f t="shared" si="19"/>
        <v>5</v>
      </c>
      <c r="AT39" s="62">
        <f t="shared" si="19"/>
        <v>14</v>
      </c>
      <c r="AU39" s="62">
        <f t="shared" si="19"/>
        <v>14</v>
      </c>
      <c r="AV39" s="62">
        <f t="shared" si="19"/>
        <v>12</v>
      </c>
      <c r="AW39" s="62">
        <f t="shared" si="19"/>
        <v>12</v>
      </c>
      <c r="AX39" s="62">
        <f t="shared" si="19"/>
        <v>2</v>
      </c>
      <c r="AY39" s="89">
        <f t="shared" si="19"/>
        <v>2</v>
      </c>
    </row>
    <row r="40" spans="1:51" s="9" customFormat="1" ht="58.5" customHeight="1" x14ac:dyDescent="0.2">
      <c r="A40" s="72" t="s">
        <v>93</v>
      </c>
      <c r="B40" s="79" t="s">
        <v>224</v>
      </c>
      <c r="C40" s="80"/>
      <c r="D40" s="80"/>
      <c r="E40" s="73">
        <v>9</v>
      </c>
      <c r="F40" s="73">
        <v>4</v>
      </c>
      <c r="G40" s="73">
        <v>5</v>
      </c>
      <c r="H40" s="73"/>
      <c r="I40" s="73"/>
      <c r="J40" s="73">
        <v>3</v>
      </c>
      <c r="K40" s="73">
        <v>2</v>
      </c>
      <c r="L40" s="73">
        <v>1</v>
      </c>
      <c r="M40" s="68"/>
      <c r="N40" s="73">
        <v>6</v>
      </c>
      <c r="O40" s="73"/>
      <c r="P40" s="73">
        <v>2</v>
      </c>
      <c r="Q40" s="75">
        <v>1</v>
      </c>
      <c r="R40" s="68"/>
      <c r="S40" s="73">
        <v>3</v>
      </c>
      <c r="T40" s="73">
        <v>1</v>
      </c>
      <c r="U40" s="73">
        <v>2</v>
      </c>
      <c r="V40" s="68"/>
      <c r="W40" s="68"/>
      <c r="X40" s="73">
        <v>6</v>
      </c>
      <c r="Y40" s="68"/>
      <c r="Z40" s="73">
        <v>2</v>
      </c>
      <c r="AA40" s="73">
        <v>5</v>
      </c>
      <c r="AB40" s="73">
        <v>3</v>
      </c>
      <c r="AC40" s="73">
        <v>4</v>
      </c>
      <c r="AD40" s="73">
        <v>1</v>
      </c>
      <c r="AE40" s="73">
        <v>5</v>
      </c>
      <c r="AF40" s="73">
        <v>1</v>
      </c>
      <c r="AG40" s="73"/>
      <c r="AH40" s="73">
        <v>1</v>
      </c>
      <c r="AI40" s="76"/>
      <c r="AJ40" s="69">
        <f t="shared" ref="AJ40:AJ50" si="20">E40</f>
        <v>9</v>
      </c>
      <c r="AK40" s="70">
        <f t="shared" ref="AK40:AK50" si="21">F40+G40+H40+I40</f>
        <v>9</v>
      </c>
      <c r="AL40" s="70">
        <f t="shared" ref="AL40:AL50" si="22">J40</f>
        <v>3</v>
      </c>
      <c r="AM40" s="70">
        <f t="shared" ref="AM40:AM50" si="23">K40+L40+M40</f>
        <v>3</v>
      </c>
      <c r="AN40" s="70">
        <f t="shared" ref="AN40:AN50" si="24">F40+G40+K40</f>
        <v>11</v>
      </c>
      <c r="AO40" s="70">
        <f t="shared" ref="AO40:AO50" si="25">X40+Y40+AA40</f>
        <v>11</v>
      </c>
      <c r="AP40" s="70">
        <f t="shared" ref="AP40:AP50" si="26">N40</f>
        <v>6</v>
      </c>
      <c r="AQ40" s="70">
        <f t="shared" ref="AQ40:AQ50" si="27">O40+P40+Q40+R40+S40</f>
        <v>6</v>
      </c>
      <c r="AR40" s="70">
        <f t="shared" ref="AR40:AR50" si="28">S40</f>
        <v>3</v>
      </c>
      <c r="AS40" s="70">
        <f t="shared" ref="AS40:AS50" si="29">T40+U40+V40</f>
        <v>3</v>
      </c>
      <c r="AT40" s="70">
        <f t="shared" ref="AT40:AT50" si="30">X40</f>
        <v>6</v>
      </c>
      <c r="AU40" s="70">
        <f t="shared" ref="AU40:AU50" si="31">N40+W40</f>
        <v>6</v>
      </c>
      <c r="AV40" s="70">
        <f t="shared" ref="AV40:AV50" si="32">AE40</f>
        <v>5</v>
      </c>
      <c r="AW40" s="70">
        <f t="shared" ref="AW40:AW50" si="33">AC40+AD40</f>
        <v>5</v>
      </c>
      <c r="AX40" s="70">
        <f t="shared" ref="AX40:AX50" si="34">AH40</f>
        <v>1</v>
      </c>
      <c r="AY40" s="71">
        <f t="shared" ref="AY40:AY50" si="35">AF40+AG40</f>
        <v>1</v>
      </c>
    </row>
    <row r="41" spans="1:51" s="9" customFormat="1" ht="31.5" customHeight="1" x14ac:dyDescent="0.2">
      <c r="A41" s="72" t="s">
        <v>92</v>
      </c>
      <c r="B41" s="35" t="s">
        <v>225</v>
      </c>
      <c r="C41" s="35"/>
      <c r="D41" s="35"/>
      <c r="E41" s="73"/>
      <c r="F41" s="73"/>
      <c r="G41" s="73"/>
      <c r="H41" s="73"/>
      <c r="I41" s="73"/>
      <c r="J41" s="73"/>
      <c r="K41" s="73"/>
      <c r="L41" s="73"/>
      <c r="M41" s="68"/>
      <c r="N41" s="75"/>
      <c r="O41" s="75"/>
      <c r="P41" s="75"/>
      <c r="Q41" s="75"/>
      <c r="R41" s="68"/>
      <c r="S41" s="75"/>
      <c r="T41" s="75"/>
      <c r="U41" s="75"/>
      <c r="V41" s="68"/>
      <c r="W41" s="68"/>
      <c r="X41" s="75"/>
      <c r="Y41" s="68"/>
      <c r="Z41" s="75"/>
      <c r="AA41" s="75"/>
      <c r="AB41" s="75"/>
      <c r="AC41" s="75"/>
      <c r="AD41" s="75"/>
      <c r="AE41" s="75"/>
      <c r="AF41" s="73"/>
      <c r="AG41" s="73"/>
      <c r="AH41" s="73"/>
      <c r="AI41" s="76"/>
      <c r="AJ41" s="69">
        <f t="shared" si="20"/>
        <v>0</v>
      </c>
      <c r="AK41" s="70">
        <f t="shared" si="21"/>
        <v>0</v>
      </c>
      <c r="AL41" s="70">
        <f t="shared" si="22"/>
        <v>0</v>
      </c>
      <c r="AM41" s="70">
        <f t="shared" si="23"/>
        <v>0</v>
      </c>
      <c r="AN41" s="70">
        <f t="shared" si="24"/>
        <v>0</v>
      </c>
      <c r="AO41" s="70">
        <f t="shared" si="25"/>
        <v>0</v>
      </c>
      <c r="AP41" s="70">
        <f t="shared" si="26"/>
        <v>0</v>
      </c>
      <c r="AQ41" s="70">
        <f t="shared" si="27"/>
        <v>0</v>
      </c>
      <c r="AR41" s="70">
        <f t="shared" si="28"/>
        <v>0</v>
      </c>
      <c r="AS41" s="70">
        <f t="shared" si="29"/>
        <v>0</v>
      </c>
      <c r="AT41" s="70">
        <f t="shared" si="30"/>
        <v>0</v>
      </c>
      <c r="AU41" s="70">
        <f t="shared" si="31"/>
        <v>0</v>
      </c>
      <c r="AV41" s="70">
        <f t="shared" si="32"/>
        <v>0</v>
      </c>
      <c r="AW41" s="70">
        <f t="shared" si="33"/>
        <v>0</v>
      </c>
      <c r="AX41" s="70">
        <f t="shared" si="34"/>
        <v>0</v>
      </c>
      <c r="AY41" s="71">
        <f t="shared" si="35"/>
        <v>0</v>
      </c>
    </row>
    <row r="42" spans="1:51" s="9" customFormat="1" ht="60.75" customHeight="1" x14ac:dyDescent="0.2">
      <c r="A42" s="72" t="s">
        <v>91</v>
      </c>
      <c r="B42" s="79" t="s">
        <v>226</v>
      </c>
      <c r="C42" s="80"/>
      <c r="D42" s="81"/>
      <c r="E42" s="73">
        <v>4</v>
      </c>
      <c r="F42" s="82">
        <v>1</v>
      </c>
      <c r="G42" s="82">
        <v>3</v>
      </c>
      <c r="H42" s="82"/>
      <c r="I42" s="82"/>
      <c r="J42" s="73">
        <v>9</v>
      </c>
      <c r="K42" s="73">
        <v>5</v>
      </c>
      <c r="L42" s="73">
        <v>4</v>
      </c>
      <c r="M42" s="68"/>
      <c r="N42" s="75">
        <v>2</v>
      </c>
      <c r="O42" s="75"/>
      <c r="P42" s="75"/>
      <c r="Q42" s="75">
        <v>1</v>
      </c>
      <c r="R42" s="68"/>
      <c r="S42" s="75">
        <v>1</v>
      </c>
      <c r="T42" s="75"/>
      <c r="U42" s="75">
        <v>1</v>
      </c>
      <c r="V42" s="68"/>
      <c r="W42" s="68"/>
      <c r="X42" s="75">
        <v>2</v>
      </c>
      <c r="Y42" s="68"/>
      <c r="Z42" s="75"/>
      <c r="AA42" s="75">
        <v>7</v>
      </c>
      <c r="AB42" s="75">
        <v>1</v>
      </c>
      <c r="AC42" s="75">
        <v>1</v>
      </c>
      <c r="AD42" s="75"/>
      <c r="AE42" s="75">
        <v>1</v>
      </c>
      <c r="AF42" s="73"/>
      <c r="AG42" s="73"/>
      <c r="AH42" s="73"/>
      <c r="AI42" s="76"/>
      <c r="AJ42" s="69">
        <f t="shared" si="20"/>
        <v>4</v>
      </c>
      <c r="AK42" s="70">
        <f t="shared" si="21"/>
        <v>4</v>
      </c>
      <c r="AL42" s="70">
        <f t="shared" si="22"/>
        <v>9</v>
      </c>
      <c r="AM42" s="70">
        <f t="shared" si="23"/>
        <v>9</v>
      </c>
      <c r="AN42" s="70">
        <f t="shared" si="24"/>
        <v>9</v>
      </c>
      <c r="AO42" s="70">
        <f t="shared" si="25"/>
        <v>9</v>
      </c>
      <c r="AP42" s="70">
        <f t="shared" si="26"/>
        <v>2</v>
      </c>
      <c r="AQ42" s="70">
        <f t="shared" si="27"/>
        <v>2</v>
      </c>
      <c r="AR42" s="70">
        <f t="shared" si="28"/>
        <v>1</v>
      </c>
      <c r="AS42" s="70">
        <f t="shared" si="29"/>
        <v>1</v>
      </c>
      <c r="AT42" s="70">
        <f t="shared" si="30"/>
        <v>2</v>
      </c>
      <c r="AU42" s="70">
        <f t="shared" si="31"/>
        <v>2</v>
      </c>
      <c r="AV42" s="70">
        <f t="shared" si="32"/>
        <v>1</v>
      </c>
      <c r="AW42" s="70">
        <f t="shared" si="33"/>
        <v>1</v>
      </c>
      <c r="AX42" s="70">
        <f t="shared" si="34"/>
        <v>0</v>
      </c>
      <c r="AY42" s="71">
        <f t="shared" si="35"/>
        <v>0</v>
      </c>
    </row>
    <row r="43" spans="1:51" s="9" customFormat="1" ht="28.5" customHeight="1" x14ac:dyDescent="0.2">
      <c r="A43" s="72" t="s">
        <v>90</v>
      </c>
      <c r="B43" s="83" t="s">
        <v>227</v>
      </c>
      <c r="C43" s="84"/>
      <c r="D43" s="85"/>
      <c r="E43" s="73">
        <v>2</v>
      </c>
      <c r="F43" s="86">
        <v>1</v>
      </c>
      <c r="G43" s="86">
        <v>1</v>
      </c>
      <c r="H43" s="86"/>
      <c r="I43" s="86"/>
      <c r="J43" s="87"/>
      <c r="K43" s="87"/>
      <c r="L43" s="87"/>
      <c r="M43" s="68"/>
      <c r="N43" s="58"/>
      <c r="O43" s="58"/>
      <c r="P43" s="58"/>
      <c r="Q43" s="58"/>
      <c r="R43" s="68"/>
      <c r="S43" s="58"/>
      <c r="T43" s="58"/>
      <c r="U43" s="58"/>
      <c r="V43" s="68"/>
      <c r="W43" s="68"/>
      <c r="X43" s="58"/>
      <c r="Y43" s="68"/>
      <c r="Z43" s="75"/>
      <c r="AA43" s="58">
        <v>2</v>
      </c>
      <c r="AB43" s="58"/>
      <c r="AC43" s="58"/>
      <c r="AD43" s="58"/>
      <c r="AE43" s="58"/>
      <c r="AF43" s="73"/>
      <c r="AG43" s="73"/>
      <c r="AH43" s="73"/>
      <c r="AI43" s="76"/>
      <c r="AJ43" s="69">
        <f t="shared" si="20"/>
        <v>2</v>
      </c>
      <c r="AK43" s="70">
        <f t="shared" si="21"/>
        <v>2</v>
      </c>
      <c r="AL43" s="70">
        <f t="shared" si="22"/>
        <v>0</v>
      </c>
      <c r="AM43" s="70">
        <f t="shared" si="23"/>
        <v>0</v>
      </c>
      <c r="AN43" s="70">
        <f t="shared" si="24"/>
        <v>2</v>
      </c>
      <c r="AO43" s="70">
        <f t="shared" si="25"/>
        <v>2</v>
      </c>
      <c r="AP43" s="70">
        <f t="shared" si="26"/>
        <v>0</v>
      </c>
      <c r="AQ43" s="70">
        <f t="shared" si="27"/>
        <v>0</v>
      </c>
      <c r="AR43" s="70">
        <f t="shared" si="28"/>
        <v>0</v>
      </c>
      <c r="AS43" s="70">
        <f t="shared" si="29"/>
        <v>0</v>
      </c>
      <c r="AT43" s="70">
        <f t="shared" si="30"/>
        <v>0</v>
      </c>
      <c r="AU43" s="70">
        <f t="shared" si="31"/>
        <v>0</v>
      </c>
      <c r="AV43" s="70">
        <f t="shared" si="32"/>
        <v>0</v>
      </c>
      <c r="AW43" s="70">
        <f t="shared" si="33"/>
        <v>0</v>
      </c>
      <c r="AX43" s="70">
        <f t="shared" si="34"/>
        <v>0</v>
      </c>
      <c r="AY43" s="71">
        <f t="shared" si="35"/>
        <v>0</v>
      </c>
    </row>
    <row r="44" spans="1:51" s="9" customFormat="1" ht="38.25" customHeight="1" x14ac:dyDescent="0.2">
      <c r="A44" s="72" t="s">
        <v>89</v>
      </c>
      <c r="B44" s="83" t="s">
        <v>228</v>
      </c>
      <c r="C44" s="84"/>
      <c r="D44" s="85"/>
      <c r="E44" s="73"/>
      <c r="F44" s="73"/>
      <c r="G44" s="73"/>
      <c r="H44" s="73"/>
      <c r="I44" s="73"/>
      <c r="J44" s="87"/>
      <c r="K44" s="87"/>
      <c r="L44" s="87"/>
      <c r="M44" s="68"/>
      <c r="N44" s="58"/>
      <c r="O44" s="58"/>
      <c r="P44" s="58"/>
      <c r="Q44" s="58"/>
      <c r="R44" s="68"/>
      <c r="S44" s="58"/>
      <c r="T44" s="58"/>
      <c r="U44" s="58"/>
      <c r="V44" s="68"/>
      <c r="W44" s="68"/>
      <c r="X44" s="58"/>
      <c r="Y44" s="68"/>
      <c r="Z44" s="75"/>
      <c r="AA44" s="58"/>
      <c r="AB44" s="58"/>
      <c r="AC44" s="58"/>
      <c r="AD44" s="58"/>
      <c r="AE44" s="58"/>
      <c r="AF44" s="73"/>
      <c r="AG44" s="73"/>
      <c r="AH44" s="73"/>
      <c r="AI44" s="76"/>
      <c r="AJ44" s="69">
        <f t="shared" si="20"/>
        <v>0</v>
      </c>
      <c r="AK44" s="70">
        <f t="shared" si="21"/>
        <v>0</v>
      </c>
      <c r="AL44" s="70">
        <f t="shared" si="22"/>
        <v>0</v>
      </c>
      <c r="AM44" s="70">
        <f t="shared" si="23"/>
        <v>0</v>
      </c>
      <c r="AN44" s="70">
        <f t="shared" si="24"/>
        <v>0</v>
      </c>
      <c r="AO44" s="70">
        <f t="shared" si="25"/>
        <v>0</v>
      </c>
      <c r="AP44" s="70">
        <f t="shared" si="26"/>
        <v>0</v>
      </c>
      <c r="AQ44" s="70">
        <f t="shared" si="27"/>
        <v>0</v>
      </c>
      <c r="AR44" s="70">
        <f t="shared" si="28"/>
        <v>0</v>
      </c>
      <c r="AS44" s="70">
        <f t="shared" si="29"/>
        <v>0</v>
      </c>
      <c r="AT44" s="70">
        <f t="shared" si="30"/>
        <v>0</v>
      </c>
      <c r="AU44" s="70">
        <f t="shared" si="31"/>
        <v>0</v>
      </c>
      <c r="AV44" s="70">
        <f t="shared" si="32"/>
        <v>0</v>
      </c>
      <c r="AW44" s="70">
        <f t="shared" si="33"/>
        <v>0</v>
      </c>
      <c r="AX44" s="70">
        <f t="shared" si="34"/>
        <v>0</v>
      </c>
      <c r="AY44" s="71">
        <f t="shared" si="35"/>
        <v>0</v>
      </c>
    </row>
    <row r="45" spans="1:51" s="9" customFormat="1" ht="38.25" customHeight="1" x14ac:dyDescent="0.2">
      <c r="A45" s="72" t="s">
        <v>88</v>
      </c>
      <c r="B45" s="83" t="s">
        <v>165</v>
      </c>
      <c r="C45" s="84"/>
      <c r="D45" s="85"/>
      <c r="E45" s="73">
        <v>13</v>
      </c>
      <c r="F45" s="86">
        <v>6</v>
      </c>
      <c r="G45" s="86">
        <v>7</v>
      </c>
      <c r="H45" s="86"/>
      <c r="I45" s="86"/>
      <c r="J45" s="73">
        <v>8</v>
      </c>
      <c r="K45" s="73">
        <v>5</v>
      </c>
      <c r="L45" s="73">
        <v>3</v>
      </c>
      <c r="M45" s="68"/>
      <c r="N45" s="75">
        <v>4</v>
      </c>
      <c r="O45" s="75"/>
      <c r="P45" s="75"/>
      <c r="Q45" s="58">
        <v>3</v>
      </c>
      <c r="R45" s="68"/>
      <c r="S45" s="75">
        <v>1</v>
      </c>
      <c r="T45" s="58"/>
      <c r="U45" s="58">
        <v>1</v>
      </c>
      <c r="V45" s="68"/>
      <c r="W45" s="68"/>
      <c r="X45" s="75">
        <v>4</v>
      </c>
      <c r="Y45" s="68"/>
      <c r="Z45" s="75">
        <v>1</v>
      </c>
      <c r="AA45" s="75">
        <v>14</v>
      </c>
      <c r="AB45" s="75">
        <v>4</v>
      </c>
      <c r="AC45" s="75">
        <v>1</v>
      </c>
      <c r="AD45" s="75">
        <v>1</v>
      </c>
      <c r="AE45" s="75">
        <v>2</v>
      </c>
      <c r="AF45" s="75"/>
      <c r="AG45" s="76">
        <v>1</v>
      </c>
      <c r="AH45" s="75">
        <v>1</v>
      </c>
      <c r="AI45" s="76"/>
      <c r="AJ45" s="69">
        <f t="shared" si="20"/>
        <v>13</v>
      </c>
      <c r="AK45" s="70">
        <f t="shared" si="21"/>
        <v>13</v>
      </c>
      <c r="AL45" s="70">
        <f t="shared" si="22"/>
        <v>8</v>
      </c>
      <c r="AM45" s="70">
        <f t="shared" si="23"/>
        <v>8</v>
      </c>
      <c r="AN45" s="70">
        <f t="shared" si="24"/>
        <v>18</v>
      </c>
      <c r="AO45" s="70">
        <f t="shared" si="25"/>
        <v>18</v>
      </c>
      <c r="AP45" s="70">
        <f t="shared" si="26"/>
        <v>4</v>
      </c>
      <c r="AQ45" s="70">
        <f t="shared" si="27"/>
        <v>4</v>
      </c>
      <c r="AR45" s="70">
        <f t="shared" si="28"/>
        <v>1</v>
      </c>
      <c r="AS45" s="70">
        <f t="shared" si="29"/>
        <v>1</v>
      </c>
      <c r="AT45" s="70">
        <f t="shared" si="30"/>
        <v>4</v>
      </c>
      <c r="AU45" s="70">
        <f t="shared" si="31"/>
        <v>4</v>
      </c>
      <c r="AV45" s="70">
        <f t="shared" si="32"/>
        <v>2</v>
      </c>
      <c r="AW45" s="70">
        <f t="shared" si="33"/>
        <v>2</v>
      </c>
      <c r="AX45" s="70">
        <f t="shared" si="34"/>
        <v>1</v>
      </c>
      <c r="AY45" s="71">
        <f t="shared" si="35"/>
        <v>1</v>
      </c>
    </row>
    <row r="46" spans="1:51" s="9" customFormat="1" ht="33.75" customHeight="1" x14ac:dyDescent="0.2">
      <c r="A46" s="72" t="s">
        <v>87</v>
      </c>
      <c r="B46" s="83" t="s">
        <v>166</v>
      </c>
      <c r="C46" s="84"/>
      <c r="D46" s="85"/>
      <c r="E46" s="73">
        <v>1</v>
      </c>
      <c r="F46" s="73"/>
      <c r="G46" s="73">
        <v>1</v>
      </c>
      <c r="H46" s="73"/>
      <c r="I46" s="73"/>
      <c r="J46" s="73">
        <v>3</v>
      </c>
      <c r="K46" s="73">
        <v>2</v>
      </c>
      <c r="L46" s="73">
        <v>1</v>
      </c>
      <c r="M46" s="68"/>
      <c r="N46" s="75">
        <v>1</v>
      </c>
      <c r="O46" s="75">
        <v>1</v>
      </c>
      <c r="P46" s="75"/>
      <c r="Q46" s="58"/>
      <c r="R46" s="68"/>
      <c r="S46" s="75"/>
      <c r="T46" s="58"/>
      <c r="U46" s="58"/>
      <c r="V46" s="68"/>
      <c r="W46" s="68"/>
      <c r="X46" s="75">
        <v>1</v>
      </c>
      <c r="Y46" s="68"/>
      <c r="Z46" s="75"/>
      <c r="AA46" s="75">
        <v>2</v>
      </c>
      <c r="AB46" s="75"/>
      <c r="AC46" s="75">
        <v>1</v>
      </c>
      <c r="AD46" s="75"/>
      <c r="AE46" s="75">
        <v>1</v>
      </c>
      <c r="AF46" s="75"/>
      <c r="AG46" s="76"/>
      <c r="AH46" s="75"/>
      <c r="AI46" s="77"/>
      <c r="AJ46" s="69">
        <f t="shared" si="20"/>
        <v>1</v>
      </c>
      <c r="AK46" s="70">
        <f t="shared" si="21"/>
        <v>1</v>
      </c>
      <c r="AL46" s="70">
        <f t="shared" si="22"/>
        <v>3</v>
      </c>
      <c r="AM46" s="70">
        <f t="shared" si="23"/>
        <v>3</v>
      </c>
      <c r="AN46" s="70">
        <f t="shared" si="24"/>
        <v>3</v>
      </c>
      <c r="AO46" s="70">
        <f t="shared" si="25"/>
        <v>3</v>
      </c>
      <c r="AP46" s="70">
        <f t="shared" si="26"/>
        <v>1</v>
      </c>
      <c r="AQ46" s="70">
        <f t="shared" si="27"/>
        <v>1</v>
      </c>
      <c r="AR46" s="70">
        <f t="shared" si="28"/>
        <v>0</v>
      </c>
      <c r="AS46" s="70">
        <f t="shared" si="29"/>
        <v>0</v>
      </c>
      <c r="AT46" s="70">
        <f t="shared" si="30"/>
        <v>1</v>
      </c>
      <c r="AU46" s="70">
        <f t="shared" si="31"/>
        <v>1</v>
      </c>
      <c r="AV46" s="70">
        <f t="shared" si="32"/>
        <v>1</v>
      </c>
      <c r="AW46" s="70">
        <f t="shared" si="33"/>
        <v>1</v>
      </c>
      <c r="AX46" s="70">
        <f t="shared" si="34"/>
        <v>0</v>
      </c>
      <c r="AY46" s="71">
        <f t="shared" si="35"/>
        <v>0</v>
      </c>
    </row>
    <row r="47" spans="1:51" s="9" customFormat="1" ht="33.75" customHeight="1" x14ac:dyDescent="0.2">
      <c r="A47" s="72" t="s">
        <v>86</v>
      </c>
      <c r="B47" s="83" t="s">
        <v>229</v>
      </c>
      <c r="C47" s="84"/>
      <c r="D47" s="85"/>
      <c r="E47" s="73"/>
      <c r="F47" s="73"/>
      <c r="G47" s="73"/>
      <c r="H47" s="73"/>
      <c r="I47" s="73"/>
      <c r="J47" s="73"/>
      <c r="K47" s="73"/>
      <c r="L47" s="73"/>
      <c r="M47" s="68"/>
      <c r="N47" s="75"/>
      <c r="O47" s="75"/>
      <c r="P47" s="75"/>
      <c r="Q47" s="58"/>
      <c r="R47" s="68"/>
      <c r="S47" s="75"/>
      <c r="T47" s="58"/>
      <c r="U47" s="58"/>
      <c r="V47" s="68"/>
      <c r="W47" s="68"/>
      <c r="X47" s="75"/>
      <c r="Y47" s="68"/>
      <c r="Z47" s="75"/>
      <c r="AA47" s="75"/>
      <c r="AB47" s="75"/>
      <c r="AC47" s="75"/>
      <c r="AD47" s="75"/>
      <c r="AE47" s="75"/>
      <c r="AF47" s="75"/>
      <c r="AG47" s="76"/>
      <c r="AH47" s="75"/>
      <c r="AI47" s="77"/>
      <c r="AJ47" s="69">
        <f t="shared" si="20"/>
        <v>0</v>
      </c>
      <c r="AK47" s="70">
        <f t="shared" si="21"/>
        <v>0</v>
      </c>
      <c r="AL47" s="70">
        <f t="shared" si="22"/>
        <v>0</v>
      </c>
      <c r="AM47" s="70">
        <f t="shared" si="23"/>
        <v>0</v>
      </c>
      <c r="AN47" s="70">
        <f t="shared" si="24"/>
        <v>0</v>
      </c>
      <c r="AO47" s="70">
        <f t="shared" si="25"/>
        <v>0</v>
      </c>
      <c r="AP47" s="70">
        <f t="shared" si="26"/>
        <v>0</v>
      </c>
      <c r="AQ47" s="70">
        <f t="shared" si="27"/>
        <v>0</v>
      </c>
      <c r="AR47" s="70">
        <f t="shared" si="28"/>
        <v>0</v>
      </c>
      <c r="AS47" s="70">
        <f t="shared" si="29"/>
        <v>0</v>
      </c>
      <c r="AT47" s="70">
        <f t="shared" si="30"/>
        <v>0</v>
      </c>
      <c r="AU47" s="70">
        <f t="shared" si="31"/>
        <v>0</v>
      </c>
      <c r="AV47" s="70">
        <f t="shared" si="32"/>
        <v>0</v>
      </c>
      <c r="AW47" s="70">
        <f t="shared" si="33"/>
        <v>0</v>
      </c>
      <c r="AX47" s="70">
        <f t="shared" si="34"/>
        <v>0</v>
      </c>
      <c r="AY47" s="71">
        <f t="shared" si="35"/>
        <v>0</v>
      </c>
    </row>
    <row r="48" spans="1:51" s="9" customFormat="1" ht="33.75" customHeight="1" x14ac:dyDescent="0.2">
      <c r="A48" s="72" t="s">
        <v>85</v>
      </c>
      <c r="B48" s="83" t="s">
        <v>197</v>
      </c>
      <c r="C48" s="84"/>
      <c r="D48" s="85"/>
      <c r="E48" s="73"/>
      <c r="F48" s="86"/>
      <c r="G48" s="86"/>
      <c r="H48" s="86"/>
      <c r="I48" s="86"/>
      <c r="J48" s="73">
        <v>2</v>
      </c>
      <c r="K48" s="73"/>
      <c r="L48" s="73">
        <v>2</v>
      </c>
      <c r="M48" s="68"/>
      <c r="N48" s="75"/>
      <c r="O48" s="75"/>
      <c r="P48" s="75"/>
      <c r="Q48" s="58"/>
      <c r="R48" s="68"/>
      <c r="S48" s="75"/>
      <c r="T48" s="58"/>
      <c r="U48" s="58"/>
      <c r="V48" s="68"/>
      <c r="W48" s="68"/>
      <c r="X48" s="75"/>
      <c r="Y48" s="68"/>
      <c r="Z48" s="75"/>
      <c r="AA48" s="75"/>
      <c r="AB48" s="75"/>
      <c r="AC48" s="75"/>
      <c r="AD48" s="75"/>
      <c r="AE48" s="75"/>
      <c r="AF48" s="75"/>
      <c r="AG48" s="76"/>
      <c r="AH48" s="75"/>
      <c r="AI48" s="76"/>
      <c r="AJ48" s="69">
        <f t="shared" si="20"/>
        <v>0</v>
      </c>
      <c r="AK48" s="70">
        <f t="shared" si="21"/>
        <v>0</v>
      </c>
      <c r="AL48" s="70">
        <f t="shared" si="22"/>
        <v>2</v>
      </c>
      <c r="AM48" s="70">
        <f t="shared" si="23"/>
        <v>2</v>
      </c>
      <c r="AN48" s="70">
        <f t="shared" si="24"/>
        <v>0</v>
      </c>
      <c r="AO48" s="70">
        <f t="shared" si="25"/>
        <v>0</v>
      </c>
      <c r="AP48" s="70">
        <f t="shared" si="26"/>
        <v>0</v>
      </c>
      <c r="AQ48" s="70">
        <f t="shared" si="27"/>
        <v>0</v>
      </c>
      <c r="AR48" s="70">
        <f t="shared" si="28"/>
        <v>0</v>
      </c>
      <c r="AS48" s="70">
        <f t="shared" si="29"/>
        <v>0</v>
      </c>
      <c r="AT48" s="70">
        <f t="shared" si="30"/>
        <v>0</v>
      </c>
      <c r="AU48" s="70">
        <f t="shared" si="31"/>
        <v>0</v>
      </c>
      <c r="AV48" s="70">
        <f t="shared" si="32"/>
        <v>0</v>
      </c>
      <c r="AW48" s="70">
        <f t="shared" si="33"/>
        <v>0</v>
      </c>
      <c r="AX48" s="70">
        <f t="shared" si="34"/>
        <v>0</v>
      </c>
      <c r="AY48" s="71">
        <f t="shared" si="35"/>
        <v>0</v>
      </c>
    </row>
    <row r="49" spans="1:51" s="9" customFormat="1" ht="33.75" customHeight="1" x14ac:dyDescent="0.2">
      <c r="A49" s="72" t="s">
        <v>84</v>
      </c>
      <c r="B49" s="83" t="s">
        <v>230</v>
      </c>
      <c r="C49" s="84"/>
      <c r="D49" s="85"/>
      <c r="E49" s="73"/>
      <c r="F49" s="73"/>
      <c r="G49" s="73"/>
      <c r="H49" s="73"/>
      <c r="I49" s="73"/>
      <c r="J49" s="73"/>
      <c r="K49" s="73"/>
      <c r="L49" s="73"/>
      <c r="M49" s="68"/>
      <c r="N49" s="75"/>
      <c r="O49" s="75"/>
      <c r="P49" s="75"/>
      <c r="Q49" s="58"/>
      <c r="R49" s="68"/>
      <c r="S49" s="75"/>
      <c r="T49" s="58"/>
      <c r="U49" s="58"/>
      <c r="V49" s="68"/>
      <c r="W49" s="68"/>
      <c r="X49" s="75"/>
      <c r="Y49" s="68"/>
      <c r="Z49" s="75"/>
      <c r="AA49" s="75"/>
      <c r="AB49" s="75"/>
      <c r="AC49" s="75"/>
      <c r="AD49" s="75"/>
      <c r="AE49" s="75"/>
      <c r="AF49" s="75"/>
      <c r="AG49" s="76"/>
      <c r="AH49" s="75"/>
      <c r="AI49" s="76"/>
      <c r="AJ49" s="69">
        <f t="shared" si="20"/>
        <v>0</v>
      </c>
      <c r="AK49" s="70">
        <f t="shared" si="21"/>
        <v>0</v>
      </c>
      <c r="AL49" s="70">
        <f t="shared" si="22"/>
        <v>0</v>
      </c>
      <c r="AM49" s="70">
        <f t="shared" si="23"/>
        <v>0</v>
      </c>
      <c r="AN49" s="70">
        <f t="shared" si="24"/>
        <v>0</v>
      </c>
      <c r="AO49" s="70">
        <f t="shared" si="25"/>
        <v>0</v>
      </c>
      <c r="AP49" s="70">
        <f t="shared" si="26"/>
        <v>0</v>
      </c>
      <c r="AQ49" s="70">
        <f t="shared" si="27"/>
        <v>0</v>
      </c>
      <c r="AR49" s="70">
        <f t="shared" si="28"/>
        <v>0</v>
      </c>
      <c r="AS49" s="70">
        <f t="shared" si="29"/>
        <v>0</v>
      </c>
      <c r="AT49" s="70">
        <f t="shared" si="30"/>
        <v>0</v>
      </c>
      <c r="AU49" s="70">
        <f t="shared" si="31"/>
        <v>0</v>
      </c>
      <c r="AV49" s="70">
        <f t="shared" si="32"/>
        <v>0</v>
      </c>
      <c r="AW49" s="70">
        <f t="shared" si="33"/>
        <v>0</v>
      </c>
      <c r="AX49" s="70">
        <f t="shared" si="34"/>
        <v>0</v>
      </c>
      <c r="AY49" s="71">
        <f t="shared" si="35"/>
        <v>0</v>
      </c>
    </row>
    <row r="50" spans="1:51" s="9" customFormat="1" ht="33.75" customHeight="1" x14ac:dyDescent="0.2">
      <c r="A50" s="72" t="s">
        <v>83</v>
      </c>
      <c r="B50" s="79" t="s">
        <v>140</v>
      </c>
      <c r="C50" s="80"/>
      <c r="D50" s="81"/>
      <c r="E50" s="73">
        <v>3</v>
      </c>
      <c r="F50" s="82">
        <v>1</v>
      </c>
      <c r="G50" s="82">
        <v>2</v>
      </c>
      <c r="H50" s="82"/>
      <c r="I50" s="82"/>
      <c r="J50" s="73">
        <v>3</v>
      </c>
      <c r="K50" s="73">
        <v>1</v>
      </c>
      <c r="L50" s="73">
        <v>2</v>
      </c>
      <c r="M50" s="73"/>
      <c r="N50" s="75">
        <v>1</v>
      </c>
      <c r="O50" s="75"/>
      <c r="P50" s="75"/>
      <c r="Q50" s="58">
        <v>1</v>
      </c>
      <c r="R50" s="68"/>
      <c r="S50" s="75"/>
      <c r="T50" s="58"/>
      <c r="U50" s="58"/>
      <c r="V50" s="68"/>
      <c r="W50" s="68"/>
      <c r="X50" s="75">
        <v>1</v>
      </c>
      <c r="Y50" s="68"/>
      <c r="Z50" s="75"/>
      <c r="AA50" s="75">
        <v>3</v>
      </c>
      <c r="AB50" s="75">
        <v>1</v>
      </c>
      <c r="AC50" s="75">
        <v>2</v>
      </c>
      <c r="AD50" s="75">
        <v>1</v>
      </c>
      <c r="AE50" s="75">
        <v>3</v>
      </c>
      <c r="AF50" s="75"/>
      <c r="AG50" s="76"/>
      <c r="AH50" s="75"/>
      <c r="AI50" s="76"/>
      <c r="AJ50" s="69">
        <f t="shared" si="20"/>
        <v>3</v>
      </c>
      <c r="AK50" s="70">
        <f t="shared" si="21"/>
        <v>3</v>
      </c>
      <c r="AL50" s="70">
        <f t="shared" si="22"/>
        <v>3</v>
      </c>
      <c r="AM50" s="70">
        <f t="shared" si="23"/>
        <v>3</v>
      </c>
      <c r="AN50" s="70">
        <f t="shared" si="24"/>
        <v>4</v>
      </c>
      <c r="AO50" s="70">
        <f t="shared" si="25"/>
        <v>4</v>
      </c>
      <c r="AP50" s="70">
        <f t="shared" si="26"/>
        <v>1</v>
      </c>
      <c r="AQ50" s="70">
        <f t="shared" si="27"/>
        <v>1</v>
      </c>
      <c r="AR50" s="70">
        <f t="shared" si="28"/>
        <v>0</v>
      </c>
      <c r="AS50" s="70">
        <f t="shared" si="29"/>
        <v>0</v>
      </c>
      <c r="AT50" s="70">
        <f t="shared" si="30"/>
        <v>1</v>
      </c>
      <c r="AU50" s="70">
        <f t="shared" si="31"/>
        <v>1</v>
      </c>
      <c r="AV50" s="70">
        <f t="shared" si="32"/>
        <v>3</v>
      </c>
      <c r="AW50" s="70">
        <f t="shared" si="33"/>
        <v>3</v>
      </c>
      <c r="AX50" s="70">
        <f t="shared" si="34"/>
        <v>0</v>
      </c>
      <c r="AY50" s="71">
        <f t="shared" si="35"/>
        <v>0</v>
      </c>
    </row>
    <row r="51" spans="1:51" s="9" customFormat="1" ht="48" customHeight="1" x14ac:dyDescent="0.2">
      <c r="A51" s="60" t="s">
        <v>82</v>
      </c>
      <c r="B51" s="90" t="s">
        <v>167</v>
      </c>
      <c r="C51" s="91"/>
      <c r="D51" s="92"/>
      <c r="E51" s="93">
        <f t="shared" ref="E51:AH51" si="36">SUM(E52:E58)</f>
        <v>6</v>
      </c>
      <c r="F51" s="93">
        <f t="shared" si="36"/>
        <v>2</v>
      </c>
      <c r="G51" s="93">
        <f t="shared" si="36"/>
        <v>4</v>
      </c>
      <c r="H51" s="93">
        <f t="shared" si="36"/>
        <v>0</v>
      </c>
      <c r="I51" s="93">
        <f t="shared" si="36"/>
        <v>0</v>
      </c>
      <c r="J51" s="93">
        <f t="shared" si="36"/>
        <v>10</v>
      </c>
      <c r="K51" s="93">
        <f t="shared" si="36"/>
        <v>4</v>
      </c>
      <c r="L51" s="93">
        <f t="shared" si="36"/>
        <v>6</v>
      </c>
      <c r="M51" s="93">
        <f t="shared" si="36"/>
        <v>0</v>
      </c>
      <c r="N51" s="93">
        <f t="shared" si="36"/>
        <v>2</v>
      </c>
      <c r="O51" s="93">
        <f t="shared" si="36"/>
        <v>0</v>
      </c>
      <c r="P51" s="93">
        <f t="shared" si="36"/>
        <v>0</v>
      </c>
      <c r="Q51" s="93">
        <f t="shared" si="36"/>
        <v>1</v>
      </c>
      <c r="R51" s="93">
        <f t="shared" si="36"/>
        <v>0</v>
      </c>
      <c r="S51" s="93">
        <f t="shared" si="36"/>
        <v>1</v>
      </c>
      <c r="T51" s="93">
        <f t="shared" si="36"/>
        <v>1</v>
      </c>
      <c r="U51" s="93">
        <f t="shared" si="36"/>
        <v>0</v>
      </c>
      <c r="V51" s="93">
        <f t="shared" si="36"/>
        <v>0</v>
      </c>
      <c r="W51" s="93">
        <f t="shared" si="36"/>
        <v>0</v>
      </c>
      <c r="X51" s="93">
        <f t="shared" si="36"/>
        <v>2</v>
      </c>
      <c r="Y51" s="93">
        <f t="shared" si="36"/>
        <v>0</v>
      </c>
      <c r="Z51" s="93">
        <f t="shared" si="36"/>
        <v>0</v>
      </c>
      <c r="AA51" s="93">
        <f t="shared" si="36"/>
        <v>8</v>
      </c>
      <c r="AB51" s="93">
        <f t="shared" si="36"/>
        <v>2</v>
      </c>
      <c r="AC51" s="93">
        <f t="shared" si="36"/>
        <v>0</v>
      </c>
      <c r="AD51" s="93">
        <f t="shared" si="36"/>
        <v>1</v>
      </c>
      <c r="AE51" s="93">
        <f t="shared" si="36"/>
        <v>1</v>
      </c>
      <c r="AF51" s="93">
        <f t="shared" si="36"/>
        <v>0</v>
      </c>
      <c r="AG51" s="93">
        <f t="shared" si="36"/>
        <v>1</v>
      </c>
      <c r="AH51" s="93">
        <f t="shared" si="36"/>
        <v>1</v>
      </c>
      <c r="AI51" s="76"/>
      <c r="AJ51" s="69">
        <f t="shared" ref="AJ51:AY51" si="37">SUM(AJ52:AJ58)</f>
        <v>6</v>
      </c>
      <c r="AK51" s="93">
        <f t="shared" si="37"/>
        <v>6</v>
      </c>
      <c r="AL51" s="93">
        <f t="shared" si="37"/>
        <v>10</v>
      </c>
      <c r="AM51" s="93">
        <f t="shared" si="37"/>
        <v>10</v>
      </c>
      <c r="AN51" s="93">
        <f t="shared" si="37"/>
        <v>10</v>
      </c>
      <c r="AO51" s="93">
        <f t="shared" si="37"/>
        <v>10</v>
      </c>
      <c r="AP51" s="93">
        <f t="shared" si="37"/>
        <v>2</v>
      </c>
      <c r="AQ51" s="93">
        <f t="shared" si="37"/>
        <v>2</v>
      </c>
      <c r="AR51" s="93">
        <f t="shared" si="37"/>
        <v>1</v>
      </c>
      <c r="AS51" s="93">
        <f t="shared" si="37"/>
        <v>1</v>
      </c>
      <c r="AT51" s="93">
        <f t="shared" si="37"/>
        <v>2</v>
      </c>
      <c r="AU51" s="93">
        <f t="shared" si="37"/>
        <v>2</v>
      </c>
      <c r="AV51" s="93">
        <f t="shared" si="37"/>
        <v>1</v>
      </c>
      <c r="AW51" s="93">
        <f t="shared" si="37"/>
        <v>1</v>
      </c>
      <c r="AX51" s="93">
        <f t="shared" si="37"/>
        <v>1</v>
      </c>
      <c r="AY51" s="94">
        <f t="shared" si="37"/>
        <v>1</v>
      </c>
    </row>
    <row r="52" spans="1:51" s="9" customFormat="1" ht="33.75" customHeight="1" x14ac:dyDescent="0.2">
      <c r="A52" s="72" t="s">
        <v>81</v>
      </c>
      <c r="B52" s="83" t="s">
        <v>168</v>
      </c>
      <c r="C52" s="84"/>
      <c r="D52" s="85"/>
      <c r="E52" s="86"/>
      <c r="F52" s="86"/>
      <c r="G52" s="86"/>
      <c r="H52" s="86"/>
      <c r="I52" s="86"/>
      <c r="J52" s="73">
        <v>1</v>
      </c>
      <c r="K52" s="73">
        <v>1</v>
      </c>
      <c r="L52" s="73"/>
      <c r="M52" s="73"/>
      <c r="N52" s="75"/>
      <c r="O52" s="75"/>
      <c r="P52" s="75"/>
      <c r="Q52" s="58"/>
      <c r="R52" s="68"/>
      <c r="S52" s="75"/>
      <c r="T52" s="75"/>
      <c r="U52" s="75"/>
      <c r="V52" s="68"/>
      <c r="W52" s="68"/>
      <c r="X52" s="75"/>
      <c r="Y52" s="68"/>
      <c r="Z52" s="75"/>
      <c r="AA52" s="75">
        <v>1</v>
      </c>
      <c r="AB52" s="75"/>
      <c r="AC52" s="75"/>
      <c r="AD52" s="75"/>
      <c r="AE52" s="75"/>
      <c r="AF52" s="75"/>
      <c r="AG52" s="76"/>
      <c r="AH52" s="75"/>
      <c r="AI52" s="76"/>
      <c r="AJ52" s="69">
        <f t="shared" ref="AJ52:AJ58" si="38">E52</f>
        <v>0</v>
      </c>
      <c r="AK52" s="70">
        <f t="shared" ref="AK52:AK58" si="39">F52+G52+H52+I52</f>
        <v>0</v>
      </c>
      <c r="AL52" s="70">
        <f t="shared" ref="AL52:AL58" si="40">J52</f>
        <v>1</v>
      </c>
      <c r="AM52" s="70">
        <f t="shared" ref="AM52:AM58" si="41">K52+L52+M52</f>
        <v>1</v>
      </c>
      <c r="AN52" s="70">
        <f t="shared" ref="AN52:AN58" si="42">F52+G52+K52</f>
        <v>1</v>
      </c>
      <c r="AO52" s="70">
        <f t="shared" ref="AO52:AO58" si="43">X52+Y52+AA52</f>
        <v>1</v>
      </c>
      <c r="AP52" s="70">
        <f t="shared" ref="AP52:AP58" si="44">N52</f>
        <v>0</v>
      </c>
      <c r="AQ52" s="70">
        <f t="shared" ref="AQ52:AQ58" si="45">O52+P52+Q52+R52+S52</f>
        <v>0</v>
      </c>
      <c r="AR52" s="70">
        <f t="shared" ref="AR52:AR58" si="46">S52</f>
        <v>0</v>
      </c>
      <c r="AS52" s="70">
        <f t="shared" ref="AS52:AS58" si="47">T52+U52+V52</f>
        <v>0</v>
      </c>
      <c r="AT52" s="70">
        <f t="shared" ref="AT52:AT58" si="48">X52</f>
        <v>0</v>
      </c>
      <c r="AU52" s="70">
        <f t="shared" ref="AU52:AU58" si="49">N52+W52</f>
        <v>0</v>
      </c>
      <c r="AV52" s="70">
        <f t="shared" ref="AV52:AV58" si="50">AE52</f>
        <v>0</v>
      </c>
      <c r="AW52" s="70">
        <f t="shared" ref="AW52:AW58" si="51">AC52+AD52</f>
        <v>0</v>
      </c>
      <c r="AX52" s="70">
        <f t="shared" ref="AX52:AX58" si="52">AH52</f>
        <v>0</v>
      </c>
      <c r="AY52" s="71">
        <f t="shared" ref="AY52:AY58" si="53">AF52+AG52</f>
        <v>0</v>
      </c>
    </row>
    <row r="53" spans="1:51" s="9" customFormat="1" ht="33.75" customHeight="1" x14ac:dyDescent="0.2">
      <c r="A53" s="72" t="s">
        <v>80</v>
      </c>
      <c r="B53" s="83" t="s">
        <v>169</v>
      </c>
      <c r="C53" s="84"/>
      <c r="D53" s="85"/>
      <c r="E53" s="86"/>
      <c r="F53" s="86"/>
      <c r="G53" s="86"/>
      <c r="H53" s="86"/>
      <c r="I53" s="86"/>
      <c r="J53" s="73"/>
      <c r="K53" s="73"/>
      <c r="L53" s="73"/>
      <c r="M53" s="73"/>
      <c r="N53" s="75"/>
      <c r="O53" s="75"/>
      <c r="P53" s="75"/>
      <c r="Q53" s="58"/>
      <c r="R53" s="68"/>
      <c r="S53" s="75"/>
      <c r="T53" s="75"/>
      <c r="U53" s="75"/>
      <c r="V53" s="68"/>
      <c r="W53" s="68"/>
      <c r="X53" s="75"/>
      <c r="Y53" s="68"/>
      <c r="Z53" s="75"/>
      <c r="AA53" s="75"/>
      <c r="AB53" s="75"/>
      <c r="AC53" s="75"/>
      <c r="AD53" s="75"/>
      <c r="AE53" s="75"/>
      <c r="AF53" s="75"/>
      <c r="AG53" s="76"/>
      <c r="AH53" s="75"/>
      <c r="AI53" s="76"/>
      <c r="AJ53" s="69">
        <f t="shared" si="38"/>
        <v>0</v>
      </c>
      <c r="AK53" s="70">
        <f t="shared" si="39"/>
        <v>0</v>
      </c>
      <c r="AL53" s="70">
        <f t="shared" si="40"/>
        <v>0</v>
      </c>
      <c r="AM53" s="70">
        <f t="shared" si="41"/>
        <v>0</v>
      </c>
      <c r="AN53" s="70">
        <f t="shared" si="42"/>
        <v>0</v>
      </c>
      <c r="AO53" s="70">
        <f t="shared" si="43"/>
        <v>0</v>
      </c>
      <c r="AP53" s="70">
        <f t="shared" si="44"/>
        <v>0</v>
      </c>
      <c r="AQ53" s="70">
        <f t="shared" si="45"/>
        <v>0</v>
      </c>
      <c r="AR53" s="70">
        <f t="shared" si="46"/>
        <v>0</v>
      </c>
      <c r="AS53" s="70">
        <f t="shared" si="47"/>
        <v>0</v>
      </c>
      <c r="AT53" s="70">
        <f t="shared" si="48"/>
        <v>0</v>
      </c>
      <c r="AU53" s="70">
        <f t="shared" si="49"/>
        <v>0</v>
      </c>
      <c r="AV53" s="70">
        <f t="shared" si="50"/>
        <v>0</v>
      </c>
      <c r="AW53" s="70">
        <f t="shared" si="51"/>
        <v>0</v>
      </c>
      <c r="AX53" s="70">
        <f t="shared" si="52"/>
        <v>0</v>
      </c>
      <c r="AY53" s="71">
        <f t="shared" si="53"/>
        <v>0</v>
      </c>
    </row>
    <row r="54" spans="1:51" s="3" customFormat="1" ht="59.25" customHeight="1" x14ac:dyDescent="0.2">
      <c r="A54" s="72" t="s">
        <v>79</v>
      </c>
      <c r="B54" s="83" t="s">
        <v>170</v>
      </c>
      <c r="C54" s="84"/>
      <c r="D54" s="85"/>
      <c r="E54" s="86"/>
      <c r="F54" s="86"/>
      <c r="G54" s="86"/>
      <c r="H54" s="86"/>
      <c r="I54" s="86"/>
      <c r="J54" s="73"/>
      <c r="K54" s="73"/>
      <c r="L54" s="73"/>
      <c r="M54" s="73"/>
      <c r="N54" s="75"/>
      <c r="O54" s="75"/>
      <c r="P54" s="75"/>
      <c r="Q54" s="58"/>
      <c r="R54" s="68"/>
      <c r="S54" s="75"/>
      <c r="T54" s="75"/>
      <c r="U54" s="75"/>
      <c r="V54" s="68"/>
      <c r="W54" s="68"/>
      <c r="X54" s="75"/>
      <c r="Y54" s="68"/>
      <c r="Z54" s="75"/>
      <c r="AA54" s="75"/>
      <c r="AB54" s="75"/>
      <c r="AC54" s="75"/>
      <c r="AD54" s="75"/>
      <c r="AE54" s="75"/>
      <c r="AF54" s="75"/>
      <c r="AG54" s="76"/>
      <c r="AH54" s="75"/>
      <c r="AI54" s="77"/>
      <c r="AJ54" s="69">
        <f t="shared" si="38"/>
        <v>0</v>
      </c>
      <c r="AK54" s="70">
        <f t="shared" si="39"/>
        <v>0</v>
      </c>
      <c r="AL54" s="70">
        <f t="shared" si="40"/>
        <v>0</v>
      </c>
      <c r="AM54" s="70">
        <f t="shared" si="41"/>
        <v>0</v>
      </c>
      <c r="AN54" s="70">
        <f t="shared" si="42"/>
        <v>0</v>
      </c>
      <c r="AO54" s="70">
        <f t="shared" si="43"/>
        <v>0</v>
      </c>
      <c r="AP54" s="70">
        <f t="shared" si="44"/>
        <v>0</v>
      </c>
      <c r="AQ54" s="70">
        <f t="shared" si="45"/>
        <v>0</v>
      </c>
      <c r="AR54" s="70">
        <f t="shared" si="46"/>
        <v>0</v>
      </c>
      <c r="AS54" s="70">
        <f t="shared" si="47"/>
        <v>0</v>
      </c>
      <c r="AT54" s="70">
        <f t="shared" si="48"/>
        <v>0</v>
      </c>
      <c r="AU54" s="70">
        <f t="shared" si="49"/>
        <v>0</v>
      </c>
      <c r="AV54" s="70">
        <f t="shared" si="50"/>
        <v>0</v>
      </c>
      <c r="AW54" s="70">
        <f t="shared" si="51"/>
        <v>0</v>
      </c>
      <c r="AX54" s="70">
        <f t="shared" si="52"/>
        <v>0</v>
      </c>
      <c r="AY54" s="71">
        <f t="shared" si="53"/>
        <v>0</v>
      </c>
    </row>
    <row r="55" spans="1:51" s="9" customFormat="1" ht="35.25" customHeight="1" x14ac:dyDescent="0.2">
      <c r="A55" s="72" t="s">
        <v>78</v>
      </c>
      <c r="B55" s="83" t="s">
        <v>231</v>
      </c>
      <c r="C55" s="84"/>
      <c r="D55" s="85"/>
      <c r="E55" s="86"/>
      <c r="F55" s="86"/>
      <c r="G55" s="86"/>
      <c r="H55" s="86"/>
      <c r="I55" s="86"/>
      <c r="J55" s="73"/>
      <c r="K55" s="73"/>
      <c r="L55" s="73"/>
      <c r="M55" s="73"/>
      <c r="N55" s="75"/>
      <c r="O55" s="75"/>
      <c r="P55" s="75"/>
      <c r="Q55" s="58"/>
      <c r="R55" s="68"/>
      <c r="S55" s="75"/>
      <c r="T55" s="75"/>
      <c r="U55" s="75"/>
      <c r="V55" s="68"/>
      <c r="W55" s="68"/>
      <c r="X55" s="75"/>
      <c r="Y55" s="68"/>
      <c r="Z55" s="75"/>
      <c r="AA55" s="75"/>
      <c r="AB55" s="75"/>
      <c r="AC55" s="75"/>
      <c r="AD55" s="75"/>
      <c r="AE55" s="75"/>
      <c r="AF55" s="75"/>
      <c r="AG55" s="76"/>
      <c r="AH55" s="75"/>
      <c r="AI55" s="76"/>
      <c r="AJ55" s="69">
        <f t="shared" si="38"/>
        <v>0</v>
      </c>
      <c r="AK55" s="70">
        <f t="shared" si="39"/>
        <v>0</v>
      </c>
      <c r="AL55" s="70">
        <f t="shared" si="40"/>
        <v>0</v>
      </c>
      <c r="AM55" s="70">
        <f t="shared" si="41"/>
        <v>0</v>
      </c>
      <c r="AN55" s="70">
        <f t="shared" si="42"/>
        <v>0</v>
      </c>
      <c r="AO55" s="70">
        <f t="shared" si="43"/>
        <v>0</v>
      </c>
      <c r="AP55" s="70">
        <f t="shared" si="44"/>
        <v>0</v>
      </c>
      <c r="AQ55" s="70">
        <f t="shared" si="45"/>
        <v>0</v>
      </c>
      <c r="AR55" s="70">
        <f t="shared" si="46"/>
        <v>0</v>
      </c>
      <c r="AS55" s="70">
        <f t="shared" si="47"/>
        <v>0</v>
      </c>
      <c r="AT55" s="70">
        <f t="shared" si="48"/>
        <v>0</v>
      </c>
      <c r="AU55" s="70">
        <f t="shared" si="49"/>
        <v>0</v>
      </c>
      <c r="AV55" s="70">
        <f t="shared" si="50"/>
        <v>0</v>
      </c>
      <c r="AW55" s="70">
        <f t="shared" si="51"/>
        <v>0</v>
      </c>
      <c r="AX55" s="70">
        <f t="shared" si="52"/>
        <v>0</v>
      </c>
      <c r="AY55" s="71">
        <f t="shared" si="53"/>
        <v>0</v>
      </c>
    </row>
    <row r="56" spans="1:51" s="9" customFormat="1" ht="35.25" customHeight="1" x14ac:dyDescent="0.2">
      <c r="A56" s="72" t="s">
        <v>77</v>
      </c>
      <c r="B56" s="83" t="s">
        <v>266</v>
      </c>
      <c r="C56" s="84"/>
      <c r="D56" s="85"/>
      <c r="E56" s="86"/>
      <c r="F56" s="86"/>
      <c r="G56" s="86"/>
      <c r="H56" s="86"/>
      <c r="I56" s="86"/>
      <c r="J56" s="73"/>
      <c r="K56" s="73"/>
      <c r="L56" s="73"/>
      <c r="M56" s="73"/>
      <c r="N56" s="75"/>
      <c r="O56" s="75"/>
      <c r="P56" s="75"/>
      <c r="Q56" s="58"/>
      <c r="R56" s="68"/>
      <c r="S56" s="75"/>
      <c r="T56" s="75"/>
      <c r="U56" s="75"/>
      <c r="V56" s="68"/>
      <c r="W56" s="68"/>
      <c r="X56" s="75"/>
      <c r="Y56" s="68"/>
      <c r="Z56" s="75"/>
      <c r="AA56" s="75"/>
      <c r="AB56" s="75"/>
      <c r="AC56" s="75"/>
      <c r="AD56" s="75"/>
      <c r="AE56" s="75"/>
      <c r="AF56" s="75"/>
      <c r="AG56" s="76"/>
      <c r="AH56" s="75"/>
      <c r="AI56" s="76"/>
      <c r="AJ56" s="69">
        <f t="shared" si="38"/>
        <v>0</v>
      </c>
      <c r="AK56" s="70">
        <f t="shared" si="39"/>
        <v>0</v>
      </c>
      <c r="AL56" s="70">
        <f t="shared" si="40"/>
        <v>0</v>
      </c>
      <c r="AM56" s="70">
        <f t="shared" si="41"/>
        <v>0</v>
      </c>
      <c r="AN56" s="70">
        <f t="shared" si="42"/>
        <v>0</v>
      </c>
      <c r="AO56" s="70">
        <f t="shared" si="43"/>
        <v>0</v>
      </c>
      <c r="AP56" s="70">
        <f t="shared" si="44"/>
        <v>0</v>
      </c>
      <c r="AQ56" s="70">
        <f t="shared" si="45"/>
        <v>0</v>
      </c>
      <c r="AR56" s="70">
        <f t="shared" si="46"/>
        <v>0</v>
      </c>
      <c r="AS56" s="70">
        <f t="shared" si="47"/>
        <v>0</v>
      </c>
      <c r="AT56" s="70">
        <f t="shared" si="48"/>
        <v>0</v>
      </c>
      <c r="AU56" s="70">
        <f t="shared" si="49"/>
        <v>0</v>
      </c>
      <c r="AV56" s="70">
        <f t="shared" si="50"/>
        <v>0</v>
      </c>
      <c r="AW56" s="70">
        <f t="shared" si="51"/>
        <v>0</v>
      </c>
      <c r="AX56" s="70">
        <f t="shared" si="52"/>
        <v>0</v>
      </c>
      <c r="AY56" s="71">
        <f t="shared" si="53"/>
        <v>0</v>
      </c>
    </row>
    <row r="57" spans="1:51" s="9" customFormat="1" ht="35.25" customHeight="1" x14ac:dyDescent="0.2">
      <c r="A57" s="72" t="s">
        <v>76</v>
      </c>
      <c r="B57" s="83" t="s">
        <v>171</v>
      </c>
      <c r="C57" s="84"/>
      <c r="D57" s="85"/>
      <c r="E57" s="86">
        <v>2</v>
      </c>
      <c r="F57" s="86"/>
      <c r="G57" s="86">
        <v>2</v>
      </c>
      <c r="H57" s="86"/>
      <c r="I57" s="86"/>
      <c r="J57" s="73">
        <v>6</v>
      </c>
      <c r="K57" s="73">
        <v>1</v>
      </c>
      <c r="L57" s="73">
        <v>5</v>
      </c>
      <c r="M57" s="73"/>
      <c r="N57" s="75">
        <v>2</v>
      </c>
      <c r="O57" s="75"/>
      <c r="P57" s="75"/>
      <c r="Q57" s="58">
        <v>1</v>
      </c>
      <c r="R57" s="68"/>
      <c r="S57" s="75">
        <v>1</v>
      </c>
      <c r="T57" s="75">
        <v>1</v>
      </c>
      <c r="U57" s="75"/>
      <c r="V57" s="68"/>
      <c r="W57" s="68"/>
      <c r="X57" s="75">
        <v>2</v>
      </c>
      <c r="Y57" s="68"/>
      <c r="Z57" s="75"/>
      <c r="AA57" s="75">
        <v>1</v>
      </c>
      <c r="AB57" s="75"/>
      <c r="AC57" s="75"/>
      <c r="AD57" s="75"/>
      <c r="AE57" s="75"/>
      <c r="AF57" s="75"/>
      <c r="AG57" s="76"/>
      <c r="AH57" s="75"/>
      <c r="AI57" s="76"/>
      <c r="AJ57" s="69">
        <f t="shared" si="38"/>
        <v>2</v>
      </c>
      <c r="AK57" s="70">
        <f t="shared" si="39"/>
        <v>2</v>
      </c>
      <c r="AL57" s="70">
        <f t="shared" si="40"/>
        <v>6</v>
      </c>
      <c r="AM57" s="70">
        <f t="shared" si="41"/>
        <v>6</v>
      </c>
      <c r="AN57" s="70">
        <f t="shared" si="42"/>
        <v>3</v>
      </c>
      <c r="AO57" s="70">
        <f t="shared" si="43"/>
        <v>3</v>
      </c>
      <c r="AP57" s="70">
        <f t="shared" si="44"/>
        <v>2</v>
      </c>
      <c r="AQ57" s="70">
        <f t="shared" si="45"/>
        <v>2</v>
      </c>
      <c r="AR57" s="70">
        <f t="shared" si="46"/>
        <v>1</v>
      </c>
      <c r="AS57" s="70">
        <f t="shared" si="47"/>
        <v>1</v>
      </c>
      <c r="AT57" s="70">
        <f t="shared" si="48"/>
        <v>2</v>
      </c>
      <c r="AU57" s="70">
        <f t="shared" si="49"/>
        <v>2</v>
      </c>
      <c r="AV57" s="70">
        <f t="shared" si="50"/>
        <v>0</v>
      </c>
      <c r="AW57" s="70">
        <f t="shared" si="51"/>
        <v>0</v>
      </c>
      <c r="AX57" s="70">
        <f t="shared" si="52"/>
        <v>0</v>
      </c>
      <c r="AY57" s="71">
        <f t="shared" si="53"/>
        <v>0</v>
      </c>
    </row>
    <row r="58" spans="1:51" s="9" customFormat="1" ht="35.25" customHeight="1" x14ac:dyDescent="0.2">
      <c r="A58" s="72" t="s">
        <v>75</v>
      </c>
      <c r="B58" s="79" t="s">
        <v>140</v>
      </c>
      <c r="C58" s="80"/>
      <c r="D58" s="81"/>
      <c r="E58" s="82">
        <v>4</v>
      </c>
      <c r="F58" s="82">
        <v>2</v>
      </c>
      <c r="G58" s="82">
        <v>2</v>
      </c>
      <c r="H58" s="82"/>
      <c r="I58" s="82"/>
      <c r="J58" s="73">
        <v>3</v>
      </c>
      <c r="K58" s="73">
        <v>2</v>
      </c>
      <c r="L58" s="73">
        <v>1</v>
      </c>
      <c r="M58" s="73"/>
      <c r="N58" s="75"/>
      <c r="O58" s="75"/>
      <c r="P58" s="75"/>
      <c r="Q58" s="58"/>
      <c r="R58" s="68"/>
      <c r="S58" s="75"/>
      <c r="T58" s="75"/>
      <c r="U58" s="75"/>
      <c r="V58" s="68"/>
      <c r="W58" s="68"/>
      <c r="X58" s="75"/>
      <c r="Y58" s="68"/>
      <c r="Z58" s="75"/>
      <c r="AA58" s="75">
        <v>6</v>
      </c>
      <c r="AB58" s="75">
        <v>2</v>
      </c>
      <c r="AC58" s="75"/>
      <c r="AD58" s="75">
        <v>1</v>
      </c>
      <c r="AE58" s="75">
        <v>1</v>
      </c>
      <c r="AF58" s="75"/>
      <c r="AG58" s="76">
        <v>1</v>
      </c>
      <c r="AH58" s="75">
        <v>1</v>
      </c>
      <c r="AI58" s="76"/>
      <c r="AJ58" s="69">
        <f t="shared" si="38"/>
        <v>4</v>
      </c>
      <c r="AK58" s="70">
        <f t="shared" si="39"/>
        <v>4</v>
      </c>
      <c r="AL58" s="70">
        <f t="shared" si="40"/>
        <v>3</v>
      </c>
      <c r="AM58" s="70">
        <f t="shared" si="41"/>
        <v>3</v>
      </c>
      <c r="AN58" s="70">
        <f t="shared" si="42"/>
        <v>6</v>
      </c>
      <c r="AO58" s="70">
        <f t="shared" si="43"/>
        <v>6</v>
      </c>
      <c r="AP58" s="70">
        <f t="shared" si="44"/>
        <v>0</v>
      </c>
      <c r="AQ58" s="70">
        <f t="shared" si="45"/>
        <v>0</v>
      </c>
      <c r="AR58" s="70">
        <f t="shared" si="46"/>
        <v>0</v>
      </c>
      <c r="AS58" s="70">
        <f t="shared" si="47"/>
        <v>0</v>
      </c>
      <c r="AT58" s="70">
        <f t="shared" si="48"/>
        <v>0</v>
      </c>
      <c r="AU58" s="70">
        <f t="shared" si="49"/>
        <v>0</v>
      </c>
      <c r="AV58" s="70">
        <f t="shared" si="50"/>
        <v>1</v>
      </c>
      <c r="AW58" s="70">
        <f t="shared" si="51"/>
        <v>1</v>
      </c>
      <c r="AX58" s="70">
        <f t="shared" si="52"/>
        <v>1</v>
      </c>
      <c r="AY58" s="71">
        <f t="shared" si="53"/>
        <v>1</v>
      </c>
    </row>
    <row r="59" spans="1:51" s="9" customFormat="1" ht="48" customHeight="1" x14ac:dyDescent="0.2">
      <c r="A59" s="60" t="s">
        <v>74</v>
      </c>
      <c r="B59" s="90" t="s">
        <v>172</v>
      </c>
      <c r="C59" s="91"/>
      <c r="D59" s="92"/>
      <c r="E59" s="93">
        <f t="shared" ref="E59:AH59" si="54">SUM(E60:E72)</f>
        <v>64</v>
      </c>
      <c r="F59" s="93">
        <f t="shared" si="54"/>
        <v>7</v>
      </c>
      <c r="G59" s="93">
        <f t="shared" si="54"/>
        <v>57</v>
      </c>
      <c r="H59" s="93">
        <f t="shared" si="54"/>
        <v>0</v>
      </c>
      <c r="I59" s="93">
        <f t="shared" si="54"/>
        <v>0</v>
      </c>
      <c r="J59" s="93">
        <f t="shared" si="54"/>
        <v>103</v>
      </c>
      <c r="K59" s="93">
        <f t="shared" si="54"/>
        <v>79</v>
      </c>
      <c r="L59" s="93">
        <f t="shared" si="54"/>
        <v>23</v>
      </c>
      <c r="M59" s="93">
        <f t="shared" si="54"/>
        <v>0</v>
      </c>
      <c r="N59" s="93">
        <f t="shared" si="54"/>
        <v>69</v>
      </c>
      <c r="O59" s="93">
        <f t="shared" si="54"/>
        <v>36</v>
      </c>
      <c r="P59" s="93">
        <f t="shared" si="54"/>
        <v>19</v>
      </c>
      <c r="Q59" s="93">
        <f t="shared" si="54"/>
        <v>2</v>
      </c>
      <c r="R59" s="93">
        <f t="shared" si="54"/>
        <v>0</v>
      </c>
      <c r="S59" s="93">
        <f t="shared" si="54"/>
        <v>12</v>
      </c>
      <c r="T59" s="93">
        <f t="shared" si="54"/>
        <v>4</v>
      </c>
      <c r="U59" s="93">
        <f t="shared" si="54"/>
        <v>8</v>
      </c>
      <c r="V59" s="93">
        <f t="shared" si="54"/>
        <v>0</v>
      </c>
      <c r="W59" s="93">
        <f t="shared" si="54"/>
        <v>0</v>
      </c>
      <c r="X59" s="93">
        <f t="shared" si="54"/>
        <v>69</v>
      </c>
      <c r="Y59" s="93">
        <f t="shared" si="54"/>
        <v>0</v>
      </c>
      <c r="Z59" s="93">
        <f t="shared" si="54"/>
        <v>1</v>
      </c>
      <c r="AA59" s="93">
        <f t="shared" si="54"/>
        <v>74</v>
      </c>
      <c r="AB59" s="93">
        <f t="shared" si="54"/>
        <v>6</v>
      </c>
      <c r="AC59" s="93">
        <f t="shared" si="54"/>
        <v>3</v>
      </c>
      <c r="AD59" s="93">
        <f t="shared" si="54"/>
        <v>0</v>
      </c>
      <c r="AE59" s="93">
        <f t="shared" si="54"/>
        <v>3</v>
      </c>
      <c r="AF59" s="93">
        <f t="shared" si="54"/>
        <v>3</v>
      </c>
      <c r="AG59" s="93">
        <f t="shared" si="54"/>
        <v>0</v>
      </c>
      <c r="AH59" s="93">
        <f t="shared" si="54"/>
        <v>3</v>
      </c>
      <c r="AI59" s="76"/>
      <c r="AJ59" s="95">
        <f t="shared" ref="AJ59:AY59" si="55">SUM(AJ60:AJ72)</f>
        <v>64</v>
      </c>
      <c r="AK59" s="96">
        <f t="shared" si="55"/>
        <v>64</v>
      </c>
      <c r="AL59" s="96">
        <f t="shared" si="55"/>
        <v>103</v>
      </c>
      <c r="AM59" s="96">
        <f t="shared" si="55"/>
        <v>102</v>
      </c>
      <c r="AN59" s="96">
        <f t="shared" si="55"/>
        <v>143</v>
      </c>
      <c r="AO59" s="96">
        <f t="shared" si="55"/>
        <v>143</v>
      </c>
      <c r="AP59" s="96">
        <f t="shared" si="55"/>
        <v>69</v>
      </c>
      <c r="AQ59" s="96">
        <f t="shared" si="55"/>
        <v>69</v>
      </c>
      <c r="AR59" s="96">
        <f t="shared" si="55"/>
        <v>12</v>
      </c>
      <c r="AS59" s="96">
        <f t="shared" si="55"/>
        <v>12</v>
      </c>
      <c r="AT59" s="96">
        <f t="shared" si="55"/>
        <v>69</v>
      </c>
      <c r="AU59" s="96">
        <f t="shared" si="55"/>
        <v>69</v>
      </c>
      <c r="AV59" s="96">
        <f t="shared" si="55"/>
        <v>3</v>
      </c>
      <c r="AW59" s="96">
        <f t="shared" si="55"/>
        <v>3</v>
      </c>
      <c r="AX59" s="96">
        <f t="shared" si="55"/>
        <v>3</v>
      </c>
      <c r="AY59" s="97">
        <f t="shared" si="55"/>
        <v>3</v>
      </c>
    </row>
    <row r="60" spans="1:51" s="9" customFormat="1" ht="48" customHeight="1" x14ac:dyDescent="0.2">
      <c r="A60" s="72" t="s">
        <v>73</v>
      </c>
      <c r="B60" s="83" t="s">
        <v>173</v>
      </c>
      <c r="C60" s="84"/>
      <c r="D60" s="85"/>
      <c r="E60" s="98">
        <v>40</v>
      </c>
      <c r="F60" s="98">
        <v>2</v>
      </c>
      <c r="G60" s="98">
        <v>38</v>
      </c>
      <c r="H60" s="98"/>
      <c r="I60" s="98"/>
      <c r="J60" s="73">
        <v>67</v>
      </c>
      <c r="K60" s="73">
        <v>52</v>
      </c>
      <c r="L60" s="73">
        <v>14</v>
      </c>
      <c r="M60" s="73"/>
      <c r="N60" s="75">
        <v>49</v>
      </c>
      <c r="O60" s="75">
        <v>30</v>
      </c>
      <c r="P60" s="75">
        <v>9</v>
      </c>
      <c r="Q60" s="58"/>
      <c r="R60" s="68"/>
      <c r="S60" s="75">
        <v>10</v>
      </c>
      <c r="T60" s="75">
        <v>3</v>
      </c>
      <c r="U60" s="75">
        <v>7</v>
      </c>
      <c r="V60" s="68"/>
      <c r="W60" s="68"/>
      <c r="X60" s="75">
        <v>49</v>
      </c>
      <c r="Y60" s="68"/>
      <c r="Z60" s="75">
        <v>1</v>
      </c>
      <c r="AA60" s="75">
        <v>43</v>
      </c>
      <c r="AB60" s="75">
        <v>3</v>
      </c>
      <c r="AC60" s="75">
        <v>3</v>
      </c>
      <c r="AD60" s="75"/>
      <c r="AE60" s="75">
        <v>3</v>
      </c>
      <c r="AF60" s="75">
        <v>1</v>
      </c>
      <c r="AG60" s="76"/>
      <c r="AH60" s="75">
        <v>1</v>
      </c>
      <c r="AI60" s="76"/>
      <c r="AJ60" s="69">
        <f t="shared" ref="AJ60:AJ72" si="56">E60</f>
        <v>40</v>
      </c>
      <c r="AK60" s="70">
        <f t="shared" ref="AK60:AK72" si="57">F60+G60+H60+I60</f>
        <v>40</v>
      </c>
      <c r="AL60" s="70">
        <f t="shared" ref="AL60:AL72" si="58">J60</f>
        <v>67</v>
      </c>
      <c r="AM60" s="70">
        <f t="shared" ref="AM60:AM72" si="59">K60+L60+M60</f>
        <v>66</v>
      </c>
      <c r="AN60" s="70">
        <f t="shared" ref="AN60:AN72" si="60">F60+G60+K60</f>
        <v>92</v>
      </c>
      <c r="AO60" s="70">
        <f t="shared" ref="AO60:AO72" si="61">X60+Y60+AA60</f>
        <v>92</v>
      </c>
      <c r="AP60" s="70">
        <f t="shared" ref="AP60:AP72" si="62">N60</f>
        <v>49</v>
      </c>
      <c r="AQ60" s="70">
        <f t="shared" ref="AQ60:AQ72" si="63">O60+P60+Q60+R60+S60</f>
        <v>49</v>
      </c>
      <c r="AR60" s="70">
        <f t="shared" ref="AR60:AR72" si="64">S60</f>
        <v>10</v>
      </c>
      <c r="AS60" s="70">
        <f t="shared" ref="AS60:AS72" si="65">T60+U60+V60</f>
        <v>10</v>
      </c>
      <c r="AT60" s="70">
        <f t="shared" ref="AT60:AT72" si="66">X60</f>
        <v>49</v>
      </c>
      <c r="AU60" s="70">
        <f t="shared" ref="AU60:AU72" si="67">N60+W60</f>
        <v>49</v>
      </c>
      <c r="AV60" s="70">
        <f t="shared" ref="AV60:AV72" si="68">AE60</f>
        <v>3</v>
      </c>
      <c r="AW60" s="70">
        <f t="shared" ref="AW60:AW72" si="69">AC60+AD60</f>
        <v>3</v>
      </c>
      <c r="AX60" s="70">
        <f t="shared" ref="AX60:AX72" si="70">AH60</f>
        <v>1</v>
      </c>
      <c r="AY60" s="71">
        <f t="shared" ref="AY60:AY79" si="71">AF60+AG60</f>
        <v>1</v>
      </c>
    </row>
    <row r="61" spans="1:51" s="9" customFormat="1" ht="35.25" customHeight="1" x14ac:dyDescent="0.2">
      <c r="A61" s="72" t="s">
        <v>72</v>
      </c>
      <c r="B61" s="83" t="s">
        <v>141</v>
      </c>
      <c r="C61" s="84"/>
      <c r="D61" s="85"/>
      <c r="E61" s="86">
        <v>9</v>
      </c>
      <c r="F61" s="86">
        <v>1</v>
      </c>
      <c r="G61" s="86">
        <v>8</v>
      </c>
      <c r="H61" s="86"/>
      <c r="I61" s="86"/>
      <c r="J61" s="73">
        <v>11</v>
      </c>
      <c r="K61" s="73">
        <v>10</v>
      </c>
      <c r="L61" s="73">
        <v>1</v>
      </c>
      <c r="M61" s="73"/>
      <c r="N61" s="75">
        <v>8</v>
      </c>
      <c r="O61" s="75">
        <v>2</v>
      </c>
      <c r="P61" s="75">
        <v>6</v>
      </c>
      <c r="Q61" s="58"/>
      <c r="R61" s="68"/>
      <c r="S61" s="75"/>
      <c r="T61" s="75"/>
      <c r="U61" s="75"/>
      <c r="V61" s="68"/>
      <c r="W61" s="68"/>
      <c r="X61" s="75">
        <v>8</v>
      </c>
      <c r="Y61" s="68"/>
      <c r="Z61" s="75"/>
      <c r="AA61" s="75">
        <v>11</v>
      </c>
      <c r="AB61" s="75">
        <v>1</v>
      </c>
      <c r="AC61" s="75"/>
      <c r="AD61" s="75"/>
      <c r="AE61" s="75"/>
      <c r="AF61" s="75">
        <v>1</v>
      </c>
      <c r="AG61" s="76"/>
      <c r="AH61" s="75">
        <v>1</v>
      </c>
      <c r="AI61" s="76"/>
      <c r="AJ61" s="69">
        <f t="shared" si="56"/>
        <v>9</v>
      </c>
      <c r="AK61" s="70">
        <f t="shared" si="57"/>
        <v>9</v>
      </c>
      <c r="AL61" s="70">
        <f t="shared" si="58"/>
        <v>11</v>
      </c>
      <c r="AM61" s="70">
        <f t="shared" si="59"/>
        <v>11</v>
      </c>
      <c r="AN61" s="70">
        <f t="shared" si="60"/>
        <v>19</v>
      </c>
      <c r="AO61" s="70">
        <f t="shared" si="61"/>
        <v>19</v>
      </c>
      <c r="AP61" s="70">
        <f t="shared" si="62"/>
        <v>8</v>
      </c>
      <c r="AQ61" s="70">
        <f t="shared" si="63"/>
        <v>8</v>
      </c>
      <c r="AR61" s="70">
        <f t="shared" si="64"/>
        <v>0</v>
      </c>
      <c r="AS61" s="70">
        <f t="shared" si="65"/>
        <v>0</v>
      </c>
      <c r="AT61" s="70">
        <f t="shared" si="66"/>
        <v>8</v>
      </c>
      <c r="AU61" s="70">
        <f t="shared" si="67"/>
        <v>8</v>
      </c>
      <c r="AV61" s="70">
        <f t="shared" si="68"/>
        <v>0</v>
      </c>
      <c r="AW61" s="70">
        <f t="shared" si="69"/>
        <v>0</v>
      </c>
      <c r="AX61" s="70">
        <f t="shared" si="70"/>
        <v>1</v>
      </c>
      <c r="AY61" s="71">
        <f t="shared" si="71"/>
        <v>1</v>
      </c>
    </row>
    <row r="62" spans="1:51" s="9" customFormat="1" ht="57.75" customHeight="1" x14ac:dyDescent="0.2">
      <c r="A62" s="72" t="s">
        <v>71</v>
      </c>
      <c r="B62" s="83" t="s">
        <v>198</v>
      </c>
      <c r="C62" s="84"/>
      <c r="D62" s="85"/>
      <c r="E62" s="86">
        <v>2</v>
      </c>
      <c r="F62" s="86">
        <v>1</v>
      </c>
      <c r="G62" s="86">
        <v>1</v>
      </c>
      <c r="H62" s="86"/>
      <c r="I62" s="86"/>
      <c r="J62" s="73">
        <v>1</v>
      </c>
      <c r="K62" s="73">
        <v>1</v>
      </c>
      <c r="L62" s="73"/>
      <c r="M62" s="73"/>
      <c r="N62" s="75">
        <v>1</v>
      </c>
      <c r="O62" s="75"/>
      <c r="P62" s="75"/>
      <c r="Q62" s="75">
        <v>1</v>
      </c>
      <c r="R62" s="68"/>
      <c r="S62" s="75"/>
      <c r="T62" s="75"/>
      <c r="U62" s="75"/>
      <c r="V62" s="68"/>
      <c r="W62" s="68"/>
      <c r="X62" s="75">
        <v>1</v>
      </c>
      <c r="Y62" s="68"/>
      <c r="Z62" s="75"/>
      <c r="AA62" s="75">
        <v>2</v>
      </c>
      <c r="AB62" s="75"/>
      <c r="AC62" s="75"/>
      <c r="AD62" s="75"/>
      <c r="AE62" s="75"/>
      <c r="AF62" s="75"/>
      <c r="AG62" s="76"/>
      <c r="AH62" s="75"/>
      <c r="AI62" s="76"/>
      <c r="AJ62" s="69">
        <f t="shared" si="56"/>
        <v>2</v>
      </c>
      <c r="AK62" s="70">
        <f t="shared" si="57"/>
        <v>2</v>
      </c>
      <c r="AL62" s="70">
        <f t="shared" si="58"/>
        <v>1</v>
      </c>
      <c r="AM62" s="70">
        <f t="shared" si="59"/>
        <v>1</v>
      </c>
      <c r="AN62" s="70">
        <f t="shared" si="60"/>
        <v>3</v>
      </c>
      <c r="AO62" s="70">
        <f t="shared" si="61"/>
        <v>3</v>
      </c>
      <c r="AP62" s="70">
        <f t="shared" si="62"/>
        <v>1</v>
      </c>
      <c r="AQ62" s="70">
        <f t="shared" si="63"/>
        <v>1</v>
      </c>
      <c r="AR62" s="70">
        <f t="shared" si="64"/>
        <v>0</v>
      </c>
      <c r="AS62" s="70">
        <f t="shared" si="65"/>
        <v>0</v>
      </c>
      <c r="AT62" s="70">
        <f t="shared" si="66"/>
        <v>1</v>
      </c>
      <c r="AU62" s="70">
        <f t="shared" si="67"/>
        <v>1</v>
      </c>
      <c r="AV62" s="70">
        <f t="shared" si="68"/>
        <v>0</v>
      </c>
      <c r="AW62" s="70">
        <f t="shared" si="69"/>
        <v>0</v>
      </c>
      <c r="AX62" s="70">
        <f t="shared" si="70"/>
        <v>0</v>
      </c>
      <c r="AY62" s="71">
        <f t="shared" si="71"/>
        <v>0</v>
      </c>
    </row>
    <row r="63" spans="1:51" s="9" customFormat="1" ht="30.75" customHeight="1" x14ac:dyDescent="0.2">
      <c r="A63" s="72" t="s">
        <v>70</v>
      </c>
      <c r="B63" s="83" t="s">
        <v>232</v>
      </c>
      <c r="C63" s="84"/>
      <c r="D63" s="85"/>
      <c r="E63" s="86">
        <v>2</v>
      </c>
      <c r="F63" s="86"/>
      <c r="G63" s="86">
        <v>2</v>
      </c>
      <c r="H63" s="86"/>
      <c r="I63" s="86"/>
      <c r="J63" s="73">
        <v>3</v>
      </c>
      <c r="K63" s="73">
        <v>2</v>
      </c>
      <c r="L63" s="73">
        <v>1</v>
      </c>
      <c r="M63" s="73"/>
      <c r="N63" s="75">
        <v>1</v>
      </c>
      <c r="O63" s="75"/>
      <c r="P63" s="75"/>
      <c r="Q63" s="75"/>
      <c r="R63" s="68"/>
      <c r="S63" s="75">
        <v>1</v>
      </c>
      <c r="T63" s="75"/>
      <c r="U63" s="75">
        <v>1</v>
      </c>
      <c r="V63" s="68"/>
      <c r="W63" s="68"/>
      <c r="X63" s="75">
        <v>1</v>
      </c>
      <c r="Y63" s="68"/>
      <c r="Z63" s="75"/>
      <c r="AA63" s="75">
        <v>3</v>
      </c>
      <c r="AB63" s="75"/>
      <c r="AC63" s="75"/>
      <c r="AD63" s="75"/>
      <c r="AE63" s="75"/>
      <c r="AF63" s="75"/>
      <c r="AG63" s="76"/>
      <c r="AH63" s="75"/>
      <c r="AI63" s="76"/>
      <c r="AJ63" s="69">
        <f t="shared" si="56"/>
        <v>2</v>
      </c>
      <c r="AK63" s="70">
        <f t="shared" si="57"/>
        <v>2</v>
      </c>
      <c r="AL63" s="70">
        <f t="shared" si="58"/>
        <v>3</v>
      </c>
      <c r="AM63" s="70">
        <f t="shared" si="59"/>
        <v>3</v>
      </c>
      <c r="AN63" s="70">
        <f t="shared" si="60"/>
        <v>4</v>
      </c>
      <c r="AO63" s="70">
        <f t="shared" si="61"/>
        <v>4</v>
      </c>
      <c r="AP63" s="70">
        <f t="shared" si="62"/>
        <v>1</v>
      </c>
      <c r="AQ63" s="70">
        <f t="shared" si="63"/>
        <v>1</v>
      </c>
      <c r="AR63" s="70">
        <f t="shared" si="64"/>
        <v>1</v>
      </c>
      <c r="AS63" s="70">
        <f t="shared" si="65"/>
        <v>1</v>
      </c>
      <c r="AT63" s="70">
        <f t="shared" si="66"/>
        <v>1</v>
      </c>
      <c r="AU63" s="70">
        <f t="shared" si="67"/>
        <v>1</v>
      </c>
      <c r="AV63" s="70">
        <f t="shared" si="68"/>
        <v>0</v>
      </c>
      <c r="AW63" s="70">
        <f t="shared" si="69"/>
        <v>0</v>
      </c>
      <c r="AX63" s="70">
        <f t="shared" si="70"/>
        <v>0</v>
      </c>
      <c r="AY63" s="71">
        <f t="shared" si="71"/>
        <v>0</v>
      </c>
    </row>
    <row r="64" spans="1:51" s="9" customFormat="1" ht="31.5" customHeight="1" x14ac:dyDescent="0.2">
      <c r="A64" s="72" t="s">
        <v>69</v>
      </c>
      <c r="B64" s="83" t="s">
        <v>233</v>
      </c>
      <c r="C64" s="84"/>
      <c r="D64" s="85"/>
      <c r="E64" s="86"/>
      <c r="F64" s="86"/>
      <c r="G64" s="86"/>
      <c r="H64" s="86"/>
      <c r="I64" s="86"/>
      <c r="J64" s="73"/>
      <c r="K64" s="73"/>
      <c r="L64" s="73"/>
      <c r="M64" s="73"/>
      <c r="N64" s="75"/>
      <c r="O64" s="75"/>
      <c r="P64" s="75"/>
      <c r="Q64" s="75"/>
      <c r="R64" s="68"/>
      <c r="S64" s="75"/>
      <c r="T64" s="75"/>
      <c r="U64" s="75"/>
      <c r="V64" s="68"/>
      <c r="W64" s="68"/>
      <c r="X64" s="75"/>
      <c r="Y64" s="68"/>
      <c r="Z64" s="75"/>
      <c r="AA64" s="75"/>
      <c r="AB64" s="75"/>
      <c r="AC64" s="75"/>
      <c r="AD64" s="75"/>
      <c r="AE64" s="75"/>
      <c r="AF64" s="75"/>
      <c r="AG64" s="76"/>
      <c r="AH64" s="75"/>
      <c r="AI64" s="76"/>
      <c r="AJ64" s="69">
        <f t="shared" si="56"/>
        <v>0</v>
      </c>
      <c r="AK64" s="70">
        <f t="shared" si="57"/>
        <v>0</v>
      </c>
      <c r="AL64" s="70">
        <f t="shared" si="58"/>
        <v>0</v>
      </c>
      <c r="AM64" s="70">
        <f t="shared" si="59"/>
        <v>0</v>
      </c>
      <c r="AN64" s="70">
        <f t="shared" si="60"/>
        <v>0</v>
      </c>
      <c r="AO64" s="70">
        <f t="shared" si="61"/>
        <v>0</v>
      </c>
      <c r="AP64" s="70">
        <f t="shared" si="62"/>
        <v>0</v>
      </c>
      <c r="AQ64" s="70">
        <f t="shared" si="63"/>
        <v>0</v>
      </c>
      <c r="AR64" s="70">
        <f t="shared" si="64"/>
        <v>0</v>
      </c>
      <c r="AS64" s="70">
        <f t="shared" si="65"/>
        <v>0</v>
      </c>
      <c r="AT64" s="70">
        <f t="shared" si="66"/>
        <v>0</v>
      </c>
      <c r="AU64" s="70">
        <f t="shared" si="67"/>
        <v>0</v>
      </c>
      <c r="AV64" s="70">
        <f t="shared" si="68"/>
        <v>0</v>
      </c>
      <c r="AW64" s="70">
        <f t="shared" si="69"/>
        <v>0</v>
      </c>
      <c r="AX64" s="70">
        <f t="shared" si="70"/>
        <v>0</v>
      </c>
      <c r="AY64" s="71">
        <f t="shared" si="71"/>
        <v>0</v>
      </c>
    </row>
    <row r="65" spans="1:51" s="9" customFormat="1" ht="39" customHeight="1" x14ac:dyDescent="0.2">
      <c r="A65" s="72" t="s">
        <v>68</v>
      </c>
      <c r="B65" s="83" t="s">
        <v>142</v>
      </c>
      <c r="C65" s="84"/>
      <c r="D65" s="85"/>
      <c r="E65" s="86"/>
      <c r="F65" s="86"/>
      <c r="G65" s="86"/>
      <c r="H65" s="86"/>
      <c r="I65" s="86"/>
      <c r="J65" s="73"/>
      <c r="K65" s="73"/>
      <c r="L65" s="73"/>
      <c r="M65" s="73"/>
      <c r="N65" s="75"/>
      <c r="O65" s="75"/>
      <c r="P65" s="75"/>
      <c r="Q65" s="75"/>
      <c r="R65" s="68"/>
      <c r="S65" s="75"/>
      <c r="T65" s="75"/>
      <c r="U65" s="75"/>
      <c r="V65" s="68"/>
      <c r="W65" s="68"/>
      <c r="X65" s="75"/>
      <c r="Y65" s="68"/>
      <c r="Z65" s="75"/>
      <c r="AA65" s="75"/>
      <c r="AB65" s="75"/>
      <c r="AC65" s="75"/>
      <c r="AD65" s="75"/>
      <c r="AE65" s="75"/>
      <c r="AF65" s="75"/>
      <c r="AG65" s="76"/>
      <c r="AH65" s="75"/>
      <c r="AI65" s="76"/>
      <c r="AJ65" s="69">
        <f t="shared" si="56"/>
        <v>0</v>
      </c>
      <c r="AK65" s="70">
        <f t="shared" si="57"/>
        <v>0</v>
      </c>
      <c r="AL65" s="70">
        <f t="shared" si="58"/>
        <v>0</v>
      </c>
      <c r="AM65" s="70">
        <f t="shared" si="59"/>
        <v>0</v>
      </c>
      <c r="AN65" s="70">
        <f t="shared" si="60"/>
        <v>0</v>
      </c>
      <c r="AO65" s="70">
        <f t="shared" si="61"/>
        <v>0</v>
      </c>
      <c r="AP65" s="70">
        <f t="shared" si="62"/>
        <v>0</v>
      </c>
      <c r="AQ65" s="70">
        <f t="shared" si="63"/>
        <v>0</v>
      </c>
      <c r="AR65" s="70">
        <f t="shared" si="64"/>
        <v>0</v>
      </c>
      <c r="AS65" s="70">
        <f t="shared" si="65"/>
        <v>0</v>
      </c>
      <c r="AT65" s="70">
        <f t="shared" si="66"/>
        <v>0</v>
      </c>
      <c r="AU65" s="70">
        <f t="shared" si="67"/>
        <v>0</v>
      </c>
      <c r="AV65" s="70">
        <f t="shared" si="68"/>
        <v>0</v>
      </c>
      <c r="AW65" s="70">
        <f t="shared" si="69"/>
        <v>0</v>
      </c>
      <c r="AX65" s="70">
        <f t="shared" si="70"/>
        <v>0</v>
      </c>
      <c r="AY65" s="71">
        <f t="shared" si="71"/>
        <v>0</v>
      </c>
    </row>
    <row r="66" spans="1:51" s="9" customFormat="1" ht="41.25" customHeight="1" x14ac:dyDescent="0.2">
      <c r="A66" s="72" t="s">
        <v>67</v>
      </c>
      <c r="B66" s="83" t="s">
        <v>174</v>
      </c>
      <c r="C66" s="84"/>
      <c r="D66" s="85"/>
      <c r="E66" s="86"/>
      <c r="F66" s="86"/>
      <c r="G66" s="86"/>
      <c r="H66" s="86"/>
      <c r="I66" s="86"/>
      <c r="J66" s="73"/>
      <c r="K66" s="73"/>
      <c r="L66" s="73"/>
      <c r="M66" s="73"/>
      <c r="N66" s="75"/>
      <c r="O66" s="75"/>
      <c r="P66" s="75"/>
      <c r="Q66" s="75"/>
      <c r="R66" s="68"/>
      <c r="S66" s="75"/>
      <c r="T66" s="75"/>
      <c r="U66" s="75"/>
      <c r="V66" s="68"/>
      <c r="W66" s="68"/>
      <c r="X66" s="75"/>
      <c r="Y66" s="68"/>
      <c r="Z66" s="75"/>
      <c r="AA66" s="75"/>
      <c r="AB66" s="75"/>
      <c r="AC66" s="75"/>
      <c r="AD66" s="75"/>
      <c r="AE66" s="75"/>
      <c r="AF66" s="75"/>
      <c r="AG66" s="76"/>
      <c r="AH66" s="75"/>
      <c r="AI66" s="76"/>
      <c r="AJ66" s="69">
        <f t="shared" si="56"/>
        <v>0</v>
      </c>
      <c r="AK66" s="70">
        <f t="shared" si="57"/>
        <v>0</v>
      </c>
      <c r="AL66" s="70">
        <f t="shared" si="58"/>
        <v>0</v>
      </c>
      <c r="AM66" s="70">
        <f t="shared" si="59"/>
        <v>0</v>
      </c>
      <c r="AN66" s="70">
        <f t="shared" si="60"/>
        <v>0</v>
      </c>
      <c r="AO66" s="70">
        <f t="shared" si="61"/>
        <v>0</v>
      </c>
      <c r="AP66" s="70">
        <f t="shared" si="62"/>
        <v>0</v>
      </c>
      <c r="AQ66" s="70">
        <f t="shared" si="63"/>
        <v>0</v>
      </c>
      <c r="AR66" s="70">
        <f t="shared" si="64"/>
        <v>0</v>
      </c>
      <c r="AS66" s="70">
        <f t="shared" si="65"/>
        <v>0</v>
      </c>
      <c r="AT66" s="70">
        <f t="shared" si="66"/>
        <v>0</v>
      </c>
      <c r="AU66" s="70">
        <f t="shared" si="67"/>
        <v>0</v>
      </c>
      <c r="AV66" s="70">
        <f t="shared" si="68"/>
        <v>0</v>
      </c>
      <c r="AW66" s="70">
        <f t="shared" si="69"/>
        <v>0</v>
      </c>
      <c r="AX66" s="70">
        <f t="shared" si="70"/>
        <v>0</v>
      </c>
      <c r="AY66" s="71">
        <f t="shared" si="71"/>
        <v>0</v>
      </c>
    </row>
    <row r="67" spans="1:51" s="9" customFormat="1" ht="41.25" customHeight="1" x14ac:dyDescent="0.2">
      <c r="A67" s="72" t="s">
        <v>66</v>
      </c>
      <c r="B67" s="83" t="s">
        <v>175</v>
      </c>
      <c r="C67" s="84"/>
      <c r="D67" s="85"/>
      <c r="E67" s="86">
        <v>1</v>
      </c>
      <c r="F67" s="86"/>
      <c r="G67" s="86">
        <v>1</v>
      </c>
      <c r="H67" s="86"/>
      <c r="I67" s="86"/>
      <c r="J67" s="73">
        <v>4</v>
      </c>
      <c r="K67" s="73">
        <v>2</v>
      </c>
      <c r="L67" s="73">
        <v>2</v>
      </c>
      <c r="M67" s="73"/>
      <c r="N67" s="75">
        <v>1</v>
      </c>
      <c r="O67" s="75">
        <v>1</v>
      </c>
      <c r="P67" s="75"/>
      <c r="Q67" s="75"/>
      <c r="R67" s="68"/>
      <c r="S67" s="75"/>
      <c r="T67" s="75"/>
      <c r="U67" s="75"/>
      <c r="V67" s="68"/>
      <c r="W67" s="68"/>
      <c r="X67" s="75">
        <v>1</v>
      </c>
      <c r="Y67" s="68"/>
      <c r="Z67" s="75"/>
      <c r="AA67" s="75">
        <v>2</v>
      </c>
      <c r="AB67" s="75"/>
      <c r="AC67" s="75"/>
      <c r="AD67" s="75"/>
      <c r="AE67" s="75"/>
      <c r="AF67" s="75"/>
      <c r="AG67" s="76"/>
      <c r="AH67" s="75"/>
      <c r="AI67" s="76"/>
      <c r="AJ67" s="69">
        <f t="shared" si="56"/>
        <v>1</v>
      </c>
      <c r="AK67" s="70">
        <f t="shared" si="57"/>
        <v>1</v>
      </c>
      <c r="AL67" s="70">
        <f t="shared" si="58"/>
        <v>4</v>
      </c>
      <c r="AM67" s="70">
        <f t="shared" si="59"/>
        <v>4</v>
      </c>
      <c r="AN67" s="70">
        <f t="shared" si="60"/>
        <v>3</v>
      </c>
      <c r="AO67" s="70">
        <f t="shared" si="61"/>
        <v>3</v>
      </c>
      <c r="AP67" s="70">
        <f t="shared" si="62"/>
        <v>1</v>
      </c>
      <c r="AQ67" s="70">
        <f t="shared" si="63"/>
        <v>1</v>
      </c>
      <c r="AR67" s="70">
        <f t="shared" si="64"/>
        <v>0</v>
      </c>
      <c r="AS67" s="70">
        <f t="shared" si="65"/>
        <v>0</v>
      </c>
      <c r="AT67" s="70">
        <f t="shared" si="66"/>
        <v>1</v>
      </c>
      <c r="AU67" s="70">
        <f t="shared" si="67"/>
        <v>1</v>
      </c>
      <c r="AV67" s="70">
        <f t="shared" si="68"/>
        <v>0</v>
      </c>
      <c r="AW67" s="70">
        <f t="shared" si="69"/>
        <v>0</v>
      </c>
      <c r="AX67" s="70">
        <f t="shared" si="70"/>
        <v>0</v>
      </c>
      <c r="AY67" s="71">
        <f t="shared" si="71"/>
        <v>0</v>
      </c>
    </row>
    <row r="68" spans="1:51" s="9" customFormat="1" ht="28.5" customHeight="1" x14ac:dyDescent="0.2">
      <c r="A68" s="72" t="s">
        <v>65</v>
      </c>
      <c r="B68" s="83" t="s">
        <v>176</v>
      </c>
      <c r="C68" s="84"/>
      <c r="D68" s="85"/>
      <c r="E68" s="86"/>
      <c r="F68" s="86"/>
      <c r="G68" s="86"/>
      <c r="H68" s="86"/>
      <c r="I68" s="86"/>
      <c r="J68" s="73">
        <v>3</v>
      </c>
      <c r="K68" s="73">
        <v>1</v>
      </c>
      <c r="L68" s="73">
        <v>2</v>
      </c>
      <c r="M68" s="73"/>
      <c r="N68" s="75"/>
      <c r="O68" s="75"/>
      <c r="P68" s="75"/>
      <c r="Q68" s="75"/>
      <c r="R68" s="68"/>
      <c r="S68" s="75"/>
      <c r="T68" s="75"/>
      <c r="U68" s="75"/>
      <c r="V68" s="68"/>
      <c r="W68" s="68"/>
      <c r="X68" s="75"/>
      <c r="Y68" s="68"/>
      <c r="Z68" s="75"/>
      <c r="AA68" s="75">
        <v>1</v>
      </c>
      <c r="AB68" s="75"/>
      <c r="AC68" s="75"/>
      <c r="AD68" s="75"/>
      <c r="AE68" s="75"/>
      <c r="AF68" s="75"/>
      <c r="AG68" s="76"/>
      <c r="AH68" s="75"/>
      <c r="AI68" s="76"/>
      <c r="AJ68" s="69">
        <f t="shared" si="56"/>
        <v>0</v>
      </c>
      <c r="AK68" s="70">
        <f t="shared" si="57"/>
        <v>0</v>
      </c>
      <c r="AL68" s="70">
        <f t="shared" si="58"/>
        <v>3</v>
      </c>
      <c r="AM68" s="70">
        <f t="shared" si="59"/>
        <v>3</v>
      </c>
      <c r="AN68" s="70">
        <f t="shared" si="60"/>
        <v>1</v>
      </c>
      <c r="AO68" s="70">
        <f t="shared" si="61"/>
        <v>1</v>
      </c>
      <c r="AP68" s="70">
        <f t="shared" si="62"/>
        <v>0</v>
      </c>
      <c r="AQ68" s="70">
        <f t="shared" si="63"/>
        <v>0</v>
      </c>
      <c r="AR68" s="70">
        <f t="shared" si="64"/>
        <v>0</v>
      </c>
      <c r="AS68" s="70">
        <f t="shared" si="65"/>
        <v>0</v>
      </c>
      <c r="AT68" s="70">
        <f t="shared" si="66"/>
        <v>0</v>
      </c>
      <c r="AU68" s="70">
        <f t="shared" si="67"/>
        <v>0</v>
      </c>
      <c r="AV68" s="70">
        <f t="shared" si="68"/>
        <v>0</v>
      </c>
      <c r="AW68" s="70">
        <f t="shared" si="69"/>
        <v>0</v>
      </c>
      <c r="AX68" s="70">
        <f t="shared" si="70"/>
        <v>0</v>
      </c>
      <c r="AY68" s="71">
        <f t="shared" si="71"/>
        <v>0</v>
      </c>
    </row>
    <row r="69" spans="1:51" s="9" customFormat="1" ht="28.5" customHeight="1" x14ac:dyDescent="0.2">
      <c r="A69" s="72" t="s">
        <v>64</v>
      </c>
      <c r="B69" s="83" t="s">
        <v>177</v>
      </c>
      <c r="C69" s="84"/>
      <c r="D69" s="85"/>
      <c r="E69" s="86">
        <v>5</v>
      </c>
      <c r="F69" s="86">
        <v>1</v>
      </c>
      <c r="G69" s="86">
        <v>4</v>
      </c>
      <c r="H69" s="86"/>
      <c r="I69" s="86"/>
      <c r="J69" s="73">
        <v>9</v>
      </c>
      <c r="K69" s="73">
        <v>8</v>
      </c>
      <c r="L69" s="73">
        <v>1</v>
      </c>
      <c r="M69" s="73"/>
      <c r="N69" s="75">
        <v>7</v>
      </c>
      <c r="O69" s="75">
        <v>2</v>
      </c>
      <c r="P69" s="75">
        <v>4</v>
      </c>
      <c r="Q69" s="75"/>
      <c r="R69" s="68"/>
      <c r="S69" s="75">
        <v>1</v>
      </c>
      <c r="T69" s="75">
        <v>1</v>
      </c>
      <c r="U69" s="75"/>
      <c r="V69" s="68"/>
      <c r="W69" s="68"/>
      <c r="X69" s="75">
        <v>7</v>
      </c>
      <c r="Y69" s="68"/>
      <c r="Z69" s="75"/>
      <c r="AA69" s="75">
        <v>6</v>
      </c>
      <c r="AB69" s="75">
        <v>1</v>
      </c>
      <c r="AC69" s="75"/>
      <c r="AD69" s="75"/>
      <c r="AE69" s="75"/>
      <c r="AF69" s="75">
        <v>1</v>
      </c>
      <c r="AG69" s="76"/>
      <c r="AH69" s="75">
        <v>1</v>
      </c>
      <c r="AI69" s="76"/>
      <c r="AJ69" s="69">
        <f t="shared" si="56"/>
        <v>5</v>
      </c>
      <c r="AK69" s="70">
        <f t="shared" si="57"/>
        <v>5</v>
      </c>
      <c r="AL69" s="70">
        <f t="shared" si="58"/>
        <v>9</v>
      </c>
      <c r="AM69" s="70">
        <f t="shared" si="59"/>
        <v>9</v>
      </c>
      <c r="AN69" s="70">
        <f t="shared" si="60"/>
        <v>13</v>
      </c>
      <c r="AO69" s="70">
        <f t="shared" si="61"/>
        <v>13</v>
      </c>
      <c r="AP69" s="70">
        <f t="shared" si="62"/>
        <v>7</v>
      </c>
      <c r="AQ69" s="70">
        <f t="shared" si="63"/>
        <v>7</v>
      </c>
      <c r="AR69" s="70">
        <f t="shared" si="64"/>
        <v>1</v>
      </c>
      <c r="AS69" s="70">
        <f t="shared" si="65"/>
        <v>1</v>
      </c>
      <c r="AT69" s="70">
        <f t="shared" si="66"/>
        <v>7</v>
      </c>
      <c r="AU69" s="70">
        <f t="shared" si="67"/>
        <v>7</v>
      </c>
      <c r="AV69" s="70">
        <f t="shared" si="68"/>
        <v>0</v>
      </c>
      <c r="AW69" s="70">
        <f t="shared" si="69"/>
        <v>0</v>
      </c>
      <c r="AX69" s="70">
        <f t="shared" si="70"/>
        <v>1</v>
      </c>
      <c r="AY69" s="71">
        <f t="shared" si="71"/>
        <v>1</v>
      </c>
    </row>
    <row r="70" spans="1:51" s="9" customFormat="1" ht="28.5" customHeight="1" x14ac:dyDescent="0.2">
      <c r="A70" s="72" t="s">
        <v>63</v>
      </c>
      <c r="B70" s="83" t="s">
        <v>234</v>
      </c>
      <c r="C70" s="84"/>
      <c r="D70" s="85"/>
      <c r="E70" s="86">
        <v>1</v>
      </c>
      <c r="F70" s="86">
        <v>1</v>
      </c>
      <c r="G70" s="86"/>
      <c r="H70" s="86"/>
      <c r="I70" s="86"/>
      <c r="J70" s="73"/>
      <c r="K70" s="73"/>
      <c r="L70" s="73"/>
      <c r="M70" s="73"/>
      <c r="N70" s="75"/>
      <c r="O70" s="75"/>
      <c r="P70" s="75"/>
      <c r="Q70" s="75"/>
      <c r="R70" s="68"/>
      <c r="S70" s="75"/>
      <c r="T70" s="75"/>
      <c r="U70" s="75"/>
      <c r="V70" s="68"/>
      <c r="W70" s="68"/>
      <c r="X70" s="75"/>
      <c r="Y70" s="75"/>
      <c r="Z70" s="75"/>
      <c r="AA70" s="75">
        <v>1</v>
      </c>
      <c r="AB70" s="75"/>
      <c r="AC70" s="75"/>
      <c r="AD70" s="75"/>
      <c r="AE70" s="75"/>
      <c r="AF70" s="75"/>
      <c r="AG70" s="76"/>
      <c r="AH70" s="75"/>
      <c r="AI70" s="76"/>
      <c r="AJ70" s="69">
        <f t="shared" si="56"/>
        <v>1</v>
      </c>
      <c r="AK70" s="70">
        <f t="shared" si="57"/>
        <v>1</v>
      </c>
      <c r="AL70" s="70">
        <f t="shared" si="58"/>
        <v>0</v>
      </c>
      <c r="AM70" s="70">
        <f t="shared" si="59"/>
        <v>0</v>
      </c>
      <c r="AN70" s="70">
        <f t="shared" si="60"/>
        <v>1</v>
      </c>
      <c r="AO70" s="70">
        <f t="shared" si="61"/>
        <v>1</v>
      </c>
      <c r="AP70" s="70">
        <f t="shared" si="62"/>
        <v>0</v>
      </c>
      <c r="AQ70" s="70">
        <f t="shared" si="63"/>
        <v>0</v>
      </c>
      <c r="AR70" s="70">
        <f t="shared" si="64"/>
        <v>0</v>
      </c>
      <c r="AS70" s="70">
        <f t="shared" si="65"/>
        <v>0</v>
      </c>
      <c r="AT70" s="70">
        <f t="shared" si="66"/>
        <v>0</v>
      </c>
      <c r="AU70" s="70">
        <f t="shared" si="67"/>
        <v>0</v>
      </c>
      <c r="AV70" s="70">
        <f t="shared" si="68"/>
        <v>0</v>
      </c>
      <c r="AW70" s="70">
        <f t="shared" si="69"/>
        <v>0</v>
      </c>
      <c r="AX70" s="70">
        <f t="shared" si="70"/>
        <v>0</v>
      </c>
      <c r="AY70" s="71">
        <f t="shared" si="71"/>
        <v>0</v>
      </c>
    </row>
    <row r="71" spans="1:51" s="9" customFormat="1" ht="28.5" customHeight="1" x14ac:dyDescent="0.2">
      <c r="A71" s="72" t="s">
        <v>62</v>
      </c>
      <c r="B71" s="83" t="s">
        <v>199</v>
      </c>
      <c r="C71" s="84"/>
      <c r="D71" s="85"/>
      <c r="E71" s="86"/>
      <c r="F71" s="86"/>
      <c r="G71" s="86"/>
      <c r="H71" s="86"/>
      <c r="I71" s="86"/>
      <c r="J71" s="73"/>
      <c r="K71" s="73"/>
      <c r="L71" s="73"/>
      <c r="M71" s="73"/>
      <c r="N71" s="75"/>
      <c r="O71" s="75"/>
      <c r="P71" s="75"/>
      <c r="Q71" s="75"/>
      <c r="R71" s="68"/>
      <c r="S71" s="75"/>
      <c r="T71" s="75"/>
      <c r="U71" s="75"/>
      <c r="V71" s="68"/>
      <c r="W71" s="68"/>
      <c r="X71" s="75"/>
      <c r="Y71" s="75"/>
      <c r="Z71" s="75"/>
      <c r="AA71" s="75"/>
      <c r="AB71" s="75"/>
      <c r="AC71" s="75"/>
      <c r="AD71" s="75"/>
      <c r="AE71" s="75"/>
      <c r="AF71" s="75"/>
      <c r="AG71" s="76"/>
      <c r="AH71" s="75"/>
      <c r="AI71" s="76"/>
      <c r="AJ71" s="69">
        <f t="shared" si="56"/>
        <v>0</v>
      </c>
      <c r="AK71" s="70">
        <f t="shared" si="57"/>
        <v>0</v>
      </c>
      <c r="AL71" s="70">
        <f t="shared" si="58"/>
        <v>0</v>
      </c>
      <c r="AM71" s="70">
        <f t="shared" si="59"/>
        <v>0</v>
      </c>
      <c r="AN71" s="70">
        <f t="shared" si="60"/>
        <v>0</v>
      </c>
      <c r="AO71" s="70">
        <f t="shared" si="61"/>
        <v>0</v>
      </c>
      <c r="AP71" s="70">
        <f t="shared" si="62"/>
        <v>0</v>
      </c>
      <c r="AQ71" s="70">
        <f t="shared" si="63"/>
        <v>0</v>
      </c>
      <c r="AR71" s="70">
        <f t="shared" si="64"/>
        <v>0</v>
      </c>
      <c r="AS71" s="70">
        <f t="shared" si="65"/>
        <v>0</v>
      </c>
      <c r="AT71" s="70">
        <f t="shared" si="66"/>
        <v>0</v>
      </c>
      <c r="AU71" s="70">
        <f t="shared" si="67"/>
        <v>0</v>
      </c>
      <c r="AV71" s="70">
        <f t="shared" si="68"/>
        <v>0</v>
      </c>
      <c r="AW71" s="70">
        <f t="shared" si="69"/>
        <v>0</v>
      </c>
      <c r="AX71" s="70">
        <f t="shared" si="70"/>
        <v>0</v>
      </c>
      <c r="AY71" s="71">
        <f t="shared" si="71"/>
        <v>0</v>
      </c>
    </row>
    <row r="72" spans="1:51" s="9" customFormat="1" ht="28.5" customHeight="1" x14ac:dyDescent="0.2">
      <c r="A72" s="72" t="s">
        <v>61</v>
      </c>
      <c r="B72" s="79" t="s">
        <v>140</v>
      </c>
      <c r="C72" s="80"/>
      <c r="D72" s="81"/>
      <c r="E72" s="86">
        <v>4</v>
      </c>
      <c r="F72" s="86">
        <v>1</v>
      </c>
      <c r="G72" s="86">
        <v>3</v>
      </c>
      <c r="H72" s="86"/>
      <c r="I72" s="86"/>
      <c r="J72" s="73">
        <v>5</v>
      </c>
      <c r="K72" s="73">
        <v>3</v>
      </c>
      <c r="L72" s="73">
        <v>2</v>
      </c>
      <c r="M72" s="73"/>
      <c r="N72" s="75">
        <v>2</v>
      </c>
      <c r="O72" s="75">
        <v>1</v>
      </c>
      <c r="P72" s="75"/>
      <c r="Q72" s="75">
        <v>1</v>
      </c>
      <c r="R72" s="68"/>
      <c r="S72" s="75"/>
      <c r="T72" s="75"/>
      <c r="U72" s="75"/>
      <c r="V72" s="68"/>
      <c r="W72" s="68"/>
      <c r="X72" s="75">
        <v>2</v>
      </c>
      <c r="Y72" s="75"/>
      <c r="Z72" s="75"/>
      <c r="AA72" s="75">
        <v>5</v>
      </c>
      <c r="AB72" s="75">
        <v>1</v>
      </c>
      <c r="AC72" s="75"/>
      <c r="AD72" s="75"/>
      <c r="AE72" s="75"/>
      <c r="AF72" s="75"/>
      <c r="AG72" s="76"/>
      <c r="AH72" s="75"/>
      <c r="AI72" s="76"/>
      <c r="AJ72" s="69">
        <f t="shared" si="56"/>
        <v>4</v>
      </c>
      <c r="AK72" s="70">
        <f t="shared" si="57"/>
        <v>4</v>
      </c>
      <c r="AL72" s="70">
        <f t="shared" si="58"/>
        <v>5</v>
      </c>
      <c r="AM72" s="70">
        <f t="shared" si="59"/>
        <v>5</v>
      </c>
      <c r="AN72" s="70">
        <f t="shared" si="60"/>
        <v>7</v>
      </c>
      <c r="AO72" s="70">
        <f t="shared" si="61"/>
        <v>7</v>
      </c>
      <c r="AP72" s="70">
        <f t="shared" si="62"/>
        <v>2</v>
      </c>
      <c r="AQ72" s="70">
        <f t="shared" si="63"/>
        <v>2</v>
      </c>
      <c r="AR72" s="70">
        <f t="shared" si="64"/>
        <v>0</v>
      </c>
      <c r="AS72" s="70">
        <f t="shared" si="65"/>
        <v>0</v>
      </c>
      <c r="AT72" s="70">
        <f t="shared" si="66"/>
        <v>2</v>
      </c>
      <c r="AU72" s="70">
        <f t="shared" si="67"/>
        <v>2</v>
      </c>
      <c r="AV72" s="70">
        <f t="shared" si="68"/>
        <v>0</v>
      </c>
      <c r="AW72" s="70">
        <f t="shared" si="69"/>
        <v>0</v>
      </c>
      <c r="AX72" s="70">
        <f t="shared" si="70"/>
        <v>0</v>
      </c>
      <c r="AY72" s="71">
        <f t="shared" si="71"/>
        <v>0</v>
      </c>
    </row>
    <row r="73" spans="1:51" s="9" customFormat="1" ht="28.5" customHeight="1" x14ac:dyDescent="0.2">
      <c r="A73" s="60" t="s">
        <v>60</v>
      </c>
      <c r="B73" s="90" t="s">
        <v>200</v>
      </c>
      <c r="C73" s="91"/>
      <c r="D73" s="92"/>
      <c r="E73" s="99">
        <f t="shared" ref="E73:AH73" si="72">SUM(E74:E79)</f>
        <v>0</v>
      </c>
      <c r="F73" s="99">
        <f t="shared" si="72"/>
        <v>0</v>
      </c>
      <c r="G73" s="99">
        <f t="shared" si="72"/>
        <v>0</v>
      </c>
      <c r="H73" s="99">
        <f t="shared" si="72"/>
        <v>0</v>
      </c>
      <c r="I73" s="99">
        <f t="shared" si="72"/>
        <v>0</v>
      </c>
      <c r="J73" s="99">
        <f t="shared" si="72"/>
        <v>0</v>
      </c>
      <c r="K73" s="99">
        <f t="shared" si="72"/>
        <v>0</v>
      </c>
      <c r="L73" s="99">
        <f t="shared" si="72"/>
        <v>0</v>
      </c>
      <c r="M73" s="99">
        <f t="shared" si="72"/>
        <v>0</v>
      </c>
      <c r="N73" s="99">
        <f t="shared" si="72"/>
        <v>0</v>
      </c>
      <c r="O73" s="99">
        <f t="shared" si="72"/>
        <v>0</v>
      </c>
      <c r="P73" s="99">
        <f t="shared" si="72"/>
        <v>0</v>
      </c>
      <c r="Q73" s="99">
        <f t="shared" si="72"/>
        <v>0</v>
      </c>
      <c r="R73" s="99">
        <f t="shared" si="72"/>
        <v>0</v>
      </c>
      <c r="S73" s="99">
        <f t="shared" si="72"/>
        <v>0</v>
      </c>
      <c r="T73" s="99">
        <f t="shared" si="72"/>
        <v>0</v>
      </c>
      <c r="U73" s="99">
        <f t="shared" si="72"/>
        <v>0</v>
      </c>
      <c r="V73" s="99">
        <f t="shared" si="72"/>
        <v>0</v>
      </c>
      <c r="W73" s="99">
        <f t="shared" si="72"/>
        <v>0</v>
      </c>
      <c r="X73" s="99">
        <f t="shared" si="72"/>
        <v>0</v>
      </c>
      <c r="Y73" s="99">
        <f t="shared" si="72"/>
        <v>0</v>
      </c>
      <c r="Z73" s="99">
        <f t="shared" si="72"/>
        <v>0</v>
      </c>
      <c r="AA73" s="99">
        <f t="shared" si="72"/>
        <v>0</v>
      </c>
      <c r="AB73" s="99">
        <f t="shared" si="72"/>
        <v>0</v>
      </c>
      <c r="AC73" s="99">
        <f t="shared" si="72"/>
        <v>0</v>
      </c>
      <c r="AD73" s="99">
        <f t="shared" si="72"/>
        <v>0</v>
      </c>
      <c r="AE73" s="99">
        <f t="shared" si="72"/>
        <v>0</v>
      </c>
      <c r="AF73" s="99">
        <f t="shared" si="72"/>
        <v>0</v>
      </c>
      <c r="AG73" s="99">
        <f t="shared" si="72"/>
        <v>0</v>
      </c>
      <c r="AH73" s="99">
        <f t="shared" si="72"/>
        <v>0</v>
      </c>
      <c r="AI73" s="76"/>
      <c r="AJ73" s="95">
        <f t="shared" ref="AJ73:AX73" si="73">SUM(AJ74:AJ79)</f>
        <v>0</v>
      </c>
      <c r="AK73" s="96">
        <f t="shared" si="73"/>
        <v>0</v>
      </c>
      <c r="AL73" s="96">
        <f t="shared" si="73"/>
        <v>0</v>
      </c>
      <c r="AM73" s="96">
        <f t="shared" si="73"/>
        <v>0</v>
      </c>
      <c r="AN73" s="96">
        <f t="shared" si="73"/>
        <v>0</v>
      </c>
      <c r="AO73" s="96">
        <f t="shared" si="73"/>
        <v>0</v>
      </c>
      <c r="AP73" s="96">
        <f t="shared" si="73"/>
        <v>0</v>
      </c>
      <c r="AQ73" s="96">
        <f t="shared" si="73"/>
        <v>0</v>
      </c>
      <c r="AR73" s="96">
        <f t="shared" si="73"/>
        <v>0</v>
      </c>
      <c r="AS73" s="96">
        <f t="shared" si="73"/>
        <v>0</v>
      </c>
      <c r="AT73" s="96">
        <f t="shared" si="73"/>
        <v>0</v>
      </c>
      <c r="AU73" s="96">
        <f t="shared" si="73"/>
        <v>0</v>
      </c>
      <c r="AV73" s="96">
        <f t="shared" si="73"/>
        <v>0</v>
      </c>
      <c r="AW73" s="96">
        <f t="shared" si="73"/>
        <v>0</v>
      </c>
      <c r="AX73" s="96">
        <f t="shared" si="73"/>
        <v>0</v>
      </c>
      <c r="AY73" s="71">
        <f t="shared" si="71"/>
        <v>0</v>
      </c>
    </row>
    <row r="74" spans="1:51" s="9" customFormat="1" ht="28.5" customHeight="1" x14ac:dyDescent="0.2">
      <c r="A74" s="72" t="s">
        <v>59</v>
      </c>
      <c r="B74" s="83" t="s">
        <v>201</v>
      </c>
      <c r="C74" s="84"/>
      <c r="D74" s="85"/>
      <c r="E74" s="86"/>
      <c r="F74" s="86"/>
      <c r="G74" s="86"/>
      <c r="H74" s="86"/>
      <c r="I74" s="86"/>
      <c r="J74" s="73"/>
      <c r="K74" s="73"/>
      <c r="L74" s="73"/>
      <c r="M74" s="73"/>
      <c r="N74" s="75"/>
      <c r="O74" s="75"/>
      <c r="P74" s="75"/>
      <c r="Q74" s="75"/>
      <c r="R74" s="68"/>
      <c r="S74" s="75"/>
      <c r="T74" s="75"/>
      <c r="U74" s="75"/>
      <c r="V74" s="68"/>
      <c r="W74" s="68"/>
      <c r="X74" s="75"/>
      <c r="Y74" s="75"/>
      <c r="Z74" s="75"/>
      <c r="AA74" s="75"/>
      <c r="AB74" s="75"/>
      <c r="AC74" s="75"/>
      <c r="AD74" s="75"/>
      <c r="AE74" s="75"/>
      <c r="AF74" s="75"/>
      <c r="AG74" s="76"/>
      <c r="AH74" s="75"/>
      <c r="AI74" s="76"/>
      <c r="AJ74" s="69">
        <f t="shared" ref="AJ74:AJ79" si="74">E74</f>
        <v>0</v>
      </c>
      <c r="AK74" s="70">
        <f t="shared" ref="AK74:AK79" si="75">F74+G74+H74+I74</f>
        <v>0</v>
      </c>
      <c r="AL74" s="70">
        <f t="shared" ref="AL74:AL79" si="76">J74</f>
        <v>0</v>
      </c>
      <c r="AM74" s="70">
        <f t="shared" ref="AM74:AM79" si="77">K74+L74+M74</f>
        <v>0</v>
      </c>
      <c r="AN74" s="70">
        <f t="shared" ref="AN74:AN79" si="78">F74+G74+K74</f>
        <v>0</v>
      </c>
      <c r="AO74" s="70">
        <f t="shared" ref="AO74:AO79" si="79">X74+Y74+AA74</f>
        <v>0</v>
      </c>
      <c r="AP74" s="70">
        <f t="shared" ref="AP74:AP79" si="80">N74</f>
        <v>0</v>
      </c>
      <c r="AQ74" s="70">
        <f t="shared" ref="AQ74:AQ79" si="81">O74+P74+Q74+R74+S74</f>
        <v>0</v>
      </c>
      <c r="AR74" s="70">
        <f t="shared" ref="AR74:AR79" si="82">S74</f>
        <v>0</v>
      </c>
      <c r="AS74" s="70">
        <f t="shared" ref="AS74:AS79" si="83">T74+U74+V74</f>
        <v>0</v>
      </c>
      <c r="AT74" s="70">
        <f t="shared" ref="AT74:AT79" si="84">X74</f>
        <v>0</v>
      </c>
      <c r="AU74" s="70">
        <f t="shared" ref="AU74:AU79" si="85">N74+W74</f>
        <v>0</v>
      </c>
      <c r="AV74" s="70">
        <f t="shared" ref="AV74:AV79" si="86">AE74</f>
        <v>0</v>
      </c>
      <c r="AW74" s="70">
        <f t="shared" ref="AW74:AW79" si="87">AC74+AD74</f>
        <v>0</v>
      </c>
      <c r="AX74" s="70">
        <f t="shared" ref="AX74:AX79" si="88">AH74</f>
        <v>0</v>
      </c>
      <c r="AY74" s="71">
        <f t="shared" si="71"/>
        <v>0</v>
      </c>
    </row>
    <row r="75" spans="1:51" s="9" customFormat="1" ht="28.5" customHeight="1" x14ac:dyDescent="0.2">
      <c r="A75" s="72" t="s">
        <v>58</v>
      </c>
      <c r="B75" s="83" t="s">
        <v>267</v>
      </c>
      <c r="C75" s="84"/>
      <c r="D75" s="85"/>
      <c r="E75" s="86"/>
      <c r="F75" s="86"/>
      <c r="G75" s="86"/>
      <c r="H75" s="86"/>
      <c r="I75" s="86"/>
      <c r="J75" s="73"/>
      <c r="K75" s="73"/>
      <c r="L75" s="73"/>
      <c r="M75" s="73"/>
      <c r="N75" s="75"/>
      <c r="O75" s="75"/>
      <c r="P75" s="75"/>
      <c r="Q75" s="75"/>
      <c r="R75" s="68"/>
      <c r="S75" s="75"/>
      <c r="T75" s="75"/>
      <c r="U75" s="75"/>
      <c r="V75" s="68"/>
      <c r="W75" s="68"/>
      <c r="X75" s="75"/>
      <c r="Y75" s="75"/>
      <c r="Z75" s="75"/>
      <c r="AA75" s="75"/>
      <c r="AB75" s="75"/>
      <c r="AC75" s="75"/>
      <c r="AD75" s="75"/>
      <c r="AE75" s="75"/>
      <c r="AF75" s="75"/>
      <c r="AG75" s="76"/>
      <c r="AH75" s="75"/>
      <c r="AI75" s="76"/>
      <c r="AJ75" s="69">
        <f t="shared" si="74"/>
        <v>0</v>
      </c>
      <c r="AK75" s="70">
        <f t="shared" si="75"/>
        <v>0</v>
      </c>
      <c r="AL75" s="70">
        <f t="shared" si="76"/>
        <v>0</v>
      </c>
      <c r="AM75" s="70">
        <f t="shared" si="77"/>
        <v>0</v>
      </c>
      <c r="AN75" s="70">
        <f t="shared" si="78"/>
        <v>0</v>
      </c>
      <c r="AO75" s="70">
        <f t="shared" si="79"/>
        <v>0</v>
      </c>
      <c r="AP75" s="70">
        <f t="shared" si="80"/>
        <v>0</v>
      </c>
      <c r="AQ75" s="70">
        <f t="shared" si="81"/>
        <v>0</v>
      </c>
      <c r="AR75" s="70">
        <f t="shared" si="82"/>
        <v>0</v>
      </c>
      <c r="AS75" s="70">
        <f t="shared" si="83"/>
        <v>0</v>
      </c>
      <c r="AT75" s="70">
        <f t="shared" si="84"/>
        <v>0</v>
      </c>
      <c r="AU75" s="70">
        <f t="shared" si="85"/>
        <v>0</v>
      </c>
      <c r="AV75" s="70">
        <f t="shared" si="86"/>
        <v>0</v>
      </c>
      <c r="AW75" s="70">
        <f t="shared" si="87"/>
        <v>0</v>
      </c>
      <c r="AX75" s="70">
        <f t="shared" si="88"/>
        <v>0</v>
      </c>
      <c r="AY75" s="71">
        <f t="shared" si="71"/>
        <v>0</v>
      </c>
    </row>
    <row r="76" spans="1:51" s="9" customFormat="1" ht="69.75" customHeight="1" x14ac:dyDescent="0.2">
      <c r="A76" s="72" t="s">
        <v>57</v>
      </c>
      <c r="B76" s="83" t="s">
        <v>235</v>
      </c>
      <c r="C76" s="84"/>
      <c r="D76" s="85"/>
      <c r="E76" s="86"/>
      <c r="F76" s="86"/>
      <c r="G76" s="86"/>
      <c r="H76" s="86"/>
      <c r="I76" s="86"/>
      <c r="J76" s="73"/>
      <c r="K76" s="73"/>
      <c r="L76" s="73"/>
      <c r="M76" s="73"/>
      <c r="N76" s="75"/>
      <c r="O76" s="75"/>
      <c r="P76" s="75"/>
      <c r="Q76" s="75"/>
      <c r="R76" s="68"/>
      <c r="S76" s="75"/>
      <c r="T76" s="75"/>
      <c r="U76" s="75"/>
      <c r="V76" s="68"/>
      <c r="W76" s="68"/>
      <c r="X76" s="75"/>
      <c r="Y76" s="75"/>
      <c r="Z76" s="75"/>
      <c r="AA76" s="75"/>
      <c r="AB76" s="75"/>
      <c r="AC76" s="75"/>
      <c r="AD76" s="75"/>
      <c r="AE76" s="75"/>
      <c r="AF76" s="75"/>
      <c r="AG76" s="76"/>
      <c r="AH76" s="75"/>
      <c r="AI76" s="76"/>
      <c r="AJ76" s="69">
        <f t="shared" si="74"/>
        <v>0</v>
      </c>
      <c r="AK76" s="70">
        <f t="shared" si="75"/>
        <v>0</v>
      </c>
      <c r="AL76" s="70">
        <f t="shared" si="76"/>
        <v>0</v>
      </c>
      <c r="AM76" s="70">
        <f t="shared" si="77"/>
        <v>0</v>
      </c>
      <c r="AN76" s="70">
        <f t="shared" si="78"/>
        <v>0</v>
      </c>
      <c r="AO76" s="70">
        <f t="shared" si="79"/>
        <v>0</v>
      </c>
      <c r="AP76" s="70">
        <f t="shared" si="80"/>
        <v>0</v>
      </c>
      <c r="AQ76" s="70">
        <f t="shared" si="81"/>
        <v>0</v>
      </c>
      <c r="AR76" s="70">
        <f t="shared" si="82"/>
        <v>0</v>
      </c>
      <c r="AS76" s="70">
        <f t="shared" si="83"/>
        <v>0</v>
      </c>
      <c r="AT76" s="70">
        <f t="shared" si="84"/>
        <v>0</v>
      </c>
      <c r="AU76" s="70">
        <f t="shared" si="85"/>
        <v>0</v>
      </c>
      <c r="AV76" s="70">
        <f t="shared" si="86"/>
        <v>0</v>
      </c>
      <c r="AW76" s="70">
        <f t="shared" si="87"/>
        <v>0</v>
      </c>
      <c r="AX76" s="70">
        <f t="shared" si="88"/>
        <v>0</v>
      </c>
      <c r="AY76" s="71">
        <f t="shared" si="71"/>
        <v>0</v>
      </c>
    </row>
    <row r="77" spans="1:51" s="9" customFormat="1" ht="47.25" customHeight="1" x14ac:dyDescent="0.2">
      <c r="A77" s="72" t="s">
        <v>56</v>
      </c>
      <c r="B77" s="83" t="s">
        <v>272</v>
      </c>
      <c r="C77" s="84"/>
      <c r="D77" s="85"/>
      <c r="E77" s="86"/>
      <c r="F77" s="86"/>
      <c r="G77" s="86"/>
      <c r="H77" s="86"/>
      <c r="I77" s="86"/>
      <c r="J77" s="73"/>
      <c r="K77" s="73"/>
      <c r="L77" s="73"/>
      <c r="M77" s="73"/>
      <c r="N77" s="75"/>
      <c r="O77" s="75"/>
      <c r="P77" s="75"/>
      <c r="Q77" s="75"/>
      <c r="R77" s="68"/>
      <c r="S77" s="75"/>
      <c r="T77" s="75"/>
      <c r="U77" s="75"/>
      <c r="V77" s="68"/>
      <c r="W77" s="68"/>
      <c r="X77" s="75"/>
      <c r="Y77" s="75"/>
      <c r="Z77" s="75"/>
      <c r="AA77" s="75"/>
      <c r="AB77" s="75"/>
      <c r="AC77" s="75"/>
      <c r="AD77" s="75"/>
      <c r="AE77" s="75"/>
      <c r="AF77" s="75"/>
      <c r="AG77" s="76"/>
      <c r="AH77" s="75"/>
      <c r="AI77" s="76"/>
      <c r="AJ77" s="69">
        <f t="shared" si="74"/>
        <v>0</v>
      </c>
      <c r="AK77" s="70">
        <f t="shared" si="75"/>
        <v>0</v>
      </c>
      <c r="AL77" s="70">
        <f t="shared" si="76"/>
        <v>0</v>
      </c>
      <c r="AM77" s="70">
        <f t="shared" si="77"/>
        <v>0</v>
      </c>
      <c r="AN77" s="70">
        <f t="shared" si="78"/>
        <v>0</v>
      </c>
      <c r="AO77" s="70">
        <f t="shared" si="79"/>
        <v>0</v>
      </c>
      <c r="AP77" s="70">
        <f t="shared" si="80"/>
        <v>0</v>
      </c>
      <c r="AQ77" s="70">
        <f t="shared" si="81"/>
        <v>0</v>
      </c>
      <c r="AR77" s="70">
        <f t="shared" si="82"/>
        <v>0</v>
      </c>
      <c r="AS77" s="70">
        <f t="shared" si="83"/>
        <v>0</v>
      </c>
      <c r="AT77" s="70">
        <f t="shared" si="84"/>
        <v>0</v>
      </c>
      <c r="AU77" s="70">
        <f t="shared" si="85"/>
        <v>0</v>
      </c>
      <c r="AV77" s="70">
        <f t="shared" si="86"/>
        <v>0</v>
      </c>
      <c r="AW77" s="70">
        <f t="shared" si="87"/>
        <v>0</v>
      </c>
      <c r="AX77" s="70">
        <f t="shared" si="88"/>
        <v>0</v>
      </c>
      <c r="AY77" s="71">
        <f t="shared" si="71"/>
        <v>0</v>
      </c>
    </row>
    <row r="78" spans="1:51" s="9" customFormat="1" ht="52.5" customHeight="1" x14ac:dyDescent="0.2">
      <c r="A78" s="72" t="s">
        <v>55</v>
      </c>
      <c r="B78" s="83" t="s">
        <v>236</v>
      </c>
      <c r="C78" s="84"/>
      <c r="D78" s="85"/>
      <c r="E78" s="86"/>
      <c r="F78" s="86"/>
      <c r="G78" s="86"/>
      <c r="H78" s="86"/>
      <c r="I78" s="86"/>
      <c r="J78" s="73"/>
      <c r="K78" s="73"/>
      <c r="L78" s="73"/>
      <c r="M78" s="73"/>
      <c r="N78" s="75"/>
      <c r="O78" s="75"/>
      <c r="P78" s="75"/>
      <c r="Q78" s="75"/>
      <c r="R78" s="68"/>
      <c r="S78" s="75"/>
      <c r="T78" s="75"/>
      <c r="U78" s="75"/>
      <c r="V78" s="68"/>
      <c r="W78" s="68"/>
      <c r="X78" s="75"/>
      <c r="Y78" s="75"/>
      <c r="Z78" s="75"/>
      <c r="AA78" s="75"/>
      <c r="AB78" s="75"/>
      <c r="AC78" s="75"/>
      <c r="AD78" s="75"/>
      <c r="AE78" s="75"/>
      <c r="AF78" s="75"/>
      <c r="AG78" s="76"/>
      <c r="AH78" s="75"/>
      <c r="AI78" s="76"/>
      <c r="AJ78" s="69">
        <f t="shared" si="74"/>
        <v>0</v>
      </c>
      <c r="AK78" s="70">
        <f t="shared" si="75"/>
        <v>0</v>
      </c>
      <c r="AL78" s="70">
        <f t="shared" si="76"/>
        <v>0</v>
      </c>
      <c r="AM78" s="70">
        <f t="shared" si="77"/>
        <v>0</v>
      </c>
      <c r="AN78" s="70">
        <f t="shared" si="78"/>
        <v>0</v>
      </c>
      <c r="AO78" s="70">
        <f t="shared" si="79"/>
        <v>0</v>
      </c>
      <c r="AP78" s="70">
        <f t="shared" si="80"/>
        <v>0</v>
      </c>
      <c r="AQ78" s="70">
        <f t="shared" si="81"/>
        <v>0</v>
      </c>
      <c r="AR78" s="70">
        <f t="shared" si="82"/>
        <v>0</v>
      </c>
      <c r="AS78" s="70">
        <f t="shared" si="83"/>
        <v>0</v>
      </c>
      <c r="AT78" s="70">
        <f t="shared" si="84"/>
        <v>0</v>
      </c>
      <c r="AU78" s="70">
        <f t="shared" si="85"/>
        <v>0</v>
      </c>
      <c r="AV78" s="70">
        <f t="shared" si="86"/>
        <v>0</v>
      </c>
      <c r="AW78" s="70">
        <f t="shared" si="87"/>
        <v>0</v>
      </c>
      <c r="AX78" s="70">
        <f t="shared" si="88"/>
        <v>0</v>
      </c>
      <c r="AY78" s="71">
        <f t="shared" si="71"/>
        <v>0</v>
      </c>
    </row>
    <row r="79" spans="1:51" s="9" customFormat="1" ht="41.25" customHeight="1" x14ac:dyDescent="0.2">
      <c r="A79" s="72" t="s">
        <v>54</v>
      </c>
      <c r="B79" s="79" t="s">
        <v>140</v>
      </c>
      <c r="C79" s="80"/>
      <c r="D79" s="81"/>
      <c r="E79" s="86"/>
      <c r="F79" s="86"/>
      <c r="G79" s="86"/>
      <c r="H79" s="86"/>
      <c r="I79" s="86"/>
      <c r="J79" s="73"/>
      <c r="K79" s="73"/>
      <c r="L79" s="73"/>
      <c r="M79" s="73"/>
      <c r="N79" s="75"/>
      <c r="O79" s="75"/>
      <c r="P79" s="75"/>
      <c r="Q79" s="75"/>
      <c r="R79" s="68"/>
      <c r="S79" s="75"/>
      <c r="T79" s="75"/>
      <c r="U79" s="75"/>
      <c r="V79" s="68"/>
      <c r="W79" s="68"/>
      <c r="X79" s="75"/>
      <c r="Y79" s="75"/>
      <c r="Z79" s="75"/>
      <c r="AA79" s="75"/>
      <c r="AB79" s="75"/>
      <c r="AC79" s="75"/>
      <c r="AD79" s="75"/>
      <c r="AE79" s="75"/>
      <c r="AF79" s="75"/>
      <c r="AG79" s="76"/>
      <c r="AH79" s="75"/>
      <c r="AI79" s="76"/>
      <c r="AJ79" s="69">
        <f t="shared" si="74"/>
        <v>0</v>
      </c>
      <c r="AK79" s="70">
        <f t="shared" si="75"/>
        <v>0</v>
      </c>
      <c r="AL79" s="70">
        <f t="shared" si="76"/>
        <v>0</v>
      </c>
      <c r="AM79" s="70">
        <f t="shared" si="77"/>
        <v>0</v>
      </c>
      <c r="AN79" s="70">
        <f t="shared" si="78"/>
        <v>0</v>
      </c>
      <c r="AO79" s="70">
        <f t="shared" si="79"/>
        <v>0</v>
      </c>
      <c r="AP79" s="70">
        <f t="shared" si="80"/>
        <v>0</v>
      </c>
      <c r="AQ79" s="70">
        <f t="shared" si="81"/>
        <v>0</v>
      </c>
      <c r="AR79" s="70">
        <f t="shared" si="82"/>
        <v>0</v>
      </c>
      <c r="AS79" s="70">
        <f t="shared" si="83"/>
        <v>0</v>
      </c>
      <c r="AT79" s="70">
        <f t="shared" si="84"/>
        <v>0</v>
      </c>
      <c r="AU79" s="70">
        <f t="shared" si="85"/>
        <v>0</v>
      </c>
      <c r="AV79" s="70">
        <f t="shared" si="86"/>
        <v>0</v>
      </c>
      <c r="AW79" s="70">
        <f t="shared" si="87"/>
        <v>0</v>
      </c>
      <c r="AX79" s="70">
        <f t="shared" si="88"/>
        <v>0</v>
      </c>
      <c r="AY79" s="71">
        <f t="shared" si="71"/>
        <v>0</v>
      </c>
    </row>
    <row r="80" spans="1:51" s="9" customFormat="1" ht="44.25" customHeight="1" x14ac:dyDescent="0.2">
      <c r="A80" s="100" t="s">
        <v>53</v>
      </c>
      <c r="B80" s="90" t="s">
        <v>237</v>
      </c>
      <c r="C80" s="91"/>
      <c r="D80" s="92"/>
      <c r="E80" s="99">
        <f t="shared" ref="E80:AH80" si="89">SUM(E81:E86)</f>
        <v>2</v>
      </c>
      <c r="F80" s="99">
        <f t="shared" si="89"/>
        <v>0</v>
      </c>
      <c r="G80" s="99">
        <f t="shared" si="89"/>
        <v>2</v>
      </c>
      <c r="H80" s="99">
        <f t="shared" si="89"/>
        <v>0</v>
      </c>
      <c r="I80" s="99">
        <f t="shared" si="89"/>
        <v>0</v>
      </c>
      <c r="J80" s="99">
        <f t="shared" si="89"/>
        <v>3</v>
      </c>
      <c r="K80" s="99">
        <f t="shared" si="89"/>
        <v>2</v>
      </c>
      <c r="L80" s="99">
        <f t="shared" si="89"/>
        <v>1</v>
      </c>
      <c r="M80" s="99">
        <f t="shared" si="89"/>
        <v>0</v>
      </c>
      <c r="N80" s="99">
        <f t="shared" si="89"/>
        <v>0</v>
      </c>
      <c r="O80" s="99">
        <f t="shared" si="89"/>
        <v>0</v>
      </c>
      <c r="P80" s="99">
        <f t="shared" si="89"/>
        <v>0</v>
      </c>
      <c r="Q80" s="99">
        <f t="shared" si="89"/>
        <v>0</v>
      </c>
      <c r="R80" s="99">
        <f t="shared" si="89"/>
        <v>0</v>
      </c>
      <c r="S80" s="99">
        <f t="shared" si="89"/>
        <v>0</v>
      </c>
      <c r="T80" s="99">
        <f t="shared" si="89"/>
        <v>0</v>
      </c>
      <c r="U80" s="99">
        <f t="shared" si="89"/>
        <v>0</v>
      </c>
      <c r="V80" s="99">
        <f t="shared" si="89"/>
        <v>0</v>
      </c>
      <c r="W80" s="99">
        <f t="shared" si="89"/>
        <v>0</v>
      </c>
      <c r="X80" s="99">
        <f t="shared" si="89"/>
        <v>0</v>
      </c>
      <c r="Y80" s="99">
        <f t="shared" si="89"/>
        <v>0</v>
      </c>
      <c r="Z80" s="99">
        <f t="shared" si="89"/>
        <v>0</v>
      </c>
      <c r="AA80" s="99">
        <f t="shared" si="89"/>
        <v>4</v>
      </c>
      <c r="AB80" s="99">
        <f t="shared" si="89"/>
        <v>0</v>
      </c>
      <c r="AC80" s="99">
        <f t="shared" si="89"/>
        <v>0</v>
      </c>
      <c r="AD80" s="99">
        <f t="shared" si="89"/>
        <v>0</v>
      </c>
      <c r="AE80" s="99">
        <f t="shared" si="89"/>
        <v>0</v>
      </c>
      <c r="AF80" s="99">
        <f t="shared" si="89"/>
        <v>0</v>
      </c>
      <c r="AG80" s="99">
        <f t="shared" si="89"/>
        <v>0</v>
      </c>
      <c r="AH80" s="99">
        <f t="shared" si="89"/>
        <v>0</v>
      </c>
      <c r="AI80" s="76"/>
      <c r="AJ80" s="95">
        <f t="shared" ref="AJ80:AY80" si="90">SUM(AJ81:AJ86)</f>
        <v>2</v>
      </c>
      <c r="AK80" s="96">
        <f t="shared" si="90"/>
        <v>2</v>
      </c>
      <c r="AL80" s="96">
        <f t="shared" si="90"/>
        <v>3</v>
      </c>
      <c r="AM80" s="96">
        <f t="shared" si="90"/>
        <v>3</v>
      </c>
      <c r="AN80" s="96">
        <f t="shared" si="90"/>
        <v>4</v>
      </c>
      <c r="AO80" s="96">
        <f t="shared" si="90"/>
        <v>4</v>
      </c>
      <c r="AP80" s="96">
        <f t="shared" si="90"/>
        <v>0</v>
      </c>
      <c r="AQ80" s="96">
        <f t="shared" si="90"/>
        <v>0</v>
      </c>
      <c r="AR80" s="96">
        <f t="shared" si="90"/>
        <v>0</v>
      </c>
      <c r="AS80" s="96">
        <f t="shared" si="90"/>
        <v>0</v>
      </c>
      <c r="AT80" s="96">
        <f t="shared" si="90"/>
        <v>0</v>
      </c>
      <c r="AU80" s="96">
        <f t="shared" si="90"/>
        <v>0</v>
      </c>
      <c r="AV80" s="96">
        <f t="shared" si="90"/>
        <v>0</v>
      </c>
      <c r="AW80" s="96">
        <f t="shared" si="90"/>
        <v>0</v>
      </c>
      <c r="AX80" s="96">
        <f t="shared" si="90"/>
        <v>0</v>
      </c>
      <c r="AY80" s="97">
        <f t="shared" si="90"/>
        <v>0</v>
      </c>
    </row>
    <row r="81" spans="1:51" s="9" customFormat="1" ht="32.25" customHeight="1" x14ac:dyDescent="0.2">
      <c r="A81" s="72" t="s">
        <v>52</v>
      </c>
      <c r="B81" s="83" t="s">
        <v>238</v>
      </c>
      <c r="C81" s="84"/>
      <c r="D81" s="85"/>
      <c r="E81" s="86"/>
      <c r="F81" s="86"/>
      <c r="G81" s="86"/>
      <c r="H81" s="86"/>
      <c r="I81" s="86"/>
      <c r="J81" s="73"/>
      <c r="K81" s="73"/>
      <c r="L81" s="73"/>
      <c r="M81" s="73"/>
      <c r="N81" s="75"/>
      <c r="O81" s="75"/>
      <c r="P81" s="75"/>
      <c r="Q81" s="75"/>
      <c r="R81" s="68"/>
      <c r="S81" s="75"/>
      <c r="T81" s="75"/>
      <c r="U81" s="75"/>
      <c r="V81" s="68"/>
      <c r="W81" s="68"/>
      <c r="X81" s="75"/>
      <c r="Y81" s="75"/>
      <c r="Z81" s="75"/>
      <c r="AA81" s="75"/>
      <c r="AB81" s="75"/>
      <c r="AC81" s="75"/>
      <c r="AD81" s="75"/>
      <c r="AE81" s="75"/>
      <c r="AF81" s="75"/>
      <c r="AG81" s="76"/>
      <c r="AH81" s="75"/>
      <c r="AI81" s="76"/>
      <c r="AJ81" s="69">
        <f t="shared" ref="AJ81:AJ86" si="91">E81</f>
        <v>0</v>
      </c>
      <c r="AK81" s="70">
        <f t="shared" ref="AK81:AK86" si="92">F81+G81+H81+I81</f>
        <v>0</v>
      </c>
      <c r="AL81" s="70">
        <f t="shared" ref="AL81:AL86" si="93">J81</f>
        <v>0</v>
      </c>
      <c r="AM81" s="70">
        <f t="shared" ref="AM81:AM86" si="94">K81+L81+M81</f>
        <v>0</v>
      </c>
      <c r="AN81" s="70">
        <f t="shared" ref="AN81:AN86" si="95">F81+G81+K81</f>
        <v>0</v>
      </c>
      <c r="AO81" s="70">
        <f t="shared" ref="AO81:AO86" si="96">X81+Y81+AA81</f>
        <v>0</v>
      </c>
      <c r="AP81" s="70">
        <f t="shared" ref="AP81:AP86" si="97">N81</f>
        <v>0</v>
      </c>
      <c r="AQ81" s="70">
        <f t="shared" ref="AQ81:AQ86" si="98">O81+P81+Q81+R81+S81</f>
        <v>0</v>
      </c>
      <c r="AR81" s="70">
        <f t="shared" ref="AR81:AR86" si="99">S81</f>
        <v>0</v>
      </c>
      <c r="AS81" s="70">
        <f t="shared" ref="AS81:AS86" si="100">T81+U81+V81</f>
        <v>0</v>
      </c>
      <c r="AT81" s="70">
        <f t="shared" ref="AT81:AT86" si="101">X81</f>
        <v>0</v>
      </c>
      <c r="AU81" s="70">
        <f t="shared" ref="AU81:AU86" si="102">N81+W81</f>
        <v>0</v>
      </c>
      <c r="AV81" s="70">
        <f t="shared" ref="AV81:AV86" si="103">AE81</f>
        <v>0</v>
      </c>
      <c r="AW81" s="70">
        <f t="shared" ref="AW81:AW86" si="104">AC81+AD81</f>
        <v>0</v>
      </c>
      <c r="AX81" s="70">
        <f t="shared" ref="AX81:AX86" si="105">AH81</f>
        <v>0</v>
      </c>
      <c r="AY81" s="71">
        <f t="shared" ref="AY81:AY86" si="106">AF81+AG81</f>
        <v>0</v>
      </c>
    </row>
    <row r="82" spans="1:51" s="9" customFormat="1" ht="27.75" customHeight="1" x14ac:dyDescent="0.2">
      <c r="A82" s="72" t="s">
        <v>51</v>
      </c>
      <c r="B82" s="83" t="s">
        <v>239</v>
      </c>
      <c r="C82" s="84"/>
      <c r="D82" s="85"/>
      <c r="E82" s="86"/>
      <c r="F82" s="86"/>
      <c r="G82" s="86"/>
      <c r="H82" s="86"/>
      <c r="I82" s="86"/>
      <c r="J82" s="73"/>
      <c r="K82" s="73"/>
      <c r="L82" s="73"/>
      <c r="M82" s="73"/>
      <c r="N82" s="75"/>
      <c r="O82" s="75"/>
      <c r="P82" s="75"/>
      <c r="Q82" s="75"/>
      <c r="R82" s="68"/>
      <c r="S82" s="75"/>
      <c r="T82" s="75"/>
      <c r="U82" s="75"/>
      <c r="V82" s="68"/>
      <c r="W82" s="68"/>
      <c r="X82" s="75"/>
      <c r="Y82" s="75"/>
      <c r="Z82" s="75"/>
      <c r="AA82" s="75"/>
      <c r="AB82" s="75"/>
      <c r="AC82" s="75"/>
      <c r="AD82" s="75"/>
      <c r="AE82" s="75"/>
      <c r="AF82" s="75"/>
      <c r="AG82" s="76"/>
      <c r="AH82" s="75"/>
      <c r="AI82" s="76"/>
      <c r="AJ82" s="69">
        <f t="shared" si="91"/>
        <v>0</v>
      </c>
      <c r="AK82" s="70">
        <f t="shared" si="92"/>
        <v>0</v>
      </c>
      <c r="AL82" s="70">
        <f t="shared" si="93"/>
        <v>0</v>
      </c>
      <c r="AM82" s="70">
        <f t="shared" si="94"/>
        <v>0</v>
      </c>
      <c r="AN82" s="70">
        <f t="shared" si="95"/>
        <v>0</v>
      </c>
      <c r="AO82" s="70">
        <f t="shared" si="96"/>
        <v>0</v>
      </c>
      <c r="AP82" s="70">
        <f t="shared" si="97"/>
        <v>0</v>
      </c>
      <c r="AQ82" s="70">
        <f t="shared" si="98"/>
        <v>0</v>
      </c>
      <c r="AR82" s="70">
        <f t="shared" si="99"/>
        <v>0</v>
      </c>
      <c r="AS82" s="70">
        <f t="shared" si="100"/>
        <v>0</v>
      </c>
      <c r="AT82" s="70">
        <f t="shared" si="101"/>
        <v>0</v>
      </c>
      <c r="AU82" s="70">
        <f t="shared" si="102"/>
        <v>0</v>
      </c>
      <c r="AV82" s="70">
        <f t="shared" si="103"/>
        <v>0</v>
      </c>
      <c r="AW82" s="70">
        <f t="shared" si="104"/>
        <v>0</v>
      </c>
      <c r="AX82" s="70">
        <f t="shared" si="105"/>
        <v>0</v>
      </c>
      <c r="AY82" s="71">
        <f t="shared" si="106"/>
        <v>0</v>
      </c>
    </row>
    <row r="83" spans="1:51" s="9" customFormat="1" ht="78" customHeight="1" x14ac:dyDescent="0.2">
      <c r="A83" s="72" t="s">
        <v>50</v>
      </c>
      <c r="B83" s="83" t="s">
        <v>268</v>
      </c>
      <c r="C83" s="84"/>
      <c r="D83" s="85"/>
      <c r="E83" s="86"/>
      <c r="F83" s="86"/>
      <c r="G83" s="86"/>
      <c r="H83" s="86"/>
      <c r="I83" s="86"/>
      <c r="J83" s="73"/>
      <c r="K83" s="73"/>
      <c r="L83" s="73"/>
      <c r="M83" s="73"/>
      <c r="N83" s="75"/>
      <c r="O83" s="75"/>
      <c r="P83" s="75"/>
      <c r="Q83" s="75"/>
      <c r="R83" s="68"/>
      <c r="S83" s="75"/>
      <c r="T83" s="75"/>
      <c r="U83" s="75"/>
      <c r="V83" s="68"/>
      <c r="W83" s="68"/>
      <c r="X83" s="75"/>
      <c r="Y83" s="75"/>
      <c r="Z83" s="75"/>
      <c r="AA83" s="75"/>
      <c r="AB83" s="75"/>
      <c r="AC83" s="75"/>
      <c r="AD83" s="75"/>
      <c r="AE83" s="75"/>
      <c r="AF83" s="75"/>
      <c r="AG83" s="76"/>
      <c r="AH83" s="75"/>
      <c r="AI83" s="76"/>
      <c r="AJ83" s="69">
        <f t="shared" si="91"/>
        <v>0</v>
      </c>
      <c r="AK83" s="70">
        <f t="shared" si="92"/>
        <v>0</v>
      </c>
      <c r="AL83" s="70">
        <f t="shared" si="93"/>
        <v>0</v>
      </c>
      <c r="AM83" s="70">
        <f t="shared" si="94"/>
        <v>0</v>
      </c>
      <c r="AN83" s="70">
        <f t="shared" si="95"/>
        <v>0</v>
      </c>
      <c r="AO83" s="70">
        <f t="shared" si="96"/>
        <v>0</v>
      </c>
      <c r="AP83" s="70">
        <f t="shared" si="97"/>
        <v>0</v>
      </c>
      <c r="AQ83" s="70">
        <f t="shared" si="98"/>
        <v>0</v>
      </c>
      <c r="AR83" s="70">
        <f t="shared" si="99"/>
        <v>0</v>
      </c>
      <c r="AS83" s="70">
        <f t="shared" si="100"/>
        <v>0</v>
      </c>
      <c r="AT83" s="70">
        <f t="shared" si="101"/>
        <v>0</v>
      </c>
      <c r="AU83" s="70">
        <f t="shared" si="102"/>
        <v>0</v>
      </c>
      <c r="AV83" s="70">
        <f t="shared" si="103"/>
        <v>0</v>
      </c>
      <c r="AW83" s="70">
        <f t="shared" si="104"/>
        <v>0</v>
      </c>
      <c r="AX83" s="70">
        <f t="shared" si="105"/>
        <v>0</v>
      </c>
      <c r="AY83" s="71">
        <f t="shared" si="106"/>
        <v>0</v>
      </c>
    </row>
    <row r="84" spans="1:51" s="9" customFormat="1" ht="33" customHeight="1" x14ac:dyDescent="0.2">
      <c r="A84" s="72" t="s">
        <v>49</v>
      </c>
      <c r="B84" s="83" t="s">
        <v>178</v>
      </c>
      <c r="C84" s="84"/>
      <c r="D84" s="85"/>
      <c r="E84" s="82">
        <v>1</v>
      </c>
      <c r="F84" s="82"/>
      <c r="G84" s="82">
        <v>1</v>
      </c>
      <c r="H84" s="82"/>
      <c r="I84" s="82"/>
      <c r="J84" s="73"/>
      <c r="K84" s="73"/>
      <c r="L84" s="73"/>
      <c r="M84" s="73"/>
      <c r="N84" s="75"/>
      <c r="O84" s="75"/>
      <c r="P84" s="75"/>
      <c r="Q84" s="75"/>
      <c r="R84" s="68"/>
      <c r="S84" s="75"/>
      <c r="T84" s="75"/>
      <c r="U84" s="75"/>
      <c r="V84" s="68"/>
      <c r="W84" s="68"/>
      <c r="X84" s="75"/>
      <c r="Y84" s="75"/>
      <c r="Z84" s="75"/>
      <c r="AA84" s="75">
        <v>1</v>
      </c>
      <c r="AB84" s="75"/>
      <c r="AC84" s="75"/>
      <c r="AD84" s="75"/>
      <c r="AE84" s="75"/>
      <c r="AF84" s="75"/>
      <c r="AG84" s="76"/>
      <c r="AH84" s="75"/>
      <c r="AI84" s="76"/>
      <c r="AJ84" s="69">
        <f t="shared" si="91"/>
        <v>1</v>
      </c>
      <c r="AK84" s="70">
        <f t="shared" si="92"/>
        <v>1</v>
      </c>
      <c r="AL84" s="70">
        <f t="shared" si="93"/>
        <v>0</v>
      </c>
      <c r="AM84" s="70">
        <f t="shared" si="94"/>
        <v>0</v>
      </c>
      <c r="AN84" s="70">
        <f t="shared" si="95"/>
        <v>1</v>
      </c>
      <c r="AO84" s="70">
        <f t="shared" si="96"/>
        <v>1</v>
      </c>
      <c r="AP84" s="70">
        <f t="shared" si="97"/>
        <v>0</v>
      </c>
      <c r="AQ84" s="70">
        <f t="shared" si="98"/>
        <v>0</v>
      </c>
      <c r="AR84" s="70">
        <f t="shared" si="99"/>
        <v>0</v>
      </c>
      <c r="AS84" s="70">
        <f t="shared" si="100"/>
        <v>0</v>
      </c>
      <c r="AT84" s="70">
        <f t="shared" si="101"/>
        <v>0</v>
      </c>
      <c r="AU84" s="70">
        <f t="shared" si="102"/>
        <v>0</v>
      </c>
      <c r="AV84" s="70">
        <f t="shared" si="103"/>
        <v>0</v>
      </c>
      <c r="AW84" s="70">
        <f t="shared" si="104"/>
        <v>0</v>
      </c>
      <c r="AX84" s="70">
        <f t="shared" si="105"/>
        <v>0</v>
      </c>
      <c r="AY84" s="71">
        <f t="shared" si="106"/>
        <v>0</v>
      </c>
    </row>
    <row r="85" spans="1:51" s="9" customFormat="1" ht="33" customHeight="1" x14ac:dyDescent="0.2">
      <c r="A85" s="72" t="s">
        <v>48</v>
      </c>
      <c r="B85" s="83" t="s">
        <v>143</v>
      </c>
      <c r="C85" s="84"/>
      <c r="D85" s="85"/>
      <c r="E85" s="98"/>
      <c r="F85" s="98"/>
      <c r="G85" s="98"/>
      <c r="H85" s="98"/>
      <c r="I85" s="98"/>
      <c r="J85" s="87">
        <v>3</v>
      </c>
      <c r="K85" s="87">
        <v>2</v>
      </c>
      <c r="L85" s="87">
        <v>1</v>
      </c>
      <c r="M85" s="87"/>
      <c r="N85" s="58"/>
      <c r="O85" s="58"/>
      <c r="P85" s="75"/>
      <c r="Q85" s="75"/>
      <c r="R85" s="68"/>
      <c r="S85" s="58"/>
      <c r="T85" s="75"/>
      <c r="U85" s="75"/>
      <c r="V85" s="68"/>
      <c r="W85" s="68"/>
      <c r="X85" s="58"/>
      <c r="Y85" s="75"/>
      <c r="Z85" s="75"/>
      <c r="AA85" s="58">
        <v>2</v>
      </c>
      <c r="AB85" s="58"/>
      <c r="AC85" s="58"/>
      <c r="AD85" s="75"/>
      <c r="AE85" s="58"/>
      <c r="AF85" s="75"/>
      <c r="AG85" s="76"/>
      <c r="AH85" s="75"/>
      <c r="AI85" s="76"/>
      <c r="AJ85" s="69">
        <f t="shared" si="91"/>
        <v>0</v>
      </c>
      <c r="AK85" s="70">
        <f t="shared" si="92"/>
        <v>0</v>
      </c>
      <c r="AL85" s="70">
        <f t="shared" si="93"/>
        <v>3</v>
      </c>
      <c r="AM85" s="70">
        <f t="shared" si="94"/>
        <v>3</v>
      </c>
      <c r="AN85" s="70">
        <f t="shared" si="95"/>
        <v>2</v>
      </c>
      <c r="AO85" s="70">
        <f t="shared" si="96"/>
        <v>2</v>
      </c>
      <c r="AP85" s="70">
        <f t="shared" si="97"/>
        <v>0</v>
      </c>
      <c r="AQ85" s="70">
        <f t="shared" si="98"/>
        <v>0</v>
      </c>
      <c r="AR85" s="70">
        <f t="shared" si="99"/>
        <v>0</v>
      </c>
      <c r="AS85" s="70">
        <f t="shared" si="100"/>
        <v>0</v>
      </c>
      <c r="AT85" s="70">
        <f t="shared" si="101"/>
        <v>0</v>
      </c>
      <c r="AU85" s="70">
        <f t="shared" si="102"/>
        <v>0</v>
      </c>
      <c r="AV85" s="70">
        <f t="shared" si="103"/>
        <v>0</v>
      </c>
      <c r="AW85" s="70">
        <f t="shared" si="104"/>
        <v>0</v>
      </c>
      <c r="AX85" s="70">
        <f t="shared" si="105"/>
        <v>0</v>
      </c>
      <c r="AY85" s="71">
        <f t="shared" si="106"/>
        <v>0</v>
      </c>
    </row>
    <row r="86" spans="1:51" s="9" customFormat="1" ht="33" customHeight="1" x14ac:dyDescent="0.2">
      <c r="A86" s="72" t="s">
        <v>47</v>
      </c>
      <c r="B86" s="79" t="s">
        <v>140</v>
      </c>
      <c r="C86" s="80"/>
      <c r="D86" s="81"/>
      <c r="E86" s="98">
        <v>1</v>
      </c>
      <c r="F86" s="98"/>
      <c r="G86" s="98">
        <v>1</v>
      </c>
      <c r="H86" s="98"/>
      <c r="I86" s="98"/>
      <c r="J86" s="87"/>
      <c r="K86" s="87"/>
      <c r="L86" s="87"/>
      <c r="M86" s="87"/>
      <c r="N86" s="58"/>
      <c r="O86" s="58"/>
      <c r="P86" s="75"/>
      <c r="Q86" s="75"/>
      <c r="R86" s="68"/>
      <c r="S86" s="58"/>
      <c r="T86" s="75"/>
      <c r="U86" s="75"/>
      <c r="V86" s="68"/>
      <c r="W86" s="68"/>
      <c r="X86" s="58"/>
      <c r="Y86" s="75"/>
      <c r="Z86" s="75"/>
      <c r="AA86" s="58">
        <v>1</v>
      </c>
      <c r="AB86" s="58"/>
      <c r="AC86" s="58"/>
      <c r="AD86" s="75"/>
      <c r="AE86" s="58"/>
      <c r="AF86" s="75"/>
      <c r="AG86" s="76"/>
      <c r="AH86" s="75"/>
      <c r="AI86" s="76"/>
      <c r="AJ86" s="69">
        <f t="shared" si="91"/>
        <v>1</v>
      </c>
      <c r="AK86" s="70">
        <f t="shared" si="92"/>
        <v>1</v>
      </c>
      <c r="AL86" s="70">
        <f t="shared" si="93"/>
        <v>0</v>
      </c>
      <c r="AM86" s="70">
        <f t="shared" si="94"/>
        <v>0</v>
      </c>
      <c r="AN86" s="70">
        <f t="shared" si="95"/>
        <v>1</v>
      </c>
      <c r="AO86" s="70">
        <f t="shared" si="96"/>
        <v>1</v>
      </c>
      <c r="AP86" s="70">
        <f t="shared" si="97"/>
        <v>0</v>
      </c>
      <c r="AQ86" s="70">
        <f t="shared" si="98"/>
        <v>0</v>
      </c>
      <c r="AR86" s="70">
        <f t="shared" si="99"/>
        <v>0</v>
      </c>
      <c r="AS86" s="70">
        <f t="shared" si="100"/>
        <v>0</v>
      </c>
      <c r="AT86" s="70">
        <f t="shared" si="101"/>
        <v>0</v>
      </c>
      <c r="AU86" s="70">
        <f t="shared" si="102"/>
        <v>0</v>
      </c>
      <c r="AV86" s="70">
        <f t="shared" si="103"/>
        <v>0</v>
      </c>
      <c r="AW86" s="70">
        <f t="shared" si="104"/>
        <v>0</v>
      </c>
      <c r="AX86" s="70">
        <f t="shared" si="105"/>
        <v>0</v>
      </c>
      <c r="AY86" s="71">
        <f t="shared" si="106"/>
        <v>0</v>
      </c>
    </row>
    <row r="87" spans="1:51" s="9" customFormat="1" ht="59.25" customHeight="1" x14ac:dyDescent="0.2">
      <c r="A87" s="100" t="s">
        <v>46</v>
      </c>
      <c r="B87" s="90" t="s">
        <v>179</v>
      </c>
      <c r="C87" s="91"/>
      <c r="D87" s="92"/>
      <c r="E87" s="99">
        <f t="shared" ref="E87:AH87" si="107">SUM(E88:E89)</f>
        <v>0</v>
      </c>
      <c r="F87" s="99">
        <f t="shared" si="107"/>
        <v>0</v>
      </c>
      <c r="G87" s="99">
        <f t="shared" si="107"/>
        <v>0</v>
      </c>
      <c r="H87" s="99">
        <f t="shared" si="107"/>
        <v>0</v>
      </c>
      <c r="I87" s="99">
        <f t="shared" si="107"/>
        <v>0</v>
      </c>
      <c r="J87" s="99">
        <f t="shared" si="107"/>
        <v>0</v>
      </c>
      <c r="K87" s="99">
        <f t="shared" si="107"/>
        <v>0</v>
      </c>
      <c r="L87" s="99">
        <f t="shared" si="107"/>
        <v>0</v>
      </c>
      <c r="M87" s="99">
        <f t="shared" si="107"/>
        <v>0</v>
      </c>
      <c r="N87" s="99">
        <f t="shared" si="107"/>
        <v>0</v>
      </c>
      <c r="O87" s="99">
        <f t="shared" si="107"/>
        <v>0</v>
      </c>
      <c r="P87" s="99">
        <f t="shared" si="107"/>
        <v>0</v>
      </c>
      <c r="Q87" s="99">
        <f t="shared" si="107"/>
        <v>0</v>
      </c>
      <c r="R87" s="99">
        <f t="shared" si="107"/>
        <v>0</v>
      </c>
      <c r="S87" s="99">
        <f t="shared" si="107"/>
        <v>0</v>
      </c>
      <c r="T87" s="99">
        <f t="shared" si="107"/>
        <v>0</v>
      </c>
      <c r="U87" s="99">
        <f t="shared" si="107"/>
        <v>0</v>
      </c>
      <c r="V87" s="99">
        <f t="shared" si="107"/>
        <v>0</v>
      </c>
      <c r="W87" s="99">
        <f t="shared" si="107"/>
        <v>0</v>
      </c>
      <c r="X87" s="99">
        <f t="shared" si="107"/>
        <v>0</v>
      </c>
      <c r="Y87" s="99">
        <f t="shared" si="107"/>
        <v>0</v>
      </c>
      <c r="Z87" s="99">
        <f t="shared" si="107"/>
        <v>0</v>
      </c>
      <c r="AA87" s="99">
        <f t="shared" si="107"/>
        <v>0</v>
      </c>
      <c r="AB87" s="99">
        <f t="shared" si="107"/>
        <v>0</v>
      </c>
      <c r="AC87" s="99">
        <f t="shared" si="107"/>
        <v>0</v>
      </c>
      <c r="AD87" s="99">
        <f t="shared" si="107"/>
        <v>0</v>
      </c>
      <c r="AE87" s="99">
        <f t="shared" si="107"/>
        <v>0</v>
      </c>
      <c r="AF87" s="99">
        <f t="shared" si="107"/>
        <v>0</v>
      </c>
      <c r="AG87" s="99">
        <f t="shared" si="107"/>
        <v>0</v>
      </c>
      <c r="AH87" s="99">
        <f t="shared" si="107"/>
        <v>0</v>
      </c>
      <c r="AI87" s="101">
        <f>AI88+AI89</f>
        <v>0</v>
      </c>
      <c r="AJ87" s="95">
        <f t="shared" ref="AJ87:AY87" si="108">SUM(AJ88:AJ89)</f>
        <v>0</v>
      </c>
      <c r="AK87" s="96">
        <f t="shared" si="108"/>
        <v>0</v>
      </c>
      <c r="AL87" s="96">
        <f t="shared" si="108"/>
        <v>0</v>
      </c>
      <c r="AM87" s="96">
        <f t="shared" si="108"/>
        <v>0</v>
      </c>
      <c r="AN87" s="96">
        <f t="shared" si="108"/>
        <v>0</v>
      </c>
      <c r="AO87" s="96">
        <f t="shared" si="108"/>
        <v>0</v>
      </c>
      <c r="AP87" s="96">
        <f t="shared" si="108"/>
        <v>0</v>
      </c>
      <c r="AQ87" s="96">
        <f t="shared" si="108"/>
        <v>0</v>
      </c>
      <c r="AR87" s="96">
        <f t="shared" si="108"/>
        <v>0</v>
      </c>
      <c r="AS87" s="96">
        <f t="shared" si="108"/>
        <v>0</v>
      </c>
      <c r="AT87" s="96">
        <f t="shared" si="108"/>
        <v>0</v>
      </c>
      <c r="AU87" s="96">
        <f t="shared" si="108"/>
        <v>0</v>
      </c>
      <c r="AV87" s="96">
        <f t="shared" si="108"/>
        <v>0</v>
      </c>
      <c r="AW87" s="96">
        <f t="shared" si="108"/>
        <v>0</v>
      </c>
      <c r="AX87" s="96">
        <f t="shared" si="108"/>
        <v>0</v>
      </c>
      <c r="AY87" s="97">
        <f t="shared" si="108"/>
        <v>0</v>
      </c>
    </row>
    <row r="88" spans="1:51" s="3" customFormat="1" ht="40.5" customHeight="1" x14ac:dyDescent="0.2">
      <c r="A88" s="72" t="s">
        <v>45</v>
      </c>
      <c r="B88" s="83" t="s">
        <v>144</v>
      </c>
      <c r="C88" s="84"/>
      <c r="D88" s="85"/>
      <c r="E88" s="86"/>
      <c r="F88" s="86"/>
      <c r="G88" s="86"/>
      <c r="H88" s="86"/>
      <c r="I88" s="86"/>
      <c r="J88" s="87"/>
      <c r="K88" s="87"/>
      <c r="L88" s="87"/>
      <c r="M88" s="87"/>
      <c r="N88" s="58"/>
      <c r="O88" s="58"/>
      <c r="P88" s="75"/>
      <c r="Q88" s="75"/>
      <c r="R88" s="68"/>
      <c r="S88" s="58"/>
      <c r="T88" s="75"/>
      <c r="U88" s="75"/>
      <c r="V88" s="68"/>
      <c r="W88" s="68"/>
      <c r="X88" s="58"/>
      <c r="Y88" s="75"/>
      <c r="Z88" s="75"/>
      <c r="AA88" s="58"/>
      <c r="AB88" s="58"/>
      <c r="AC88" s="58"/>
      <c r="AD88" s="75"/>
      <c r="AE88" s="58"/>
      <c r="AF88" s="75"/>
      <c r="AG88" s="76"/>
      <c r="AH88" s="75"/>
      <c r="AI88" s="77"/>
      <c r="AJ88" s="69">
        <f>E88</f>
        <v>0</v>
      </c>
      <c r="AK88" s="70">
        <f>F88+G88+H88+I88</f>
        <v>0</v>
      </c>
      <c r="AL88" s="70">
        <f>J88</f>
        <v>0</v>
      </c>
      <c r="AM88" s="70">
        <f>K88+L88+M88</f>
        <v>0</v>
      </c>
      <c r="AN88" s="70">
        <f>F88+G88+K88</f>
        <v>0</v>
      </c>
      <c r="AO88" s="70">
        <f>X88+Y88+AA88</f>
        <v>0</v>
      </c>
      <c r="AP88" s="70">
        <f>N88</f>
        <v>0</v>
      </c>
      <c r="AQ88" s="70">
        <f>O88+P88+Q88+R88+S88</f>
        <v>0</v>
      </c>
      <c r="AR88" s="70">
        <f>S88</f>
        <v>0</v>
      </c>
      <c r="AS88" s="70">
        <f>T88+U88+V88</f>
        <v>0</v>
      </c>
      <c r="AT88" s="70">
        <f>X88</f>
        <v>0</v>
      </c>
      <c r="AU88" s="70">
        <f>N88+W88</f>
        <v>0</v>
      </c>
      <c r="AV88" s="70">
        <f>AE88</f>
        <v>0</v>
      </c>
      <c r="AW88" s="70">
        <f>AC88+AD88</f>
        <v>0</v>
      </c>
      <c r="AX88" s="70">
        <f>AH88</f>
        <v>0</v>
      </c>
      <c r="AY88" s="71">
        <f>AF88+AG88</f>
        <v>0</v>
      </c>
    </row>
    <row r="89" spans="1:51" s="3" customFormat="1" ht="30" customHeight="1" x14ac:dyDescent="0.2">
      <c r="A89" s="72" t="s">
        <v>44</v>
      </c>
      <c r="B89" s="79" t="s">
        <v>140</v>
      </c>
      <c r="C89" s="80"/>
      <c r="D89" s="81"/>
      <c r="E89" s="86"/>
      <c r="F89" s="86"/>
      <c r="G89" s="86"/>
      <c r="H89" s="86"/>
      <c r="I89" s="86"/>
      <c r="J89" s="87"/>
      <c r="K89" s="87"/>
      <c r="L89" s="87"/>
      <c r="M89" s="87"/>
      <c r="N89" s="75"/>
      <c r="O89" s="75"/>
      <c r="P89" s="75"/>
      <c r="Q89" s="75"/>
      <c r="R89" s="68"/>
      <c r="S89" s="75"/>
      <c r="T89" s="75"/>
      <c r="U89" s="75"/>
      <c r="V89" s="68"/>
      <c r="W89" s="68"/>
      <c r="X89" s="75"/>
      <c r="Y89" s="75"/>
      <c r="Z89" s="75"/>
      <c r="AA89" s="75"/>
      <c r="AB89" s="75"/>
      <c r="AC89" s="75"/>
      <c r="AD89" s="75"/>
      <c r="AE89" s="75"/>
      <c r="AF89" s="75"/>
      <c r="AG89" s="76"/>
      <c r="AH89" s="75"/>
      <c r="AI89" s="77"/>
      <c r="AJ89" s="69">
        <f>E89</f>
        <v>0</v>
      </c>
      <c r="AK89" s="70">
        <f>F89+G89+H89+I89</f>
        <v>0</v>
      </c>
      <c r="AL89" s="70">
        <f>J89</f>
        <v>0</v>
      </c>
      <c r="AM89" s="70">
        <f>K89+L89+M89</f>
        <v>0</v>
      </c>
      <c r="AN89" s="70">
        <f>F89+G89+K89</f>
        <v>0</v>
      </c>
      <c r="AO89" s="70">
        <f>X89+Y89+AA89</f>
        <v>0</v>
      </c>
      <c r="AP89" s="70">
        <f>N89</f>
        <v>0</v>
      </c>
      <c r="AQ89" s="70">
        <f>O89+P89+Q89+R89+S89</f>
        <v>0</v>
      </c>
      <c r="AR89" s="70">
        <f>S89</f>
        <v>0</v>
      </c>
      <c r="AS89" s="70">
        <f>T89+U89+V89</f>
        <v>0</v>
      </c>
      <c r="AT89" s="70">
        <f>X89</f>
        <v>0</v>
      </c>
      <c r="AU89" s="70">
        <f>N89+W89</f>
        <v>0</v>
      </c>
      <c r="AV89" s="70">
        <f>AE89</f>
        <v>0</v>
      </c>
      <c r="AW89" s="70">
        <f>AC89+AD89</f>
        <v>0</v>
      </c>
      <c r="AX89" s="70">
        <f>AH89</f>
        <v>0</v>
      </c>
      <c r="AY89" s="71">
        <f>AF89+AG89</f>
        <v>0</v>
      </c>
    </row>
    <row r="90" spans="1:51" s="3" customFormat="1" ht="66" customHeight="1" x14ac:dyDescent="0.2">
      <c r="A90" s="60" t="s">
        <v>43</v>
      </c>
      <c r="B90" s="90" t="s">
        <v>180</v>
      </c>
      <c r="C90" s="91"/>
      <c r="D90" s="92"/>
      <c r="E90" s="99">
        <f t="shared" ref="E90:AH90" si="109">SUM(E91:E111)</f>
        <v>48</v>
      </c>
      <c r="F90" s="99">
        <f t="shared" si="109"/>
        <v>11</v>
      </c>
      <c r="G90" s="99">
        <f t="shared" si="109"/>
        <v>37</v>
      </c>
      <c r="H90" s="99">
        <f t="shared" si="109"/>
        <v>0</v>
      </c>
      <c r="I90" s="99">
        <f t="shared" si="109"/>
        <v>0</v>
      </c>
      <c r="J90" s="99">
        <f t="shared" si="109"/>
        <v>70</v>
      </c>
      <c r="K90" s="99">
        <f t="shared" si="109"/>
        <v>47</v>
      </c>
      <c r="L90" s="99">
        <f t="shared" si="109"/>
        <v>22</v>
      </c>
      <c r="M90" s="99">
        <f t="shared" si="109"/>
        <v>1</v>
      </c>
      <c r="N90" s="99">
        <f t="shared" si="109"/>
        <v>53</v>
      </c>
      <c r="O90" s="99">
        <f t="shared" si="109"/>
        <v>35</v>
      </c>
      <c r="P90" s="99">
        <f t="shared" si="109"/>
        <v>4</v>
      </c>
      <c r="Q90" s="99">
        <f t="shared" si="109"/>
        <v>0</v>
      </c>
      <c r="R90" s="99">
        <f t="shared" si="109"/>
        <v>0</v>
      </c>
      <c r="S90" s="99">
        <f t="shared" si="109"/>
        <v>14</v>
      </c>
      <c r="T90" s="99">
        <f t="shared" si="109"/>
        <v>5</v>
      </c>
      <c r="U90" s="99">
        <f t="shared" si="109"/>
        <v>8</v>
      </c>
      <c r="V90" s="99">
        <f t="shared" si="109"/>
        <v>1</v>
      </c>
      <c r="W90" s="99">
        <f t="shared" si="109"/>
        <v>0</v>
      </c>
      <c r="X90" s="99">
        <f t="shared" si="109"/>
        <v>53</v>
      </c>
      <c r="Y90" s="99">
        <f t="shared" si="109"/>
        <v>1</v>
      </c>
      <c r="Z90" s="99">
        <f t="shared" si="109"/>
        <v>4</v>
      </c>
      <c r="AA90" s="99">
        <f t="shared" si="109"/>
        <v>41</v>
      </c>
      <c r="AB90" s="99">
        <f t="shared" si="109"/>
        <v>11</v>
      </c>
      <c r="AC90" s="99">
        <f t="shared" si="109"/>
        <v>6</v>
      </c>
      <c r="AD90" s="99">
        <f t="shared" si="109"/>
        <v>0</v>
      </c>
      <c r="AE90" s="99">
        <f t="shared" si="109"/>
        <v>6</v>
      </c>
      <c r="AF90" s="99">
        <f t="shared" si="109"/>
        <v>1</v>
      </c>
      <c r="AG90" s="99">
        <f t="shared" si="109"/>
        <v>0</v>
      </c>
      <c r="AH90" s="99">
        <f t="shared" si="109"/>
        <v>1</v>
      </c>
      <c r="AI90" s="77"/>
      <c r="AJ90" s="95">
        <f t="shared" ref="AJ90:AY90" si="110">SUM(AJ91:AJ111)</f>
        <v>48</v>
      </c>
      <c r="AK90" s="96">
        <f t="shared" si="110"/>
        <v>48</v>
      </c>
      <c r="AL90" s="96">
        <f t="shared" si="110"/>
        <v>70</v>
      </c>
      <c r="AM90" s="96">
        <f t="shared" si="110"/>
        <v>70</v>
      </c>
      <c r="AN90" s="96">
        <f t="shared" si="110"/>
        <v>95</v>
      </c>
      <c r="AO90" s="96">
        <f t="shared" si="110"/>
        <v>95</v>
      </c>
      <c r="AP90" s="96">
        <f t="shared" si="110"/>
        <v>53</v>
      </c>
      <c r="AQ90" s="96">
        <f t="shared" si="110"/>
        <v>53</v>
      </c>
      <c r="AR90" s="96">
        <f t="shared" si="110"/>
        <v>14</v>
      </c>
      <c r="AS90" s="96">
        <f t="shared" si="110"/>
        <v>14</v>
      </c>
      <c r="AT90" s="96">
        <f t="shared" si="110"/>
        <v>53</v>
      </c>
      <c r="AU90" s="96">
        <f t="shared" si="110"/>
        <v>53</v>
      </c>
      <c r="AV90" s="96">
        <f t="shared" si="110"/>
        <v>6</v>
      </c>
      <c r="AW90" s="96">
        <f t="shared" si="110"/>
        <v>6</v>
      </c>
      <c r="AX90" s="96">
        <f t="shared" si="110"/>
        <v>1</v>
      </c>
      <c r="AY90" s="97">
        <f t="shared" si="110"/>
        <v>1</v>
      </c>
    </row>
    <row r="91" spans="1:51" s="3" customFormat="1" ht="30" customHeight="1" x14ac:dyDescent="0.2">
      <c r="A91" s="72" t="s">
        <v>42</v>
      </c>
      <c r="B91" s="83" t="s">
        <v>202</v>
      </c>
      <c r="C91" s="84"/>
      <c r="D91" s="85"/>
      <c r="E91" s="86"/>
      <c r="F91" s="86"/>
      <c r="G91" s="86"/>
      <c r="H91" s="86"/>
      <c r="I91" s="86"/>
      <c r="J91" s="73"/>
      <c r="K91" s="73"/>
      <c r="L91" s="73"/>
      <c r="M91" s="73"/>
      <c r="N91" s="75"/>
      <c r="O91" s="75"/>
      <c r="P91" s="75"/>
      <c r="Q91" s="75"/>
      <c r="R91" s="68"/>
      <c r="S91" s="75"/>
      <c r="T91" s="75"/>
      <c r="U91" s="75"/>
      <c r="V91" s="68"/>
      <c r="W91" s="68"/>
      <c r="X91" s="75"/>
      <c r="Y91" s="75"/>
      <c r="Z91" s="75"/>
      <c r="AA91" s="75"/>
      <c r="AB91" s="75"/>
      <c r="AC91" s="75"/>
      <c r="AD91" s="75"/>
      <c r="AE91" s="75"/>
      <c r="AF91" s="75"/>
      <c r="AG91" s="76"/>
      <c r="AH91" s="75"/>
      <c r="AI91" s="77"/>
      <c r="AJ91" s="69">
        <f t="shared" ref="AJ91:AJ111" si="111">E91</f>
        <v>0</v>
      </c>
      <c r="AK91" s="70">
        <f t="shared" ref="AK91:AK111" si="112">F91+G91+H91+I91</f>
        <v>0</v>
      </c>
      <c r="AL91" s="70">
        <f t="shared" ref="AL91:AL111" si="113">J91</f>
        <v>0</v>
      </c>
      <c r="AM91" s="70">
        <f t="shared" ref="AM91:AM111" si="114">K91+L91+M91</f>
        <v>0</v>
      </c>
      <c r="AN91" s="70">
        <f t="shared" ref="AN91:AN111" si="115">F91+G91+K91</f>
        <v>0</v>
      </c>
      <c r="AO91" s="70">
        <f t="shared" ref="AO91:AO111" si="116">X91+Y91+AA91</f>
        <v>0</v>
      </c>
      <c r="AP91" s="70">
        <f t="shared" ref="AP91:AP111" si="117">N91</f>
        <v>0</v>
      </c>
      <c r="AQ91" s="70">
        <f t="shared" ref="AQ91:AQ111" si="118">O91+P91+Q91+R91+S91</f>
        <v>0</v>
      </c>
      <c r="AR91" s="70">
        <f t="shared" ref="AR91:AR111" si="119">S91</f>
        <v>0</v>
      </c>
      <c r="AS91" s="70">
        <f t="shared" ref="AS91:AS111" si="120">T91+U91+V91</f>
        <v>0</v>
      </c>
      <c r="AT91" s="70">
        <f t="shared" ref="AT91:AT111" si="121">X91</f>
        <v>0</v>
      </c>
      <c r="AU91" s="70">
        <f t="shared" ref="AU91:AU111" si="122">N91+W91</f>
        <v>0</v>
      </c>
      <c r="AV91" s="70">
        <f t="shared" ref="AV91:AV111" si="123">AE91</f>
        <v>0</v>
      </c>
      <c r="AW91" s="70">
        <f t="shared" ref="AW91:AW111" si="124">AC91+AD91</f>
        <v>0</v>
      </c>
      <c r="AX91" s="70">
        <f t="shared" ref="AX91:AX111" si="125">AH91</f>
        <v>0</v>
      </c>
      <c r="AY91" s="71">
        <f t="shared" ref="AY91:AY111" si="126">AF91+AG91</f>
        <v>0</v>
      </c>
    </row>
    <row r="92" spans="1:51" s="9" customFormat="1" ht="27.75" customHeight="1" x14ac:dyDescent="0.2">
      <c r="A92" s="72" t="s">
        <v>41</v>
      </c>
      <c r="B92" s="83" t="s">
        <v>240</v>
      </c>
      <c r="C92" s="84"/>
      <c r="D92" s="85"/>
      <c r="E92" s="86">
        <v>10</v>
      </c>
      <c r="F92" s="86">
        <v>8</v>
      </c>
      <c r="G92" s="86">
        <v>2</v>
      </c>
      <c r="H92" s="86"/>
      <c r="I92" s="86"/>
      <c r="J92" s="73">
        <v>10</v>
      </c>
      <c r="K92" s="73">
        <v>8</v>
      </c>
      <c r="L92" s="73">
        <v>2</v>
      </c>
      <c r="M92" s="73"/>
      <c r="N92" s="75">
        <v>8</v>
      </c>
      <c r="O92" s="75">
        <v>7</v>
      </c>
      <c r="P92" s="75"/>
      <c r="Q92" s="75"/>
      <c r="R92" s="68"/>
      <c r="S92" s="75">
        <v>1</v>
      </c>
      <c r="T92" s="75"/>
      <c r="U92" s="75">
        <v>1</v>
      </c>
      <c r="V92" s="68"/>
      <c r="W92" s="68"/>
      <c r="X92" s="75">
        <v>8</v>
      </c>
      <c r="Y92" s="75"/>
      <c r="Z92" s="75">
        <v>3</v>
      </c>
      <c r="AA92" s="75">
        <v>10</v>
      </c>
      <c r="AB92" s="75">
        <v>7</v>
      </c>
      <c r="AC92" s="75"/>
      <c r="AD92" s="75"/>
      <c r="AE92" s="75"/>
      <c r="AF92" s="75"/>
      <c r="AG92" s="76"/>
      <c r="AH92" s="75"/>
      <c r="AI92" s="76"/>
      <c r="AJ92" s="69">
        <f t="shared" si="111"/>
        <v>10</v>
      </c>
      <c r="AK92" s="70">
        <f t="shared" si="112"/>
        <v>10</v>
      </c>
      <c r="AL92" s="70">
        <f t="shared" si="113"/>
        <v>10</v>
      </c>
      <c r="AM92" s="70">
        <f t="shared" si="114"/>
        <v>10</v>
      </c>
      <c r="AN92" s="70">
        <f t="shared" si="115"/>
        <v>18</v>
      </c>
      <c r="AO92" s="70">
        <f t="shared" si="116"/>
        <v>18</v>
      </c>
      <c r="AP92" s="70">
        <f t="shared" si="117"/>
        <v>8</v>
      </c>
      <c r="AQ92" s="70">
        <f t="shared" si="118"/>
        <v>8</v>
      </c>
      <c r="AR92" s="70">
        <f t="shared" si="119"/>
        <v>1</v>
      </c>
      <c r="AS92" s="70">
        <f t="shared" si="120"/>
        <v>1</v>
      </c>
      <c r="AT92" s="70">
        <f t="shared" si="121"/>
        <v>8</v>
      </c>
      <c r="AU92" s="70">
        <f t="shared" si="122"/>
        <v>8</v>
      </c>
      <c r="AV92" s="70">
        <f t="shared" si="123"/>
        <v>0</v>
      </c>
      <c r="AW92" s="70">
        <f t="shared" si="124"/>
        <v>0</v>
      </c>
      <c r="AX92" s="70">
        <f t="shared" si="125"/>
        <v>0</v>
      </c>
      <c r="AY92" s="71">
        <f t="shared" si="126"/>
        <v>0</v>
      </c>
    </row>
    <row r="93" spans="1:51" s="9" customFormat="1" ht="41.25" customHeight="1" x14ac:dyDescent="0.2">
      <c r="A93" s="72" t="s">
        <v>40</v>
      </c>
      <c r="B93" s="83" t="s">
        <v>241</v>
      </c>
      <c r="C93" s="84"/>
      <c r="D93" s="85"/>
      <c r="E93" s="86"/>
      <c r="F93" s="86"/>
      <c r="G93" s="86"/>
      <c r="H93" s="86"/>
      <c r="I93" s="86"/>
      <c r="J93" s="73"/>
      <c r="K93" s="73"/>
      <c r="L93" s="73"/>
      <c r="M93" s="73"/>
      <c r="N93" s="75"/>
      <c r="O93" s="75"/>
      <c r="P93" s="75"/>
      <c r="Q93" s="75"/>
      <c r="R93" s="68"/>
      <c r="S93" s="75"/>
      <c r="T93" s="75"/>
      <c r="U93" s="75"/>
      <c r="V93" s="68"/>
      <c r="W93" s="68"/>
      <c r="X93" s="75"/>
      <c r="Y93" s="75"/>
      <c r="Z93" s="75"/>
      <c r="AA93" s="75"/>
      <c r="AB93" s="75"/>
      <c r="AC93" s="75"/>
      <c r="AD93" s="75"/>
      <c r="AE93" s="75"/>
      <c r="AF93" s="75"/>
      <c r="AG93" s="76"/>
      <c r="AH93" s="75"/>
      <c r="AI93" s="76"/>
      <c r="AJ93" s="69">
        <f t="shared" si="111"/>
        <v>0</v>
      </c>
      <c r="AK93" s="70">
        <f t="shared" si="112"/>
        <v>0</v>
      </c>
      <c r="AL93" s="70">
        <f t="shared" si="113"/>
        <v>0</v>
      </c>
      <c r="AM93" s="70">
        <f t="shared" si="114"/>
        <v>0</v>
      </c>
      <c r="AN93" s="70">
        <f t="shared" si="115"/>
        <v>0</v>
      </c>
      <c r="AO93" s="70">
        <f t="shared" si="116"/>
        <v>0</v>
      </c>
      <c r="AP93" s="70">
        <f t="shared" si="117"/>
        <v>0</v>
      </c>
      <c r="AQ93" s="70">
        <f t="shared" si="118"/>
        <v>0</v>
      </c>
      <c r="AR93" s="70">
        <f t="shared" si="119"/>
        <v>0</v>
      </c>
      <c r="AS93" s="70">
        <f t="shared" si="120"/>
        <v>0</v>
      </c>
      <c r="AT93" s="70">
        <f t="shared" si="121"/>
        <v>0</v>
      </c>
      <c r="AU93" s="70">
        <f t="shared" si="122"/>
        <v>0</v>
      </c>
      <c r="AV93" s="70">
        <f t="shared" si="123"/>
        <v>0</v>
      </c>
      <c r="AW93" s="70">
        <f t="shared" si="124"/>
        <v>0</v>
      </c>
      <c r="AX93" s="70">
        <f t="shared" si="125"/>
        <v>0</v>
      </c>
      <c r="AY93" s="71">
        <f t="shared" si="126"/>
        <v>0</v>
      </c>
    </row>
    <row r="94" spans="1:51" s="9" customFormat="1" ht="38.25" customHeight="1" x14ac:dyDescent="0.2">
      <c r="A94" s="72" t="s">
        <v>39</v>
      </c>
      <c r="B94" s="83" t="s">
        <v>242</v>
      </c>
      <c r="C94" s="84"/>
      <c r="D94" s="85"/>
      <c r="E94" s="86">
        <v>1</v>
      </c>
      <c r="F94" s="82"/>
      <c r="G94" s="82">
        <v>1</v>
      </c>
      <c r="H94" s="82"/>
      <c r="I94" s="82"/>
      <c r="J94" s="73">
        <v>9</v>
      </c>
      <c r="K94" s="73">
        <v>5</v>
      </c>
      <c r="L94" s="73">
        <v>4</v>
      </c>
      <c r="M94" s="73"/>
      <c r="N94" s="75">
        <v>2</v>
      </c>
      <c r="O94" s="75">
        <v>1</v>
      </c>
      <c r="P94" s="75"/>
      <c r="Q94" s="75"/>
      <c r="R94" s="68"/>
      <c r="S94" s="75">
        <v>1</v>
      </c>
      <c r="T94" s="75"/>
      <c r="U94" s="75">
        <v>1</v>
      </c>
      <c r="V94" s="68"/>
      <c r="W94" s="68"/>
      <c r="X94" s="75">
        <v>2</v>
      </c>
      <c r="Y94" s="75"/>
      <c r="Z94" s="75"/>
      <c r="AA94" s="75">
        <v>4</v>
      </c>
      <c r="AB94" s="75"/>
      <c r="AC94" s="75"/>
      <c r="AD94" s="75"/>
      <c r="AE94" s="75"/>
      <c r="AF94" s="75"/>
      <c r="AG94" s="76"/>
      <c r="AH94" s="75"/>
      <c r="AI94" s="76"/>
      <c r="AJ94" s="69">
        <f t="shared" si="111"/>
        <v>1</v>
      </c>
      <c r="AK94" s="70">
        <f t="shared" si="112"/>
        <v>1</v>
      </c>
      <c r="AL94" s="70">
        <f t="shared" si="113"/>
        <v>9</v>
      </c>
      <c r="AM94" s="70">
        <f t="shared" si="114"/>
        <v>9</v>
      </c>
      <c r="AN94" s="70">
        <f t="shared" si="115"/>
        <v>6</v>
      </c>
      <c r="AO94" s="70">
        <f t="shared" si="116"/>
        <v>6</v>
      </c>
      <c r="AP94" s="70">
        <f t="shared" si="117"/>
        <v>2</v>
      </c>
      <c r="AQ94" s="70">
        <f t="shared" si="118"/>
        <v>2</v>
      </c>
      <c r="AR94" s="70">
        <f t="shared" si="119"/>
        <v>1</v>
      </c>
      <c r="AS94" s="70">
        <f t="shared" si="120"/>
        <v>1</v>
      </c>
      <c r="AT94" s="70">
        <f t="shared" si="121"/>
        <v>2</v>
      </c>
      <c r="AU94" s="70">
        <f t="shared" si="122"/>
        <v>2</v>
      </c>
      <c r="AV94" s="70">
        <f t="shared" si="123"/>
        <v>0</v>
      </c>
      <c r="AW94" s="70">
        <f t="shared" si="124"/>
        <v>0</v>
      </c>
      <c r="AX94" s="70">
        <f t="shared" si="125"/>
        <v>0</v>
      </c>
      <c r="AY94" s="71">
        <f t="shared" si="126"/>
        <v>0</v>
      </c>
    </row>
    <row r="95" spans="1:51" s="9" customFormat="1" ht="36" customHeight="1" x14ac:dyDescent="0.2">
      <c r="A95" s="72" t="s">
        <v>38</v>
      </c>
      <c r="B95" s="83" t="s">
        <v>243</v>
      </c>
      <c r="C95" s="84"/>
      <c r="D95" s="85"/>
      <c r="E95" s="86"/>
      <c r="F95" s="86"/>
      <c r="G95" s="86"/>
      <c r="H95" s="86"/>
      <c r="I95" s="86"/>
      <c r="J95" s="87"/>
      <c r="K95" s="87"/>
      <c r="L95" s="87"/>
      <c r="M95" s="87"/>
      <c r="N95" s="58"/>
      <c r="O95" s="58"/>
      <c r="P95" s="75"/>
      <c r="Q95" s="75"/>
      <c r="R95" s="68"/>
      <c r="S95" s="58"/>
      <c r="T95" s="58"/>
      <c r="U95" s="58"/>
      <c r="V95" s="68"/>
      <c r="W95" s="68"/>
      <c r="X95" s="58"/>
      <c r="Y95" s="75"/>
      <c r="Z95" s="75"/>
      <c r="AA95" s="58"/>
      <c r="AB95" s="58"/>
      <c r="AC95" s="58"/>
      <c r="AD95" s="58"/>
      <c r="AE95" s="58"/>
      <c r="AF95" s="75"/>
      <c r="AG95" s="76"/>
      <c r="AH95" s="75"/>
      <c r="AI95" s="76"/>
      <c r="AJ95" s="69">
        <f t="shared" si="111"/>
        <v>0</v>
      </c>
      <c r="AK95" s="70">
        <f t="shared" si="112"/>
        <v>0</v>
      </c>
      <c r="AL95" s="70">
        <f t="shared" si="113"/>
        <v>0</v>
      </c>
      <c r="AM95" s="70">
        <f t="shared" si="114"/>
        <v>0</v>
      </c>
      <c r="AN95" s="70">
        <f t="shared" si="115"/>
        <v>0</v>
      </c>
      <c r="AO95" s="70">
        <f t="shared" si="116"/>
        <v>0</v>
      </c>
      <c r="AP95" s="70">
        <f t="shared" si="117"/>
        <v>0</v>
      </c>
      <c r="AQ95" s="70">
        <f t="shared" si="118"/>
        <v>0</v>
      </c>
      <c r="AR95" s="70">
        <f t="shared" si="119"/>
        <v>0</v>
      </c>
      <c r="AS95" s="70">
        <f t="shared" si="120"/>
        <v>0</v>
      </c>
      <c r="AT95" s="70">
        <f t="shared" si="121"/>
        <v>0</v>
      </c>
      <c r="AU95" s="70">
        <f t="shared" si="122"/>
        <v>0</v>
      </c>
      <c r="AV95" s="70">
        <f t="shared" si="123"/>
        <v>0</v>
      </c>
      <c r="AW95" s="70">
        <f t="shared" si="124"/>
        <v>0</v>
      </c>
      <c r="AX95" s="70">
        <f t="shared" si="125"/>
        <v>0</v>
      </c>
      <c r="AY95" s="71">
        <f t="shared" si="126"/>
        <v>0</v>
      </c>
    </row>
    <row r="96" spans="1:51" s="9" customFormat="1" ht="42.75" customHeight="1" x14ac:dyDescent="0.2">
      <c r="A96" s="72" t="s">
        <v>37</v>
      </c>
      <c r="B96" s="83" t="s">
        <v>244</v>
      </c>
      <c r="C96" s="84"/>
      <c r="D96" s="85"/>
      <c r="E96" s="86">
        <v>3</v>
      </c>
      <c r="F96" s="86"/>
      <c r="G96" s="86">
        <v>3</v>
      </c>
      <c r="H96" s="86"/>
      <c r="I96" s="86"/>
      <c r="J96" s="73">
        <v>2</v>
      </c>
      <c r="K96" s="73"/>
      <c r="L96" s="73">
        <v>2</v>
      </c>
      <c r="M96" s="73"/>
      <c r="N96" s="75">
        <v>3</v>
      </c>
      <c r="O96" s="75">
        <v>3</v>
      </c>
      <c r="P96" s="75"/>
      <c r="Q96" s="75"/>
      <c r="R96" s="68"/>
      <c r="S96" s="75"/>
      <c r="T96" s="75"/>
      <c r="U96" s="75"/>
      <c r="V96" s="68"/>
      <c r="W96" s="68"/>
      <c r="X96" s="75">
        <v>3</v>
      </c>
      <c r="Y96" s="75"/>
      <c r="Z96" s="75"/>
      <c r="AA96" s="75"/>
      <c r="AB96" s="75"/>
      <c r="AC96" s="75">
        <v>1</v>
      </c>
      <c r="AD96" s="75"/>
      <c r="AE96" s="75">
        <v>1</v>
      </c>
      <c r="AF96" s="75"/>
      <c r="AG96" s="76"/>
      <c r="AH96" s="75"/>
      <c r="AI96" s="76"/>
      <c r="AJ96" s="69">
        <f t="shared" si="111"/>
        <v>3</v>
      </c>
      <c r="AK96" s="70">
        <f t="shared" si="112"/>
        <v>3</v>
      </c>
      <c r="AL96" s="70">
        <f t="shared" si="113"/>
        <v>2</v>
      </c>
      <c r="AM96" s="70">
        <f t="shared" si="114"/>
        <v>2</v>
      </c>
      <c r="AN96" s="70">
        <f t="shared" si="115"/>
        <v>3</v>
      </c>
      <c r="AO96" s="70">
        <f t="shared" si="116"/>
        <v>3</v>
      </c>
      <c r="AP96" s="70">
        <f t="shared" si="117"/>
        <v>3</v>
      </c>
      <c r="AQ96" s="70">
        <f t="shared" si="118"/>
        <v>3</v>
      </c>
      <c r="AR96" s="70">
        <f t="shared" si="119"/>
        <v>0</v>
      </c>
      <c r="AS96" s="70">
        <f t="shared" si="120"/>
        <v>0</v>
      </c>
      <c r="AT96" s="70">
        <f t="shared" si="121"/>
        <v>3</v>
      </c>
      <c r="AU96" s="70">
        <f t="shared" si="122"/>
        <v>3</v>
      </c>
      <c r="AV96" s="70">
        <f t="shared" si="123"/>
        <v>1</v>
      </c>
      <c r="AW96" s="70">
        <f t="shared" si="124"/>
        <v>1</v>
      </c>
      <c r="AX96" s="70">
        <f t="shared" si="125"/>
        <v>0</v>
      </c>
      <c r="AY96" s="71">
        <f t="shared" si="126"/>
        <v>0</v>
      </c>
    </row>
    <row r="97" spans="1:51" s="9" customFormat="1" ht="32.25" customHeight="1" x14ac:dyDescent="0.2">
      <c r="A97" s="72" t="s">
        <v>36</v>
      </c>
      <c r="B97" s="79" t="s">
        <v>245</v>
      </c>
      <c r="C97" s="80"/>
      <c r="D97" s="81"/>
      <c r="E97" s="86">
        <v>1</v>
      </c>
      <c r="F97" s="86"/>
      <c r="G97" s="86">
        <v>1</v>
      </c>
      <c r="H97" s="86"/>
      <c r="I97" s="86"/>
      <c r="J97" s="73"/>
      <c r="K97" s="73"/>
      <c r="L97" s="73"/>
      <c r="M97" s="73"/>
      <c r="N97" s="75">
        <v>1</v>
      </c>
      <c r="O97" s="75">
        <v>1</v>
      </c>
      <c r="P97" s="75"/>
      <c r="Q97" s="75"/>
      <c r="R97" s="68"/>
      <c r="S97" s="75"/>
      <c r="T97" s="75"/>
      <c r="U97" s="75"/>
      <c r="V97" s="68"/>
      <c r="W97" s="68"/>
      <c r="X97" s="75">
        <v>1</v>
      </c>
      <c r="Y97" s="75"/>
      <c r="Z97" s="75"/>
      <c r="AA97" s="75"/>
      <c r="AB97" s="75"/>
      <c r="AC97" s="75"/>
      <c r="AD97" s="75"/>
      <c r="AE97" s="75"/>
      <c r="AF97" s="75"/>
      <c r="AG97" s="76"/>
      <c r="AH97" s="75"/>
      <c r="AI97" s="76"/>
      <c r="AJ97" s="69">
        <f t="shared" si="111"/>
        <v>1</v>
      </c>
      <c r="AK97" s="70">
        <f t="shared" si="112"/>
        <v>1</v>
      </c>
      <c r="AL97" s="70">
        <f t="shared" si="113"/>
        <v>0</v>
      </c>
      <c r="AM97" s="70">
        <f t="shared" si="114"/>
        <v>0</v>
      </c>
      <c r="AN97" s="70">
        <f t="shared" si="115"/>
        <v>1</v>
      </c>
      <c r="AO97" s="70">
        <f t="shared" si="116"/>
        <v>1</v>
      </c>
      <c r="AP97" s="70">
        <f t="shared" si="117"/>
        <v>1</v>
      </c>
      <c r="AQ97" s="70">
        <f t="shared" si="118"/>
        <v>1</v>
      </c>
      <c r="AR97" s="70">
        <f t="shared" si="119"/>
        <v>0</v>
      </c>
      <c r="AS97" s="70">
        <f t="shared" si="120"/>
        <v>0</v>
      </c>
      <c r="AT97" s="70">
        <f t="shared" si="121"/>
        <v>1</v>
      </c>
      <c r="AU97" s="70">
        <f t="shared" si="122"/>
        <v>1</v>
      </c>
      <c r="AV97" s="70">
        <f t="shared" si="123"/>
        <v>0</v>
      </c>
      <c r="AW97" s="70">
        <f t="shared" si="124"/>
        <v>0</v>
      </c>
      <c r="AX97" s="70">
        <f t="shared" si="125"/>
        <v>0</v>
      </c>
      <c r="AY97" s="71">
        <f t="shared" si="126"/>
        <v>0</v>
      </c>
    </row>
    <row r="98" spans="1:51" s="3" customFormat="1" ht="42.75" customHeight="1" x14ac:dyDescent="0.2">
      <c r="A98" s="72" t="s">
        <v>35</v>
      </c>
      <c r="B98" s="79" t="s">
        <v>246</v>
      </c>
      <c r="C98" s="80"/>
      <c r="D98" s="81"/>
      <c r="E98" s="86"/>
      <c r="F98" s="86"/>
      <c r="G98" s="86"/>
      <c r="H98" s="86"/>
      <c r="I98" s="86"/>
      <c r="J98" s="73">
        <v>1</v>
      </c>
      <c r="K98" s="73">
        <v>1</v>
      </c>
      <c r="L98" s="73"/>
      <c r="M98" s="73"/>
      <c r="N98" s="58"/>
      <c r="O98" s="58"/>
      <c r="P98" s="75"/>
      <c r="Q98" s="75"/>
      <c r="R98" s="68"/>
      <c r="S98" s="58"/>
      <c r="T98" s="58"/>
      <c r="U98" s="58"/>
      <c r="V98" s="68"/>
      <c r="W98" s="68"/>
      <c r="X98" s="58"/>
      <c r="Y98" s="75"/>
      <c r="Z98" s="75"/>
      <c r="AA98" s="58">
        <v>1</v>
      </c>
      <c r="AB98" s="58"/>
      <c r="AC98" s="58"/>
      <c r="AD98" s="58"/>
      <c r="AE98" s="58"/>
      <c r="AF98" s="75"/>
      <c r="AG98" s="76"/>
      <c r="AH98" s="75"/>
      <c r="AI98" s="77"/>
      <c r="AJ98" s="69">
        <f t="shared" si="111"/>
        <v>0</v>
      </c>
      <c r="AK98" s="70">
        <f t="shared" si="112"/>
        <v>0</v>
      </c>
      <c r="AL98" s="70">
        <f t="shared" si="113"/>
        <v>1</v>
      </c>
      <c r="AM98" s="70">
        <f t="shared" si="114"/>
        <v>1</v>
      </c>
      <c r="AN98" s="70">
        <f t="shared" si="115"/>
        <v>1</v>
      </c>
      <c r="AO98" s="70">
        <f t="shared" si="116"/>
        <v>1</v>
      </c>
      <c r="AP98" s="70">
        <f t="shared" si="117"/>
        <v>0</v>
      </c>
      <c r="AQ98" s="70">
        <f t="shared" si="118"/>
        <v>0</v>
      </c>
      <c r="AR98" s="70">
        <f t="shared" si="119"/>
        <v>0</v>
      </c>
      <c r="AS98" s="70">
        <f t="shared" si="120"/>
        <v>0</v>
      </c>
      <c r="AT98" s="70">
        <f t="shared" si="121"/>
        <v>0</v>
      </c>
      <c r="AU98" s="70">
        <f t="shared" si="122"/>
        <v>0</v>
      </c>
      <c r="AV98" s="70">
        <f t="shared" si="123"/>
        <v>0</v>
      </c>
      <c r="AW98" s="70">
        <f t="shared" si="124"/>
        <v>0</v>
      </c>
      <c r="AX98" s="70">
        <f t="shared" si="125"/>
        <v>0</v>
      </c>
      <c r="AY98" s="71">
        <f t="shared" si="126"/>
        <v>0</v>
      </c>
    </row>
    <row r="99" spans="1:51" s="9" customFormat="1" ht="25.5" customHeight="1" x14ac:dyDescent="0.2">
      <c r="A99" s="72" t="s">
        <v>34</v>
      </c>
      <c r="B99" s="83" t="s">
        <v>203</v>
      </c>
      <c r="C99" s="84"/>
      <c r="D99" s="85"/>
      <c r="E99" s="86">
        <v>1</v>
      </c>
      <c r="F99" s="86"/>
      <c r="G99" s="86">
        <v>1</v>
      </c>
      <c r="H99" s="86"/>
      <c r="I99" s="86"/>
      <c r="J99" s="73">
        <v>2</v>
      </c>
      <c r="K99" s="73">
        <v>2</v>
      </c>
      <c r="L99" s="73"/>
      <c r="M99" s="73"/>
      <c r="N99" s="75">
        <v>2</v>
      </c>
      <c r="O99" s="75">
        <v>1</v>
      </c>
      <c r="P99" s="75"/>
      <c r="Q99" s="75"/>
      <c r="R99" s="68"/>
      <c r="S99" s="75">
        <v>1</v>
      </c>
      <c r="T99" s="75"/>
      <c r="U99" s="75">
        <v>1</v>
      </c>
      <c r="V99" s="68"/>
      <c r="W99" s="68"/>
      <c r="X99" s="75">
        <v>2</v>
      </c>
      <c r="Y99" s="75">
        <v>1</v>
      </c>
      <c r="Z99" s="75"/>
      <c r="AA99" s="75"/>
      <c r="AB99" s="75"/>
      <c r="AC99" s="75"/>
      <c r="AD99" s="75"/>
      <c r="AE99" s="75"/>
      <c r="AF99" s="75"/>
      <c r="AG99" s="76"/>
      <c r="AH99" s="75"/>
      <c r="AI99" s="76"/>
      <c r="AJ99" s="69">
        <f t="shared" si="111"/>
        <v>1</v>
      </c>
      <c r="AK99" s="70">
        <f t="shared" si="112"/>
        <v>1</v>
      </c>
      <c r="AL99" s="70">
        <f t="shared" si="113"/>
        <v>2</v>
      </c>
      <c r="AM99" s="70">
        <f t="shared" si="114"/>
        <v>2</v>
      </c>
      <c r="AN99" s="70">
        <f t="shared" si="115"/>
        <v>3</v>
      </c>
      <c r="AO99" s="70">
        <f t="shared" si="116"/>
        <v>3</v>
      </c>
      <c r="AP99" s="70">
        <f t="shared" si="117"/>
        <v>2</v>
      </c>
      <c r="AQ99" s="70">
        <f t="shared" si="118"/>
        <v>2</v>
      </c>
      <c r="AR99" s="70">
        <f t="shared" si="119"/>
        <v>1</v>
      </c>
      <c r="AS99" s="70">
        <f t="shared" si="120"/>
        <v>1</v>
      </c>
      <c r="AT99" s="70">
        <f t="shared" si="121"/>
        <v>2</v>
      </c>
      <c r="AU99" s="70">
        <f t="shared" si="122"/>
        <v>2</v>
      </c>
      <c r="AV99" s="70">
        <f t="shared" si="123"/>
        <v>0</v>
      </c>
      <c r="AW99" s="70">
        <f t="shared" si="124"/>
        <v>0</v>
      </c>
      <c r="AX99" s="70">
        <f t="shared" si="125"/>
        <v>0</v>
      </c>
      <c r="AY99" s="71">
        <f t="shared" si="126"/>
        <v>0</v>
      </c>
    </row>
    <row r="100" spans="1:51" s="9" customFormat="1" ht="22.5" customHeight="1" x14ac:dyDescent="0.2">
      <c r="A100" s="72" t="s">
        <v>33</v>
      </c>
      <c r="B100" s="79" t="s">
        <v>181</v>
      </c>
      <c r="C100" s="80"/>
      <c r="D100" s="81"/>
      <c r="E100" s="86">
        <v>6</v>
      </c>
      <c r="F100" s="86"/>
      <c r="G100" s="86">
        <v>6</v>
      </c>
      <c r="H100" s="86"/>
      <c r="I100" s="86"/>
      <c r="J100" s="73">
        <v>12</v>
      </c>
      <c r="K100" s="73">
        <v>9</v>
      </c>
      <c r="L100" s="73">
        <v>2</v>
      </c>
      <c r="M100" s="73">
        <v>1</v>
      </c>
      <c r="N100" s="75">
        <v>11</v>
      </c>
      <c r="O100" s="75">
        <v>8</v>
      </c>
      <c r="P100" s="75">
        <v>1</v>
      </c>
      <c r="Q100" s="75"/>
      <c r="R100" s="68"/>
      <c r="S100" s="75">
        <v>2</v>
      </c>
      <c r="T100" s="75"/>
      <c r="U100" s="75">
        <v>2</v>
      </c>
      <c r="V100" s="68"/>
      <c r="W100" s="68"/>
      <c r="X100" s="75">
        <v>11</v>
      </c>
      <c r="Y100" s="75"/>
      <c r="Z100" s="75"/>
      <c r="AA100" s="75">
        <v>4</v>
      </c>
      <c r="AB100" s="75"/>
      <c r="AC100" s="75"/>
      <c r="AD100" s="75"/>
      <c r="AE100" s="75"/>
      <c r="AF100" s="75"/>
      <c r="AG100" s="76"/>
      <c r="AH100" s="75"/>
      <c r="AI100" s="76"/>
      <c r="AJ100" s="69">
        <f t="shared" si="111"/>
        <v>6</v>
      </c>
      <c r="AK100" s="70">
        <f t="shared" si="112"/>
        <v>6</v>
      </c>
      <c r="AL100" s="70">
        <f t="shared" si="113"/>
        <v>12</v>
      </c>
      <c r="AM100" s="70">
        <f t="shared" si="114"/>
        <v>12</v>
      </c>
      <c r="AN100" s="70">
        <f t="shared" si="115"/>
        <v>15</v>
      </c>
      <c r="AO100" s="70">
        <f t="shared" si="116"/>
        <v>15</v>
      </c>
      <c r="AP100" s="70">
        <f t="shared" si="117"/>
        <v>11</v>
      </c>
      <c r="AQ100" s="70">
        <f t="shared" si="118"/>
        <v>11</v>
      </c>
      <c r="AR100" s="70">
        <f t="shared" si="119"/>
        <v>2</v>
      </c>
      <c r="AS100" s="70">
        <f t="shared" si="120"/>
        <v>2</v>
      </c>
      <c r="AT100" s="70">
        <f t="shared" si="121"/>
        <v>11</v>
      </c>
      <c r="AU100" s="70">
        <f t="shared" si="122"/>
        <v>11</v>
      </c>
      <c r="AV100" s="70">
        <f t="shared" si="123"/>
        <v>0</v>
      </c>
      <c r="AW100" s="70">
        <f t="shared" si="124"/>
        <v>0</v>
      </c>
      <c r="AX100" s="70">
        <f t="shared" si="125"/>
        <v>0</v>
      </c>
      <c r="AY100" s="71">
        <f t="shared" si="126"/>
        <v>0</v>
      </c>
    </row>
    <row r="101" spans="1:51" s="3" customFormat="1" ht="31.5" customHeight="1" x14ac:dyDescent="0.2">
      <c r="A101" s="72" t="s">
        <v>32</v>
      </c>
      <c r="B101" s="79" t="s">
        <v>247</v>
      </c>
      <c r="C101" s="80"/>
      <c r="D101" s="81"/>
      <c r="E101" s="86"/>
      <c r="F101" s="86"/>
      <c r="G101" s="86"/>
      <c r="H101" s="86"/>
      <c r="I101" s="86"/>
      <c r="J101" s="86"/>
      <c r="K101" s="86"/>
      <c r="L101" s="86"/>
      <c r="M101" s="86"/>
      <c r="N101" s="75"/>
      <c r="O101" s="75"/>
      <c r="P101" s="75"/>
      <c r="Q101" s="75"/>
      <c r="R101" s="68"/>
      <c r="S101" s="75"/>
      <c r="T101" s="75"/>
      <c r="U101" s="75"/>
      <c r="V101" s="68"/>
      <c r="W101" s="68"/>
      <c r="X101" s="75"/>
      <c r="Y101" s="75"/>
      <c r="Z101" s="75"/>
      <c r="AA101" s="75"/>
      <c r="AB101" s="75"/>
      <c r="AC101" s="75"/>
      <c r="AD101" s="75"/>
      <c r="AE101" s="75"/>
      <c r="AF101" s="75"/>
      <c r="AG101" s="76"/>
      <c r="AH101" s="75"/>
      <c r="AI101" s="77"/>
      <c r="AJ101" s="69">
        <f t="shared" si="111"/>
        <v>0</v>
      </c>
      <c r="AK101" s="70">
        <f t="shared" si="112"/>
        <v>0</v>
      </c>
      <c r="AL101" s="70">
        <f t="shared" si="113"/>
        <v>0</v>
      </c>
      <c r="AM101" s="70">
        <f t="shared" si="114"/>
        <v>0</v>
      </c>
      <c r="AN101" s="70">
        <f t="shared" si="115"/>
        <v>0</v>
      </c>
      <c r="AO101" s="70">
        <f t="shared" si="116"/>
        <v>0</v>
      </c>
      <c r="AP101" s="70">
        <f t="shared" si="117"/>
        <v>0</v>
      </c>
      <c r="AQ101" s="70">
        <f t="shared" si="118"/>
        <v>0</v>
      </c>
      <c r="AR101" s="70">
        <f t="shared" si="119"/>
        <v>0</v>
      </c>
      <c r="AS101" s="70">
        <f t="shared" si="120"/>
        <v>0</v>
      </c>
      <c r="AT101" s="70">
        <f t="shared" si="121"/>
        <v>0</v>
      </c>
      <c r="AU101" s="70">
        <f t="shared" si="122"/>
        <v>0</v>
      </c>
      <c r="AV101" s="70">
        <f t="shared" si="123"/>
        <v>0</v>
      </c>
      <c r="AW101" s="70">
        <f t="shared" si="124"/>
        <v>0</v>
      </c>
      <c r="AX101" s="70">
        <f t="shared" si="125"/>
        <v>0</v>
      </c>
      <c r="AY101" s="71">
        <f t="shared" si="126"/>
        <v>0</v>
      </c>
    </row>
    <row r="102" spans="1:51" s="9" customFormat="1" ht="44.25" customHeight="1" x14ac:dyDescent="0.2">
      <c r="A102" s="72" t="s">
        <v>31</v>
      </c>
      <c r="B102" s="79" t="s">
        <v>182</v>
      </c>
      <c r="C102" s="80"/>
      <c r="D102" s="81"/>
      <c r="E102" s="86">
        <v>1</v>
      </c>
      <c r="F102" s="86"/>
      <c r="G102" s="86">
        <v>1</v>
      </c>
      <c r="H102" s="86"/>
      <c r="I102" s="86"/>
      <c r="J102" s="73">
        <v>1</v>
      </c>
      <c r="K102" s="73">
        <v>1</v>
      </c>
      <c r="L102" s="73"/>
      <c r="M102" s="73"/>
      <c r="N102" s="75">
        <v>1</v>
      </c>
      <c r="O102" s="75">
        <v>1</v>
      </c>
      <c r="P102" s="75"/>
      <c r="Q102" s="75"/>
      <c r="R102" s="68"/>
      <c r="S102" s="75"/>
      <c r="T102" s="75"/>
      <c r="U102" s="75"/>
      <c r="V102" s="68"/>
      <c r="W102" s="68"/>
      <c r="X102" s="75">
        <v>1</v>
      </c>
      <c r="Y102" s="75"/>
      <c r="Z102" s="75"/>
      <c r="AA102" s="75">
        <v>1</v>
      </c>
      <c r="AB102" s="75"/>
      <c r="AC102" s="75"/>
      <c r="AD102" s="75"/>
      <c r="AE102" s="75"/>
      <c r="AF102" s="75"/>
      <c r="AG102" s="76"/>
      <c r="AH102" s="75"/>
      <c r="AI102" s="76"/>
      <c r="AJ102" s="69">
        <f t="shared" si="111"/>
        <v>1</v>
      </c>
      <c r="AK102" s="70">
        <f t="shared" si="112"/>
        <v>1</v>
      </c>
      <c r="AL102" s="70">
        <f t="shared" si="113"/>
        <v>1</v>
      </c>
      <c r="AM102" s="70">
        <f t="shared" si="114"/>
        <v>1</v>
      </c>
      <c r="AN102" s="70">
        <f t="shared" si="115"/>
        <v>2</v>
      </c>
      <c r="AO102" s="70">
        <f t="shared" si="116"/>
        <v>2</v>
      </c>
      <c r="AP102" s="70">
        <f t="shared" si="117"/>
        <v>1</v>
      </c>
      <c r="AQ102" s="70">
        <f t="shared" si="118"/>
        <v>1</v>
      </c>
      <c r="AR102" s="70">
        <f t="shared" si="119"/>
        <v>0</v>
      </c>
      <c r="AS102" s="70">
        <f t="shared" si="120"/>
        <v>0</v>
      </c>
      <c r="AT102" s="70">
        <f t="shared" si="121"/>
        <v>1</v>
      </c>
      <c r="AU102" s="70">
        <f t="shared" si="122"/>
        <v>1</v>
      </c>
      <c r="AV102" s="70">
        <f t="shared" si="123"/>
        <v>0</v>
      </c>
      <c r="AW102" s="70">
        <f t="shared" si="124"/>
        <v>0</v>
      </c>
      <c r="AX102" s="70">
        <f t="shared" si="125"/>
        <v>0</v>
      </c>
      <c r="AY102" s="71">
        <f t="shared" si="126"/>
        <v>0</v>
      </c>
    </row>
    <row r="103" spans="1:51" s="9" customFormat="1" ht="44.25" customHeight="1" x14ac:dyDescent="0.2">
      <c r="A103" s="72" t="s">
        <v>30</v>
      </c>
      <c r="B103" s="79" t="s">
        <v>248</v>
      </c>
      <c r="C103" s="80"/>
      <c r="D103" s="81"/>
      <c r="E103" s="86">
        <v>1</v>
      </c>
      <c r="F103" s="86"/>
      <c r="G103" s="86">
        <v>1</v>
      </c>
      <c r="H103" s="86"/>
      <c r="I103" s="86"/>
      <c r="J103" s="73"/>
      <c r="K103" s="73"/>
      <c r="L103" s="73"/>
      <c r="M103" s="73"/>
      <c r="N103" s="75">
        <v>1</v>
      </c>
      <c r="O103" s="75">
        <v>1</v>
      </c>
      <c r="P103" s="75"/>
      <c r="Q103" s="75"/>
      <c r="R103" s="68"/>
      <c r="S103" s="75"/>
      <c r="T103" s="75"/>
      <c r="U103" s="75"/>
      <c r="V103" s="68"/>
      <c r="W103" s="68"/>
      <c r="X103" s="75">
        <v>1</v>
      </c>
      <c r="Y103" s="75"/>
      <c r="Z103" s="75"/>
      <c r="AA103" s="75"/>
      <c r="AB103" s="75"/>
      <c r="AC103" s="75"/>
      <c r="AD103" s="75"/>
      <c r="AE103" s="75"/>
      <c r="AF103" s="75"/>
      <c r="AG103" s="76"/>
      <c r="AH103" s="75"/>
      <c r="AI103" s="76"/>
      <c r="AJ103" s="69">
        <f t="shared" si="111"/>
        <v>1</v>
      </c>
      <c r="AK103" s="70">
        <f t="shared" si="112"/>
        <v>1</v>
      </c>
      <c r="AL103" s="70">
        <f t="shared" si="113"/>
        <v>0</v>
      </c>
      <c r="AM103" s="70">
        <f t="shared" si="114"/>
        <v>0</v>
      </c>
      <c r="AN103" s="70">
        <f t="shared" si="115"/>
        <v>1</v>
      </c>
      <c r="AO103" s="70">
        <f t="shared" si="116"/>
        <v>1</v>
      </c>
      <c r="AP103" s="70">
        <f t="shared" si="117"/>
        <v>1</v>
      </c>
      <c r="AQ103" s="70">
        <f t="shared" si="118"/>
        <v>1</v>
      </c>
      <c r="AR103" s="70">
        <f t="shared" si="119"/>
        <v>0</v>
      </c>
      <c r="AS103" s="70">
        <f t="shared" si="120"/>
        <v>0</v>
      </c>
      <c r="AT103" s="70">
        <f t="shared" si="121"/>
        <v>1</v>
      </c>
      <c r="AU103" s="70">
        <f t="shared" si="122"/>
        <v>1</v>
      </c>
      <c r="AV103" s="70">
        <f t="shared" si="123"/>
        <v>0</v>
      </c>
      <c r="AW103" s="70">
        <f t="shared" si="124"/>
        <v>0</v>
      </c>
      <c r="AX103" s="70">
        <f t="shared" si="125"/>
        <v>0</v>
      </c>
      <c r="AY103" s="71">
        <f t="shared" si="126"/>
        <v>0</v>
      </c>
    </row>
    <row r="104" spans="1:51" s="9" customFormat="1" ht="44.25" customHeight="1" x14ac:dyDescent="0.2">
      <c r="A104" s="72" t="s">
        <v>29</v>
      </c>
      <c r="B104" s="79" t="s">
        <v>183</v>
      </c>
      <c r="C104" s="80"/>
      <c r="D104" s="81"/>
      <c r="E104" s="86">
        <v>17</v>
      </c>
      <c r="F104" s="86">
        <v>3</v>
      </c>
      <c r="G104" s="86">
        <v>14</v>
      </c>
      <c r="H104" s="86"/>
      <c r="I104" s="86"/>
      <c r="J104" s="73">
        <v>20</v>
      </c>
      <c r="K104" s="73">
        <v>13</v>
      </c>
      <c r="L104" s="73">
        <v>7</v>
      </c>
      <c r="M104" s="73"/>
      <c r="N104" s="75">
        <v>14</v>
      </c>
      <c r="O104" s="75">
        <v>4</v>
      </c>
      <c r="P104" s="75">
        <v>3</v>
      </c>
      <c r="Q104" s="75"/>
      <c r="R104" s="68"/>
      <c r="S104" s="75">
        <v>7</v>
      </c>
      <c r="T104" s="75">
        <v>5</v>
      </c>
      <c r="U104" s="75">
        <v>1</v>
      </c>
      <c r="V104" s="68">
        <v>1</v>
      </c>
      <c r="W104" s="68"/>
      <c r="X104" s="75">
        <v>14</v>
      </c>
      <c r="Y104" s="75"/>
      <c r="Z104" s="75">
        <v>1</v>
      </c>
      <c r="AA104" s="75">
        <v>16</v>
      </c>
      <c r="AB104" s="75">
        <v>4</v>
      </c>
      <c r="AC104" s="75">
        <v>5</v>
      </c>
      <c r="AD104" s="75"/>
      <c r="AE104" s="75">
        <v>5</v>
      </c>
      <c r="AF104" s="75">
        <v>1</v>
      </c>
      <c r="AG104" s="76"/>
      <c r="AH104" s="75">
        <v>1</v>
      </c>
      <c r="AI104" s="76"/>
      <c r="AJ104" s="69">
        <f t="shared" si="111"/>
        <v>17</v>
      </c>
      <c r="AK104" s="70">
        <f t="shared" si="112"/>
        <v>17</v>
      </c>
      <c r="AL104" s="70">
        <f t="shared" si="113"/>
        <v>20</v>
      </c>
      <c r="AM104" s="70">
        <f t="shared" si="114"/>
        <v>20</v>
      </c>
      <c r="AN104" s="70">
        <f t="shared" si="115"/>
        <v>30</v>
      </c>
      <c r="AO104" s="70">
        <f t="shared" si="116"/>
        <v>30</v>
      </c>
      <c r="AP104" s="70">
        <f t="shared" si="117"/>
        <v>14</v>
      </c>
      <c r="AQ104" s="70">
        <f t="shared" si="118"/>
        <v>14</v>
      </c>
      <c r="AR104" s="70">
        <f t="shared" si="119"/>
        <v>7</v>
      </c>
      <c r="AS104" s="70">
        <f t="shared" si="120"/>
        <v>7</v>
      </c>
      <c r="AT104" s="70">
        <f t="shared" si="121"/>
        <v>14</v>
      </c>
      <c r="AU104" s="70">
        <f t="shared" si="122"/>
        <v>14</v>
      </c>
      <c r="AV104" s="70">
        <f t="shared" si="123"/>
        <v>5</v>
      </c>
      <c r="AW104" s="70">
        <f t="shared" si="124"/>
        <v>5</v>
      </c>
      <c r="AX104" s="70">
        <f t="shared" si="125"/>
        <v>1</v>
      </c>
      <c r="AY104" s="71">
        <f t="shared" si="126"/>
        <v>1</v>
      </c>
    </row>
    <row r="105" spans="1:51" s="9" customFormat="1" ht="44.25" customHeight="1" x14ac:dyDescent="0.2">
      <c r="A105" s="72" t="s">
        <v>28</v>
      </c>
      <c r="B105" s="79" t="s">
        <v>145</v>
      </c>
      <c r="C105" s="80"/>
      <c r="D105" s="81"/>
      <c r="E105" s="86"/>
      <c r="F105" s="86"/>
      <c r="G105" s="86"/>
      <c r="H105" s="86"/>
      <c r="I105" s="86"/>
      <c r="J105" s="73"/>
      <c r="K105" s="73"/>
      <c r="L105" s="73"/>
      <c r="M105" s="73"/>
      <c r="N105" s="75"/>
      <c r="O105" s="75"/>
      <c r="P105" s="75"/>
      <c r="Q105" s="75"/>
      <c r="R105" s="68"/>
      <c r="S105" s="75"/>
      <c r="T105" s="75"/>
      <c r="U105" s="75"/>
      <c r="V105" s="68"/>
      <c r="W105" s="68"/>
      <c r="X105" s="75"/>
      <c r="Y105" s="75"/>
      <c r="Z105" s="75"/>
      <c r="AA105" s="75"/>
      <c r="AB105" s="75"/>
      <c r="AC105" s="75"/>
      <c r="AD105" s="75"/>
      <c r="AE105" s="75"/>
      <c r="AF105" s="75"/>
      <c r="AG105" s="76"/>
      <c r="AH105" s="75"/>
      <c r="AI105" s="76"/>
      <c r="AJ105" s="69">
        <f t="shared" si="111"/>
        <v>0</v>
      </c>
      <c r="AK105" s="70">
        <f t="shared" si="112"/>
        <v>0</v>
      </c>
      <c r="AL105" s="70">
        <f t="shared" si="113"/>
        <v>0</v>
      </c>
      <c r="AM105" s="70">
        <f t="shared" si="114"/>
        <v>0</v>
      </c>
      <c r="AN105" s="70">
        <f t="shared" si="115"/>
        <v>0</v>
      </c>
      <c r="AO105" s="70">
        <f t="shared" si="116"/>
        <v>0</v>
      </c>
      <c r="AP105" s="70">
        <f t="shared" si="117"/>
        <v>0</v>
      </c>
      <c r="AQ105" s="70">
        <f t="shared" si="118"/>
        <v>0</v>
      </c>
      <c r="AR105" s="70">
        <f t="shared" si="119"/>
        <v>0</v>
      </c>
      <c r="AS105" s="70">
        <f t="shared" si="120"/>
        <v>0</v>
      </c>
      <c r="AT105" s="70">
        <f t="shared" si="121"/>
        <v>0</v>
      </c>
      <c r="AU105" s="70">
        <f t="shared" si="122"/>
        <v>0</v>
      </c>
      <c r="AV105" s="70">
        <f t="shared" si="123"/>
        <v>0</v>
      </c>
      <c r="AW105" s="70">
        <f t="shared" si="124"/>
        <v>0</v>
      </c>
      <c r="AX105" s="70">
        <f t="shared" si="125"/>
        <v>0</v>
      </c>
      <c r="AY105" s="71">
        <f t="shared" si="126"/>
        <v>0</v>
      </c>
    </row>
    <row r="106" spans="1:51" s="9" customFormat="1" ht="59.25" customHeight="1" x14ac:dyDescent="0.2">
      <c r="A106" s="72" t="s">
        <v>27</v>
      </c>
      <c r="B106" s="79" t="s">
        <v>249</v>
      </c>
      <c r="C106" s="80"/>
      <c r="D106" s="81"/>
      <c r="E106" s="86">
        <v>7</v>
      </c>
      <c r="F106" s="82"/>
      <c r="G106" s="82">
        <v>7</v>
      </c>
      <c r="H106" s="82"/>
      <c r="I106" s="82"/>
      <c r="J106" s="73">
        <v>13</v>
      </c>
      <c r="K106" s="73">
        <v>8</v>
      </c>
      <c r="L106" s="73">
        <v>5</v>
      </c>
      <c r="M106" s="73"/>
      <c r="N106" s="75">
        <v>10</v>
      </c>
      <c r="O106" s="75">
        <v>8</v>
      </c>
      <c r="P106" s="75"/>
      <c r="Q106" s="75"/>
      <c r="R106" s="68"/>
      <c r="S106" s="75">
        <v>2</v>
      </c>
      <c r="T106" s="75"/>
      <c r="U106" s="75">
        <v>2</v>
      </c>
      <c r="V106" s="68"/>
      <c r="W106" s="68"/>
      <c r="X106" s="75">
        <v>10</v>
      </c>
      <c r="Y106" s="75"/>
      <c r="Z106" s="75"/>
      <c r="AA106" s="75">
        <v>5</v>
      </c>
      <c r="AB106" s="75"/>
      <c r="AC106" s="75"/>
      <c r="AD106" s="75"/>
      <c r="AE106" s="75"/>
      <c r="AF106" s="75"/>
      <c r="AG106" s="76"/>
      <c r="AH106" s="75"/>
      <c r="AI106" s="76"/>
      <c r="AJ106" s="69">
        <f t="shared" si="111"/>
        <v>7</v>
      </c>
      <c r="AK106" s="70">
        <f t="shared" si="112"/>
        <v>7</v>
      </c>
      <c r="AL106" s="70">
        <f t="shared" si="113"/>
        <v>13</v>
      </c>
      <c r="AM106" s="70">
        <f t="shared" si="114"/>
        <v>13</v>
      </c>
      <c r="AN106" s="70">
        <f t="shared" si="115"/>
        <v>15</v>
      </c>
      <c r="AO106" s="70">
        <f t="shared" si="116"/>
        <v>15</v>
      </c>
      <c r="AP106" s="70">
        <f t="shared" si="117"/>
        <v>10</v>
      </c>
      <c r="AQ106" s="70">
        <f t="shared" si="118"/>
        <v>10</v>
      </c>
      <c r="AR106" s="70">
        <f t="shared" si="119"/>
        <v>2</v>
      </c>
      <c r="AS106" s="70">
        <f t="shared" si="120"/>
        <v>2</v>
      </c>
      <c r="AT106" s="70">
        <f t="shared" si="121"/>
        <v>10</v>
      </c>
      <c r="AU106" s="70">
        <f t="shared" si="122"/>
        <v>10</v>
      </c>
      <c r="AV106" s="70">
        <f t="shared" si="123"/>
        <v>0</v>
      </c>
      <c r="AW106" s="70">
        <f t="shared" si="124"/>
        <v>0</v>
      </c>
      <c r="AX106" s="70">
        <f t="shared" si="125"/>
        <v>0</v>
      </c>
      <c r="AY106" s="71">
        <f t="shared" si="126"/>
        <v>0</v>
      </c>
    </row>
    <row r="107" spans="1:51" s="9" customFormat="1" ht="30" customHeight="1" x14ac:dyDescent="0.2">
      <c r="A107" s="72" t="s">
        <v>26</v>
      </c>
      <c r="B107" s="79" t="s">
        <v>250</v>
      </c>
      <c r="C107" s="80"/>
      <c r="D107" s="81"/>
      <c r="E107" s="86"/>
      <c r="F107" s="86"/>
      <c r="G107" s="86"/>
      <c r="H107" s="86"/>
      <c r="I107" s="86"/>
      <c r="J107" s="73"/>
      <c r="K107" s="73"/>
      <c r="L107" s="73"/>
      <c r="M107" s="73"/>
      <c r="N107" s="75"/>
      <c r="O107" s="75"/>
      <c r="P107" s="75"/>
      <c r="Q107" s="75"/>
      <c r="R107" s="68"/>
      <c r="S107" s="75"/>
      <c r="T107" s="75"/>
      <c r="U107" s="75"/>
      <c r="V107" s="68"/>
      <c r="W107" s="68"/>
      <c r="X107" s="75"/>
      <c r="Y107" s="75"/>
      <c r="Z107" s="75"/>
      <c r="AA107" s="75"/>
      <c r="AB107" s="75"/>
      <c r="AC107" s="75"/>
      <c r="AD107" s="75"/>
      <c r="AE107" s="75"/>
      <c r="AF107" s="75"/>
      <c r="AG107" s="76"/>
      <c r="AH107" s="75"/>
      <c r="AI107" s="76"/>
      <c r="AJ107" s="69">
        <f t="shared" si="111"/>
        <v>0</v>
      </c>
      <c r="AK107" s="70">
        <f t="shared" si="112"/>
        <v>0</v>
      </c>
      <c r="AL107" s="70">
        <f t="shared" si="113"/>
        <v>0</v>
      </c>
      <c r="AM107" s="70">
        <f t="shared" si="114"/>
        <v>0</v>
      </c>
      <c r="AN107" s="70">
        <f t="shared" si="115"/>
        <v>0</v>
      </c>
      <c r="AO107" s="70">
        <f t="shared" si="116"/>
        <v>0</v>
      </c>
      <c r="AP107" s="70">
        <f t="shared" si="117"/>
        <v>0</v>
      </c>
      <c r="AQ107" s="70">
        <f t="shared" si="118"/>
        <v>0</v>
      </c>
      <c r="AR107" s="70">
        <f t="shared" si="119"/>
        <v>0</v>
      </c>
      <c r="AS107" s="70">
        <f t="shared" si="120"/>
        <v>0</v>
      </c>
      <c r="AT107" s="70">
        <f t="shared" si="121"/>
        <v>0</v>
      </c>
      <c r="AU107" s="70">
        <f t="shared" si="122"/>
        <v>0</v>
      </c>
      <c r="AV107" s="70">
        <f t="shared" si="123"/>
        <v>0</v>
      </c>
      <c r="AW107" s="70">
        <f t="shared" si="124"/>
        <v>0</v>
      </c>
      <c r="AX107" s="70">
        <f t="shared" si="125"/>
        <v>0</v>
      </c>
      <c r="AY107" s="71">
        <f t="shared" si="126"/>
        <v>0</v>
      </c>
    </row>
    <row r="108" spans="1:51" s="9" customFormat="1" ht="32.25" customHeight="1" x14ac:dyDescent="0.2">
      <c r="A108" s="72" t="s">
        <v>25</v>
      </c>
      <c r="B108" s="79" t="s">
        <v>184</v>
      </c>
      <c r="C108" s="80"/>
      <c r="D108" s="81"/>
      <c r="E108" s="86"/>
      <c r="F108" s="86"/>
      <c r="G108" s="86"/>
      <c r="H108" s="86"/>
      <c r="I108" s="86"/>
      <c r="J108" s="73"/>
      <c r="K108" s="73"/>
      <c r="L108" s="73"/>
      <c r="M108" s="73"/>
      <c r="N108" s="75"/>
      <c r="O108" s="75"/>
      <c r="P108" s="75"/>
      <c r="Q108" s="75"/>
      <c r="R108" s="68"/>
      <c r="S108" s="75"/>
      <c r="T108" s="75"/>
      <c r="U108" s="75"/>
      <c r="V108" s="68"/>
      <c r="W108" s="68"/>
      <c r="X108" s="75"/>
      <c r="Y108" s="75"/>
      <c r="Z108" s="75"/>
      <c r="AA108" s="75"/>
      <c r="AB108" s="75"/>
      <c r="AC108" s="75"/>
      <c r="AD108" s="75"/>
      <c r="AE108" s="75"/>
      <c r="AF108" s="75"/>
      <c r="AG108" s="76"/>
      <c r="AH108" s="75"/>
      <c r="AI108" s="76"/>
      <c r="AJ108" s="69">
        <f t="shared" si="111"/>
        <v>0</v>
      </c>
      <c r="AK108" s="70">
        <f t="shared" si="112"/>
        <v>0</v>
      </c>
      <c r="AL108" s="70">
        <f t="shared" si="113"/>
        <v>0</v>
      </c>
      <c r="AM108" s="70">
        <f t="shared" si="114"/>
        <v>0</v>
      </c>
      <c r="AN108" s="70">
        <f t="shared" si="115"/>
        <v>0</v>
      </c>
      <c r="AO108" s="70">
        <f t="shared" si="116"/>
        <v>0</v>
      </c>
      <c r="AP108" s="70">
        <f t="shared" si="117"/>
        <v>0</v>
      </c>
      <c r="AQ108" s="70">
        <f t="shared" si="118"/>
        <v>0</v>
      </c>
      <c r="AR108" s="70">
        <f t="shared" si="119"/>
        <v>0</v>
      </c>
      <c r="AS108" s="70">
        <f t="shared" si="120"/>
        <v>0</v>
      </c>
      <c r="AT108" s="70">
        <f t="shared" si="121"/>
        <v>0</v>
      </c>
      <c r="AU108" s="70">
        <f t="shared" si="122"/>
        <v>0</v>
      </c>
      <c r="AV108" s="70">
        <f t="shared" si="123"/>
        <v>0</v>
      </c>
      <c r="AW108" s="70">
        <f t="shared" si="124"/>
        <v>0</v>
      </c>
      <c r="AX108" s="70">
        <f t="shared" si="125"/>
        <v>0</v>
      </c>
      <c r="AY108" s="71">
        <f t="shared" si="126"/>
        <v>0</v>
      </c>
    </row>
    <row r="109" spans="1:51" s="9" customFormat="1" ht="24.75" customHeight="1" x14ac:dyDescent="0.2">
      <c r="A109" s="72" t="s">
        <v>24</v>
      </c>
      <c r="B109" s="35" t="s">
        <v>259</v>
      </c>
      <c r="C109" s="35"/>
      <c r="D109" s="35"/>
      <c r="E109" s="86"/>
      <c r="F109" s="86"/>
      <c r="G109" s="86"/>
      <c r="H109" s="86"/>
      <c r="I109" s="86"/>
      <c r="J109" s="73"/>
      <c r="K109" s="73"/>
      <c r="L109" s="73"/>
      <c r="M109" s="73"/>
      <c r="N109" s="75"/>
      <c r="O109" s="75"/>
      <c r="P109" s="75"/>
      <c r="Q109" s="75"/>
      <c r="R109" s="68"/>
      <c r="S109" s="75"/>
      <c r="T109" s="75"/>
      <c r="U109" s="75"/>
      <c r="V109" s="68"/>
      <c r="W109" s="68"/>
      <c r="X109" s="75"/>
      <c r="Y109" s="75"/>
      <c r="Z109" s="75"/>
      <c r="AA109" s="75"/>
      <c r="AB109" s="75"/>
      <c r="AC109" s="75"/>
      <c r="AD109" s="75"/>
      <c r="AE109" s="75"/>
      <c r="AF109" s="75"/>
      <c r="AG109" s="76"/>
      <c r="AH109" s="75"/>
      <c r="AI109" s="76"/>
      <c r="AJ109" s="69">
        <f t="shared" si="111"/>
        <v>0</v>
      </c>
      <c r="AK109" s="70">
        <f t="shared" si="112"/>
        <v>0</v>
      </c>
      <c r="AL109" s="70">
        <f t="shared" si="113"/>
        <v>0</v>
      </c>
      <c r="AM109" s="70">
        <f t="shared" si="114"/>
        <v>0</v>
      </c>
      <c r="AN109" s="70">
        <f t="shared" si="115"/>
        <v>0</v>
      </c>
      <c r="AO109" s="70">
        <f t="shared" si="116"/>
        <v>0</v>
      </c>
      <c r="AP109" s="70">
        <f t="shared" si="117"/>
        <v>0</v>
      </c>
      <c r="AQ109" s="70">
        <f t="shared" si="118"/>
        <v>0</v>
      </c>
      <c r="AR109" s="70">
        <f t="shared" si="119"/>
        <v>0</v>
      </c>
      <c r="AS109" s="70">
        <f t="shared" si="120"/>
        <v>0</v>
      </c>
      <c r="AT109" s="70">
        <f t="shared" si="121"/>
        <v>0</v>
      </c>
      <c r="AU109" s="70">
        <f t="shared" si="122"/>
        <v>0</v>
      </c>
      <c r="AV109" s="70">
        <f t="shared" si="123"/>
        <v>0</v>
      </c>
      <c r="AW109" s="70">
        <f t="shared" si="124"/>
        <v>0</v>
      </c>
      <c r="AX109" s="70">
        <f t="shared" si="125"/>
        <v>0</v>
      </c>
      <c r="AY109" s="71">
        <f t="shared" si="126"/>
        <v>0</v>
      </c>
    </row>
    <row r="110" spans="1:51" s="9" customFormat="1" ht="52.5" customHeight="1" x14ac:dyDescent="0.2">
      <c r="A110" s="72" t="s">
        <v>23</v>
      </c>
      <c r="B110" s="83" t="s">
        <v>269</v>
      </c>
      <c r="C110" s="84"/>
      <c r="D110" s="85"/>
      <c r="E110" s="86"/>
      <c r="F110" s="86"/>
      <c r="G110" s="86"/>
      <c r="H110" s="86"/>
      <c r="I110" s="86"/>
      <c r="J110" s="73"/>
      <c r="K110" s="73"/>
      <c r="L110" s="73"/>
      <c r="M110" s="73"/>
      <c r="N110" s="75"/>
      <c r="O110" s="75"/>
      <c r="P110" s="75"/>
      <c r="Q110" s="75"/>
      <c r="R110" s="68"/>
      <c r="S110" s="75"/>
      <c r="T110" s="75"/>
      <c r="U110" s="75"/>
      <c r="V110" s="68"/>
      <c r="W110" s="68"/>
      <c r="X110" s="75"/>
      <c r="Y110" s="75"/>
      <c r="Z110" s="75"/>
      <c r="AA110" s="75"/>
      <c r="AB110" s="75"/>
      <c r="AC110" s="75"/>
      <c r="AD110" s="75"/>
      <c r="AE110" s="75"/>
      <c r="AF110" s="75"/>
      <c r="AG110" s="76"/>
      <c r="AH110" s="75"/>
      <c r="AI110" s="76"/>
      <c r="AJ110" s="69">
        <f t="shared" si="111"/>
        <v>0</v>
      </c>
      <c r="AK110" s="70">
        <f t="shared" si="112"/>
        <v>0</v>
      </c>
      <c r="AL110" s="70">
        <f t="shared" si="113"/>
        <v>0</v>
      </c>
      <c r="AM110" s="70">
        <f t="shared" si="114"/>
        <v>0</v>
      </c>
      <c r="AN110" s="70">
        <f t="shared" si="115"/>
        <v>0</v>
      </c>
      <c r="AO110" s="70">
        <f t="shared" si="116"/>
        <v>0</v>
      </c>
      <c r="AP110" s="70">
        <f t="shared" si="117"/>
        <v>0</v>
      </c>
      <c r="AQ110" s="70">
        <f t="shared" si="118"/>
        <v>0</v>
      </c>
      <c r="AR110" s="70">
        <f t="shared" si="119"/>
        <v>0</v>
      </c>
      <c r="AS110" s="70">
        <f t="shared" si="120"/>
        <v>0</v>
      </c>
      <c r="AT110" s="70">
        <f t="shared" si="121"/>
        <v>0</v>
      </c>
      <c r="AU110" s="70">
        <f t="shared" si="122"/>
        <v>0</v>
      </c>
      <c r="AV110" s="70">
        <f t="shared" si="123"/>
        <v>0</v>
      </c>
      <c r="AW110" s="70">
        <f t="shared" si="124"/>
        <v>0</v>
      </c>
      <c r="AX110" s="70">
        <f t="shared" si="125"/>
        <v>0</v>
      </c>
      <c r="AY110" s="71">
        <f t="shared" si="126"/>
        <v>0</v>
      </c>
    </row>
    <row r="111" spans="1:51" s="9" customFormat="1" ht="33.75" customHeight="1" x14ac:dyDescent="0.2">
      <c r="A111" s="72" t="s">
        <v>22</v>
      </c>
      <c r="B111" s="79" t="s">
        <v>140</v>
      </c>
      <c r="C111" s="80"/>
      <c r="D111" s="81"/>
      <c r="E111" s="86"/>
      <c r="F111" s="82"/>
      <c r="G111" s="82"/>
      <c r="H111" s="82"/>
      <c r="I111" s="82"/>
      <c r="J111" s="73"/>
      <c r="K111" s="73"/>
      <c r="L111" s="73"/>
      <c r="M111" s="73"/>
      <c r="N111" s="75"/>
      <c r="O111" s="75"/>
      <c r="P111" s="75"/>
      <c r="Q111" s="75"/>
      <c r="R111" s="68"/>
      <c r="S111" s="75"/>
      <c r="T111" s="75"/>
      <c r="U111" s="75"/>
      <c r="V111" s="68"/>
      <c r="W111" s="68"/>
      <c r="X111" s="75"/>
      <c r="Y111" s="75"/>
      <c r="Z111" s="75"/>
      <c r="AA111" s="75"/>
      <c r="AB111" s="75"/>
      <c r="AC111" s="75"/>
      <c r="AD111" s="75"/>
      <c r="AE111" s="75"/>
      <c r="AF111" s="75"/>
      <c r="AG111" s="76"/>
      <c r="AH111" s="75"/>
      <c r="AI111" s="76"/>
      <c r="AJ111" s="69">
        <f t="shared" si="111"/>
        <v>0</v>
      </c>
      <c r="AK111" s="70">
        <f t="shared" si="112"/>
        <v>0</v>
      </c>
      <c r="AL111" s="70">
        <f t="shared" si="113"/>
        <v>0</v>
      </c>
      <c r="AM111" s="70">
        <f t="shared" si="114"/>
        <v>0</v>
      </c>
      <c r="AN111" s="70">
        <f t="shared" si="115"/>
        <v>0</v>
      </c>
      <c r="AO111" s="70">
        <f t="shared" si="116"/>
        <v>0</v>
      </c>
      <c r="AP111" s="70">
        <f t="shared" si="117"/>
        <v>0</v>
      </c>
      <c r="AQ111" s="70">
        <f t="shared" si="118"/>
        <v>0</v>
      </c>
      <c r="AR111" s="70">
        <f t="shared" si="119"/>
        <v>0</v>
      </c>
      <c r="AS111" s="70">
        <f t="shared" si="120"/>
        <v>0</v>
      </c>
      <c r="AT111" s="70">
        <f t="shared" si="121"/>
        <v>0</v>
      </c>
      <c r="AU111" s="70">
        <f t="shared" si="122"/>
        <v>0</v>
      </c>
      <c r="AV111" s="70">
        <f t="shared" si="123"/>
        <v>0</v>
      </c>
      <c r="AW111" s="70">
        <f t="shared" si="124"/>
        <v>0</v>
      </c>
      <c r="AX111" s="70">
        <f t="shared" si="125"/>
        <v>0</v>
      </c>
      <c r="AY111" s="71">
        <f t="shared" si="126"/>
        <v>0</v>
      </c>
    </row>
    <row r="112" spans="1:51" s="9" customFormat="1" ht="49.5" customHeight="1" x14ac:dyDescent="0.2">
      <c r="A112" s="60" t="s">
        <v>21</v>
      </c>
      <c r="B112" s="102" t="s">
        <v>185</v>
      </c>
      <c r="C112" s="103"/>
      <c r="D112" s="104"/>
      <c r="E112" s="105">
        <f t="shared" ref="E112:AH112" si="127">SUM(E113:E115)</f>
        <v>0</v>
      </c>
      <c r="F112" s="105">
        <f t="shared" si="127"/>
        <v>0</v>
      </c>
      <c r="G112" s="105">
        <f t="shared" si="127"/>
        <v>0</v>
      </c>
      <c r="H112" s="105">
        <f t="shared" si="127"/>
        <v>0</v>
      </c>
      <c r="I112" s="105">
        <f t="shared" si="127"/>
        <v>0</v>
      </c>
      <c r="J112" s="105">
        <f t="shared" si="127"/>
        <v>0</v>
      </c>
      <c r="K112" s="105">
        <f t="shared" si="127"/>
        <v>0</v>
      </c>
      <c r="L112" s="105">
        <f t="shared" si="127"/>
        <v>0</v>
      </c>
      <c r="M112" s="105">
        <f t="shared" si="127"/>
        <v>0</v>
      </c>
      <c r="N112" s="105">
        <f t="shared" si="127"/>
        <v>0</v>
      </c>
      <c r="O112" s="105">
        <f t="shared" si="127"/>
        <v>0</v>
      </c>
      <c r="P112" s="105">
        <f t="shared" si="127"/>
        <v>0</v>
      </c>
      <c r="Q112" s="105">
        <f t="shared" si="127"/>
        <v>0</v>
      </c>
      <c r="R112" s="105">
        <f t="shared" si="127"/>
        <v>0</v>
      </c>
      <c r="S112" s="105">
        <f t="shared" si="127"/>
        <v>0</v>
      </c>
      <c r="T112" s="105">
        <f t="shared" si="127"/>
        <v>0</v>
      </c>
      <c r="U112" s="105">
        <f t="shared" si="127"/>
        <v>0</v>
      </c>
      <c r="V112" s="105">
        <f t="shared" si="127"/>
        <v>0</v>
      </c>
      <c r="W112" s="105">
        <f t="shared" si="127"/>
        <v>0</v>
      </c>
      <c r="X112" s="105">
        <f t="shared" si="127"/>
        <v>0</v>
      </c>
      <c r="Y112" s="105">
        <f t="shared" si="127"/>
        <v>0</v>
      </c>
      <c r="Z112" s="105">
        <f t="shared" si="127"/>
        <v>0</v>
      </c>
      <c r="AA112" s="105">
        <f t="shared" si="127"/>
        <v>0</v>
      </c>
      <c r="AB112" s="105">
        <f t="shared" si="127"/>
        <v>0</v>
      </c>
      <c r="AC112" s="105">
        <f t="shared" si="127"/>
        <v>0</v>
      </c>
      <c r="AD112" s="105">
        <f t="shared" si="127"/>
        <v>0</v>
      </c>
      <c r="AE112" s="105">
        <f t="shared" si="127"/>
        <v>0</v>
      </c>
      <c r="AF112" s="105">
        <f t="shared" si="127"/>
        <v>0</v>
      </c>
      <c r="AG112" s="105">
        <f t="shared" si="127"/>
        <v>0</v>
      </c>
      <c r="AH112" s="105">
        <f t="shared" si="127"/>
        <v>0</v>
      </c>
      <c r="AI112" s="76"/>
      <c r="AJ112" s="95">
        <f t="shared" ref="AJ112:AY112" si="128">SUM(AJ113:AJ115)</f>
        <v>0</v>
      </c>
      <c r="AK112" s="96">
        <f t="shared" si="128"/>
        <v>0</v>
      </c>
      <c r="AL112" s="96">
        <f t="shared" si="128"/>
        <v>0</v>
      </c>
      <c r="AM112" s="96">
        <f t="shared" si="128"/>
        <v>0</v>
      </c>
      <c r="AN112" s="96">
        <f t="shared" si="128"/>
        <v>0</v>
      </c>
      <c r="AO112" s="96">
        <f t="shared" si="128"/>
        <v>0</v>
      </c>
      <c r="AP112" s="96">
        <f t="shared" si="128"/>
        <v>0</v>
      </c>
      <c r="AQ112" s="96">
        <f t="shared" si="128"/>
        <v>0</v>
      </c>
      <c r="AR112" s="96">
        <f t="shared" si="128"/>
        <v>0</v>
      </c>
      <c r="AS112" s="96">
        <f t="shared" si="128"/>
        <v>0</v>
      </c>
      <c r="AT112" s="96">
        <f t="shared" si="128"/>
        <v>0</v>
      </c>
      <c r="AU112" s="96">
        <f t="shared" si="128"/>
        <v>0</v>
      </c>
      <c r="AV112" s="96">
        <f t="shared" si="128"/>
        <v>0</v>
      </c>
      <c r="AW112" s="96">
        <f t="shared" si="128"/>
        <v>0</v>
      </c>
      <c r="AX112" s="96">
        <f t="shared" si="128"/>
        <v>0</v>
      </c>
      <c r="AY112" s="97">
        <f t="shared" si="128"/>
        <v>0</v>
      </c>
    </row>
    <row r="113" spans="1:51" s="9" customFormat="1" ht="70.5" customHeight="1" x14ac:dyDescent="0.2">
      <c r="A113" s="72" t="s">
        <v>20</v>
      </c>
      <c r="B113" s="83" t="s">
        <v>251</v>
      </c>
      <c r="C113" s="84"/>
      <c r="D113" s="85"/>
      <c r="E113" s="82"/>
      <c r="F113" s="82"/>
      <c r="G113" s="82"/>
      <c r="H113" s="82"/>
      <c r="I113" s="82"/>
      <c r="J113" s="73"/>
      <c r="K113" s="73"/>
      <c r="L113" s="73"/>
      <c r="M113" s="73"/>
      <c r="N113" s="75"/>
      <c r="O113" s="75"/>
      <c r="P113" s="75"/>
      <c r="Q113" s="75"/>
      <c r="R113" s="68"/>
      <c r="S113" s="75"/>
      <c r="T113" s="75"/>
      <c r="U113" s="75"/>
      <c r="V113" s="68"/>
      <c r="W113" s="68"/>
      <c r="X113" s="75"/>
      <c r="Y113" s="75"/>
      <c r="Z113" s="75"/>
      <c r="AA113" s="75"/>
      <c r="AB113" s="75"/>
      <c r="AC113" s="75"/>
      <c r="AD113" s="75"/>
      <c r="AE113" s="75"/>
      <c r="AF113" s="75"/>
      <c r="AG113" s="76"/>
      <c r="AH113" s="75"/>
      <c r="AI113" s="76"/>
      <c r="AJ113" s="69">
        <f>E113</f>
        <v>0</v>
      </c>
      <c r="AK113" s="70">
        <f>F113+G113+H113+I113</f>
        <v>0</v>
      </c>
      <c r="AL113" s="70">
        <f>J113</f>
        <v>0</v>
      </c>
      <c r="AM113" s="70">
        <f>K113+L113+M113</f>
        <v>0</v>
      </c>
      <c r="AN113" s="70">
        <f>F113+G113+K113</f>
        <v>0</v>
      </c>
      <c r="AO113" s="70">
        <f>X113+Y113+AA113</f>
        <v>0</v>
      </c>
      <c r="AP113" s="70">
        <f>N113</f>
        <v>0</v>
      </c>
      <c r="AQ113" s="70">
        <f>O113+P113+Q113+R113+S113</f>
        <v>0</v>
      </c>
      <c r="AR113" s="70">
        <f>S113</f>
        <v>0</v>
      </c>
      <c r="AS113" s="70">
        <f>T113+U113+V113</f>
        <v>0</v>
      </c>
      <c r="AT113" s="70">
        <f>X113</f>
        <v>0</v>
      </c>
      <c r="AU113" s="70">
        <f>N113+W113</f>
        <v>0</v>
      </c>
      <c r="AV113" s="70">
        <f>AE113</f>
        <v>0</v>
      </c>
      <c r="AW113" s="70">
        <f>AC113+AD113</f>
        <v>0</v>
      </c>
      <c r="AX113" s="70">
        <f>AH113</f>
        <v>0</v>
      </c>
      <c r="AY113" s="71">
        <f>AF113+AG113</f>
        <v>0</v>
      </c>
    </row>
    <row r="114" spans="1:51" s="9" customFormat="1" ht="29.25" customHeight="1" x14ac:dyDescent="0.2">
      <c r="A114" s="72" t="s">
        <v>19</v>
      </c>
      <c r="B114" s="83" t="s">
        <v>252</v>
      </c>
      <c r="C114" s="84"/>
      <c r="D114" s="85"/>
      <c r="E114" s="82"/>
      <c r="F114" s="82"/>
      <c r="G114" s="82"/>
      <c r="H114" s="82"/>
      <c r="I114" s="82"/>
      <c r="J114" s="73"/>
      <c r="K114" s="73"/>
      <c r="L114" s="73"/>
      <c r="M114" s="73"/>
      <c r="N114" s="75"/>
      <c r="O114" s="75"/>
      <c r="P114" s="75"/>
      <c r="Q114" s="75"/>
      <c r="R114" s="68"/>
      <c r="S114" s="75"/>
      <c r="T114" s="75"/>
      <c r="U114" s="75"/>
      <c r="V114" s="68"/>
      <c r="W114" s="68"/>
      <c r="X114" s="75"/>
      <c r="Y114" s="75"/>
      <c r="Z114" s="75"/>
      <c r="AA114" s="75"/>
      <c r="AB114" s="75"/>
      <c r="AC114" s="75"/>
      <c r="AD114" s="75"/>
      <c r="AE114" s="75"/>
      <c r="AF114" s="75"/>
      <c r="AG114" s="76"/>
      <c r="AH114" s="75"/>
      <c r="AI114" s="76"/>
      <c r="AJ114" s="69">
        <f>E114</f>
        <v>0</v>
      </c>
      <c r="AK114" s="70">
        <f>F114+G114+H114+I114</f>
        <v>0</v>
      </c>
      <c r="AL114" s="70">
        <f>J114</f>
        <v>0</v>
      </c>
      <c r="AM114" s="70">
        <f>K114+L114+M114</f>
        <v>0</v>
      </c>
      <c r="AN114" s="70">
        <f>F114+G114+K114</f>
        <v>0</v>
      </c>
      <c r="AO114" s="70">
        <f>X114+Y114+AA114</f>
        <v>0</v>
      </c>
      <c r="AP114" s="70">
        <f>N114</f>
        <v>0</v>
      </c>
      <c r="AQ114" s="70">
        <f>O114+P114+Q114+R114+S114</f>
        <v>0</v>
      </c>
      <c r="AR114" s="70">
        <f>S114</f>
        <v>0</v>
      </c>
      <c r="AS114" s="70">
        <f>T114+U114+V114</f>
        <v>0</v>
      </c>
      <c r="AT114" s="70">
        <f>X114</f>
        <v>0</v>
      </c>
      <c r="AU114" s="70">
        <f>N114+W114</f>
        <v>0</v>
      </c>
      <c r="AV114" s="70">
        <f>AE114</f>
        <v>0</v>
      </c>
      <c r="AW114" s="70">
        <f>AC114+AD114</f>
        <v>0</v>
      </c>
      <c r="AX114" s="70">
        <f>AH114</f>
        <v>0</v>
      </c>
      <c r="AY114" s="71">
        <f>AF114+AG114</f>
        <v>0</v>
      </c>
    </row>
    <row r="115" spans="1:51" s="9" customFormat="1" ht="39" customHeight="1" x14ac:dyDescent="0.2">
      <c r="A115" s="72" t="s">
        <v>18</v>
      </c>
      <c r="B115" s="79" t="s">
        <v>140</v>
      </c>
      <c r="C115" s="80"/>
      <c r="D115" s="81"/>
      <c r="E115" s="82"/>
      <c r="F115" s="82"/>
      <c r="G115" s="82"/>
      <c r="H115" s="82"/>
      <c r="I115" s="82"/>
      <c r="J115" s="73"/>
      <c r="K115" s="73"/>
      <c r="L115" s="73"/>
      <c r="M115" s="73"/>
      <c r="N115" s="75"/>
      <c r="O115" s="75"/>
      <c r="P115" s="75"/>
      <c r="Q115" s="75"/>
      <c r="R115" s="68"/>
      <c r="S115" s="75"/>
      <c r="T115" s="75"/>
      <c r="U115" s="75"/>
      <c r="V115" s="68"/>
      <c r="W115" s="68"/>
      <c r="X115" s="75"/>
      <c r="Y115" s="75"/>
      <c r="Z115" s="75"/>
      <c r="AA115" s="75"/>
      <c r="AB115" s="75"/>
      <c r="AC115" s="75"/>
      <c r="AD115" s="75"/>
      <c r="AE115" s="75"/>
      <c r="AF115" s="75"/>
      <c r="AG115" s="76"/>
      <c r="AH115" s="75"/>
      <c r="AI115" s="76"/>
      <c r="AJ115" s="69">
        <f>E115</f>
        <v>0</v>
      </c>
      <c r="AK115" s="70">
        <f>F115+G115+H115+I115</f>
        <v>0</v>
      </c>
      <c r="AL115" s="70">
        <f>J115</f>
        <v>0</v>
      </c>
      <c r="AM115" s="70">
        <f>K115+L115+M115</f>
        <v>0</v>
      </c>
      <c r="AN115" s="70">
        <f>F115+G115+K115</f>
        <v>0</v>
      </c>
      <c r="AO115" s="70">
        <f>X115+Y115+AA115</f>
        <v>0</v>
      </c>
      <c r="AP115" s="70">
        <f>N115</f>
        <v>0</v>
      </c>
      <c r="AQ115" s="70">
        <f>O115+P115+Q115+R115+S115</f>
        <v>0</v>
      </c>
      <c r="AR115" s="70">
        <f>S115</f>
        <v>0</v>
      </c>
      <c r="AS115" s="70">
        <f>T115+U115+V115</f>
        <v>0</v>
      </c>
      <c r="AT115" s="70">
        <f>X115</f>
        <v>0</v>
      </c>
      <c r="AU115" s="70">
        <f>N115+W115</f>
        <v>0</v>
      </c>
      <c r="AV115" s="70">
        <f>AE115</f>
        <v>0</v>
      </c>
      <c r="AW115" s="70">
        <f>AC115+AD115</f>
        <v>0</v>
      </c>
      <c r="AX115" s="70">
        <f>AH115</f>
        <v>0</v>
      </c>
      <c r="AY115" s="71">
        <f>AF115+AG115</f>
        <v>0</v>
      </c>
    </row>
    <row r="116" spans="1:51" s="3" customFormat="1" ht="30" customHeight="1" x14ac:dyDescent="0.2">
      <c r="A116" s="60" t="s">
        <v>17</v>
      </c>
      <c r="B116" s="90" t="s">
        <v>186</v>
      </c>
      <c r="C116" s="91"/>
      <c r="D116" s="92"/>
      <c r="E116" s="105">
        <f t="shared" ref="E116:AH116" si="129">SUM(E117:E124)</f>
        <v>1093</v>
      </c>
      <c r="F116" s="105">
        <f t="shared" si="129"/>
        <v>165</v>
      </c>
      <c r="G116" s="105">
        <f t="shared" si="129"/>
        <v>928</v>
      </c>
      <c r="H116" s="105">
        <f t="shared" si="129"/>
        <v>0</v>
      </c>
      <c r="I116" s="105">
        <f t="shared" si="129"/>
        <v>0</v>
      </c>
      <c r="J116" s="105">
        <f t="shared" si="129"/>
        <v>2009</v>
      </c>
      <c r="K116" s="105">
        <f t="shared" si="129"/>
        <v>1856</v>
      </c>
      <c r="L116" s="105">
        <f t="shared" si="129"/>
        <v>152</v>
      </c>
      <c r="M116" s="105">
        <f t="shared" si="129"/>
        <v>1</v>
      </c>
      <c r="N116" s="105">
        <f t="shared" si="129"/>
        <v>1769</v>
      </c>
      <c r="O116" s="105">
        <f t="shared" si="129"/>
        <v>1345</v>
      </c>
      <c r="P116" s="105">
        <f t="shared" si="129"/>
        <v>206</v>
      </c>
      <c r="Q116" s="105">
        <f t="shared" si="129"/>
        <v>58</v>
      </c>
      <c r="R116" s="105">
        <f t="shared" si="129"/>
        <v>0</v>
      </c>
      <c r="S116" s="105">
        <f t="shared" si="129"/>
        <v>160</v>
      </c>
      <c r="T116" s="105">
        <f t="shared" si="129"/>
        <v>21</v>
      </c>
      <c r="U116" s="105">
        <f t="shared" si="129"/>
        <v>131</v>
      </c>
      <c r="V116" s="105">
        <f t="shared" si="129"/>
        <v>8</v>
      </c>
      <c r="W116" s="105">
        <f t="shared" si="129"/>
        <v>0</v>
      </c>
      <c r="X116" s="105">
        <f t="shared" si="129"/>
        <v>1769</v>
      </c>
      <c r="Y116" s="105">
        <f t="shared" si="129"/>
        <v>15</v>
      </c>
      <c r="Z116" s="105">
        <f t="shared" si="129"/>
        <v>31</v>
      </c>
      <c r="AA116" s="105">
        <f t="shared" si="129"/>
        <v>1165</v>
      </c>
      <c r="AB116" s="105">
        <f t="shared" si="129"/>
        <v>132</v>
      </c>
      <c r="AC116" s="105">
        <f t="shared" si="129"/>
        <v>39</v>
      </c>
      <c r="AD116" s="105">
        <f t="shared" si="129"/>
        <v>6</v>
      </c>
      <c r="AE116" s="105">
        <f t="shared" si="129"/>
        <v>45</v>
      </c>
      <c r="AF116" s="105">
        <f t="shared" si="129"/>
        <v>10</v>
      </c>
      <c r="AG116" s="105">
        <f t="shared" si="129"/>
        <v>3</v>
      </c>
      <c r="AH116" s="105">
        <f t="shared" si="129"/>
        <v>13</v>
      </c>
      <c r="AI116" s="77"/>
      <c r="AJ116" s="95">
        <f t="shared" ref="AJ116:AY116" si="130">SUM(AJ117:AJ124)</f>
        <v>1093</v>
      </c>
      <c r="AK116" s="96">
        <f t="shared" si="130"/>
        <v>1093</v>
      </c>
      <c r="AL116" s="96">
        <f t="shared" si="130"/>
        <v>2009</v>
      </c>
      <c r="AM116" s="96">
        <f t="shared" si="130"/>
        <v>2009</v>
      </c>
      <c r="AN116" s="96">
        <f t="shared" si="130"/>
        <v>2949</v>
      </c>
      <c r="AO116" s="96">
        <f t="shared" si="130"/>
        <v>2949</v>
      </c>
      <c r="AP116" s="96">
        <f t="shared" si="130"/>
        <v>1769</v>
      </c>
      <c r="AQ116" s="96">
        <f t="shared" si="130"/>
        <v>1769</v>
      </c>
      <c r="AR116" s="96">
        <f t="shared" si="130"/>
        <v>160</v>
      </c>
      <c r="AS116" s="96">
        <f t="shared" si="130"/>
        <v>160</v>
      </c>
      <c r="AT116" s="96">
        <f t="shared" si="130"/>
        <v>1769</v>
      </c>
      <c r="AU116" s="96">
        <f t="shared" si="130"/>
        <v>1769</v>
      </c>
      <c r="AV116" s="96">
        <f t="shared" si="130"/>
        <v>45</v>
      </c>
      <c r="AW116" s="96">
        <f t="shared" si="130"/>
        <v>45</v>
      </c>
      <c r="AX116" s="96">
        <f t="shared" si="130"/>
        <v>13</v>
      </c>
      <c r="AY116" s="97">
        <f t="shared" si="130"/>
        <v>13</v>
      </c>
    </row>
    <row r="117" spans="1:51" s="9" customFormat="1" ht="19.5" customHeight="1" x14ac:dyDescent="0.2">
      <c r="A117" s="72" t="s">
        <v>16</v>
      </c>
      <c r="B117" s="106" t="s">
        <v>187</v>
      </c>
      <c r="C117" s="107"/>
      <c r="D117" s="108"/>
      <c r="E117" s="98">
        <v>1065</v>
      </c>
      <c r="F117" s="98">
        <v>157</v>
      </c>
      <c r="G117" s="98">
        <v>908</v>
      </c>
      <c r="H117" s="98"/>
      <c r="I117" s="98"/>
      <c r="J117" s="87">
        <v>1981</v>
      </c>
      <c r="K117" s="87">
        <v>1831</v>
      </c>
      <c r="L117" s="87">
        <v>149</v>
      </c>
      <c r="M117" s="87">
        <v>1</v>
      </c>
      <c r="N117" s="58">
        <v>1750</v>
      </c>
      <c r="O117" s="58">
        <v>1338</v>
      </c>
      <c r="P117" s="58">
        <v>204</v>
      </c>
      <c r="Q117" s="58">
        <v>54</v>
      </c>
      <c r="R117" s="68"/>
      <c r="S117" s="58">
        <v>154</v>
      </c>
      <c r="T117" s="58">
        <v>17</v>
      </c>
      <c r="U117" s="58">
        <v>129</v>
      </c>
      <c r="V117" s="58">
        <v>8</v>
      </c>
      <c r="W117" s="58"/>
      <c r="X117" s="58">
        <v>1750</v>
      </c>
      <c r="Y117" s="58">
        <v>14</v>
      </c>
      <c r="Z117" s="58">
        <v>29</v>
      </c>
      <c r="AA117" s="58">
        <v>1132</v>
      </c>
      <c r="AB117" s="58">
        <v>125</v>
      </c>
      <c r="AC117" s="58">
        <v>35</v>
      </c>
      <c r="AD117" s="58">
        <v>5</v>
      </c>
      <c r="AE117" s="58">
        <v>40</v>
      </c>
      <c r="AF117" s="58">
        <v>9</v>
      </c>
      <c r="AG117" s="77">
        <v>3</v>
      </c>
      <c r="AH117" s="58">
        <v>12</v>
      </c>
      <c r="AI117" s="76"/>
      <c r="AJ117" s="69">
        <f t="shared" ref="AJ117:AJ124" si="131">E117</f>
        <v>1065</v>
      </c>
      <c r="AK117" s="70">
        <f t="shared" ref="AK117:AK124" si="132">F117+G117+H117+I117</f>
        <v>1065</v>
      </c>
      <c r="AL117" s="70">
        <f t="shared" ref="AL117:AL124" si="133">J117</f>
        <v>1981</v>
      </c>
      <c r="AM117" s="70">
        <f t="shared" ref="AM117:AM124" si="134">K117+L117+M117</f>
        <v>1981</v>
      </c>
      <c r="AN117" s="70">
        <f t="shared" ref="AN117:AN124" si="135">F117+G117+K117</f>
        <v>2896</v>
      </c>
      <c r="AO117" s="70">
        <f t="shared" ref="AO117:AO124" si="136">X117+Y117+AA117</f>
        <v>2896</v>
      </c>
      <c r="AP117" s="70">
        <f t="shared" ref="AP117:AP124" si="137">N117</f>
        <v>1750</v>
      </c>
      <c r="AQ117" s="70">
        <f t="shared" ref="AQ117:AQ124" si="138">O117+P117+Q117+R117+S117</f>
        <v>1750</v>
      </c>
      <c r="AR117" s="70">
        <f t="shared" ref="AR117:AR124" si="139">S117</f>
        <v>154</v>
      </c>
      <c r="AS117" s="70">
        <f t="shared" ref="AS117:AS124" si="140">T117+U117+V117</f>
        <v>154</v>
      </c>
      <c r="AT117" s="70">
        <f t="shared" ref="AT117:AT124" si="141">X117</f>
        <v>1750</v>
      </c>
      <c r="AU117" s="70">
        <f t="shared" ref="AU117:AU124" si="142">N117+W117</f>
        <v>1750</v>
      </c>
      <c r="AV117" s="70">
        <f t="shared" ref="AV117:AV124" si="143">AE117</f>
        <v>40</v>
      </c>
      <c r="AW117" s="70">
        <f t="shared" ref="AW117:AW124" si="144">AC117+AD117</f>
        <v>40</v>
      </c>
      <c r="AX117" s="70">
        <f t="shared" ref="AX117:AX124" si="145">AH117</f>
        <v>12</v>
      </c>
      <c r="AY117" s="71">
        <f t="shared" ref="AY117:AY124" si="146">AF117+AG117</f>
        <v>12</v>
      </c>
    </row>
    <row r="118" spans="1:51" s="9" customFormat="1" ht="33.75" customHeight="1" x14ac:dyDescent="0.2">
      <c r="A118" s="72" t="s">
        <v>15</v>
      </c>
      <c r="B118" s="106" t="s">
        <v>188</v>
      </c>
      <c r="C118" s="107"/>
      <c r="D118" s="108"/>
      <c r="E118" s="86"/>
      <c r="F118" s="86"/>
      <c r="G118" s="86"/>
      <c r="H118" s="86"/>
      <c r="I118" s="86"/>
      <c r="J118" s="73">
        <v>1</v>
      </c>
      <c r="K118" s="73">
        <v>1</v>
      </c>
      <c r="L118" s="73"/>
      <c r="M118" s="73"/>
      <c r="N118" s="75"/>
      <c r="O118" s="75"/>
      <c r="P118" s="75"/>
      <c r="Q118" s="75"/>
      <c r="R118" s="68"/>
      <c r="S118" s="75"/>
      <c r="T118" s="75"/>
      <c r="U118" s="75"/>
      <c r="V118" s="75"/>
      <c r="W118" s="75"/>
      <c r="X118" s="75"/>
      <c r="Y118" s="75"/>
      <c r="Z118" s="75"/>
      <c r="AA118" s="75">
        <v>1</v>
      </c>
      <c r="AB118" s="75"/>
      <c r="AC118" s="75"/>
      <c r="AD118" s="75"/>
      <c r="AE118" s="75"/>
      <c r="AF118" s="75"/>
      <c r="AG118" s="76"/>
      <c r="AH118" s="75"/>
      <c r="AI118" s="76"/>
      <c r="AJ118" s="69">
        <f t="shared" si="131"/>
        <v>0</v>
      </c>
      <c r="AK118" s="70">
        <f t="shared" si="132"/>
        <v>0</v>
      </c>
      <c r="AL118" s="70">
        <f t="shared" si="133"/>
        <v>1</v>
      </c>
      <c r="AM118" s="70">
        <f t="shared" si="134"/>
        <v>1</v>
      </c>
      <c r="AN118" s="70">
        <f t="shared" si="135"/>
        <v>1</v>
      </c>
      <c r="AO118" s="70">
        <f t="shared" si="136"/>
        <v>1</v>
      </c>
      <c r="AP118" s="70">
        <f t="shared" si="137"/>
        <v>0</v>
      </c>
      <c r="AQ118" s="70">
        <f t="shared" si="138"/>
        <v>0</v>
      </c>
      <c r="AR118" s="70">
        <f t="shared" si="139"/>
        <v>0</v>
      </c>
      <c r="AS118" s="70">
        <f t="shared" si="140"/>
        <v>0</v>
      </c>
      <c r="AT118" s="70">
        <f t="shared" si="141"/>
        <v>0</v>
      </c>
      <c r="AU118" s="70">
        <f t="shared" si="142"/>
        <v>0</v>
      </c>
      <c r="AV118" s="70">
        <f t="shared" si="143"/>
        <v>0</v>
      </c>
      <c r="AW118" s="70">
        <f t="shared" si="144"/>
        <v>0</v>
      </c>
      <c r="AX118" s="70">
        <f t="shared" si="145"/>
        <v>0</v>
      </c>
      <c r="AY118" s="71">
        <f t="shared" si="146"/>
        <v>0</v>
      </c>
    </row>
    <row r="119" spans="1:51" s="9" customFormat="1" ht="63" customHeight="1" x14ac:dyDescent="0.2">
      <c r="A119" s="72" t="s">
        <v>14</v>
      </c>
      <c r="B119" s="106" t="s">
        <v>270</v>
      </c>
      <c r="C119" s="109"/>
      <c r="D119" s="110"/>
      <c r="E119" s="86">
        <v>22</v>
      </c>
      <c r="F119" s="86">
        <v>8</v>
      </c>
      <c r="G119" s="86">
        <v>14</v>
      </c>
      <c r="H119" s="86"/>
      <c r="I119" s="86"/>
      <c r="J119" s="73">
        <v>25</v>
      </c>
      <c r="K119" s="73">
        <v>23</v>
      </c>
      <c r="L119" s="73">
        <v>2</v>
      </c>
      <c r="M119" s="73"/>
      <c r="N119" s="75">
        <v>15</v>
      </c>
      <c r="O119" s="75">
        <v>5</v>
      </c>
      <c r="P119" s="75"/>
      <c r="Q119" s="75">
        <v>4</v>
      </c>
      <c r="R119" s="68"/>
      <c r="S119" s="75">
        <v>6</v>
      </c>
      <c r="T119" s="75">
        <v>4</v>
      </c>
      <c r="U119" s="75">
        <v>2</v>
      </c>
      <c r="V119" s="75"/>
      <c r="W119" s="75"/>
      <c r="X119" s="75">
        <v>15</v>
      </c>
      <c r="Y119" s="75">
        <v>1</v>
      </c>
      <c r="Z119" s="75">
        <v>2</v>
      </c>
      <c r="AA119" s="75">
        <v>29</v>
      </c>
      <c r="AB119" s="75">
        <v>7</v>
      </c>
      <c r="AC119" s="75">
        <v>3</v>
      </c>
      <c r="AD119" s="75">
        <v>1</v>
      </c>
      <c r="AE119" s="75">
        <v>4</v>
      </c>
      <c r="AF119" s="75">
        <v>1</v>
      </c>
      <c r="AG119" s="76"/>
      <c r="AH119" s="75">
        <v>1</v>
      </c>
      <c r="AI119" s="76"/>
      <c r="AJ119" s="69">
        <f t="shared" si="131"/>
        <v>22</v>
      </c>
      <c r="AK119" s="70">
        <f t="shared" si="132"/>
        <v>22</v>
      </c>
      <c r="AL119" s="70">
        <f t="shared" si="133"/>
        <v>25</v>
      </c>
      <c r="AM119" s="70">
        <f t="shared" si="134"/>
        <v>25</v>
      </c>
      <c r="AN119" s="70">
        <f t="shared" si="135"/>
        <v>45</v>
      </c>
      <c r="AO119" s="70">
        <f t="shared" si="136"/>
        <v>45</v>
      </c>
      <c r="AP119" s="70">
        <f t="shared" si="137"/>
        <v>15</v>
      </c>
      <c r="AQ119" s="70">
        <f t="shared" si="138"/>
        <v>15</v>
      </c>
      <c r="AR119" s="70">
        <f t="shared" si="139"/>
        <v>6</v>
      </c>
      <c r="AS119" s="70">
        <f t="shared" si="140"/>
        <v>6</v>
      </c>
      <c r="AT119" s="70">
        <f t="shared" si="141"/>
        <v>15</v>
      </c>
      <c r="AU119" s="70">
        <f t="shared" si="142"/>
        <v>15</v>
      </c>
      <c r="AV119" s="70">
        <f t="shared" si="143"/>
        <v>4</v>
      </c>
      <c r="AW119" s="70">
        <f t="shared" si="144"/>
        <v>4</v>
      </c>
      <c r="AX119" s="70">
        <f t="shared" si="145"/>
        <v>1</v>
      </c>
      <c r="AY119" s="71">
        <f t="shared" si="146"/>
        <v>1</v>
      </c>
    </row>
    <row r="120" spans="1:51" s="9" customFormat="1" ht="14.25" customHeight="1" x14ac:dyDescent="0.2">
      <c r="A120" s="72" t="s">
        <v>13</v>
      </c>
      <c r="B120" s="106" t="s">
        <v>253</v>
      </c>
      <c r="C120" s="109"/>
      <c r="D120" s="110"/>
      <c r="E120" s="86">
        <v>1</v>
      </c>
      <c r="F120" s="86"/>
      <c r="G120" s="86">
        <v>1</v>
      </c>
      <c r="H120" s="86"/>
      <c r="I120" s="86"/>
      <c r="J120" s="73"/>
      <c r="K120" s="73"/>
      <c r="L120" s="73"/>
      <c r="M120" s="73"/>
      <c r="N120" s="75">
        <v>1</v>
      </c>
      <c r="O120" s="75"/>
      <c r="P120" s="75">
        <v>1</v>
      </c>
      <c r="Q120" s="75"/>
      <c r="R120" s="68"/>
      <c r="S120" s="75"/>
      <c r="T120" s="75"/>
      <c r="U120" s="75"/>
      <c r="V120" s="75"/>
      <c r="W120" s="75"/>
      <c r="X120" s="75">
        <v>1</v>
      </c>
      <c r="Y120" s="75"/>
      <c r="Z120" s="75"/>
      <c r="AA120" s="75"/>
      <c r="AB120" s="75"/>
      <c r="AC120" s="75">
        <v>1</v>
      </c>
      <c r="AD120" s="75"/>
      <c r="AE120" s="75">
        <v>1</v>
      </c>
      <c r="AF120" s="75"/>
      <c r="AG120" s="76"/>
      <c r="AH120" s="75"/>
      <c r="AI120" s="77"/>
      <c r="AJ120" s="69">
        <f t="shared" si="131"/>
        <v>1</v>
      </c>
      <c r="AK120" s="70">
        <f t="shared" si="132"/>
        <v>1</v>
      </c>
      <c r="AL120" s="70">
        <f t="shared" si="133"/>
        <v>0</v>
      </c>
      <c r="AM120" s="70">
        <f t="shared" si="134"/>
        <v>0</v>
      </c>
      <c r="AN120" s="70">
        <f t="shared" si="135"/>
        <v>1</v>
      </c>
      <c r="AO120" s="70">
        <f t="shared" si="136"/>
        <v>1</v>
      </c>
      <c r="AP120" s="70">
        <f t="shared" si="137"/>
        <v>1</v>
      </c>
      <c r="AQ120" s="70">
        <f t="shared" si="138"/>
        <v>1</v>
      </c>
      <c r="AR120" s="70">
        <f t="shared" si="139"/>
        <v>0</v>
      </c>
      <c r="AS120" s="70">
        <f t="shared" si="140"/>
        <v>0</v>
      </c>
      <c r="AT120" s="70">
        <f t="shared" si="141"/>
        <v>1</v>
      </c>
      <c r="AU120" s="70">
        <f t="shared" si="142"/>
        <v>1</v>
      </c>
      <c r="AV120" s="70">
        <f t="shared" si="143"/>
        <v>1</v>
      </c>
      <c r="AW120" s="70">
        <f t="shared" si="144"/>
        <v>1</v>
      </c>
      <c r="AX120" s="70">
        <f t="shared" si="145"/>
        <v>0</v>
      </c>
      <c r="AY120" s="71">
        <f t="shared" si="146"/>
        <v>0</v>
      </c>
    </row>
    <row r="121" spans="1:51" s="9" customFormat="1" ht="43.5" customHeight="1" x14ac:dyDescent="0.2">
      <c r="A121" s="72" t="s">
        <v>12</v>
      </c>
      <c r="B121" s="106" t="s">
        <v>254</v>
      </c>
      <c r="C121" s="107"/>
      <c r="D121" s="108"/>
      <c r="E121" s="86"/>
      <c r="F121" s="86"/>
      <c r="G121" s="86"/>
      <c r="H121" s="86"/>
      <c r="I121" s="86"/>
      <c r="J121" s="86"/>
      <c r="K121" s="86"/>
      <c r="L121" s="86"/>
      <c r="M121" s="86"/>
      <c r="N121" s="75"/>
      <c r="O121" s="75"/>
      <c r="P121" s="75"/>
      <c r="Q121" s="75"/>
      <c r="R121" s="68"/>
      <c r="S121" s="75"/>
      <c r="T121" s="75"/>
      <c r="U121" s="75"/>
      <c r="V121" s="75"/>
      <c r="W121" s="75"/>
      <c r="X121" s="75"/>
      <c r="Y121" s="75"/>
      <c r="Z121" s="75"/>
      <c r="AA121" s="75"/>
      <c r="AB121" s="75"/>
      <c r="AC121" s="75"/>
      <c r="AD121" s="75"/>
      <c r="AE121" s="75"/>
      <c r="AF121" s="75"/>
      <c r="AG121" s="75"/>
      <c r="AH121" s="75"/>
      <c r="AI121" s="76"/>
      <c r="AJ121" s="69">
        <f t="shared" si="131"/>
        <v>0</v>
      </c>
      <c r="AK121" s="70">
        <f t="shared" si="132"/>
        <v>0</v>
      </c>
      <c r="AL121" s="70">
        <f t="shared" si="133"/>
        <v>0</v>
      </c>
      <c r="AM121" s="70">
        <f t="shared" si="134"/>
        <v>0</v>
      </c>
      <c r="AN121" s="70">
        <f t="shared" si="135"/>
        <v>0</v>
      </c>
      <c r="AO121" s="70">
        <f t="shared" si="136"/>
        <v>0</v>
      </c>
      <c r="AP121" s="70">
        <f t="shared" si="137"/>
        <v>0</v>
      </c>
      <c r="AQ121" s="70">
        <f t="shared" si="138"/>
        <v>0</v>
      </c>
      <c r="AR121" s="70">
        <f t="shared" si="139"/>
        <v>0</v>
      </c>
      <c r="AS121" s="70">
        <f t="shared" si="140"/>
        <v>0</v>
      </c>
      <c r="AT121" s="70">
        <f t="shared" si="141"/>
        <v>0</v>
      </c>
      <c r="AU121" s="70">
        <f t="shared" si="142"/>
        <v>0</v>
      </c>
      <c r="AV121" s="70">
        <f t="shared" si="143"/>
        <v>0</v>
      </c>
      <c r="AW121" s="70">
        <f t="shared" si="144"/>
        <v>0</v>
      </c>
      <c r="AX121" s="70">
        <f t="shared" si="145"/>
        <v>0</v>
      </c>
      <c r="AY121" s="71">
        <f t="shared" si="146"/>
        <v>0</v>
      </c>
    </row>
    <row r="122" spans="1:51" s="9" customFormat="1" ht="48" customHeight="1" x14ac:dyDescent="0.2">
      <c r="A122" s="72" t="s">
        <v>11</v>
      </c>
      <c r="B122" s="106" t="s">
        <v>255</v>
      </c>
      <c r="C122" s="107"/>
      <c r="D122" s="108"/>
      <c r="E122" s="86">
        <v>4</v>
      </c>
      <c r="F122" s="86"/>
      <c r="G122" s="86">
        <v>4</v>
      </c>
      <c r="H122" s="86"/>
      <c r="I122" s="86"/>
      <c r="J122" s="73">
        <v>2</v>
      </c>
      <c r="K122" s="73">
        <v>1</v>
      </c>
      <c r="L122" s="73">
        <v>1</v>
      </c>
      <c r="M122" s="73"/>
      <c r="N122" s="75">
        <v>3</v>
      </c>
      <c r="O122" s="75">
        <v>2</v>
      </c>
      <c r="P122" s="75">
        <v>1</v>
      </c>
      <c r="Q122" s="75"/>
      <c r="R122" s="68"/>
      <c r="S122" s="75"/>
      <c r="T122" s="75"/>
      <c r="U122" s="75"/>
      <c r="V122" s="75"/>
      <c r="W122" s="75"/>
      <c r="X122" s="75">
        <v>3</v>
      </c>
      <c r="Y122" s="75"/>
      <c r="Z122" s="75"/>
      <c r="AA122" s="75">
        <v>2</v>
      </c>
      <c r="AB122" s="75"/>
      <c r="AC122" s="75"/>
      <c r="AD122" s="75"/>
      <c r="AE122" s="75"/>
      <c r="AF122" s="75"/>
      <c r="AG122" s="75"/>
      <c r="AH122" s="75"/>
      <c r="AI122" s="76"/>
      <c r="AJ122" s="69">
        <f t="shared" si="131"/>
        <v>4</v>
      </c>
      <c r="AK122" s="70">
        <f t="shared" si="132"/>
        <v>4</v>
      </c>
      <c r="AL122" s="70">
        <f t="shared" si="133"/>
        <v>2</v>
      </c>
      <c r="AM122" s="70">
        <f t="shared" si="134"/>
        <v>2</v>
      </c>
      <c r="AN122" s="70">
        <f t="shared" si="135"/>
        <v>5</v>
      </c>
      <c r="AO122" s="70">
        <f t="shared" si="136"/>
        <v>5</v>
      </c>
      <c r="AP122" s="70">
        <f t="shared" si="137"/>
        <v>3</v>
      </c>
      <c r="AQ122" s="70">
        <f t="shared" si="138"/>
        <v>3</v>
      </c>
      <c r="AR122" s="70">
        <f t="shared" si="139"/>
        <v>0</v>
      </c>
      <c r="AS122" s="70">
        <f t="shared" si="140"/>
        <v>0</v>
      </c>
      <c r="AT122" s="70">
        <f t="shared" si="141"/>
        <v>3</v>
      </c>
      <c r="AU122" s="70">
        <f t="shared" si="142"/>
        <v>3</v>
      </c>
      <c r="AV122" s="70">
        <f t="shared" si="143"/>
        <v>0</v>
      </c>
      <c r="AW122" s="70">
        <f t="shared" si="144"/>
        <v>0</v>
      </c>
      <c r="AX122" s="70">
        <f t="shared" si="145"/>
        <v>0</v>
      </c>
      <c r="AY122" s="71">
        <f t="shared" si="146"/>
        <v>0</v>
      </c>
    </row>
    <row r="123" spans="1:51" s="9" customFormat="1" ht="56.25" customHeight="1" x14ac:dyDescent="0.2">
      <c r="A123" s="72" t="s">
        <v>10</v>
      </c>
      <c r="B123" s="106" t="s">
        <v>189</v>
      </c>
      <c r="C123" s="107"/>
      <c r="D123" s="108"/>
      <c r="E123" s="82"/>
      <c r="F123" s="82"/>
      <c r="G123" s="82"/>
      <c r="H123" s="82"/>
      <c r="I123" s="82"/>
      <c r="J123" s="73"/>
      <c r="K123" s="73"/>
      <c r="L123" s="73"/>
      <c r="M123" s="73"/>
      <c r="N123" s="75"/>
      <c r="O123" s="75"/>
      <c r="P123" s="75"/>
      <c r="Q123" s="75"/>
      <c r="R123" s="68"/>
      <c r="S123" s="75"/>
      <c r="T123" s="75"/>
      <c r="U123" s="75"/>
      <c r="V123" s="75"/>
      <c r="W123" s="75"/>
      <c r="X123" s="75"/>
      <c r="Y123" s="75"/>
      <c r="Z123" s="75"/>
      <c r="AA123" s="75"/>
      <c r="AB123" s="75"/>
      <c r="AC123" s="75"/>
      <c r="AD123" s="75"/>
      <c r="AE123" s="75"/>
      <c r="AF123" s="75"/>
      <c r="AG123" s="75"/>
      <c r="AH123" s="75"/>
      <c r="AI123" s="76"/>
      <c r="AJ123" s="69">
        <f t="shared" si="131"/>
        <v>0</v>
      </c>
      <c r="AK123" s="70">
        <f t="shared" si="132"/>
        <v>0</v>
      </c>
      <c r="AL123" s="70">
        <f t="shared" si="133"/>
        <v>0</v>
      </c>
      <c r="AM123" s="70">
        <f t="shared" si="134"/>
        <v>0</v>
      </c>
      <c r="AN123" s="70">
        <f t="shared" si="135"/>
        <v>0</v>
      </c>
      <c r="AO123" s="70">
        <f t="shared" si="136"/>
        <v>0</v>
      </c>
      <c r="AP123" s="70">
        <f t="shared" si="137"/>
        <v>0</v>
      </c>
      <c r="AQ123" s="70">
        <f t="shared" si="138"/>
        <v>0</v>
      </c>
      <c r="AR123" s="70">
        <f t="shared" si="139"/>
        <v>0</v>
      </c>
      <c r="AS123" s="70">
        <f t="shared" si="140"/>
        <v>0</v>
      </c>
      <c r="AT123" s="70">
        <f t="shared" si="141"/>
        <v>0</v>
      </c>
      <c r="AU123" s="70">
        <f t="shared" si="142"/>
        <v>0</v>
      </c>
      <c r="AV123" s="70">
        <f t="shared" si="143"/>
        <v>0</v>
      </c>
      <c r="AW123" s="70">
        <f t="shared" si="144"/>
        <v>0</v>
      </c>
      <c r="AX123" s="70">
        <f t="shared" si="145"/>
        <v>0</v>
      </c>
      <c r="AY123" s="71">
        <f t="shared" si="146"/>
        <v>0</v>
      </c>
    </row>
    <row r="124" spans="1:51" s="9" customFormat="1" ht="67.5" customHeight="1" x14ac:dyDescent="0.2">
      <c r="A124" s="72" t="s">
        <v>9</v>
      </c>
      <c r="B124" s="111" t="s">
        <v>140</v>
      </c>
      <c r="C124" s="112"/>
      <c r="D124" s="113"/>
      <c r="E124" s="98">
        <v>1</v>
      </c>
      <c r="F124" s="98"/>
      <c r="G124" s="98">
        <v>1</v>
      </c>
      <c r="H124" s="98"/>
      <c r="I124" s="98"/>
      <c r="J124" s="73"/>
      <c r="K124" s="73"/>
      <c r="L124" s="73"/>
      <c r="M124" s="73"/>
      <c r="N124" s="75"/>
      <c r="O124" s="75"/>
      <c r="P124" s="75"/>
      <c r="Q124" s="75"/>
      <c r="R124" s="68"/>
      <c r="S124" s="75"/>
      <c r="T124" s="75"/>
      <c r="U124" s="75"/>
      <c r="V124" s="75"/>
      <c r="W124" s="75"/>
      <c r="X124" s="75"/>
      <c r="Y124" s="75"/>
      <c r="Z124" s="75"/>
      <c r="AA124" s="75">
        <v>1</v>
      </c>
      <c r="AB124" s="75"/>
      <c r="AC124" s="75"/>
      <c r="AD124" s="75"/>
      <c r="AE124" s="75"/>
      <c r="AF124" s="75"/>
      <c r="AG124" s="75"/>
      <c r="AH124" s="75"/>
      <c r="AI124" s="76"/>
      <c r="AJ124" s="69">
        <f t="shared" si="131"/>
        <v>1</v>
      </c>
      <c r="AK124" s="70">
        <f t="shared" si="132"/>
        <v>1</v>
      </c>
      <c r="AL124" s="70">
        <f t="shared" si="133"/>
        <v>0</v>
      </c>
      <c r="AM124" s="70">
        <f t="shared" si="134"/>
        <v>0</v>
      </c>
      <c r="AN124" s="70">
        <f t="shared" si="135"/>
        <v>1</v>
      </c>
      <c r="AO124" s="70">
        <f t="shared" si="136"/>
        <v>1</v>
      </c>
      <c r="AP124" s="70">
        <f t="shared" si="137"/>
        <v>0</v>
      </c>
      <c r="AQ124" s="70">
        <f t="shared" si="138"/>
        <v>0</v>
      </c>
      <c r="AR124" s="70">
        <f t="shared" si="139"/>
        <v>0</v>
      </c>
      <c r="AS124" s="70">
        <f t="shared" si="140"/>
        <v>0</v>
      </c>
      <c r="AT124" s="70">
        <f t="shared" si="141"/>
        <v>0</v>
      </c>
      <c r="AU124" s="70">
        <f t="shared" si="142"/>
        <v>0</v>
      </c>
      <c r="AV124" s="70">
        <f t="shared" si="143"/>
        <v>0</v>
      </c>
      <c r="AW124" s="70">
        <f t="shared" si="144"/>
        <v>0</v>
      </c>
      <c r="AX124" s="70">
        <f t="shared" si="145"/>
        <v>0</v>
      </c>
      <c r="AY124" s="71">
        <f t="shared" si="146"/>
        <v>0</v>
      </c>
    </row>
    <row r="125" spans="1:51" s="9" customFormat="1" ht="54.75" customHeight="1" x14ac:dyDescent="0.2">
      <c r="A125" s="100" t="s">
        <v>8</v>
      </c>
      <c r="B125" s="90" t="s">
        <v>256</v>
      </c>
      <c r="C125" s="114"/>
      <c r="D125" s="115"/>
      <c r="E125" s="116">
        <f t="shared" ref="E125:AH125" si="147">SUM(E126:E129)</f>
        <v>8</v>
      </c>
      <c r="F125" s="116">
        <f t="shared" si="147"/>
        <v>0</v>
      </c>
      <c r="G125" s="116">
        <f t="shared" si="147"/>
        <v>8</v>
      </c>
      <c r="H125" s="116">
        <f t="shared" si="147"/>
        <v>0</v>
      </c>
      <c r="I125" s="116">
        <f t="shared" si="147"/>
        <v>0</v>
      </c>
      <c r="J125" s="116">
        <f t="shared" si="147"/>
        <v>5</v>
      </c>
      <c r="K125" s="116">
        <f t="shared" si="147"/>
        <v>3</v>
      </c>
      <c r="L125" s="116">
        <f t="shared" si="147"/>
        <v>2</v>
      </c>
      <c r="M125" s="116">
        <f t="shared" si="147"/>
        <v>0</v>
      </c>
      <c r="N125" s="116">
        <f t="shared" si="147"/>
        <v>3</v>
      </c>
      <c r="O125" s="116">
        <f t="shared" si="147"/>
        <v>1</v>
      </c>
      <c r="P125" s="116">
        <f t="shared" si="147"/>
        <v>2</v>
      </c>
      <c r="Q125" s="116">
        <f t="shared" si="147"/>
        <v>0</v>
      </c>
      <c r="R125" s="116">
        <f t="shared" si="147"/>
        <v>0</v>
      </c>
      <c r="S125" s="116">
        <f t="shared" si="147"/>
        <v>0</v>
      </c>
      <c r="T125" s="116">
        <f t="shared" si="147"/>
        <v>0</v>
      </c>
      <c r="U125" s="116">
        <f t="shared" si="147"/>
        <v>0</v>
      </c>
      <c r="V125" s="116">
        <f t="shared" si="147"/>
        <v>0</v>
      </c>
      <c r="W125" s="116">
        <f t="shared" si="147"/>
        <v>0</v>
      </c>
      <c r="X125" s="116">
        <f t="shared" si="147"/>
        <v>3</v>
      </c>
      <c r="Y125" s="116">
        <f t="shared" si="147"/>
        <v>0</v>
      </c>
      <c r="Z125" s="116">
        <f t="shared" si="147"/>
        <v>1</v>
      </c>
      <c r="AA125" s="116">
        <f t="shared" si="147"/>
        <v>8</v>
      </c>
      <c r="AB125" s="116">
        <f t="shared" si="147"/>
        <v>1</v>
      </c>
      <c r="AC125" s="116">
        <f t="shared" si="147"/>
        <v>2</v>
      </c>
      <c r="AD125" s="116">
        <f t="shared" si="147"/>
        <v>0</v>
      </c>
      <c r="AE125" s="116">
        <f t="shared" si="147"/>
        <v>2</v>
      </c>
      <c r="AF125" s="116">
        <f t="shared" si="147"/>
        <v>0</v>
      </c>
      <c r="AG125" s="116">
        <f t="shared" si="147"/>
        <v>0</v>
      </c>
      <c r="AH125" s="117">
        <f t="shared" si="147"/>
        <v>0</v>
      </c>
      <c r="AI125" s="76"/>
      <c r="AJ125" s="95">
        <f t="shared" ref="AJ125:AY125" si="148">SUM(AJ126:AJ129)</f>
        <v>8</v>
      </c>
      <c r="AK125" s="96">
        <f t="shared" si="148"/>
        <v>8</v>
      </c>
      <c r="AL125" s="96">
        <f t="shared" si="148"/>
        <v>5</v>
      </c>
      <c r="AM125" s="96">
        <f t="shared" si="148"/>
        <v>5</v>
      </c>
      <c r="AN125" s="96">
        <f t="shared" si="148"/>
        <v>11</v>
      </c>
      <c r="AO125" s="96">
        <f t="shared" si="148"/>
        <v>11</v>
      </c>
      <c r="AP125" s="96">
        <f t="shared" si="148"/>
        <v>3</v>
      </c>
      <c r="AQ125" s="96">
        <f t="shared" si="148"/>
        <v>3</v>
      </c>
      <c r="AR125" s="96">
        <f t="shared" si="148"/>
        <v>0</v>
      </c>
      <c r="AS125" s="96">
        <f t="shared" si="148"/>
        <v>0</v>
      </c>
      <c r="AT125" s="96">
        <f t="shared" si="148"/>
        <v>3</v>
      </c>
      <c r="AU125" s="96">
        <f t="shared" si="148"/>
        <v>3</v>
      </c>
      <c r="AV125" s="96">
        <f t="shared" si="148"/>
        <v>2</v>
      </c>
      <c r="AW125" s="96">
        <f t="shared" si="148"/>
        <v>2</v>
      </c>
      <c r="AX125" s="96">
        <f t="shared" si="148"/>
        <v>0</v>
      </c>
      <c r="AY125" s="97">
        <f t="shared" si="148"/>
        <v>0</v>
      </c>
    </row>
    <row r="126" spans="1:51" s="9" customFormat="1" ht="37.5" customHeight="1" x14ac:dyDescent="0.2">
      <c r="A126" s="72" t="s">
        <v>7</v>
      </c>
      <c r="B126" s="106" t="s">
        <v>257</v>
      </c>
      <c r="C126" s="109"/>
      <c r="D126" s="110"/>
      <c r="E126" s="117">
        <v>8</v>
      </c>
      <c r="F126" s="117"/>
      <c r="G126" s="117">
        <v>8</v>
      </c>
      <c r="H126" s="117"/>
      <c r="I126" s="117"/>
      <c r="J126" s="73">
        <v>5</v>
      </c>
      <c r="K126" s="73">
        <v>3</v>
      </c>
      <c r="L126" s="73">
        <v>2</v>
      </c>
      <c r="M126" s="73"/>
      <c r="N126" s="75">
        <v>3</v>
      </c>
      <c r="O126" s="75">
        <v>1</v>
      </c>
      <c r="P126" s="75">
        <v>2</v>
      </c>
      <c r="Q126" s="75"/>
      <c r="R126" s="68"/>
      <c r="S126" s="75"/>
      <c r="T126" s="75"/>
      <c r="U126" s="75"/>
      <c r="V126" s="75"/>
      <c r="W126" s="75"/>
      <c r="X126" s="75">
        <v>3</v>
      </c>
      <c r="Y126" s="75"/>
      <c r="Z126" s="75">
        <v>1</v>
      </c>
      <c r="AA126" s="75">
        <v>8</v>
      </c>
      <c r="AB126" s="75">
        <v>1</v>
      </c>
      <c r="AC126" s="75">
        <v>2</v>
      </c>
      <c r="AD126" s="75"/>
      <c r="AE126" s="75">
        <v>2</v>
      </c>
      <c r="AF126" s="75"/>
      <c r="AG126" s="75"/>
      <c r="AH126" s="75"/>
      <c r="AI126" s="76"/>
      <c r="AJ126" s="69">
        <f>E126</f>
        <v>8</v>
      </c>
      <c r="AK126" s="70">
        <f>F126+G126+H126+I126</f>
        <v>8</v>
      </c>
      <c r="AL126" s="70">
        <f>J126</f>
        <v>5</v>
      </c>
      <c r="AM126" s="70">
        <f>K126+L126+M126</f>
        <v>5</v>
      </c>
      <c r="AN126" s="70">
        <f>F126+G126+K126</f>
        <v>11</v>
      </c>
      <c r="AO126" s="70">
        <f>X126+Y126+AA126</f>
        <v>11</v>
      </c>
      <c r="AP126" s="70">
        <f>N126</f>
        <v>3</v>
      </c>
      <c r="AQ126" s="70">
        <f>O126+P126+Q126+R126+S126</f>
        <v>3</v>
      </c>
      <c r="AR126" s="70">
        <f>S126</f>
        <v>0</v>
      </c>
      <c r="AS126" s="70">
        <f>T126+U126+V126</f>
        <v>0</v>
      </c>
      <c r="AT126" s="70">
        <f>X126</f>
        <v>3</v>
      </c>
      <c r="AU126" s="70">
        <f>N126+W126</f>
        <v>3</v>
      </c>
      <c r="AV126" s="70">
        <f>AE126</f>
        <v>2</v>
      </c>
      <c r="AW126" s="70">
        <f>AC126+AD126</f>
        <v>2</v>
      </c>
      <c r="AX126" s="70">
        <f>AH126</f>
        <v>0</v>
      </c>
      <c r="AY126" s="71">
        <f>AF126+AG126</f>
        <v>0</v>
      </c>
    </row>
    <row r="127" spans="1:51" s="9" customFormat="1" ht="21" customHeight="1" x14ac:dyDescent="0.2">
      <c r="A127" s="72" t="s">
        <v>6</v>
      </c>
      <c r="B127" s="106" t="s">
        <v>146</v>
      </c>
      <c r="C127" s="107"/>
      <c r="D127" s="108"/>
      <c r="E127" s="98"/>
      <c r="F127" s="98"/>
      <c r="G127" s="98"/>
      <c r="H127" s="98"/>
      <c r="I127" s="98"/>
      <c r="J127" s="73"/>
      <c r="K127" s="73"/>
      <c r="L127" s="73"/>
      <c r="M127" s="73"/>
      <c r="N127" s="75"/>
      <c r="O127" s="75"/>
      <c r="P127" s="75"/>
      <c r="Q127" s="75"/>
      <c r="R127" s="68"/>
      <c r="S127" s="75"/>
      <c r="T127" s="75"/>
      <c r="U127" s="75"/>
      <c r="V127" s="75"/>
      <c r="W127" s="75"/>
      <c r="X127" s="75"/>
      <c r="Y127" s="75"/>
      <c r="Z127" s="75"/>
      <c r="AA127" s="75"/>
      <c r="AB127" s="75"/>
      <c r="AC127" s="75"/>
      <c r="AD127" s="75"/>
      <c r="AE127" s="75"/>
      <c r="AF127" s="75"/>
      <c r="AG127" s="75"/>
      <c r="AH127" s="75"/>
      <c r="AI127" s="76"/>
      <c r="AJ127" s="69">
        <f>E127</f>
        <v>0</v>
      </c>
      <c r="AK127" s="70">
        <f>F127+G127+H127+I127</f>
        <v>0</v>
      </c>
      <c r="AL127" s="70">
        <f>J127</f>
        <v>0</v>
      </c>
      <c r="AM127" s="70">
        <f>K127+L127+M127</f>
        <v>0</v>
      </c>
      <c r="AN127" s="70">
        <f>F127+G127+K127</f>
        <v>0</v>
      </c>
      <c r="AO127" s="70">
        <f>X127+Y127+AA127</f>
        <v>0</v>
      </c>
      <c r="AP127" s="70">
        <f>N127</f>
        <v>0</v>
      </c>
      <c r="AQ127" s="70">
        <f>O127+P127+Q127+R127+S127</f>
        <v>0</v>
      </c>
      <c r="AR127" s="70">
        <f>S127</f>
        <v>0</v>
      </c>
      <c r="AS127" s="70">
        <f>T127+U127+V127</f>
        <v>0</v>
      </c>
      <c r="AT127" s="70">
        <f>X127</f>
        <v>0</v>
      </c>
      <c r="AU127" s="70">
        <f>N127+W127</f>
        <v>0</v>
      </c>
      <c r="AV127" s="70">
        <f>AE127</f>
        <v>0</v>
      </c>
      <c r="AW127" s="70">
        <f>AC127+AD127</f>
        <v>0</v>
      </c>
      <c r="AX127" s="70">
        <f>AH127</f>
        <v>0</v>
      </c>
      <c r="AY127" s="71">
        <f>AF127+AG127</f>
        <v>0</v>
      </c>
    </row>
    <row r="128" spans="1:51" s="9" customFormat="1" ht="49.5" customHeight="1" x14ac:dyDescent="0.2">
      <c r="A128" s="72" t="s">
        <v>5</v>
      </c>
      <c r="B128" s="106" t="s">
        <v>190</v>
      </c>
      <c r="C128" s="107"/>
      <c r="D128" s="108"/>
      <c r="E128" s="98"/>
      <c r="F128" s="98"/>
      <c r="G128" s="98"/>
      <c r="H128" s="98"/>
      <c r="I128" s="98"/>
      <c r="J128" s="73"/>
      <c r="K128" s="73"/>
      <c r="L128" s="73"/>
      <c r="M128" s="73"/>
      <c r="N128" s="75"/>
      <c r="O128" s="75"/>
      <c r="P128" s="75"/>
      <c r="Q128" s="75"/>
      <c r="R128" s="68"/>
      <c r="S128" s="75"/>
      <c r="T128" s="75"/>
      <c r="U128" s="75"/>
      <c r="V128" s="75"/>
      <c r="W128" s="75"/>
      <c r="X128" s="75"/>
      <c r="Y128" s="75"/>
      <c r="Z128" s="75"/>
      <c r="AA128" s="75"/>
      <c r="AB128" s="75"/>
      <c r="AC128" s="75"/>
      <c r="AD128" s="75"/>
      <c r="AE128" s="75"/>
      <c r="AF128" s="75"/>
      <c r="AG128" s="75"/>
      <c r="AH128" s="75"/>
      <c r="AI128" s="76"/>
      <c r="AJ128" s="69">
        <f>E128</f>
        <v>0</v>
      </c>
      <c r="AK128" s="70">
        <f>F128+G128+H128+I128</f>
        <v>0</v>
      </c>
      <c r="AL128" s="70">
        <f>J128</f>
        <v>0</v>
      </c>
      <c r="AM128" s="70">
        <f>K128+L128+M128</f>
        <v>0</v>
      </c>
      <c r="AN128" s="70">
        <f>F128+G128+K128</f>
        <v>0</v>
      </c>
      <c r="AO128" s="70">
        <f>X128+Y128+AA128</f>
        <v>0</v>
      </c>
      <c r="AP128" s="70">
        <f>N128</f>
        <v>0</v>
      </c>
      <c r="AQ128" s="70">
        <f>O128+P128+Q128+R128+S128</f>
        <v>0</v>
      </c>
      <c r="AR128" s="70">
        <f>S128</f>
        <v>0</v>
      </c>
      <c r="AS128" s="70">
        <f>T128+U128+V128</f>
        <v>0</v>
      </c>
      <c r="AT128" s="70">
        <f>X128</f>
        <v>0</v>
      </c>
      <c r="AU128" s="70">
        <f>N128+W128</f>
        <v>0</v>
      </c>
      <c r="AV128" s="70">
        <f>AE128</f>
        <v>0</v>
      </c>
      <c r="AW128" s="70">
        <f>AC128+AD128</f>
        <v>0</v>
      </c>
      <c r="AX128" s="70">
        <f>AH128</f>
        <v>0</v>
      </c>
      <c r="AY128" s="71">
        <f>AF128+AG128</f>
        <v>0</v>
      </c>
    </row>
    <row r="129" spans="1:51" s="9" customFormat="1" ht="34.5" customHeight="1" x14ac:dyDescent="0.2">
      <c r="A129" s="72" t="s">
        <v>4</v>
      </c>
      <c r="B129" s="111" t="s">
        <v>140</v>
      </c>
      <c r="C129" s="112"/>
      <c r="D129" s="113"/>
      <c r="E129" s="98"/>
      <c r="F129" s="98"/>
      <c r="G129" s="98"/>
      <c r="H129" s="98"/>
      <c r="I129" s="98"/>
      <c r="J129" s="73"/>
      <c r="K129" s="73"/>
      <c r="L129" s="73"/>
      <c r="M129" s="73"/>
      <c r="N129" s="75"/>
      <c r="O129" s="75"/>
      <c r="P129" s="75"/>
      <c r="Q129" s="75"/>
      <c r="R129" s="68"/>
      <c r="S129" s="75"/>
      <c r="T129" s="75"/>
      <c r="U129" s="75"/>
      <c r="V129" s="75"/>
      <c r="W129" s="75"/>
      <c r="X129" s="75"/>
      <c r="Y129" s="75"/>
      <c r="Z129" s="75"/>
      <c r="AA129" s="75"/>
      <c r="AB129" s="75"/>
      <c r="AC129" s="75"/>
      <c r="AD129" s="75"/>
      <c r="AE129" s="75"/>
      <c r="AF129" s="75"/>
      <c r="AG129" s="75"/>
      <c r="AH129" s="75"/>
      <c r="AI129" s="76"/>
      <c r="AJ129" s="69">
        <f>E129</f>
        <v>0</v>
      </c>
      <c r="AK129" s="70">
        <f>F129+G129+H129+I129</f>
        <v>0</v>
      </c>
      <c r="AL129" s="70">
        <f>J129</f>
        <v>0</v>
      </c>
      <c r="AM129" s="70">
        <f>K129+L129+M129</f>
        <v>0</v>
      </c>
      <c r="AN129" s="70">
        <f>F129+G129+K129</f>
        <v>0</v>
      </c>
      <c r="AO129" s="70">
        <f>X129+Y129+AA129</f>
        <v>0</v>
      </c>
      <c r="AP129" s="70">
        <f>N129</f>
        <v>0</v>
      </c>
      <c r="AQ129" s="70">
        <f>O129+P129+Q129+R129+S129</f>
        <v>0</v>
      </c>
      <c r="AR129" s="70">
        <f>S129</f>
        <v>0</v>
      </c>
      <c r="AS129" s="70">
        <f>T129+U129+V129</f>
        <v>0</v>
      </c>
      <c r="AT129" s="70">
        <f>X129</f>
        <v>0</v>
      </c>
      <c r="AU129" s="70">
        <f>N129+W129</f>
        <v>0</v>
      </c>
      <c r="AV129" s="70">
        <f>AE129</f>
        <v>0</v>
      </c>
      <c r="AW129" s="70">
        <f>AC129+AD129</f>
        <v>0</v>
      </c>
      <c r="AX129" s="70">
        <f>AH129</f>
        <v>0</v>
      </c>
      <c r="AY129" s="71">
        <f>AF129+AG129</f>
        <v>0</v>
      </c>
    </row>
    <row r="130" spans="1:51" s="9" customFormat="1" ht="49.5" customHeight="1" x14ac:dyDescent="0.2">
      <c r="A130" s="72" t="s">
        <v>3</v>
      </c>
      <c r="B130" s="90" t="s">
        <v>191</v>
      </c>
      <c r="C130" s="91"/>
      <c r="D130" s="92"/>
      <c r="E130" s="93">
        <f t="shared" ref="E130:AH130" si="149">SUM(E131:E132)</f>
        <v>0</v>
      </c>
      <c r="F130" s="93">
        <f t="shared" si="149"/>
        <v>0</v>
      </c>
      <c r="G130" s="93">
        <f t="shared" si="149"/>
        <v>0</v>
      </c>
      <c r="H130" s="93">
        <f t="shared" si="149"/>
        <v>0</v>
      </c>
      <c r="I130" s="93">
        <f t="shared" si="149"/>
        <v>0</v>
      </c>
      <c r="J130" s="93">
        <f t="shared" si="149"/>
        <v>0</v>
      </c>
      <c r="K130" s="93">
        <f t="shared" si="149"/>
        <v>0</v>
      </c>
      <c r="L130" s="93">
        <f t="shared" si="149"/>
        <v>0</v>
      </c>
      <c r="M130" s="93">
        <f t="shared" si="149"/>
        <v>0</v>
      </c>
      <c r="N130" s="93">
        <f t="shared" si="149"/>
        <v>0</v>
      </c>
      <c r="O130" s="93">
        <f t="shared" si="149"/>
        <v>0</v>
      </c>
      <c r="P130" s="93">
        <f t="shared" si="149"/>
        <v>0</v>
      </c>
      <c r="Q130" s="93">
        <f t="shared" si="149"/>
        <v>0</v>
      </c>
      <c r="R130" s="93">
        <f t="shared" si="149"/>
        <v>0</v>
      </c>
      <c r="S130" s="93">
        <f t="shared" si="149"/>
        <v>0</v>
      </c>
      <c r="T130" s="93">
        <f t="shared" si="149"/>
        <v>0</v>
      </c>
      <c r="U130" s="93">
        <f t="shared" si="149"/>
        <v>0</v>
      </c>
      <c r="V130" s="93">
        <f t="shared" si="149"/>
        <v>0</v>
      </c>
      <c r="W130" s="93">
        <f t="shared" si="149"/>
        <v>0</v>
      </c>
      <c r="X130" s="93">
        <f t="shared" si="149"/>
        <v>0</v>
      </c>
      <c r="Y130" s="93">
        <f t="shared" si="149"/>
        <v>0</v>
      </c>
      <c r="Z130" s="93">
        <f t="shared" si="149"/>
        <v>0</v>
      </c>
      <c r="AA130" s="93">
        <f t="shared" si="149"/>
        <v>0</v>
      </c>
      <c r="AB130" s="93">
        <f t="shared" si="149"/>
        <v>0</v>
      </c>
      <c r="AC130" s="93">
        <f t="shared" si="149"/>
        <v>0</v>
      </c>
      <c r="AD130" s="93">
        <f t="shared" si="149"/>
        <v>0</v>
      </c>
      <c r="AE130" s="93">
        <f t="shared" si="149"/>
        <v>0</v>
      </c>
      <c r="AF130" s="93">
        <f t="shared" si="149"/>
        <v>0</v>
      </c>
      <c r="AG130" s="93">
        <f t="shared" si="149"/>
        <v>0</v>
      </c>
      <c r="AH130" s="93">
        <f t="shared" si="149"/>
        <v>0</v>
      </c>
      <c r="AI130" s="76"/>
      <c r="AJ130" s="95">
        <f t="shared" ref="AJ130:AY130" si="150">SUM(AJ131:AJ132)</f>
        <v>0</v>
      </c>
      <c r="AK130" s="96">
        <f t="shared" si="150"/>
        <v>0</v>
      </c>
      <c r="AL130" s="96">
        <f t="shared" si="150"/>
        <v>0</v>
      </c>
      <c r="AM130" s="96">
        <f t="shared" si="150"/>
        <v>0</v>
      </c>
      <c r="AN130" s="96">
        <f t="shared" si="150"/>
        <v>0</v>
      </c>
      <c r="AO130" s="96">
        <f t="shared" si="150"/>
        <v>0</v>
      </c>
      <c r="AP130" s="96">
        <f t="shared" si="150"/>
        <v>0</v>
      </c>
      <c r="AQ130" s="96">
        <f t="shared" si="150"/>
        <v>0</v>
      </c>
      <c r="AR130" s="96">
        <f t="shared" si="150"/>
        <v>0</v>
      </c>
      <c r="AS130" s="96">
        <f t="shared" si="150"/>
        <v>0</v>
      </c>
      <c r="AT130" s="96">
        <f t="shared" si="150"/>
        <v>0</v>
      </c>
      <c r="AU130" s="96">
        <f t="shared" si="150"/>
        <v>0</v>
      </c>
      <c r="AV130" s="96">
        <f t="shared" si="150"/>
        <v>0</v>
      </c>
      <c r="AW130" s="96">
        <f t="shared" si="150"/>
        <v>0</v>
      </c>
      <c r="AX130" s="96">
        <f t="shared" si="150"/>
        <v>0</v>
      </c>
      <c r="AY130" s="97">
        <f t="shared" si="150"/>
        <v>0</v>
      </c>
    </row>
    <row r="131" spans="1:51" s="9" customFormat="1" ht="41.25" customHeight="1" x14ac:dyDescent="0.2">
      <c r="A131" s="72" t="s">
        <v>2</v>
      </c>
      <c r="B131" s="111" t="s">
        <v>258</v>
      </c>
      <c r="C131" s="112"/>
      <c r="D131" s="113"/>
      <c r="E131" s="98"/>
      <c r="F131" s="98"/>
      <c r="G131" s="98"/>
      <c r="H131" s="98"/>
      <c r="I131" s="98"/>
      <c r="J131" s="73"/>
      <c r="K131" s="73"/>
      <c r="L131" s="73"/>
      <c r="M131" s="73"/>
      <c r="N131" s="75"/>
      <c r="O131" s="75"/>
      <c r="P131" s="75"/>
      <c r="Q131" s="75"/>
      <c r="R131" s="68"/>
      <c r="S131" s="75"/>
      <c r="T131" s="75"/>
      <c r="U131" s="75"/>
      <c r="V131" s="75"/>
      <c r="W131" s="75"/>
      <c r="X131" s="75"/>
      <c r="Y131" s="75"/>
      <c r="Z131" s="75"/>
      <c r="AA131" s="75"/>
      <c r="AB131" s="75"/>
      <c r="AC131" s="75"/>
      <c r="AD131" s="75"/>
      <c r="AE131" s="75"/>
      <c r="AF131" s="75"/>
      <c r="AG131" s="76"/>
      <c r="AH131" s="75"/>
      <c r="AI131" s="76"/>
      <c r="AJ131" s="69">
        <f>E131</f>
        <v>0</v>
      </c>
      <c r="AK131" s="70">
        <f>F131+G131+H131+I131</f>
        <v>0</v>
      </c>
      <c r="AL131" s="70">
        <f>J131</f>
        <v>0</v>
      </c>
      <c r="AM131" s="70">
        <f>K131+L131+M131</f>
        <v>0</v>
      </c>
      <c r="AN131" s="70">
        <f>F131+G131+K131</f>
        <v>0</v>
      </c>
      <c r="AO131" s="70">
        <f>X131+Y131+AA131</f>
        <v>0</v>
      </c>
      <c r="AP131" s="70">
        <f>N131</f>
        <v>0</v>
      </c>
      <c r="AQ131" s="70">
        <f>O131+P131+Q131+R131+S131</f>
        <v>0</v>
      </c>
      <c r="AR131" s="70">
        <f>S131</f>
        <v>0</v>
      </c>
      <c r="AS131" s="70">
        <f>T131+U131+V131</f>
        <v>0</v>
      </c>
      <c r="AT131" s="70">
        <f>X131</f>
        <v>0</v>
      </c>
      <c r="AU131" s="70">
        <f>N131+W131</f>
        <v>0</v>
      </c>
      <c r="AV131" s="70">
        <f>AE131</f>
        <v>0</v>
      </c>
      <c r="AW131" s="70">
        <f>AC131+AD131</f>
        <v>0</v>
      </c>
      <c r="AX131" s="70">
        <f>AH131</f>
        <v>0</v>
      </c>
      <c r="AY131" s="71">
        <f>AF131+AG131</f>
        <v>0</v>
      </c>
    </row>
    <row r="132" spans="1:51" s="9" customFormat="1" ht="41.25" customHeight="1" x14ac:dyDescent="0.2">
      <c r="A132" s="72" t="s">
        <v>1</v>
      </c>
      <c r="B132" s="111" t="s">
        <v>271</v>
      </c>
      <c r="C132" s="112"/>
      <c r="D132" s="113"/>
      <c r="E132" s="98"/>
      <c r="F132" s="98"/>
      <c r="G132" s="98"/>
      <c r="H132" s="98"/>
      <c r="I132" s="98"/>
      <c r="J132" s="73"/>
      <c r="K132" s="73"/>
      <c r="L132" s="73"/>
      <c r="M132" s="73"/>
      <c r="N132" s="75"/>
      <c r="O132" s="75"/>
      <c r="P132" s="75"/>
      <c r="Q132" s="75"/>
      <c r="R132" s="68"/>
      <c r="S132" s="75"/>
      <c r="T132" s="75"/>
      <c r="U132" s="75"/>
      <c r="V132" s="75"/>
      <c r="W132" s="75"/>
      <c r="X132" s="75"/>
      <c r="Y132" s="75"/>
      <c r="Z132" s="75"/>
      <c r="AA132" s="75"/>
      <c r="AB132" s="75"/>
      <c r="AC132" s="75"/>
      <c r="AD132" s="75"/>
      <c r="AE132" s="75"/>
      <c r="AF132" s="75"/>
      <c r="AG132" s="76"/>
      <c r="AH132" s="75"/>
      <c r="AI132" s="76"/>
      <c r="AJ132" s="69">
        <f>E132</f>
        <v>0</v>
      </c>
      <c r="AK132" s="70">
        <f>F132+G132+H132+I132</f>
        <v>0</v>
      </c>
      <c r="AL132" s="70">
        <f>J132</f>
        <v>0</v>
      </c>
      <c r="AM132" s="70">
        <f>K132+L132+M132</f>
        <v>0</v>
      </c>
      <c r="AN132" s="70">
        <f>F132+G132+K132</f>
        <v>0</v>
      </c>
      <c r="AO132" s="70">
        <f>X132+Y132+AA132</f>
        <v>0</v>
      </c>
      <c r="AP132" s="70">
        <f>N132</f>
        <v>0</v>
      </c>
      <c r="AQ132" s="70">
        <f>O132+P132+Q132+R132+S132</f>
        <v>0</v>
      </c>
      <c r="AR132" s="70">
        <f>S132</f>
        <v>0</v>
      </c>
      <c r="AS132" s="70">
        <f>T132+U132+V132</f>
        <v>0</v>
      </c>
      <c r="AT132" s="70">
        <f>X132</f>
        <v>0</v>
      </c>
      <c r="AU132" s="70">
        <f>N132+W132</f>
        <v>0</v>
      </c>
      <c r="AV132" s="70">
        <f>AE132</f>
        <v>0</v>
      </c>
      <c r="AW132" s="70">
        <f>AC132+AD132</f>
        <v>0</v>
      </c>
      <c r="AX132" s="70">
        <f>AH132</f>
        <v>0</v>
      </c>
      <c r="AY132" s="71">
        <f>AF132+AG132</f>
        <v>0</v>
      </c>
    </row>
    <row r="133" spans="1:51" s="9" customFormat="1" ht="35.25" customHeight="1" x14ac:dyDescent="0.2">
      <c r="A133" s="100" t="s">
        <v>0</v>
      </c>
      <c r="B133" s="102" t="s">
        <v>140</v>
      </c>
      <c r="C133" s="103"/>
      <c r="D133" s="104"/>
      <c r="E133" s="117">
        <v>21</v>
      </c>
      <c r="F133" s="117">
        <v>10</v>
      </c>
      <c r="G133" s="117">
        <v>11</v>
      </c>
      <c r="H133" s="117"/>
      <c r="I133" s="117"/>
      <c r="J133" s="73">
        <v>21</v>
      </c>
      <c r="K133" s="73">
        <v>11</v>
      </c>
      <c r="L133" s="73">
        <v>8</v>
      </c>
      <c r="M133" s="73">
        <v>2</v>
      </c>
      <c r="N133" s="75">
        <v>10</v>
      </c>
      <c r="O133" s="75">
        <v>1</v>
      </c>
      <c r="P133" s="75"/>
      <c r="Q133" s="75">
        <v>1</v>
      </c>
      <c r="R133" s="68"/>
      <c r="S133" s="75">
        <v>8</v>
      </c>
      <c r="T133" s="75">
        <v>1</v>
      </c>
      <c r="U133" s="75">
        <v>6</v>
      </c>
      <c r="V133" s="75">
        <v>1</v>
      </c>
      <c r="W133" s="75"/>
      <c r="X133" s="75">
        <v>10</v>
      </c>
      <c r="Y133" s="75"/>
      <c r="Z133" s="75">
        <v>3</v>
      </c>
      <c r="AA133" s="75">
        <v>22</v>
      </c>
      <c r="AB133" s="75">
        <v>7</v>
      </c>
      <c r="AC133" s="75">
        <v>1</v>
      </c>
      <c r="AD133" s="75">
        <v>2</v>
      </c>
      <c r="AE133" s="75">
        <v>3</v>
      </c>
      <c r="AF133" s="75">
        <v>2</v>
      </c>
      <c r="AG133" s="76">
        <v>1</v>
      </c>
      <c r="AH133" s="75">
        <v>3</v>
      </c>
      <c r="AI133" s="76"/>
      <c r="AJ133" s="69">
        <f>E133</f>
        <v>21</v>
      </c>
      <c r="AK133" s="70">
        <f>F133+G133+H133+I133</f>
        <v>21</v>
      </c>
      <c r="AL133" s="70">
        <f>J133</f>
        <v>21</v>
      </c>
      <c r="AM133" s="70">
        <f>K133+L133+M133</f>
        <v>21</v>
      </c>
      <c r="AN133" s="70">
        <f>F133+G133+K133</f>
        <v>32</v>
      </c>
      <c r="AO133" s="70">
        <f>X133+Y133+AA133</f>
        <v>32</v>
      </c>
      <c r="AP133" s="70">
        <f>N133</f>
        <v>10</v>
      </c>
      <c r="AQ133" s="70">
        <f>O133+P133+Q133+R133+S133</f>
        <v>10</v>
      </c>
      <c r="AR133" s="70">
        <f>S133</f>
        <v>8</v>
      </c>
      <c r="AS133" s="70">
        <f>T133+U133+V133</f>
        <v>8</v>
      </c>
      <c r="AT133" s="70">
        <f>X133</f>
        <v>10</v>
      </c>
      <c r="AU133" s="70">
        <f>N133+W133</f>
        <v>10</v>
      </c>
      <c r="AV133" s="70">
        <f>AE133</f>
        <v>3</v>
      </c>
      <c r="AW133" s="70">
        <f>AC133+AD133</f>
        <v>3</v>
      </c>
      <c r="AX133" s="70">
        <f>AH133</f>
        <v>3</v>
      </c>
      <c r="AY133" s="71">
        <f>AF133+AG133</f>
        <v>3</v>
      </c>
    </row>
    <row r="134" spans="1:51" s="9" customFormat="1" ht="35.25" customHeight="1" thickBot="1" x14ac:dyDescent="0.25">
      <c r="A134" s="100"/>
      <c r="B134" s="102" t="s">
        <v>135</v>
      </c>
      <c r="C134" s="103"/>
      <c r="D134" s="104"/>
      <c r="E134" s="116">
        <f t="shared" ref="E134:AH134" si="151">E19+E39+E51+E59+E73+E80+E87+E90+E112+E116+E125+E130+E133</f>
        <v>1451</v>
      </c>
      <c r="F134" s="116">
        <f t="shared" si="151"/>
        <v>286</v>
      </c>
      <c r="G134" s="116">
        <f t="shared" si="151"/>
        <v>1165</v>
      </c>
      <c r="H134" s="116">
        <f t="shared" si="151"/>
        <v>0</v>
      </c>
      <c r="I134" s="116">
        <f t="shared" si="151"/>
        <v>0</v>
      </c>
      <c r="J134" s="116">
        <f t="shared" si="151"/>
        <v>2329</v>
      </c>
      <c r="K134" s="116">
        <f t="shared" si="151"/>
        <v>2068</v>
      </c>
      <c r="L134" s="116">
        <f t="shared" si="151"/>
        <v>255</v>
      </c>
      <c r="M134" s="116">
        <f t="shared" si="151"/>
        <v>4</v>
      </c>
      <c r="N134" s="116">
        <f t="shared" si="151"/>
        <v>1979</v>
      </c>
      <c r="O134" s="116">
        <f t="shared" si="151"/>
        <v>1440</v>
      </c>
      <c r="P134" s="116">
        <f t="shared" si="151"/>
        <v>237</v>
      </c>
      <c r="Q134" s="116">
        <f t="shared" si="151"/>
        <v>74</v>
      </c>
      <c r="R134" s="116">
        <f t="shared" si="151"/>
        <v>0</v>
      </c>
      <c r="S134" s="116">
        <f t="shared" si="151"/>
        <v>228</v>
      </c>
      <c r="T134" s="116">
        <f t="shared" si="151"/>
        <v>36</v>
      </c>
      <c r="U134" s="116">
        <f t="shared" si="151"/>
        <v>180</v>
      </c>
      <c r="V134" s="116">
        <f t="shared" si="151"/>
        <v>12</v>
      </c>
      <c r="W134" s="116">
        <f t="shared" si="151"/>
        <v>0</v>
      </c>
      <c r="X134" s="116">
        <f t="shared" si="151"/>
        <v>1979</v>
      </c>
      <c r="Y134" s="116">
        <f t="shared" si="151"/>
        <v>16</v>
      </c>
      <c r="Z134" s="116">
        <f t="shared" si="151"/>
        <v>80</v>
      </c>
      <c r="AA134" s="116">
        <f t="shared" si="151"/>
        <v>1524</v>
      </c>
      <c r="AB134" s="116">
        <f t="shared" si="151"/>
        <v>252</v>
      </c>
      <c r="AC134" s="116">
        <f t="shared" si="151"/>
        <v>82</v>
      </c>
      <c r="AD134" s="116">
        <f t="shared" si="151"/>
        <v>16</v>
      </c>
      <c r="AE134" s="116">
        <f t="shared" si="151"/>
        <v>98</v>
      </c>
      <c r="AF134" s="116">
        <f t="shared" si="151"/>
        <v>21</v>
      </c>
      <c r="AG134" s="116">
        <f t="shared" si="151"/>
        <v>9</v>
      </c>
      <c r="AH134" s="116">
        <f t="shared" si="151"/>
        <v>30</v>
      </c>
      <c r="AI134" s="118"/>
      <c r="AJ134" s="119">
        <f t="shared" ref="AJ134:AY134" si="152">AJ19+AJ39+AJ51+AJ59+AJ73+AJ80+AJ87+AJ90+AJ112+AJ116+AJ125+AJ130+AJ133</f>
        <v>1451</v>
      </c>
      <c r="AK134" s="120">
        <f t="shared" si="152"/>
        <v>1451</v>
      </c>
      <c r="AL134" s="120">
        <f t="shared" si="152"/>
        <v>2329</v>
      </c>
      <c r="AM134" s="120">
        <f t="shared" si="152"/>
        <v>2327</v>
      </c>
      <c r="AN134" s="120">
        <f t="shared" si="152"/>
        <v>3519</v>
      </c>
      <c r="AO134" s="120">
        <f t="shared" si="152"/>
        <v>3519</v>
      </c>
      <c r="AP134" s="120">
        <f t="shared" si="152"/>
        <v>1979</v>
      </c>
      <c r="AQ134" s="120">
        <f t="shared" si="152"/>
        <v>1979</v>
      </c>
      <c r="AR134" s="120">
        <f t="shared" si="152"/>
        <v>228</v>
      </c>
      <c r="AS134" s="120">
        <f t="shared" si="152"/>
        <v>228</v>
      </c>
      <c r="AT134" s="120">
        <f t="shared" si="152"/>
        <v>1979</v>
      </c>
      <c r="AU134" s="120">
        <f t="shared" si="152"/>
        <v>1979</v>
      </c>
      <c r="AV134" s="120">
        <f t="shared" si="152"/>
        <v>98</v>
      </c>
      <c r="AW134" s="120">
        <f t="shared" si="152"/>
        <v>98</v>
      </c>
      <c r="AX134" s="120">
        <f t="shared" si="152"/>
        <v>30</v>
      </c>
      <c r="AY134" s="121">
        <f t="shared" si="152"/>
        <v>30</v>
      </c>
    </row>
    <row r="135" spans="1:51" s="9" customFormat="1" ht="32.25" customHeight="1" x14ac:dyDescent="0.2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2"/>
    </row>
    <row r="136" spans="1:51" s="9" customFormat="1" ht="24" customHeight="1" x14ac:dyDescent="0.25">
      <c r="A136" s="8"/>
      <c r="B136" s="8"/>
      <c r="C136" s="10"/>
      <c r="D136" s="10"/>
      <c r="E136" s="10"/>
      <c r="F136" s="10"/>
      <c r="G136" s="11"/>
      <c r="H136" s="11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</row>
    <row r="137" spans="1:51" s="9" customFormat="1" ht="25.5" customHeight="1" x14ac:dyDescent="0.2">
      <c r="A137" s="1"/>
      <c r="B137" s="4"/>
      <c r="C137" s="12" t="s">
        <v>192</v>
      </c>
      <c r="D137" s="12"/>
      <c r="E137" s="12"/>
      <c r="F137" s="12"/>
      <c r="G137" s="12"/>
      <c r="H137" s="12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6"/>
      <c r="AI137" s="8"/>
    </row>
    <row r="138" spans="1:51" ht="21.75" customHeight="1" x14ac:dyDescent="0.2">
      <c r="B138" s="5"/>
      <c r="C138" s="12"/>
      <c r="D138" s="12"/>
      <c r="E138" s="12"/>
      <c r="F138" s="12"/>
      <c r="G138" s="12"/>
      <c r="H138" s="12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AH138" s="6"/>
      <c r="AI138" s="8"/>
    </row>
    <row r="139" spans="1:51" x14ac:dyDescent="0.2"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AH139" s="6"/>
      <c r="AI139" s="8"/>
    </row>
    <row r="140" spans="1:51" ht="12.75" customHeight="1" x14ac:dyDescent="0.2"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AH140" s="6"/>
    </row>
    <row r="141" spans="1:51" x14ac:dyDescent="0.2"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AH141" s="6"/>
    </row>
    <row r="142" spans="1:51" x14ac:dyDescent="0.2"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AH142" s="6"/>
    </row>
    <row r="143" spans="1:51" x14ac:dyDescent="0.2"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AH143" s="6"/>
    </row>
    <row r="144" spans="1:51" x14ac:dyDescent="0.2">
      <c r="AH144" s="6"/>
    </row>
    <row r="145" spans="34:34" x14ac:dyDescent="0.2">
      <c r="AH145" s="6"/>
    </row>
    <row r="146" spans="34:34" x14ac:dyDescent="0.2">
      <c r="AH146" s="6"/>
    </row>
    <row r="147" spans="34:34" x14ac:dyDescent="0.2">
      <c r="AH147" s="6"/>
    </row>
    <row r="148" spans="34:34" x14ac:dyDescent="0.2">
      <c r="AH148" s="6"/>
    </row>
    <row r="149" spans="34:34" x14ac:dyDescent="0.2">
      <c r="AH149" s="6"/>
    </row>
    <row r="150" spans="34:34" x14ac:dyDescent="0.2">
      <c r="AH150" s="6"/>
    </row>
    <row r="151" spans="34:34" x14ac:dyDescent="0.2">
      <c r="AH151" s="6"/>
    </row>
    <row r="152" spans="34:34" x14ac:dyDescent="0.2">
      <c r="AH152" s="6"/>
    </row>
    <row r="153" spans="34:34" x14ac:dyDescent="0.2">
      <c r="AH153" s="6"/>
    </row>
    <row r="154" spans="34:34" x14ac:dyDescent="0.2">
      <c r="AH154" s="6"/>
    </row>
    <row r="155" spans="34:34" x14ac:dyDescent="0.2">
      <c r="AH155" s="6"/>
    </row>
    <row r="156" spans="34:34" x14ac:dyDescent="0.2">
      <c r="AH156" s="6"/>
    </row>
    <row r="157" spans="34:34" x14ac:dyDescent="0.2">
      <c r="AH157" s="6"/>
    </row>
    <row r="158" spans="34:34" x14ac:dyDescent="0.2">
      <c r="AH158" s="6"/>
    </row>
    <row r="159" spans="34:34" x14ac:dyDescent="0.2">
      <c r="AH159" s="6"/>
    </row>
    <row r="160" spans="34:34" x14ac:dyDescent="0.2">
      <c r="AH160" s="6"/>
    </row>
    <row r="161" spans="34:34" x14ac:dyDescent="0.2">
      <c r="AH161" s="6"/>
    </row>
    <row r="162" spans="34:34" x14ac:dyDescent="0.2">
      <c r="AH162" s="6"/>
    </row>
    <row r="163" spans="34:34" x14ac:dyDescent="0.2">
      <c r="AH163" s="6"/>
    </row>
    <row r="164" spans="34:34" x14ac:dyDescent="0.2">
      <c r="AH164" s="6"/>
    </row>
    <row r="165" spans="34:34" x14ac:dyDescent="0.2">
      <c r="AH165" s="6"/>
    </row>
    <row r="166" spans="34:34" x14ac:dyDescent="0.2">
      <c r="AH166" s="6"/>
    </row>
    <row r="167" spans="34:34" x14ac:dyDescent="0.2">
      <c r="AH167" s="6"/>
    </row>
    <row r="168" spans="34:34" x14ac:dyDescent="0.2">
      <c r="AH168" s="6"/>
    </row>
    <row r="169" spans="34:34" x14ac:dyDescent="0.2">
      <c r="AH169" s="6"/>
    </row>
    <row r="170" spans="34:34" x14ac:dyDescent="0.2">
      <c r="AH170" s="6"/>
    </row>
    <row r="171" spans="34:34" x14ac:dyDescent="0.2">
      <c r="AH171" s="6"/>
    </row>
    <row r="172" spans="34:34" x14ac:dyDescent="0.2">
      <c r="AH172" s="6"/>
    </row>
    <row r="173" spans="34:34" x14ac:dyDescent="0.2">
      <c r="AH173" s="6"/>
    </row>
    <row r="174" spans="34:34" x14ac:dyDescent="0.2">
      <c r="AH174" s="6"/>
    </row>
    <row r="175" spans="34:34" x14ac:dyDescent="0.2">
      <c r="AH175" s="6"/>
    </row>
    <row r="176" spans="34:34" x14ac:dyDescent="0.2">
      <c r="AH176" s="6"/>
    </row>
    <row r="177" spans="34:34" x14ac:dyDescent="0.2">
      <c r="AH177" s="6"/>
    </row>
    <row r="178" spans="34:34" x14ac:dyDescent="0.2">
      <c r="AH178" s="6"/>
    </row>
    <row r="179" spans="34:34" x14ac:dyDescent="0.2">
      <c r="AH179" s="6"/>
    </row>
    <row r="180" spans="34:34" x14ac:dyDescent="0.2">
      <c r="AH180" s="6"/>
    </row>
    <row r="181" spans="34:34" x14ac:dyDescent="0.2">
      <c r="AH181" s="6"/>
    </row>
    <row r="182" spans="34:34" x14ac:dyDescent="0.2">
      <c r="AH182" s="6"/>
    </row>
    <row r="183" spans="34:34" x14ac:dyDescent="0.2">
      <c r="AH183" s="6"/>
    </row>
    <row r="184" spans="34:34" x14ac:dyDescent="0.2">
      <c r="AH184" s="6"/>
    </row>
    <row r="185" spans="34:34" x14ac:dyDescent="0.2">
      <c r="AH185" s="6"/>
    </row>
    <row r="186" spans="34:34" x14ac:dyDescent="0.2">
      <c r="AH186" s="6"/>
    </row>
    <row r="187" spans="34:34" x14ac:dyDescent="0.2">
      <c r="AH187" s="6"/>
    </row>
    <row r="188" spans="34:34" x14ac:dyDescent="0.2">
      <c r="AH188" s="6"/>
    </row>
    <row r="189" spans="34:34" x14ac:dyDescent="0.2">
      <c r="AH189" s="6"/>
    </row>
    <row r="190" spans="34:34" x14ac:dyDescent="0.2">
      <c r="AH190" s="6"/>
    </row>
    <row r="191" spans="34:34" x14ac:dyDescent="0.2">
      <c r="AH191" s="6"/>
    </row>
    <row r="192" spans="34:34" x14ac:dyDescent="0.2">
      <c r="AH192" s="6"/>
    </row>
    <row r="193" spans="34:34" x14ac:dyDescent="0.2">
      <c r="AH193" s="6"/>
    </row>
    <row r="194" spans="34:34" x14ac:dyDescent="0.2">
      <c r="AH194" s="6"/>
    </row>
    <row r="195" spans="34:34" x14ac:dyDescent="0.2">
      <c r="AH195" s="6"/>
    </row>
    <row r="196" spans="34:34" x14ac:dyDescent="0.2">
      <c r="AH196" s="6"/>
    </row>
    <row r="197" spans="34:34" x14ac:dyDescent="0.2">
      <c r="AH197" s="6"/>
    </row>
    <row r="198" spans="34:34" x14ac:dyDescent="0.2">
      <c r="AH198" s="6"/>
    </row>
    <row r="199" spans="34:34" x14ac:dyDescent="0.2">
      <c r="AH199" s="6"/>
    </row>
    <row r="200" spans="34:34" x14ac:dyDescent="0.2">
      <c r="AH200" s="6"/>
    </row>
    <row r="201" spans="34:34" x14ac:dyDescent="0.2">
      <c r="AH201" s="6"/>
    </row>
    <row r="202" spans="34:34" x14ac:dyDescent="0.2">
      <c r="AH202" s="6"/>
    </row>
    <row r="203" spans="34:34" x14ac:dyDescent="0.2">
      <c r="AH203" s="6"/>
    </row>
    <row r="204" spans="34:34" x14ac:dyDescent="0.2">
      <c r="AH204" s="6"/>
    </row>
    <row r="205" spans="34:34" x14ac:dyDescent="0.2">
      <c r="AH205" s="6"/>
    </row>
    <row r="206" spans="34:34" x14ac:dyDescent="0.2">
      <c r="AH206" s="6"/>
    </row>
    <row r="207" spans="34:34" x14ac:dyDescent="0.2">
      <c r="AH207" s="6"/>
    </row>
    <row r="208" spans="34:34" x14ac:dyDescent="0.2">
      <c r="AH208" s="6"/>
    </row>
    <row r="209" spans="34:34" x14ac:dyDescent="0.2">
      <c r="AH209" s="6"/>
    </row>
    <row r="210" spans="34:34" x14ac:dyDescent="0.2">
      <c r="AH210" s="6"/>
    </row>
    <row r="211" spans="34:34" x14ac:dyDescent="0.2">
      <c r="AH211" s="6"/>
    </row>
    <row r="212" spans="34:34" x14ac:dyDescent="0.2">
      <c r="AH212" s="6"/>
    </row>
    <row r="213" spans="34:34" x14ac:dyDescent="0.2">
      <c r="AH213" s="6"/>
    </row>
    <row r="214" spans="34:34" x14ac:dyDescent="0.2">
      <c r="AH214" s="6"/>
    </row>
    <row r="215" spans="34:34" x14ac:dyDescent="0.2">
      <c r="AH215" s="6"/>
    </row>
    <row r="216" spans="34:34" x14ac:dyDescent="0.2">
      <c r="AH216" s="6"/>
    </row>
    <row r="217" spans="34:34" x14ac:dyDescent="0.2">
      <c r="AH217" s="6"/>
    </row>
    <row r="218" spans="34:34" x14ac:dyDescent="0.2">
      <c r="AH218" s="6"/>
    </row>
    <row r="219" spans="34:34" x14ac:dyDescent="0.2">
      <c r="AH219" s="6"/>
    </row>
    <row r="220" spans="34:34" x14ac:dyDescent="0.2">
      <c r="AH220" s="6"/>
    </row>
    <row r="221" spans="34:34" x14ac:dyDescent="0.2">
      <c r="AH221" s="6"/>
    </row>
    <row r="222" spans="34:34" x14ac:dyDescent="0.2">
      <c r="AH222" s="6"/>
    </row>
    <row r="223" spans="34:34" x14ac:dyDescent="0.2">
      <c r="AH223" s="6"/>
    </row>
    <row r="224" spans="34:34" x14ac:dyDescent="0.2">
      <c r="AH224" s="6"/>
    </row>
    <row r="225" spans="34:34" x14ac:dyDescent="0.2">
      <c r="AH225" s="6"/>
    </row>
    <row r="226" spans="34:34" x14ac:dyDescent="0.2">
      <c r="AH226" s="6"/>
    </row>
    <row r="227" spans="34:34" x14ac:dyDescent="0.2">
      <c r="AH227" s="6"/>
    </row>
    <row r="228" spans="34:34" x14ac:dyDescent="0.2">
      <c r="AH228" s="6"/>
    </row>
    <row r="229" spans="34:34" x14ac:dyDescent="0.2">
      <c r="AH229" s="6"/>
    </row>
    <row r="230" spans="34:34" x14ac:dyDescent="0.2">
      <c r="AH230" s="6"/>
    </row>
    <row r="231" spans="34:34" x14ac:dyDescent="0.2">
      <c r="AH231" s="6"/>
    </row>
    <row r="232" spans="34:34" x14ac:dyDescent="0.2">
      <c r="AH232" s="6"/>
    </row>
    <row r="233" spans="34:34" x14ac:dyDescent="0.2">
      <c r="AH233" s="6"/>
    </row>
    <row r="234" spans="34:34" x14ac:dyDescent="0.2">
      <c r="AH234" s="6"/>
    </row>
    <row r="235" spans="34:34" x14ac:dyDescent="0.2">
      <c r="AH235" s="6"/>
    </row>
    <row r="236" spans="34:34" x14ac:dyDescent="0.2">
      <c r="AH236" s="6"/>
    </row>
    <row r="237" spans="34:34" x14ac:dyDescent="0.2">
      <c r="AH237" s="6"/>
    </row>
    <row r="238" spans="34:34" x14ac:dyDescent="0.2">
      <c r="AH238" s="6"/>
    </row>
    <row r="239" spans="34:34" x14ac:dyDescent="0.2">
      <c r="AH239" s="6"/>
    </row>
    <row r="240" spans="34:34" x14ac:dyDescent="0.2">
      <c r="AH240" s="6"/>
    </row>
    <row r="241" spans="34:34" x14ac:dyDescent="0.2">
      <c r="AH241" s="6"/>
    </row>
    <row r="242" spans="34:34" x14ac:dyDescent="0.2">
      <c r="AH242" s="6"/>
    </row>
    <row r="243" spans="34:34" x14ac:dyDescent="0.2">
      <c r="AH243" s="6"/>
    </row>
    <row r="244" spans="34:34" x14ac:dyDescent="0.2">
      <c r="AH244" s="6"/>
    </row>
    <row r="245" spans="34:34" x14ac:dyDescent="0.2">
      <c r="AH245" s="6"/>
    </row>
    <row r="246" spans="34:34" x14ac:dyDescent="0.2">
      <c r="AH246" s="6"/>
    </row>
    <row r="247" spans="34:34" x14ac:dyDescent="0.2">
      <c r="AH247" s="6"/>
    </row>
    <row r="248" spans="34:34" x14ac:dyDescent="0.2">
      <c r="AH248" s="6"/>
    </row>
    <row r="249" spans="34:34" x14ac:dyDescent="0.2">
      <c r="AH249" s="6"/>
    </row>
    <row r="250" spans="34:34" x14ac:dyDescent="0.2">
      <c r="AH250" s="6"/>
    </row>
    <row r="251" spans="34:34" x14ac:dyDescent="0.2">
      <c r="AH251" s="6"/>
    </row>
    <row r="252" spans="34:34" x14ac:dyDescent="0.2">
      <c r="AH252" s="6"/>
    </row>
    <row r="253" spans="34:34" x14ac:dyDescent="0.2">
      <c r="AH253" s="6"/>
    </row>
    <row r="254" spans="34:34" x14ac:dyDescent="0.2">
      <c r="AH254" s="6"/>
    </row>
    <row r="255" spans="34:34" x14ac:dyDescent="0.2">
      <c r="AH255" s="6"/>
    </row>
    <row r="256" spans="34:34" x14ac:dyDescent="0.2">
      <c r="AH256" s="6"/>
    </row>
    <row r="257" spans="34:34" x14ac:dyDescent="0.2">
      <c r="AH257" s="6"/>
    </row>
    <row r="258" spans="34:34" x14ac:dyDescent="0.2">
      <c r="AH258" s="6"/>
    </row>
    <row r="259" spans="34:34" x14ac:dyDescent="0.2">
      <c r="AH259" s="6"/>
    </row>
    <row r="260" spans="34:34" x14ac:dyDescent="0.2">
      <c r="AH260" s="6"/>
    </row>
    <row r="261" spans="34:34" x14ac:dyDescent="0.2">
      <c r="AH261" s="6"/>
    </row>
    <row r="262" spans="34:34" x14ac:dyDescent="0.2">
      <c r="AH262" s="6"/>
    </row>
    <row r="263" spans="34:34" x14ac:dyDescent="0.2">
      <c r="AH263" s="6"/>
    </row>
    <row r="264" spans="34:34" x14ac:dyDescent="0.2">
      <c r="AH264" s="6"/>
    </row>
    <row r="265" spans="34:34" x14ac:dyDescent="0.2">
      <c r="AH265" s="6"/>
    </row>
    <row r="266" spans="34:34" x14ac:dyDescent="0.2">
      <c r="AH266" s="6"/>
    </row>
    <row r="267" spans="34:34" x14ac:dyDescent="0.2">
      <c r="AH267" s="6"/>
    </row>
    <row r="268" spans="34:34" x14ac:dyDescent="0.2">
      <c r="AH268" s="6"/>
    </row>
    <row r="269" spans="34:34" x14ac:dyDescent="0.2">
      <c r="AH269" s="6"/>
    </row>
    <row r="270" spans="34:34" x14ac:dyDescent="0.2">
      <c r="AH270" s="6"/>
    </row>
    <row r="271" spans="34:34" x14ac:dyDescent="0.2">
      <c r="AH271" s="6"/>
    </row>
    <row r="272" spans="34:34" x14ac:dyDescent="0.2">
      <c r="AH272" s="6"/>
    </row>
    <row r="273" spans="34:34" x14ac:dyDescent="0.2">
      <c r="AH273" s="6"/>
    </row>
    <row r="274" spans="34:34" x14ac:dyDescent="0.2">
      <c r="AH274" s="6"/>
    </row>
    <row r="275" spans="34:34" x14ac:dyDescent="0.2">
      <c r="AH275" s="6"/>
    </row>
    <row r="276" spans="34:34" x14ac:dyDescent="0.2">
      <c r="AH276" s="6"/>
    </row>
    <row r="277" spans="34:34" x14ac:dyDescent="0.2">
      <c r="AH277" s="6"/>
    </row>
    <row r="278" spans="34:34" x14ac:dyDescent="0.2">
      <c r="AH278" s="6"/>
    </row>
    <row r="279" spans="34:34" x14ac:dyDescent="0.2">
      <c r="AH279" s="6"/>
    </row>
    <row r="280" spans="34:34" x14ac:dyDescent="0.2">
      <c r="AH280" s="6"/>
    </row>
    <row r="281" spans="34:34" x14ac:dyDescent="0.2">
      <c r="AH281" s="6"/>
    </row>
    <row r="282" spans="34:34" x14ac:dyDescent="0.2">
      <c r="AH282" s="6"/>
    </row>
    <row r="283" spans="34:34" x14ac:dyDescent="0.2">
      <c r="AH283" s="6"/>
    </row>
    <row r="284" spans="34:34" x14ac:dyDescent="0.2">
      <c r="AH284" s="6"/>
    </row>
    <row r="285" spans="34:34" x14ac:dyDescent="0.2">
      <c r="AH285" s="6"/>
    </row>
    <row r="286" spans="34:34" x14ac:dyDescent="0.2">
      <c r="AH286" s="6"/>
    </row>
    <row r="287" spans="34:34" x14ac:dyDescent="0.2">
      <c r="AH287" s="6"/>
    </row>
    <row r="288" spans="34:34" x14ac:dyDescent="0.2">
      <c r="AH288" s="6"/>
    </row>
    <row r="289" spans="34:34" x14ac:dyDescent="0.2">
      <c r="AH289" s="6"/>
    </row>
    <row r="290" spans="34:34" x14ac:dyDescent="0.2">
      <c r="AH290" s="6"/>
    </row>
    <row r="291" spans="34:34" x14ac:dyDescent="0.2">
      <c r="AH291" s="6"/>
    </row>
    <row r="292" spans="34:34" x14ac:dyDescent="0.2">
      <c r="AH292" s="6"/>
    </row>
    <row r="293" spans="34:34" x14ac:dyDescent="0.2">
      <c r="AH293" s="6"/>
    </row>
    <row r="294" spans="34:34" x14ac:dyDescent="0.2">
      <c r="AH294" s="6"/>
    </row>
    <row r="295" spans="34:34" x14ac:dyDescent="0.2">
      <c r="AH295" s="6"/>
    </row>
    <row r="296" spans="34:34" x14ac:dyDescent="0.2">
      <c r="AH296" s="6"/>
    </row>
    <row r="297" spans="34:34" x14ac:dyDescent="0.2">
      <c r="AH297" s="6"/>
    </row>
    <row r="298" spans="34:34" x14ac:dyDescent="0.2">
      <c r="AH298" s="6"/>
    </row>
    <row r="299" spans="34:34" x14ac:dyDescent="0.2">
      <c r="AH299" s="6"/>
    </row>
    <row r="300" spans="34:34" x14ac:dyDescent="0.2">
      <c r="AH300" s="6"/>
    </row>
    <row r="301" spans="34:34" x14ac:dyDescent="0.2">
      <c r="AH301" s="6"/>
    </row>
    <row r="302" spans="34:34" x14ac:dyDescent="0.2">
      <c r="AH302" s="6"/>
    </row>
    <row r="303" spans="34:34" x14ac:dyDescent="0.2">
      <c r="AH303" s="6"/>
    </row>
    <row r="304" spans="34:34" x14ac:dyDescent="0.2">
      <c r="AH304" s="6"/>
    </row>
    <row r="305" spans="34:34" x14ac:dyDescent="0.2">
      <c r="AH305" s="6"/>
    </row>
    <row r="306" spans="34:34" x14ac:dyDescent="0.2">
      <c r="AH306" s="6"/>
    </row>
    <row r="307" spans="34:34" x14ac:dyDescent="0.2">
      <c r="AH307" s="6"/>
    </row>
    <row r="308" spans="34:34" x14ac:dyDescent="0.2">
      <c r="AH308" s="6"/>
    </row>
    <row r="309" spans="34:34" x14ac:dyDescent="0.2">
      <c r="AH309" s="6"/>
    </row>
    <row r="310" spans="34:34" x14ac:dyDescent="0.2">
      <c r="AH310" s="6"/>
    </row>
    <row r="311" spans="34:34" x14ac:dyDescent="0.2">
      <c r="AH311" s="6"/>
    </row>
    <row r="312" spans="34:34" x14ac:dyDescent="0.2">
      <c r="AH312" s="6"/>
    </row>
    <row r="313" spans="34:34" x14ac:dyDescent="0.2">
      <c r="AH313" s="6"/>
    </row>
    <row r="314" spans="34:34" x14ac:dyDescent="0.2">
      <c r="AH314" s="6"/>
    </row>
    <row r="315" spans="34:34" x14ac:dyDescent="0.2">
      <c r="AH315" s="6"/>
    </row>
    <row r="316" spans="34:34" x14ac:dyDescent="0.2">
      <c r="AH316" s="6"/>
    </row>
    <row r="317" spans="34:34" x14ac:dyDescent="0.2">
      <c r="AH317" s="6"/>
    </row>
    <row r="318" spans="34:34" x14ac:dyDescent="0.2">
      <c r="AH318" s="6"/>
    </row>
    <row r="319" spans="34:34" x14ac:dyDescent="0.2">
      <c r="AH319" s="6"/>
    </row>
    <row r="320" spans="34:34" x14ac:dyDescent="0.2">
      <c r="AH320" s="6"/>
    </row>
    <row r="321" spans="1:34" x14ac:dyDescent="0.2">
      <c r="AH321" s="6"/>
    </row>
    <row r="322" spans="1:34" x14ac:dyDescent="0.2">
      <c r="AH322" s="6"/>
    </row>
    <row r="323" spans="1:34" x14ac:dyDescent="0.2">
      <c r="AH323" s="6"/>
    </row>
    <row r="324" spans="1:34" x14ac:dyDescent="0.2">
      <c r="AH324" s="6"/>
    </row>
    <row r="325" spans="1:34" x14ac:dyDescent="0.2">
      <c r="AH325" s="6"/>
    </row>
    <row r="326" spans="1:34" x14ac:dyDescent="0.2">
      <c r="AH326" s="6"/>
    </row>
    <row r="327" spans="1:34" x14ac:dyDescent="0.2">
      <c r="AH327" s="6"/>
    </row>
    <row r="328" spans="1:34" x14ac:dyDescent="0.2">
      <c r="AH328" s="6"/>
    </row>
    <row r="329" spans="1:34" x14ac:dyDescent="0.2">
      <c r="A329" s="1" t="s">
        <v>126</v>
      </c>
      <c r="AH329" s="6"/>
    </row>
    <row r="330" spans="1:34" x14ac:dyDescent="0.2">
      <c r="AH330" s="6"/>
    </row>
    <row r="331" spans="1:34" x14ac:dyDescent="0.2">
      <c r="A331" s="1" t="s">
        <v>125</v>
      </c>
      <c r="AH331" s="6"/>
    </row>
    <row r="332" spans="1:34" x14ac:dyDescent="0.2">
      <c r="AH332" s="6"/>
    </row>
    <row r="333" spans="1:34" x14ac:dyDescent="0.2">
      <c r="AH333" s="6"/>
    </row>
    <row r="334" spans="1:34" x14ac:dyDescent="0.2">
      <c r="AH334" s="6"/>
    </row>
    <row r="335" spans="1:34" x14ac:dyDescent="0.2">
      <c r="AH335" s="6"/>
    </row>
    <row r="336" spans="1:34" x14ac:dyDescent="0.2">
      <c r="AH336" s="6"/>
    </row>
    <row r="337" spans="34:34" x14ac:dyDescent="0.2">
      <c r="AH337" s="6"/>
    </row>
    <row r="338" spans="34:34" x14ac:dyDescent="0.2">
      <c r="AH338" s="6"/>
    </row>
    <row r="339" spans="34:34" x14ac:dyDescent="0.2">
      <c r="AH339" s="6"/>
    </row>
    <row r="340" spans="34:34" x14ac:dyDescent="0.2">
      <c r="AH340" s="6"/>
    </row>
    <row r="341" spans="34:34" x14ac:dyDescent="0.2">
      <c r="AH341" s="6"/>
    </row>
    <row r="342" spans="34:34" x14ac:dyDescent="0.2">
      <c r="AH342" s="6"/>
    </row>
    <row r="343" spans="34:34" x14ac:dyDescent="0.2">
      <c r="AH343" s="6"/>
    </row>
    <row r="344" spans="34:34" x14ac:dyDescent="0.2">
      <c r="AH344" s="6"/>
    </row>
    <row r="345" spans="34:34" x14ac:dyDescent="0.2">
      <c r="AH345" s="6"/>
    </row>
    <row r="346" spans="34:34" x14ac:dyDescent="0.2">
      <c r="AH346" s="6"/>
    </row>
    <row r="347" spans="34:34" x14ac:dyDescent="0.2">
      <c r="AH347" s="6"/>
    </row>
    <row r="348" spans="34:34" x14ac:dyDescent="0.2">
      <c r="AH348" s="6"/>
    </row>
    <row r="349" spans="34:34" x14ac:dyDescent="0.2">
      <c r="AH349" s="6"/>
    </row>
    <row r="350" spans="34:34" x14ac:dyDescent="0.2">
      <c r="AH350" s="6"/>
    </row>
    <row r="351" spans="34:34" x14ac:dyDescent="0.2">
      <c r="AH351" s="6"/>
    </row>
    <row r="352" spans="34:34" x14ac:dyDescent="0.2">
      <c r="AH352" s="6"/>
    </row>
    <row r="353" spans="34:34" x14ac:dyDescent="0.2">
      <c r="AH353" s="6"/>
    </row>
    <row r="354" spans="34:34" x14ac:dyDescent="0.2">
      <c r="AH354" s="6"/>
    </row>
    <row r="355" spans="34:34" x14ac:dyDescent="0.2">
      <c r="AH355" s="6"/>
    </row>
    <row r="356" spans="34:34" x14ac:dyDescent="0.2">
      <c r="AH356" s="6"/>
    </row>
    <row r="357" spans="34:34" x14ac:dyDescent="0.2">
      <c r="AH357" s="6"/>
    </row>
    <row r="358" spans="34:34" x14ac:dyDescent="0.2">
      <c r="AH358" s="6"/>
    </row>
    <row r="359" spans="34:34" x14ac:dyDescent="0.2">
      <c r="AH359" s="6"/>
    </row>
    <row r="360" spans="34:34" x14ac:dyDescent="0.2">
      <c r="AH360" s="6"/>
    </row>
    <row r="361" spans="34:34" x14ac:dyDescent="0.2">
      <c r="AH361" s="6"/>
    </row>
    <row r="362" spans="34:34" x14ac:dyDescent="0.2">
      <c r="AH362" s="6"/>
    </row>
    <row r="363" spans="34:34" x14ac:dyDescent="0.2">
      <c r="AH363" s="6"/>
    </row>
    <row r="364" spans="34:34" x14ac:dyDescent="0.2">
      <c r="AH364" s="6"/>
    </row>
    <row r="365" spans="34:34" x14ac:dyDescent="0.2">
      <c r="AH365" s="6"/>
    </row>
    <row r="366" spans="34:34" x14ac:dyDescent="0.2">
      <c r="AH366" s="6"/>
    </row>
    <row r="367" spans="34:34" x14ac:dyDescent="0.2">
      <c r="AH367" s="6"/>
    </row>
    <row r="368" spans="34:34" x14ac:dyDescent="0.2">
      <c r="AH368" s="6"/>
    </row>
    <row r="369" spans="34:34" x14ac:dyDescent="0.2">
      <c r="AH369" s="6"/>
    </row>
    <row r="370" spans="34:34" x14ac:dyDescent="0.2">
      <c r="AH370" s="6"/>
    </row>
    <row r="371" spans="34:34" x14ac:dyDescent="0.2">
      <c r="AH371" s="6"/>
    </row>
    <row r="372" spans="34:34" x14ac:dyDescent="0.2">
      <c r="AH372" s="6"/>
    </row>
    <row r="373" spans="34:34" x14ac:dyDescent="0.2">
      <c r="AH373" s="6"/>
    </row>
    <row r="374" spans="34:34" x14ac:dyDescent="0.2">
      <c r="AH374" s="6"/>
    </row>
    <row r="375" spans="34:34" x14ac:dyDescent="0.2">
      <c r="AH375" s="6"/>
    </row>
    <row r="376" spans="34:34" x14ac:dyDescent="0.2">
      <c r="AH376" s="6"/>
    </row>
    <row r="377" spans="34:34" x14ac:dyDescent="0.2">
      <c r="AH377" s="6"/>
    </row>
    <row r="378" spans="34:34" x14ac:dyDescent="0.2">
      <c r="AH378" s="6"/>
    </row>
    <row r="379" spans="34:34" x14ac:dyDescent="0.2">
      <c r="AH379" s="6"/>
    </row>
    <row r="380" spans="34:34" x14ac:dyDescent="0.2">
      <c r="AH380" s="6"/>
    </row>
    <row r="381" spans="34:34" x14ac:dyDescent="0.2">
      <c r="AH381" s="6"/>
    </row>
    <row r="382" spans="34:34" x14ac:dyDescent="0.2">
      <c r="AH382" s="6"/>
    </row>
    <row r="383" spans="34:34" x14ac:dyDescent="0.2">
      <c r="AH383" s="6"/>
    </row>
    <row r="384" spans="34:34" x14ac:dyDescent="0.2">
      <c r="AH384" s="6"/>
    </row>
    <row r="385" spans="34:34" x14ac:dyDescent="0.2">
      <c r="AH385" s="6"/>
    </row>
    <row r="386" spans="34:34" x14ac:dyDescent="0.2">
      <c r="AH386" s="6"/>
    </row>
    <row r="387" spans="34:34" x14ac:dyDescent="0.2">
      <c r="AH387" s="6"/>
    </row>
    <row r="388" spans="34:34" x14ac:dyDescent="0.2">
      <c r="AH388" s="6"/>
    </row>
    <row r="389" spans="34:34" x14ac:dyDescent="0.2">
      <c r="AH389" s="6"/>
    </row>
    <row r="390" spans="34:34" x14ac:dyDescent="0.2">
      <c r="AH390" s="6"/>
    </row>
    <row r="391" spans="34:34" x14ac:dyDescent="0.2">
      <c r="AH391" s="6"/>
    </row>
    <row r="392" spans="34:34" x14ac:dyDescent="0.2">
      <c r="AH392" s="6"/>
    </row>
    <row r="393" spans="34:34" x14ac:dyDescent="0.2">
      <c r="AH393" s="6"/>
    </row>
    <row r="394" spans="34:34" x14ac:dyDescent="0.2">
      <c r="AH394" s="6"/>
    </row>
    <row r="395" spans="34:34" x14ac:dyDescent="0.2">
      <c r="AH395" s="6"/>
    </row>
    <row r="396" spans="34:34" x14ac:dyDescent="0.2">
      <c r="AH396" s="6"/>
    </row>
    <row r="397" spans="34:34" x14ac:dyDescent="0.2">
      <c r="AH397" s="6"/>
    </row>
    <row r="398" spans="34:34" x14ac:dyDescent="0.2">
      <c r="AH398" s="6"/>
    </row>
    <row r="399" spans="34:34" x14ac:dyDescent="0.2">
      <c r="AH399" s="6"/>
    </row>
    <row r="400" spans="34:34" x14ac:dyDescent="0.2">
      <c r="AH400" s="6"/>
    </row>
    <row r="401" spans="34:34" x14ac:dyDescent="0.2">
      <c r="AH401" s="6"/>
    </row>
    <row r="402" spans="34:34" x14ac:dyDescent="0.2">
      <c r="AH402" s="6"/>
    </row>
    <row r="403" spans="34:34" x14ac:dyDescent="0.2">
      <c r="AH403" s="6"/>
    </row>
    <row r="404" spans="34:34" x14ac:dyDescent="0.2">
      <c r="AH404" s="6"/>
    </row>
    <row r="405" spans="34:34" x14ac:dyDescent="0.2">
      <c r="AH405" s="6"/>
    </row>
    <row r="406" spans="34:34" x14ac:dyDescent="0.2">
      <c r="AH406" s="6"/>
    </row>
    <row r="407" spans="34:34" x14ac:dyDescent="0.2">
      <c r="AH407" s="6"/>
    </row>
    <row r="408" spans="34:34" x14ac:dyDescent="0.2">
      <c r="AH408" s="6"/>
    </row>
    <row r="409" spans="34:34" x14ac:dyDescent="0.2">
      <c r="AH409" s="6"/>
    </row>
    <row r="410" spans="34:34" x14ac:dyDescent="0.2">
      <c r="AH410" s="6"/>
    </row>
    <row r="411" spans="34:34" x14ac:dyDescent="0.2">
      <c r="AH411" s="6"/>
    </row>
    <row r="412" spans="34:34" x14ac:dyDescent="0.2">
      <c r="AH412" s="6"/>
    </row>
    <row r="413" spans="34:34" x14ac:dyDescent="0.2">
      <c r="AH413" s="6"/>
    </row>
    <row r="414" spans="34:34" x14ac:dyDescent="0.2">
      <c r="AH414" s="6"/>
    </row>
    <row r="415" spans="34:34" x14ac:dyDescent="0.2">
      <c r="AH415" s="6"/>
    </row>
    <row r="416" spans="34:34" x14ac:dyDescent="0.2">
      <c r="AH416" s="6"/>
    </row>
    <row r="417" spans="34:34" x14ac:dyDescent="0.2">
      <c r="AH417" s="6"/>
    </row>
    <row r="418" spans="34:34" x14ac:dyDescent="0.2">
      <c r="AH418" s="6"/>
    </row>
    <row r="419" spans="34:34" x14ac:dyDescent="0.2">
      <c r="AH419" s="6"/>
    </row>
    <row r="420" spans="34:34" x14ac:dyDescent="0.2">
      <c r="AH420" s="6"/>
    </row>
    <row r="421" spans="34:34" x14ac:dyDescent="0.2">
      <c r="AH421" s="6"/>
    </row>
    <row r="422" spans="34:34" x14ac:dyDescent="0.2">
      <c r="AH422" s="6"/>
    </row>
    <row r="423" spans="34:34" x14ac:dyDescent="0.2">
      <c r="AH423" s="6"/>
    </row>
    <row r="424" spans="34:34" x14ac:dyDescent="0.2">
      <c r="AH424" s="6"/>
    </row>
    <row r="425" spans="34:34" x14ac:dyDescent="0.2">
      <c r="AH425" s="6"/>
    </row>
    <row r="426" spans="34:34" x14ac:dyDescent="0.2">
      <c r="AH426" s="6"/>
    </row>
    <row r="427" spans="34:34" x14ac:dyDescent="0.2">
      <c r="AH427" s="6"/>
    </row>
    <row r="428" spans="34:34" x14ac:dyDescent="0.2">
      <c r="AH428" s="6"/>
    </row>
    <row r="429" spans="34:34" x14ac:dyDescent="0.2">
      <c r="AH429" s="6"/>
    </row>
    <row r="430" spans="34:34" x14ac:dyDescent="0.2">
      <c r="AH430" s="6"/>
    </row>
    <row r="431" spans="34:34" x14ac:dyDescent="0.2">
      <c r="AH431" s="6"/>
    </row>
    <row r="432" spans="34:34" x14ac:dyDescent="0.2">
      <c r="AH432" s="6"/>
    </row>
    <row r="433" spans="34:34" x14ac:dyDescent="0.2">
      <c r="AH433" s="6"/>
    </row>
    <row r="434" spans="34:34" x14ac:dyDescent="0.2">
      <c r="AH434" s="6"/>
    </row>
    <row r="435" spans="34:34" x14ac:dyDescent="0.2">
      <c r="AH435" s="6"/>
    </row>
    <row r="436" spans="34:34" x14ac:dyDescent="0.2">
      <c r="AH436" s="6"/>
    </row>
    <row r="437" spans="34:34" x14ac:dyDescent="0.2">
      <c r="AH437" s="6"/>
    </row>
    <row r="438" spans="34:34" x14ac:dyDescent="0.2">
      <c r="AH438" s="6"/>
    </row>
    <row r="439" spans="34:34" x14ac:dyDescent="0.2">
      <c r="AH439" s="6"/>
    </row>
    <row r="440" spans="34:34" x14ac:dyDescent="0.2">
      <c r="AH440" s="6"/>
    </row>
    <row r="441" spans="34:34" x14ac:dyDescent="0.2">
      <c r="AH441" s="6"/>
    </row>
    <row r="442" spans="34:34" x14ac:dyDescent="0.2">
      <c r="AH442" s="6"/>
    </row>
    <row r="443" spans="34:34" x14ac:dyDescent="0.2">
      <c r="AH443" s="6"/>
    </row>
    <row r="444" spans="34:34" x14ac:dyDescent="0.2">
      <c r="AH444" s="6"/>
    </row>
    <row r="445" spans="34:34" x14ac:dyDescent="0.2">
      <c r="AH445" s="6"/>
    </row>
    <row r="446" spans="34:34" x14ac:dyDescent="0.2">
      <c r="AH446" s="6"/>
    </row>
    <row r="447" spans="34:34" x14ac:dyDescent="0.2">
      <c r="AH447" s="6"/>
    </row>
    <row r="448" spans="34:34" x14ac:dyDescent="0.2">
      <c r="AH448" s="6"/>
    </row>
    <row r="449" spans="34:34" x14ac:dyDescent="0.2">
      <c r="AH449" s="6"/>
    </row>
    <row r="450" spans="34:34" x14ac:dyDescent="0.2">
      <c r="AH450" s="6"/>
    </row>
    <row r="451" spans="34:34" x14ac:dyDescent="0.2">
      <c r="AH451" s="6"/>
    </row>
    <row r="452" spans="34:34" x14ac:dyDescent="0.2">
      <c r="AH452" s="6"/>
    </row>
    <row r="453" spans="34:34" x14ac:dyDescent="0.2">
      <c r="AH453" s="6"/>
    </row>
    <row r="454" spans="34:34" x14ac:dyDescent="0.2">
      <c r="AH454" s="6"/>
    </row>
    <row r="455" spans="34:34" x14ac:dyDescent="0.2">
      <c r="AH455" s="6"/>
    </row>
    <row r="456" spans="34:34" x14ac:dyDescent="0.2">
      <c r="AH456" s="6"/>
    </row>
    <row r="457" spans="34:34" x14ac:dyDescent="0.2">
      <c r="AH457" s="6"/>
    </row>
    <row r="458" spans="34:34" x14ac:dyDescent="0.2">
      <c r="AH458" s="6"/>
    </row>
    <row r="459" spans="34:34" x14ac:dyDescent="0.2">
      <c r="AH459" s="6"/>
    </row>
    <row r="460" spans="34:34" x14ac:dyDescent="0.2">
      <c r="AH460" s="6"/>
    </row>
    <row r="461" spans="34:34" x14ac:dyDescent="0.2">
      <c r="AH461" s="6"/>
    </row>
    <row r="462" spans="34:34" x14ac:dyDescent="0.2">
      <c r="AH462" s="6"/>
    </row>
    <row r="463" spans="34:34" x14ac:dyDescent="0.2">
      <c r="AH463" s="6"/>
    </row>
    <row r="464" spans="34:34" x14ac:dyDescent="0.2">
      <c r="AH464" s="6"/>
    </row>
    <row r="465" spans="34:34" x14ac:dyDescent="0.2">
      <c r="AH465" s="6"/>
    </row>
    <row r="466" spans="34:34" x14ac:dyDescent="0.2">
      <c r="AH466" s="6"/>
    </row>
    <row r="467" spans="34:34" x14ac:dyDescent="0.2">
      <c r="AH467" s="6"/>
    </row>
    <row r="468" spans="34:34" x14ac:dyDescent="0.2">
      <c r="AH468" s="6"/>
    </row>
    <row r="469" spans="34:34" x14ac:dyDescent="0.2">
      <c r="AH469" s="6"/>
    </row>
    <row r="470" spans="34:34" x14ac:dyDescent="0.2">
      <c r="AH470" s="6"/>
    </row>
    <row r="471" spans="34:34" x14ac:dyDescent="0.2">
      <c r="AH471" s="6"/>
    </row>
    <row r="472" spans="34:34" x14ac:dyDescent="0.2">
      <c r="AH472" s="6"/>
    </row>
    <row r="473" spans="34:34" x14ac:dyDescent="0.2">
      <c r="AH473" s="6"/>
    </row>
    <row r="474" spans="34:34" x14ac:dyDescent="0.2">
      <c r="AH474" s="6"/>
    </row>
    <row r="475" spans="34:34" x14ac:dyDescent="0.2">
      <c r="AH475" s="6"/>
    </row>
    <row r="476" spans="34:34" x14ac:dyDescent="0.2">
      <c r="AH476" s="6"/>
    </row>
    <row r="477" spans="34:34" x14ac:dyDescent="0.2">
      <c r="AH477" s="6"/>
    </row>
    <row r="478" spans="34:34" x14ac:dyDescent="0.2">
      <c r="AH478" s="6"/>
    </row>
    <row r="479" spans="34:34" x14ac:dyDescent="0.2">
      <c r="AH479" s="6"/>
    </row>
    <row r="480" spans="34:34" x14ac:dyDescent="0.2">
      <c r="AH480" s="6"/>
    </row>
    <row r="481" spans="34:34" x14ac:dyDescent="0.2">
      <c r="AH481" s="6"/>
    </row>
    <row r="482" spans="34:34" x14ac:dyDescent="0.2">
      <c r="AH482" s="6"/>
    </row>
    <row r="483" spans="34:34" x14ac:dyDescent="0.2">
      <c r="AH483" s="6"/>
    </row>
    <row r="484" spans="34:34" x14ac:dyDescent="0.2">
      <c r="AH484" s="6"/>
    </row>
    <row r="485" spans="34:34" x14ac:dyDescent="0.2">
      <c r="AH485" s="6"/>
    </row>
    <row r="486" spans="34:34" x14ac:dyDescent="0.2">
      <c r="AH486" s="6"/>
    </row>
    <row r="487" spans="34:34" x14ac:dyDescent="0.2">
      <c r="AH487" s="6"/>
    </row>
    <row r="488" spans="34:34" x14ac:dyDescent="0.2">
      <c r="AH488" s="6"/>
    </row>
    <row r="489" spans="34:34" x14ac:dyDescent="0.2">
      <c r="AH489" s="6"/>
    </row>
    <row r="490" spans="34:34" x14ac:dyDescent="0.2">
      <c r="AH490" s="6"/>
    </row>
    <row r="491" spans="34:34" x14ac:dyDescent="0.2">
      <c r="AH491" s="6"/>
    </row>
    <row r="492" spans="34:34" x14ac:dyDescent="0.2">
      <c r="AH492" s="6"/>
    </row>
    <row r="493" spans="34:34" x14ac:dyDescent="0.2">
      <c r="AH493" s="6"/>
    </row>
    <row r="494" spans="34:34" x14ac:dyDescent="0.2">
      <c r="AH494" s="6"/>
    </row>
    <row r="495" spans="34:34" x14ac:dyDescent="0.2">
      <c r="AH495" s="6"/>
    </row>
    <row r="496" spans="34:34" x14ac:dyDescent="0.2">
      <c r="AH496" s="6"/>
    </row>
    <row r="497" spans="34:34" x14ac:dyDescent="0.2">
      <c r="AH497" s="6"/>
    </row>
    <row r="498" spans="34:34" x14ac:dyDescent="0.2">
      <c r="AH498" s="6"/>
    </row>
    <row r="499" spans="34:34" x14ac:dyDescent="0.2">
      <c r="AH499" s="6"/>
    </row>
    <row r="500" spans="34:34" x14ac:dyDescent="0.2">
      <c r="AH500" s="6"/>
    </row>
    <row r="501" spans="34:34" x14ac:dyDescent="0.2">
      <c r="AH501" s="6"/>
    </row>
    <row r="502" spans="34:34" x14ac:dyDescent="0.2">
      <c r="AH502" s="6"/>
    </row>
    <row r="503" spans="34:34" x14ac:dyDescent="0.2">
      <c r="AH503" s="6"/>
    </row>
    <row r="504" spans="34:34" x14ac:dyDescent="0.2">
      <c r="AH504" s="6"/>
    </row>
    <row r="505" spans="34:34" x14ac:dyDescent="0.2">
      <c r="AH505" s="6"/>
    </row>
    <row r="506" spans="34:34" x14ac:dyDescent="0.2">
      <c r="AH506" s="6"/>
    </row>
    <row r="507" spans="34:34" x14ac:dyDescent="0.2">
      <c r="AH507" s="6"/>
    </row>
    <row r="508" spans="34:34" x14ac:dyDescent="0.2">
      <c r="AH508" s="6"/>
    </row>
    <row r="509" spans="34:34" x14ac:dyDescent="0.2">
      <c r="AH509" s="6"/>
    </row>
    <row r="510" spans="34:34" x14ac:dyDescent="0.2">
      <c r="AH510" s="6"/>
    </row>
    <row r="511" spans="34:34" x14ac:dyDescent="0.2">
      <c r="AH511" s="6"/>
    </row>
    <row r="512" spans="34:34" x14ac:dyDescent="0.2">
      <c r="AH512" s="6"/>
    </row>
    <row r="513" spans="34:34" x14ac:dyDescent="0.2">
      <c r="AH513" s="6"/>
    </row>
    <row r="514" spans="34:34" x14ac:dyDescent="0.2">
      <c r="AH514" s="6"/>
    </row>
    <row r="515" spans="34:34" x14ac:dyDescent="0.2">
      <c r="AH515" s="6"/>
    </row>
    <row r="516" spans="34:34" x14ac:dyDescent="0.2">
      <c r="AH516" s="6"/>
    </row>
    <row r="517" spans="34:34" x14ac:dyDescent="0.2">
      <c r="AH517" s="6"/>
    </row>
    <row r="518" spans="34:34" x14ac:dyDescent="0.2">
      <c r="AH518" s="6"/>
    </row>
    <row r="519" spans="34:34" x14ac:dyDescent="0.2">
      <c r="AH519" s="6"/>
    </row>
    <row r="520" spans="34:34" x14ac:dyDescent="0.2">
      <c r="AH520" s="6"/>
    </row>
    <row r="521" spans="34:34" x14ac:dyDescent="0.2">
      <c r="AH521" s="6"/>
    </row>
    <row r="522" spans="34:34" x14ac:dyDescent="0.2">
      <c r="AH522" s="6"/>
    </row>
    <row r="523" spans="34:34" x14ac:dyDescent="0.2">
      <c r="AH523" s="6"/>
    </row>
    <row r="524" spans="34:34" x14ac:dyDescent="0.2">
      <c r="AH524" s="6"/>
    </row>
    <row r="525" spans="34:34" x14ac:dyDescent="0.2">
      <c r="AH525" s="6"/>
    </row>
    <row r="526" spans="34:34" x14ac:dyDescent="0.2">
      <c r="AH526" s="6"/>
    </row>
    <row r="527" spans="34:34" x14ac:dyDescent="0.2">
      <c r="AH527" s="6"/>
    </row>
    <row r="528" spans="34:34" x14ac:dyDescent="0.2">
      <c r="AH528" s="6"/>
    </row>
    <row r="529" spans="34:34" x14ac:dyDescent="0.2">
      <c r="AH529" s="6"/>
    </row>
    <row r="530" spans="34:34" x14ac:dyDescent="0.2">
      <c r="AH530" s="6"/>
    </row>
    <row r="531" spans="34:34" x14ac:dyDescent="0.2">
      <c r="AH531" s="6"/>
    </row>
    <row r="532" spans="34:34" x14ac:dyDescent="0.2">
      <c r="AH532" s="6"/>
    </row>
    <row r="533" spans="34:34" x14ac:dyDescent="0.2">
      <c r="AH533" s="6"/>
    </row>
    <row r="534" spans="34:34" x14ac:dyDescent="0.2">
      <c r="AH534" s="6"/>
    </row>
    <row r="535" spans="34:34" x14ac:dyDescent="0.2">
      <c r="AH535" s="6"/>
    </row>
    <row r="536" spans="34:34" x14ac:dyDescent="0.2">
      <c r="AH536" s="6"/>
    </row>
    <row r="537" spans="34:34" x14ac:dyDescent="0.2">
      <c r="AH537" s="6"/>
    </row>
    <row r="538" spans="34:34" x14ac:dyDescent="0.2">
      <c r="AH538" s="6"/>
    </row>
    <row r="539" spans="34:34" x14ac:dyDescent="0.2">
      <c r="AH539" s="6"/>
    </row>
    <row r="540" spans="34:34" x14ac:dyDescent="0.2">
      <c r="AH540" s="6"/>
    </row>
    <row r="541" spans="34:34" x14ac:dyDescent="0.2">
      <c r="AH541" s="6"/>
    </row>
    <row r="542" spans="34:34" x14ac:dyDescent="0.2">
      <c r="AH542" s="6"/>
    </row>
    <row r="543" spans="34:34" x14ac:dyDescent="0.2">
      <c r="AH543" s="6"/>
    </row>
    <row r="544" spans="34:34" x14ac:dyDescent="0.2">
      <c r="AH544" s="6"/>
    </row>
    <row r="545" spans="34:34" x14ac:dyDescent="0.2">
      <c r="AH545" s="6"/>
    </row>
    <row r="546" spans="34:34" x14ac:dyDescent="0.2">
      <c r="AH546" s="6"/>
    </row>
    <row r="547" spans="34:34" x14ac:dyDescent="0.2">
      <c r="AH547" s="6"/>
    </row>
    <row r="548" spans="34:34" x14ac:dyDescent="0.2">
      <c r="AH548" s="6"/>
    </row>
    <row r="549" spans="34:34" x14ac:dyDescent="0.2">
      <c r="AH549" s="6"/>
    </row>
    <row r="550" spans="34:34" x14ac:dyDescent="0.2">
      <c r="AH550" s="6"/>
    </row>
    <row r="551" spans="34:34" x14ac:dyDescent="0.2">
      <c r="AH551" s="6"/>
    </row>
    <row r="552" spans="34:34" x14ac:dyDescent="0.2">
      <c r="AH552" s="6"/>
    </row>
    <row r="553" spans="34:34" x14ac:dyDescent="0.2">
      <c r="AH553" s="6"/>
    </row>
    <row r="554" spans="34:34" x14ac:dyDescent="0.2">
      <c r="AH554" s="6"/>
    </row>
    <row r="555" spans="34:34" x14ac:dyDescent="0.2">
      <c r="AH555" s="6"/>
    </row>
    <row r="556" spans="34:34" x14ac:dyDescent="0.2">
      <c r="AH556" s="6"/>
    </row>
    <row r="557" spans="34:34" x14ac:dyDescent="0.2">
      <c r="AH557" s="6"/>
    </row>
    <row r="558" spans="34:34" x14ac:dyDescent="0.2">
      <c r="AH558" s="6"/>
    </row>
    <row r="559" spans="34:34" x14ac:dyDescent="0.2">
      <c r="AH559" s="6"/>
    </row>
    <row r="560" spans="34:34" x14ac:dyDescent="0.2">
      <c r="AH560" s="6"/>
    </row>
    <row r="561" spans="34:34" x14ac:dyDescent="0.2">
      <c r="AH561" s="6"/>
    </row>
    <row r="562" spans="34:34" x14ac:dyDescent="0.2">
      <c r="AH562" s="6"/>
    </row>
    <row r="563" spans="34:34" x14ac:dyDescent="0.2">
      <c r="AH563" s="6"/>
    </row>
    <row r="564" spans="34:34" x14ac:dyDescent="0.2">
      <c r="AH564" s="6"/>
    </row>
    <row r="565" spans="34:34" x14ac:dyDescent="0.2">
      <c r="AH565" s="6"/>
    </row>
    <row r="566" spans="34:34" x14ac:dyDescent="0.2">
      <c r="AH566" s="6"/>
    </row>
    <row r="567" spans="34:34" x14ac:dyDescent="0.2">
      <c r="AH567" s="6"/>
    </row>
    <row r="568" spans="34:34" x14ac:dyDescent="0.2">
      <c r="AH568" s="6"/>
    </row>
    <row r="569" spans="34:34" x14ac:dyDescent="0.2">
      <c r="AH569" s="6"/>
    </row>
    <row r="570" spans="34:34" x14ac:dyDescent="0.2">
      <c r="AH570" s="6"/>
    </row>
    <row r="571" spans="34:34" x14ac:dyDescent="0.2">
      <c r="AH571" s="6"/>
    </row>
    <row r="572" spans="34:34" x14ac:dyDescent="0.2">
      <c r="AH572" s="6"/>
    </row>
    <row r="573" spans="34:34" x14ac:dyDescent="0.2">
      <c r="AH573" s="6"/>
    </row>
    <row r="574" spans="34:34" x14ac:dyDescent="0.2">
      <c r="AH574" s="6"/>
    </row>
    <row r="575" spans="34:34" x14ac:dyDescent="0.2">
      <c r="AH575" s="6"/>
    </row>
    <row r="576" spans="34:34" x14ac:dyDescent="0.2">
      <c r="AH576" s="6"/>
    </row>
    <row r="577" spans="34:34" x14ac:dyDescent="0.2">
      <c r="AH577" s="6"/>
    </row>
    <row r="578" spans="34:34" x14ac:dyDescent="0.2">
      <c r="AH578" s="6"/>
    </row>
    <row r="579" spans="34:34" x14ac:dyDescent="0.2">
      <c r="AH579" s="6"/>
    </row>
    <row r="580" spans="34:34" x14ac:dyDescent="0.2">
      <c r="AH580" s="6"/>
    </row>
    <row r="581" spans="34:34" x14ac:dyDescent="0.2">
      <c r="AH581" s="6"/>
    </row>
    <row r="582" spans="34:34" x14ac:dyDescent="0.2">
      <c r="AH582" s="6"/>
    </row>
    <row r="583" spans="34:34" x14ac:dyDescent="0.2">
      <c r="AH583" s="6"/>
    </row>
    <row r="584" spans="34:34" x14ac:dyDescent="0.2">
      <c r="AH584" s="6"/>
    </row>
    <row r="585" spans="34:34" x14ac:dyDescent="0.2">
      <c r="AH585" s="6"/>
    </row>
    <row r="586" spans="34:34" x14ac:dyDescent="0.2">
      <c r="AH586" s="6"/>
    </row>
    <row r="587" spans="34:34" x14ac:dyDescent="0.2">
      <c r="AH587" s="6"/>
    </row>
    <row r="588" spans="34:34" x14ac:dyDescent="0.2">
      <c r="AH588" s="6"/>
    </row>
    <row r="589" spans="34:34" x14ac:dyDescent="0.2">
      <c r="AH589" s="6"/>
    </row>
    <row r="590" spans="34:34" x14ac:dyDescent="0.2">
      <c r="AH590" s="6"/>
    </row>
    <row r="591" spans="34:34" x14ac:dyDescent="0.2">
      <c r="AH591" s="6"/>
    </row>
    <row r="592" spans="34:34" x14ac:dyDescent="0.2">
      <c r="AH592" s="6"/>
    </row>
    <row r="593" spans="34:34" x14ac:dyDescent="0.2">
      <c r="AH593" s="6"/>
    </row>
    <row r="594" spans="34:34" x14ac:dyDescent="0.2">
      <c r="AH594" s="6"/>
    </row>
    <row r="595" spans="34:34" x14ac:dyDescent="0.2">
      <c r="AH595" s="6"/>
    </row>
    <row r="596" spans="34:34" x14ac:dyDescent="0.2">
      <c r="AH596" s="6"/>
    </row>
    <row r="597" spans="34:34" x14ac:dyDescent="0.2">
      <c r="AH597" s="6"/>
    </row>
    <row r="598" spans="34:34" x14ac:dyDescent="0.2">
      <c r="AH598" s="6"/>
    </row>
    <row r="599" spans="34:34" x14ac:dyDescent="0.2">
      <c r="AH599" s="6"/>
    </row>
    <row r="600" spans="34:34" x14ac:dyDescent="0.2">
      <c r="AH600" s="6"/>
    </row>
    <row r="601" spans="34:34" x14ac:dyDescent="0.2">
      <c r="AH601" s="6"/>
    </row>
    <row r="602" spans="34:34" x14ac:dyDescent="0.2">
      <c r="AH602" s="6"/>
    </row>
    <row r="603" spans="34:34" x14ac:dyDescent="0.2">
      <c r="AH603" s="6"/>
    </row>
    <row r="604" spans="34:34" x14ac:dyDescent="0.2">
      <c r="AH604" s="6"/>
    </row>
    <row r="605" spans="34:34" x14ac:dyDescent="0.2">
      <c r="AH605" s="6"/>
    </row>
    <row r="606" spans="34:34" x14ac:dyDescent="0.2">
      <c r="AH606" s="6"/>
    </row>
    <row r="607" spans="34:34" x14ac:dyDescent="0.2">
      <c r="AH607" s="6"/>
    </row>
    <row r="608" spans="34:34" x14ac:dyDescent="0.2">
      <c r="AH608" s="6"/>
    </row>
    <row r="609" spans="34:34" x14ac:dyDescent="0.2">
      <c r="AH609" s="6"/>
    </row>
    <row r="610" spans="34:34" x14ac:dyDescent="0.2">
      <c r="AH610" s="6"/>
    </row>
    <row r="611" spans="34:34" x14ac:dyDescent="0.2">
      <c r="AH611" s="6"/>
    </row>
    <row r="612" spans="34:34" x14ac:dyDescent="0.2">
      <c r="AH612" s="6"/>
    </row>
    <row r="613" spans="34:34" x14ac:dyDescent="0.2">
      <c r="AH613" s="6"/>
    </row>
    <row r="614" spans="34:34" x14ac:dyDescent="0.2">
      <c r="AH614" s="6"/>
    </row>
    <row r="615" spans="34:34" x14ac:dyDescent="0.2">
      <c r="AH615" s="6"/>
    </row>
    <row r="616" spans="34:34" x14ac:dyDescent="0.2">
      <c r="AH616" s="6"/>
    </row>
    <row r="617" spans="34:34" x14ac:dyDescent="0.2">
      <c r="AH617" s="6"/>
    </row>
    <row r="618" spans="34:34" x14ac:dyDescent="0.2">
      <c r="AH618" s="6"/>
    </row>
    <row r="619" spans="34:34" x14ac:dyDescent="0.2">
      <c r="AH619" s="6"/>
    </row>
    <row r="620" spans="34:34" x14ac:dyDescent="0.2">
      <c r="AH620" s="6"/>
    </row>
    <row r="621" spans="34:34" x14ac:dyDescent="0.2">
      <c r="AH621" s="6"/>
    </row>
    <row r="622" spans="34:34" x14ac:dyDescent="0.2">
      <c r="AH622" s="6"/>
    </row>
    <row r="623" spans="34:34" x14ac:dyDescent="0.2">
      <c r="AH623" s="6"/>
    </row>
    <row r="624" spans="34:34" x14ac:dyDescent="0.2">
      <c r="AH624" s="6"/>
    </row>
    <row r="625" spans="34:34" x14ac:dyDescent="0.2">
      <c r="AH625" s="6"/>
    </row>
    <row r="626" spans="34:34" x14ac:dyDescent="0.2">
      <c r="AH626" s="6"/>
    </row>
    <row r="627" spans="34:34" x14ac:dyDescent="0.2">
      <c r="AH627" s="6"/>
    </row>
    <row r="628" spans="34:34" x14ac:dyDescent="0.2">
      <c r="AH628" s="6"/>
    </row>
    <row r="629" spans="34:34" x14ac:dyDescent="0.2">
      <c r="AH629" s="6"/>
    </row>
    <row r="630" spans="34:34" x14ac:dyDescent="0.2">
      <c r="AH630" s="6"/>
    </row>
    <row r="631" spans="34:34" x14ac:dyDescent="0.2">
      <c r="AH631" s="6"/>
    </row>
    <row r="632" spans="34:34" x14ac:dyDescent="0.2">
      <c r="AH632" s="6"/>
    </row>
    <row r="633" spans="34:34" x14ac:dyDescent="0.2">
      <c r="AH633" s="6"/>
    </row>
    <row r="634" spans="34:34" x14ac:dyDescent="0.2">
      <c r="AH634" s="6"/>
    </row>
    <row r="635" spans="34:34" x14ac:dyDescent="0.2">
      <c r="AH635" s="6"/>
    </row>
    <row r="636" spans="34:34" x14ac:dyDescent="0.2">
      <c r="AH636" s="6"/>
    </row>
    <row r="637" spans="34:34" x14ac:dyDescent="0.2">
      <c r="AH637" s="6"/>
    </row>
    <row r="638" spans="34:34" x14ac:dyDescent="0.2">
      <c r="AH638" s="6"/>
    </row>
    <row r="639" spans="34:34" x14ac:dyDescent="0.2">
      <c r="AH639" s="6"/>
    </row>
    <row r="640" spans="34:34" x14ac:dyDescent="0.2">
      <c r="AH640" s="6"/>
    </row>
    <row r="641" spans="34:34" x14ac:dyDescent="0.2">
      <c r="AH641" s="6"/>
    </row>
    <row r="642" spans="34:34" x14ac:dyDescent="0.2">
      <c r="AH642" s="6"/>
    </row>
    <row r="643" spans="34:34" x14ac:dyDescent="0.2">
      <c r="AH643" s="6"/>
    </row>
    <row r="644" spans="34:34" x14ac:dyDescent="0.2">
      <c r="AH644" s="6"/>
    </row>
    <row r="645" spans="34:34" x14ac:dyDescent="0.2">
      <c r="AH645" s="6"/>
    </row>
    <row r="646" spans="34:34" x14ac:dyDescent="0.2">
      <c r="AH646" s="6"/>
    </row>
    <row r="647" spans="34:34" x14ac:dyDescent="0.2">
      <c r="AH647" s="6"/>
    </row>
    <row r="648" spans="34:34" x14ac:dyDescent="0.2">
      <c r="AH648" s="6"/>
    </row>
    <row r="649" spans="34:34" x14ac:dyDescent="0.2">
      <c r="AH649" s="6"/>
    </row>
    <row r="650" spans="34:34" x14ac:dyDescent="0.2">
      <c r="AH650" s="6"/>
    </row>
    <row r="651" spans="34:34" x14ac:dyDescent="0.2">
      <c r="AH651" s="6"/>
    </row>
    <row r="652" spans="34:34" x14ac:dyDescent="0.2">
      <c r="AH652" s="6"/>
    </row>
    <row r="653" spans="34:34" x14ac:dyDescent="0.2">
      <c r="AH653" s="6"/>
    </row>
    <row r="654" spans="34:34" x14ac:dyDescent="0.2">
      <c r="AH654" s="6"/>
    </row>
    <row r="655" spans="34:34" x14ac:dyDescent="0.2">
      <c r="AH655" s="6"/>
    </row>
    <row r="656" spans="34:34" x14ac:dyDescent="0.2">
      <c r="AH656" s="6"/>
    </row>
    <row r="657" spans="34:34" x14ac:dyDescent="0.2">
      <c r="AH657" s="6"/>
    </row>
    <row r="658" spans="34:34" x14ac:dyDescent="0.2">
      <c r="AH658" s="6"/>
    </row>
    <row r="659" spans="34:34" x14ac:dyDescent="0.2">
      <c r="AH659" s="6"/>
    </row>
    <row r="660" spans="34:34" x14ac:dyDescent="0.2">
      <c r="AH660" s="6"/>
    </row>
    <row r="661" spans="34:34" x14ac:dyDescent="0.2">
      <c r="AH661" s="6"/>
    </row>
    <row r="662" spans="34:34" x14ac:dyDescent="0.2">
      <c r="AH662" s="6"/>
    </row>
    <row r="663" spans="34:34" x14ac:dyDescent="0.2">
      <c r="AH663" s="6"/>
    </row>
    <row r="664" spans="34:34" x14ac:dyDescent="0.2">
      <c r="AH664" s="6"/>
    </row>
    <row r="665" spans="34:34" x14ac:dyDescent="0.2">
      <c r="AH665" s="6"/>
    </row>
    <row r="666" spans="34:34" x14ac:dyDescent="0.2">
      <c r="AH666" s="6"/>
    </row>
    <row r="667" spans="34:34" x14ac:dyDescent="0.2">
      <c r="AH667" s="6"/>
    </row>
    <row r="668" spans="34:34" x14ac:dyDescent="0.2">
      <c r="AH668" s="6"/>
    </row>
    <row r="669" spans="34:34" x14ac:dyDescent="0.2">
      <c r="AH669" s="6"/>
    </row>
    <row r="670" spans="34:34" x14ac:dyDescent="0.2">
      <c r="AH670" s="6"/>
    </row>
    <row r="671" spans="34:34" x14ac:dyDescent="0.2">
      <c r="AH671" s="6"/>
    </row>
    <row r="672" spans="34:34" x14ac:dyDescent="0.2">
      <c r="AH672" s="6"/>
    </row>
    <row r="673" spans="34:34" x14ac:dyDescent="0.2">
      <c r="AH673" s="6"/>
    </row>
    <row r="674" spans="34:34" x14ac:dyDescent="0.2">
      <c r="AH674" s="6"/>
    </row>
    <row r="675" spans="34:34" x14ac:dyDescent="0.2">
      <c r="AH675" s="6"/>
    </row>
    <row r="676" spans="34:34" x14ac:dyDescent="0.2">
      <c r="AH676" s="6"/>
    </row>
    <row r="677" spans="34:34" x14ac:dyDescent="0.2">
      <c r="AH677" s="6"/>
    </row>
    <row r="678" spans="34:34" x14ac:dyDescent="0.2">
      <c r="AH678" s="6"/>
    </row>
    <row r="679" spans="34:34" x14ac:dyDescent="0.2">
      <c r="AH679" s="6"/>
    </row>
    <row r="680" spans="34:34" x14ac:dyDescent="0.2">
      <c r="AH680" s="6"/>
    </row>
    <row r="681" spans="34:34" x14ac:dyDescent="0.2">
      <c r="AH681" s="6"/>
    </row>
    <row r="682" spans="34:34" x14ac:dyDescent="0.2">
      <c r="AH682" s="6"/>
    </row>
    <row r="683" spans="34:34" x14ac:dyDescent="0.2">
      <c r="AH683" s="6"/>
    </row>
    <row r="684" spans="34:34" x14ac:dyDescent="0.2">
      <c r="AH684" s="6"/>
    </row>
    <row r="685" spans="34:34" x14ac:dyDescent="0.2">
      <c r="AH685" s="6"/>
    </row>
    <row r="686" spans="34:34" x14ac:dyDescent="0.2">
      <c r="AH686" s="6"/>
    </row>
    <row r="687" spans="34:34" x14ac:dyDescent="0.2">
      <c r="AH687" s="6"/>
    </row>
    <row r="688" spans="34:34" x14ac:dyDescent="0.2">
      <c r="AH688" s="6"/>
    </row>
    <row r="689" spans="34:34" x14ac:dyDescent="0.2">
      <c r="AH689" s="6"/>
    </row>
    <row r="690" spans="34:34" x14ac:dyDescent="0.2">
      <c r="AH690" s="6"/>
    </row>
    <row r="691" spans="34:34" x14ac:dyDescent="0.2">
      <c r="AH691" s="6"/>
    </row>
    <row r="692" spans="34:34" x14ac:dyDescent="0.2">
      <c r="AH692" s="6"/>
    </row>
    <row r="693" spans="34:34" x14ac:dyDescent="0.2">
      <c r="AH693" s="6"/>
    </row>
    <row r="694" spans="34:34" x14ac:dyDescent="0.2">
      <c r="AH694" s="6"/>
    </row>
    <row r="695" spans="34:34" x14ac:dyDescent="0.2">
      <c r="AH695" s="6"/>
    </row>
    <row r="696" spans="34:34" x14ac:dyDescent="0.2">
      <c r="AH696" s="6"/>
    </row>
    <row r="697" spans="34:34" x14ac:dyDescent="0.2">
      <c r="AH697" s="6"/>
    </row>
    <row r="698" spans="34:34" x14ac:dyDescent="0.2">
      <c r="AH698" s="6"/>
    </row>
    <row r="699" spans="34:34" x14ac:dyDescent="0.2">
      <c r="AH699" s="6"/>
    </row>
    <row r="700" spans="34:34" x14ac:dyDescent="0.2">
      <c r="AH700" s="6"/>
    </row>
    <row r="701" spans="34:34" x14ac:dyDescent="0.2">
      <c r="AH701" s="6"/>
    </row>
    <row r="702" spans="34:34" x14ac:dyDescent="0.2">
      <c r="AH702" s="6"/>
    </row>
    <row r="703" spans="34:34" x14ac:dyDescent="0.2">
      <c r="AH703" s="6"/>
    </row>
    <row r="704" spans="34:34" x14ac:dyDescent="0.2">
      <c r="AH704" s="6"/>
    </row>
    <row r="705" spans="34:34" x14ac:dyDescent="0.2">
      <c r="AH705" s="6"/>
    </row>
    <row r="706" spans="34:34" x14ac:dyDescent="0.2">
      <c r="AH706" s="6"/>
    </row>
    <row r="707" spans="34:34" x14ac:dyDescent="0.2">
      <c r="AH707" s="6"/>
    </row>
    <row r="708" spans="34:34" x14ac:dyDescent="0.2">
      <c r="AH708" s="6"/>
    </row>
    <row r="709" spans="34:34" x14ac:dyDescent="0.2">
      <c r="AH709" s="6"/>
    </row>
    <row r="710" spans="34:34" x14ac:dyDescent="0.2">
      <c r="AH710" s="6"/>
    </row>
    <row r="711" spans="34:34" x14ac:dyDescent="0.2">
      <c r="AH711" s="6"/>
    </row>
    <row r="712" spans="34:34" x14ac:dyDescent="0.2">
      <c r="AH712" s="6"/>
    </row>
    <row r="713" spans="34:34" x14ac:dyDescent="0.2">
      <c r="AH713" s="6"/>
    </row>
    <row r="714" spans="34:34" x14ac:dyDescent="0.2">
      <c r="AH714" s="6"/>
    </row>
    <row r="715" spans="34:34" x14ac:dyDescent="0.2">
      <c r="AH715" s="6"/>
    </row>
    <row r="716" spans="34:34" x14ac:dyDescent="0.2">
      <c r="AH716" s="6"/>
    </row>
    <row r="717" spans="34:34" x14ac:dyDescent="0.2">
      <c r="AH717" s="6"/>
    </row>
    <row r="718" spans="34:34" x14ac:dyDescent="0.2">
      <c r="AH718" s="6"/>
    </row>
    <row r="719" spans="34:34" x14ac:dyDescent="0.2">
      <c r="AH719" s="6"/>
    </row>
    <row r="720" spans="34:34" x14ac:dyDescent="0.2">
      <c r="AH720" s="6"/>
    </row>
    <row r="721" spans="34:34" x14ac:dyDescent="0.2">
      <c r="AH721" s="6"/>
    </row>
    <row r="722" spans="34:34" x14ac:dyDescent="0.2">
      <c r="AH722" s="6"/>
    </row>
    <row r="723" spans="34:34" x14ac:dyDescent="0.2">
      <c r="AH723" s="6"/>
    </row>
    <row r="724" spans="34:34" x14ac:dyDescent="0.2">
      <c r="AH724" s="6"/>
    </row>
    <row r="725" spans="34:34" x14ac:dyDescent="0.2">
      <c r="AH725" s="6"/>
    </row>
    <row r="726" spans="34:34" x14ac:dyDescent="0.2">
      <c r="AH726" s="6"/>
    </row>
    <row r="727" spans="34:34" x14ac:dyDescent="0.2">
      <c r="AH727" s="6"/>
    </row>
    <row r="728" spans="34:34" x14ac:dyDescent="0.2">
      <c r="AH728" s="6"/>
    </row>
    <row r="729" spans="34:34" x14ac:dyDescent="0.2">
      <c r="AH729" s="6"/>
    </row>
    <row r="730" spans="34:34" x14ac:dyDescent="0.2">
      <c r="AH730" s="6"/>
    </row>
    <row r="731" spans="34:34" x14ac:dyDescent="0.2">
      <c r="AH731" s="6"/>
    </row>
    <row r="732" spans="34:34" x14ac:dyDescent="0.2">
      <c r="AH732" s="6"/>
    </row>
    <row r="733" spans="34:34" x14ac:dyDescent="0.2">
      <c r="AH733" s="6"/>
    </row>
    <row r="734" spans="34:34" x14ac:dyDescent="0.2">
      <c r="AH734" s="6"/>
    </row>
    <row r="735" spans="34:34" x14ac:dyDescent="0.2">
      <c r="AH735" s="6"/>
    </row>
    <row r="736" spans="34:34" x14ac:dyDescent="0.2">
      <c r="AH736" s="6"/>
    </row>
    <row r="737" spans="34:34" x14ac:dyDescent="0.2">
      <c r="AH737" s="6"/>
    </row>
    <row r="738" spans="34:34" x14ac:dyDescent="0.2">
      <c r="AH738" s="6"/>
    </row>
    <row r="739" spans="34:34" x14ac:dyDescent="0.2">
      <c r="AH739" s="6"/>
    </row>
    <row r="740" spans="34:34" x14ac:dyDescent="0.2">
      <c r="AH740" s="6"/>
    </row>
    <row r="741" spans="34:34" x14ac:dyDescent="0.2">
      <c r="AH741" s="6"/>
    </row>
    <row r="742" spans="34:34" x14ac:dyDescent="0.2">
      <c r="AH742" s="6"/>
    </row>
    <row r="743" spans="34:34" x14ac:dyDescent="0.2">
      <c r="AH743" s="6"/>
    </row>
    <row r="744" spans="34:34" x14ac:dyDescent="0.2">
      <c r="AH744" s="6"/>
    </row>
    <row r="745" spans="34:34" x14ac:dyDescent="0.2">
      <c r="AH745" s="6"/>
    </row>
    <row r="746" spans="34:34" x14ac:dyDescent="0.2">
      <c r="AH746" s="6"/>
    </row>
    <row r="747" spans="34:34" x14ac:dyDescent="0.2">
      <c r="AH747" s="6"/>
    </row>
    <row r="748" spans="34:34" x14ac:dyDescent="0.2">
      <c r="AH748" s="6"/>
    </row>
    <row r="749" spans="34:34" x14ac:dyDescent="0.2">
      <c r="AH749" s="6"/>
    </row>
    <row r="750" spans="34:34" x14ac:dyDescent="0.2">
      <c r="AH750" s="6"/>
    </row>
    <row r="751" spans="34:34" x14ac:dyDescent="0.2">
      <c r="AH751" s="6"/>
    </row>
    <row r="752" spans="34:34" x14ac:dyDescent="0.2">
      <c r="AH752" s="6"/>
    </row>
    <row r="753" spans="34:34" x14ac:dyDescent="0.2">
      <c r="AH753" s="6"/>
    </row>
    <row r="754" spans="34:34" x14ac:dyDescent="0.2">
      <c r="AH754" s="6"/>
    </row>
    <row r="755" spans="34:34" x14ac:dyDescent="0.2">
      <c r="AH755" s="6"/>
    </row>
    <row r="756" spans="34:34" x14ac:dyDescent="0.2">
      <c r="AH756" s="6"/>
    </row>
    <row r="757" spans="34:34" x14ac:dyDescent="0.2">
      <c r="AH757" s="6"/>
    </row>
    <row r="758" spans="34:34" x14ac:dyDescent="0.2">
      <c r="AH758" s="6"/>
    </row>
    <row r="759" spans="34:34" x14ac:dyDescent="0.2">
      <c r="AH759" s="6"/>
    </row>
    <row r="760" spans="34:34" x14ac:dyDescent="0.2">
      <c r="AH760" s="6"/>
    </row>
    <row r="761" spans="34:34" x14ac:dyDescent="0.2">
      <c r="AH761" s="6"/>
    </row>
    <row r="762" spans="34:34" x14ac:dyDescent="0.2">
      <c r="AH762" s="6"/>
    </row>
    <row r="763" spans="34:34" x14ac:dyDescent="0.2">
      <c r="AH763" s="6"/>
    </row>
    <row r="764" spans="34:34" x14ac:dyDescent="0.2">
      <c r="AH764" s="6"/>
    </row>
    <row r="765" spans="34:34" x14ac:dyDescent="0.2">
      <c r="AH765" s="6"/>
    </row>
    <row r="766" spans="34:34" x14ac:dyDescent="0.2">
      <c r="AH766" s="6"/>
    </row>
    <row r="767" spans="34:34" x14ac:dyDescent="0.2">
      <c r="AH767" s="6"/>
    </row>
    <row r="768" spans="34:34" x14ac:dyDescent="0.2">
      <c r="AH768" s="6"/>
    </row>
    <row r="769" spans="34:34" x14ac:dyDescent="0.2">
      <c r="AH769" s="6"/>
    </row>
    <row r="770" spans="34:34" x14ac:dyDescent="0.2">
      <c r="AH770" s="6"/>
    </row>
    <row r="771" spans="34:34" x14ac:dyDescent="0.2">
      <c r="AH771" s="6"/>
    </row>
    <row r="772" spans="34:34" x14ac:dyDescent="0.2">
      <c r="AH772" s="6"/>
    </row>
    <row r="773" spans="34:34" x14ac:dyDescent="0.2">
      <c r="AH773" s="6"/>
    </row>
    <row r="774" spans="34:34" x14ac:dyDescent="0.2">
      <c r="AH774" s="6"/>
    </row>
    <row r="775" spans="34:34" x14ac:dyDescent="0.2">
      <c r="AH775" s="6"/>
    </row>
    <row r="776" spans="34:34" x14ac:dyDescent="0.2">
      <c r="AH776" s="6"/>
    </row>
    <row r="777" spans="34:34" x14ac:dyDescent="0.2">
      <c r="AH777" s="6"/>
    </row>
    <row r="778" spans="34:34" x14ac:dyDescent="0.2">
      <c r="AH778" s="6"/>
    </row>
    <row r="779" spans="34:34" x14ac:dyDescent="0.2">
      <c r="AH779" s="6"/>
    </row>
    <row r="780" spans="34:34" x14ac:dyDescent="0.2">
      <c r="AH780" s="6"/>
    </row>
    <row r="781" spans="34:34" x14ac:dyDescent="0.2">
      <c r="AH781" s="6"/>
    </row>
    <row r="782" spans="34:34" x14ac:dyDescent="0.2">
      <c r="AH782" s="6"/>
    </row>
    <row r="783" spans="34:34" x14ac:dyDescent="0.2">
      <c r="AH783" s="6"/>
    </row>
    <row r="784" spans="34:34" x14ac:dyDescent="0.2">
      <c r="AH784" s="6"/>
    </row>
    <row r="785" spans="34:34" x14ac:dyDescent="0.2">
      <c r="AH785" s="6"/>
    </row>
    <row r="786" spans="34:34" x14ac:dyDescent="0.2">
      <c r="AH786" s="6"/>
    </row>
    <row r="787" spans="34:34" x14ac:dyDescent="0.2">
      <c r="AH787" s="6"/>
    </row>
    <row r="788" spans="34:34" x14ac:dyDescent="0.2">
      <c r="AH788" s="6"/>
    </row>
    <row r="789" spans="34:34" x14ac:dyDescent="0.2">
      <c r="AH789" s="6"/>
    </row>
    <row r="790" spans="34:34" x14ac:dyDescent="0.2">
      <c r="AH790" s="6"/>
    </row>
    <row r="791" spans="34:34" x14ac:dyDescent="0.2">
      <c r="AH791" s="6"/>
    </row>
    <row r="792" spans="34:34" x14ac:dyDescent="0.2">
      <c r="AH792" s="6"/>
    </row>
    <row r="793" spans="34:34" x14ac:dyDescent="0.2">
      <c r="AH793" s="6"/>
    </row>
    <row r="794" spans="34:34" x14ac:dyDescent="0.2">
      <c r="AH794" s="6"/>
    </row>
    <row r="795" spans="34:34" x14ac:dyDescent="0.2">
      <c r="AH795" s="6"/>
    </row>
    <row r="796" spans="34:34" x14ac:dyDescent="0.2">
      <c r="AH796" s="6"/>
    </row>
    <row r="797" spans="34:34" x14ac:dyDescent="0.2">
      <c r="AH797" s="6"/>
    </row>
    <row r="798" spans="34:34" x14ac:dyDescent="0.2">
      <c r="AH798" s="6"/>
    </row>
    <row r="799" spans="34:34" x14ac:dyDescent="0.2">
      <c r="AH799" s="6"/>
    </row>
    <row r="800" spans="34:34" x14ac:dyDescent="0.2">
      <c r="AH800" s="6"/>
    </row>
    <row r="801" spans="34:34" x14ac:dyDescent="0.2">
      <c r="AH801" s="6"/>
    </row>
    <row r="802" spans="34:34" x14ac:dyDescent="0.2">
      <c r="AH802" s="6"/>
    </row>
    <row r="803" spans="34:34" x14ac:dyDescent="0.2">
      <c r="AH803" s="6"/>
    </row>
    <row r="804" spans="34:34" x14ac:dyDescent="0.2">
      <c r="AH804" s="6"/>
    </row>
    <row r="805" spans="34:34" x14ac:dyDescent="0.2">
      <c r="AH805" s="6"/>
    </row>
    <row r="806" spans="34:34" x14ac:dyDescent="0.2">
      <c r="AH806" s="6"/>
    </row>
    <row r="807" spans="34:34" x14ac:dyDescent="0.2">
      <c r="AH807" s="6"/>
    </row>
    <row r="808" spans="34:34" x14ac:dyDescent="0.2">
      <c r="AH808" s="6"/>
    </row>
    <row r="809" spans="34:34" x14ac:dyDescent="0.2">
      <c r="AH809" s="6"/>
    </row>
    <row r="810" spans="34:34" x14ac:dyDescent="0.2">
      <c r="AH810" s="6"/>
    </row>
    <row r="811" spans="34:34" x14ac:dyDescent="0.2">
      <c r="AH811" s="6"/>
    </row>
    <row r="812" spans="34:34" x14ac:dyDescent="0.2">
      <c r="AH812" s="6"/>
    </row>
    <row r="813" spans="34:34" x14ac:dyDescent="0.2">
      <c r="AH813" s="6"/>
    </row>
    <row r="814" spans="34:34" x14ac:dyDescent="0.2">
      <c r="AH814" s="6"/>
    </row>
    <row r="815" spans="34:34" x14ac:dyDescent="0.2">
      <c r="AH815" s="6"/>
    </row>
    <row r="816" spans="34:34" x14ac:dyDescent="0.2">
      <c r="AH816" s="6"/>
    </row>
    <row r="817" spans="34:34" x14ac:dyDescent="0.2">
      <c r="AH817" s="6"/>
    </row>
    <row r="818" spans="34:34" x14ac:dyDescent="0.2">
      <c r="AH818" s="6"/>
    </row>
    <row r="819" spans="34:34" x14ac:dyDescent="0.2">
      <c r="AH819" s="6"/>
    </row>
    <row r="820" spans="34:34" x14ac:dyDescent="0.2">
      <c r="AH820" s="6"/>
    </row>
    <row r="821" spans="34:34" x14ac:dyDescent="0.2">
      <c r="AH821" s="6"/>
    </row>
    <row r="822" spans="34:34" x14ac:dyDescent="0.2">
      <c r="AH822" s="6"/>
    </row>
    <row r="823" spans="34:34" x14ac:dyDescent="0.2">
      <c r="AH823" s="6"/>
    </row>
    <row r="824" spans="34:34" x14ac:dyDescent="0.2">
      <c r="AH824" s="6"/>
    </row>
    <row r="825" spans="34:34" x14ac:dyDescent="0.2">
      <c r="AH825" s="6"/>
    </row>
    <row r="826" spans="34:34" x14ac:dyDescent="0.2">
      <c r="AH826" s="6"/>
    </row>
    <row r="827" spans="34:34" x14ac:dyDescent="0.2">
      <c r="AH827" s="6"/>
    </row>
    <row r="828" spans="34:34" x14ac:dyDescent="0.2">
      <c r="AH828" s="6"/>
    </row>
    <row r="829" spans="34:34" x14ac:dyDescent="0.2">
      <c r="AH829" s="6"/>
    </row>
    <row r="830" spans="34:34" x14ac:dyDescent="0.2">
      <c r="AH830" s="6"/>
    </row>
    <row r="831" spans="34:34" x14ac:dyDescent="0.2">
      <c r="AH831" s="6"/>
    </row>
    <row r="832" spans="34:34" x14ac:dyDescent="0.2">
      <c r="AH832" s="6"/>
    </row>
    <row r="833" spans="34:34" x14ac:dyDescent="0.2">
      <c r="AH833" s="6"/>
    </row>
    <row r="834" spans="34:34" x14ac:dyDescent="0.2">
      <c r="AH834" s="6"/>
    </row>
    <row r="835" spans="34:34" x14ac:dyDescent="0.2">
      <c r="AH835" s="6"/>
    </row>
    <row r="836" spans="34:34" x14ac:dyDescent="0.2">
      <c r="AH836" s="6"/>
    </row>
    <row r="837" spans="34:34" x14ac:dyDescent="0.2">
      <c r="AH837" s="6"/>
    </row>
    <row r="838" spans="34:34" x14ac:dyDescent="0.2">
      <c r="AH838" s="6"/>
    </row>
    <row r="839" spans="34:34" x14ac:dyDescent="0.2">
      <c r="AH839" s="6"/>
    </row>
    <row r="840" spans="34:34" x14ac:dyDescent="0.2">
      <c r="AH840" s="6"/>
    </row>
    <row r="841" spans="34:34" x14ac:dyDescent="0.2">
      <c r="AH841" s="6"/>
    </row>
    <row r="842" spans="34:34" x14ac:dyDescent="0.2">
      <c r="AH842" s="6"/>
    </row>
    <row r="843" spans="34:34" x14ac:dyDescent="0.2">
      <c r="AH843" s="6"/>
    </row>
    <row r="844" spans="34:34" x14ac:dyDescent="0.2">
      <c r="AH844" s="6"/>
    </row>
    <row r="845" spans="34:34" x14ac:dyDescent="0.2">
      <c r="AH845" s="6"/>
    </row>
    <row r="846" spans="34:34" x14ac:dyDescent="0.2">
      <c r="AH846" s="6"/>
    </row>
    <row r="847" spans="34:34" x14ac:dyDescent="0.2">
      <c r="AH847" s="6"/>
    </row>
    <row r="848" spans="34:34" x14ac:dyDescent="0.2">
      <c r="AH848" s="6"/>
    </row>
    <row r="849" spans="34:34" x14ac:dyDescent="0.2">
      <c r="AH849" s="6"/>
    </row>
    <row r="850" spans="34:34" x14ac:dyDescent="0.2">
      <c r="AH850" s="6"/>
    </row>
    <row r="851" spans="34:34" x14ac:dyDescent="0.2">
      <c r="AH851" s="6"/>
    </row>
    <row r="852" spans="34:34" x14ac:dyDescent="0.2">
      <c r="AH852" s="6"/>
    </row>
    <row r="853" spans="34:34" x14ac:dyDescent="0.2">
      <c r="AH853" s="6"/>
    </row>
    <row r="854" spans="34:34" x14ac:dyDescent="0.2">
      <c r="AH854" s="6"/>
    </row>
    <row r="855" spans="34:34" x14ac:dyDescent="0.2">
      <c r="AH855" s="6"/>
    </row>
    <row r="856" spans="34:34" x14ac:dyDescent="0.2">
      <c r="AH856" s="6"/>
    </row>
    <row r="857" spans="34:34" x14ac:dyDescent="0.2">
      <c r="AH857" s="6"/>
    </row>
    <row r="858" spans="34:34" x14ac:dyDescent="0.2">
      <c r="AH858" s="6"/>
    </row>
    <row r="859" spans="34:34" x14ac:dyDescent="0.2">
      <c r="AH859" s="6"/>
    </row>
    <row r="860" spans="34:34" x14ac:dyDescent="0.2">
      <c r="AH860" s="6"/>
    </row>
    <row r="861" spans="34:34" x14ac:dyDescent="0.2">
      <c r="AH861" s="6"/>
    </row>
    <row r="862" spans="34:34" x14ac:dyDescent="0.2">
      <c r="AH862" s="6"/>
    </row>
    <row r="863" spans="34:34" x14ac:dyDescent="0.2">
      <c r="AH863" s="6"/>
    </row>
    <row r="864" spans="34:34" x14ac:dyDescent="0.2">
      <c r="AH864" s="6"/>
    </row>
    <row r="865" spans="34:34" x14ac:dyDescent="0.2">
      <c r="AH865" s="6"/>
    </row>
    <row r="866" spans="34:34" x14ac:dyDescent="0.2">
      <c r="AH866" s="6"/>
    </row>
    <row r="867" spans="34:34" x14ac:dyDescent="0.2">
      <c r="AH867" s="6"/>
    </row>
    <row r="868" spans="34:34" x14ac:dyDescent="0.2">
      <c r="AH868" s="6"/>
    </row>
    <row r="869" spans="34:34" x14ac:dyDescent="0.2">
      <c r="AH869" s="6"/>
    </row>
    <row r="870" spans="34:34" x14ac:dyDescent="0.2">
      <c r="AH870" s="6"/>
    </row>
    <row r="871" spans="34:34" x14ac:dyDescent="0.2">
      <c r="AH871" s="6"/>
    </row>
    <row r="872" spans="34:34" x14ac:dyDescent="0.2">
      <c r="AH872" s="6"/>
    </row>
    <row r="873" spans="34:34" x14ac:dyDescent="0.2">
      <c r="AH873" s="6"/>
    </row>
    <row r="874" spans="34:34" x14ac:dyDescent="0.2">
      <c r="AH874" s="6"/>
    </row>
    <row r="875" spans="34:34" x14ac:dyDescent="0.2">
      <c r="AH875" s="6"/>
    </row>
    <row r="876" spans="34:34" x14ac:dyDescent="0.2">
      <c r="AH876" s="6"/>
    </row>
    <row r="877" spans="34:34" x14ac:dyDescent="0.2">
      <c r="AH877" s="6"/>
    </row>
    <row r="878" spans="34:34" x14ac:dyDescent="0.2">
      <c r="AH878" s="6"/>
    </row>
    <row r="879" spans="34:34" x14ac:dyDescent="0.2">
      <c r="AH879" s="6"/>
    </row>
    <row r="880" spans="34:34" x14ac:dyDescent="0.2">
      <c r="AH880" s="6"/>
    </row>
    <row r="881" spans="34:34" x14ac:dyDescent="0.2">
      <c r="AH881" s="6"/>
    </row>
    <row r="882" spans="34:34" x14ac:dyDescent="0.2">
      <c r="AH882" s="6"/>
    </row>
    <row r="883" spans="34:34" x14ac:dyDescent="0.2">
      <c r="AH883" s="6"/>
    </row>
    <row r="884" spans="34:34" x14ac:dyDescent="0.2">
      <c r="AH884" s="6"/>
    </row>
    <row r="885" spans="34:34" x14ac:dyDescent="0.2">
      <c r="AH885" s="6"/>
    </row>
    <row r="886" spans="34:34" x14ac:dyDescent="0.2">
      <c r="AH886" s="6"/>
    </row>
    <row r="887" spans="34:34" x14ac:dyDescent="0.2">
      <c r="AH887" s="6"/>
    </row>
    <row r="888" spans="34:34" x14ac:dyDescent="0.2">
      <c r="AH888" s="6"/>
    </row>
    <row r="889" spans="34:34" x14ac:dyDescent="0.2">
      <c r="AH889" s="6"/>
    </row>
    <row r="890" spans="34:34" x14ac:dyDescent="0.2">
      <c r="AH890" s="6"/>
    </row>
    <row r="891" spans="34:34" x14ac:dyDescent="0.2">
      <c r="AH891" s="6"/>
    </row>
    <row r="892" spans="34:34" x14ac:dyDescent="0.2">
      <c r="AH892" s="6"/>
    </row>
    <row r="893" spans="34:34" x14ac:dyDescent="0.2">
      <c r="AH893" s="6"/>
    </row>
    <row r="894" spans="34:34" x14ac:dyDescent="0.2">
      <c r="AH894" s="6"/>
    </row>
    <row r="895" spans="34:34" x14ac:dyDescent="0.2">
      <c r="AH895" s="6"/>
    </row>
    <row r="896" spans="34:34" x14ac:dyDescent="0.2">
      <c r="AH896" s="6"/>
    </row>
    <row r="897" spans="34:34" x14ac:dyDescent="0.2">
      <c r="AH897" s="6"/>
    </row>
    <row r="898" spans="34:34" x14ac:dyDescent="0.2">
      <c r="AH898" s="6"/>
    </row>
    <row r="899" spans="34:34" x14ac:dyDescent="0.2">
      <c r="AH899" s="6"/>
    </row>
    <row r="900" spans="34:34" x14ac:dyDescent="0.2">
      <c r="AH900" s="6"/>
    </row>
    <row r="901" spans="34:34" x14ac:dyDescent="0.2">
      <c r="AH901" s="6"/>
    </row>
    <row r="902" spans="34:34" x14ac:dyDescent="0.2">
      <c r="AH902" s="6"/>
    </row>
    <row r="903" spans="34:34" x14ac:dyDescent="0.2">
      <c r="AH903" s="6"/>
    </row>
    <row r="904" spans="34:34" x14ac:dyDescent="0.2">
      <c r="AH904" s="6"/>
    </row>
    <row r="905" spans="34:34" x14ac:dyDescent="0.2">
      <c r="AH905" s="6"/>
    </row>
    <row r="906" spans="34:34" x14ac:dyDescent="0.2">
      <c r="AH906" s="6"/>
    </row>
    <row r="907" spans="34:34" x14ac:dyDescent="0.2">
      <c r="AH907" s="6"/>
    </row>
    <row r="908" spans="34:34" x14ac:dyDescent="0.2">
      <c r="AH908" s="6"/>
    </row>
    <row r="909" spans="34:34" x14ac:dyDescent="0.2">
      <c r="AH909" s="6"/>
    </row>
    <row r="910" spans="34:34" x14ac:dyDescent="0.2">
      <c r="AH910" s="6"/>
    </row>
    <row r="911" spans="34:34" x14ac:dyDescent="0.2">
      <c r="AH911" s="6"/>
    </row>
    <row r="912" spans="34:34" x14ac:dyDescent="0.2">
      <c r="AH912" s="6"/>
    </row>
    <row r="913" spans="34:34" x14ac:dyDescent="0.2">
      <c r="AH913" s="6"/>
    </row>
    <row r="914" spans="34:34" x14ac:dyDescent="0.2">
      <c r="AH914" s="6"/>
    </row>
    <row r="915" spans="34:34" x14ac:dyDescent="0.2">
      <c r="AH915" s="6"/>
    </row>
    <row r="916" spans="34:34" x14ac:dyDescent="0.2">
      <c r="AH916" s="6"/>
    </row>
    <row r="917" spans="34:34" x14ac:dyDescent="0.2">
      <c r="AH917" s="6"/>
    </row>
    <row r="918" spans="34:34" x14ac:dyDescent="0.2">
      <c r="AH918" s="6"/>
    </row>
    <row r="919" spans="34:34" x14ac:dyDescent="0.2">
      <c r="AH919" s="6"/>
    </row>
    <row r="920" spans="34:34" x14ac:dyDescent="0.2">
      <c r="AH920" s="6"/>
    </row>
    <row r="921" spans="34:34" x14ac:dyDescent="0.2">
      <c r="AH921" s="6"/>
    </row>
    <row r="922" spans="34:34" x14ac:dyDescent="0.2">
      <c r="AH922" s="6"/>
    </row>
    <row r="923" spans="34:34" x14ac:dyDescent="0.2">
      <c r="AH923" s="6"/>
    </row>
    <row r="924" spans="34:34" x14ac:dyDescent="0.2">
      <c r="AH924" s="6"/>
    </row>
    <row r="925" spans="34:34" x14ac:dyDescent="0.2">
      <c r="AH925" s="6"/>
    </row>
    <row r="926" spans="34:34" x14ac:dyDescent="0.2">
      <c r="AH926" s="6"/>
    </row>
    <row r="927" spans="34:34" x14ac:dyDescent="0.2">
      <c r="AH927" s="6"/>
    </row>
    <row r="928" spans="34:34" x14ac:dyDescent="0.2">
      <c r="AH928" s="6"/>
    </row>
    <row r="929" spans="34:34" x14ac:dyDescent="0.2">
      <c r="AH929" s="6"/>
    </row>
    <row r="930" spans="34:34" x14ac:dyDescent="0.2">
      <c r="AH930" s="6"/>
    </row>
    <row r="931" spans="34:34" x14ac:dyDescent="0.2">
      <c r="AH931" s="6"/>
    </row>
    <row r="932" spans="34:34" x14ac:dyDescent="0.2">
      <c r="AH932" s="6"/>
    </row>
    <row r="933" spans="34:34" x14ac:dyDescent="0.2">
      <c r="AH933" s="6"/>
    </row>
    <row r="934" spans="34:34" x14ac:dyDescent="0.2">
      <c r="AH934" s="6"/>
    </row>
    <row r="935" spans="34:34" x14ac:dyDescent="0.2">
      <c r="AH935" s="6"/>
    </row>
    <row r="936" spans="34:34" x14ac:dyDescent="0.2">
      <c r="AH936" s="6"/>
    </row>
    <row r="937" spans="34:34" x14ac:dyDescent="0.2">
      <c r="AH937" s="6"/>
    </row>
    <row r="938" spans="34:34" x14ac:dyDescent="0.2">
      <c r="AH938" s="6"/>
    </row>
    <row r="939" spans="34:34" x14ac:dyDescent="0.2">
      <c r="AH939" s="6"/>
    </row>
    <row r="940" spans="34:34" x14ac:dyDescent="0.2">
      <c r="AH940" s="6"/>
    </row>
    <row r="941" spans="34:34" x14ac:dyDescent="0.2">
      <c r="AH941" s="6"/>
    </row>
    <row r="942" spans="34:34" x14ac:dyDescent="0.2">
      <c r="AH942" s="6"/>
    </row>
    <row r="943" spans="34:34" x14ac:dyDescent="0.2">
      <c r="AH943" s="6"/>
    </row>
    <row r="944" spans="34:34" x14ac:dyDescent="0.2">
      <c r="AH944" s="6"/>
    </row>
    <row r="945" spans="34:34" x14ac:dyDescent="0.2">
      <c r="AH945" s="6"/>
    </row>
    <row r="946" spans="34:34" x14ac:dyDescent="0.2">
      <c r="AH946" s="6"/>
    </row>
    <row r="947" spans="34:34" x14ac:dyDescent="0.2">
      <c r="AH947" s="6"/>
    </row>
    <row r="948" spans="34:34" x14ac:dyDescent="0.2">
      <c r="AH948" s="6"/>
    </row>
    <row r="949" spans="34:34" x14ac:dyDescent="0.2">
      <c r="AH949" s="6"/>
    </row>
    <row r="950" spans="34:34" x14ac:dyDescent="0.2">
      <c r="AH950" s="6"/>
    </row>
    <row r="951" spans="34:34" x14ac:dyDescent="0.2">
      <c r="AH951" s="6"/>
    </row>
    <row r="952" spans="34:34" x14ac:dyDescent="0.2">
      <c r="AH952" s="6"/>
    </row>
    <row r="953" spans="34:34" x14ac:dyDescent="0.2">
      <c r="AH953" s="6"/>
    </row>
    <row r="954" spans="34:34" x14ac:dyDescent="0.2">
      <c r="AH954" s="6"/>
    </row>
    <row r="955" spans="34:34" x14ac:dyDescent="0.2">
      <c r="AH955" s="6"/>
    </row>
    <row r="956" spans="34:34" x14ac:dyDescent="0.2">
      <c r="AH956" s="6"/>
    </row>
    <row r="957" spans="34:34" x14ac:dyDescent="0.2">
      <c r="AH957" s="6"/>
    </row>
    <row r="958" spans="34:34" x14ac:dyDescent="0.2">
      <c r="AH958" s="6"/>
    </row>
    <row r="959" spans="34:34" x14ac:dyDescent="0.2">
      <c r="AH959" s="6"/>
    </row>
    <row r="960" spans="34:34" x14ac:dyDescent="0.2">
      <c r="AH960" s="6"/>
    </row>
    <row r="961" spans="34:34" x14ac:dyDescent="0.2">
      <c r="AH961" s="6"/>
    </row>
    <row r="962" spans="34:34" x14ac:dyDescent="0.2">
      <c r="AH962" s="6"/>
    </row>
    <row r="963" spans="34:34" x14ac:dyDescent="0.2">
      <c r="AH963" s="6"/>
    </row>
    <row r="964" spans="34:34" x14ac:dyDescent="0.2">
      <c r="AH964" s="6"/>
    </row>
    <row r="965" spans="34:34" x14ac:dyDescent="0.2">
      <c r="AH965" s="6"/>
    </row>
    <row r="966" spans="34:34" x14ac:dyDescent="0.2">
      <c r="AH966" s="6"/>
    </row>
    <row r="967" spans="34:34" x14ac:dyDescent="0.2">
      <c r="AH967" s="6"/>
    </row>
    <row r="968" spans="34:34" x14ac:dyDescent="0.2">
      <c r="AH968" s="6"/>
    </row>
    <row r="969" spans="34:34" x14ac:dyDescent="0.2">
      <c r="AH969" s="6"/>
    </row>
    <row r="970" spans="34:34" x14ac:dyDescent="0.2">
      <c r="AH970" s="6"/>
    </row>
    <row r="971" spans="34:34" x14ac:dyDescent="0.2">
      <c r="AH971" s="6"/>
    </row>
    <row r="972" spans="34:34" x14ac:dyDescent="0.2">
      <c r="AH972" s="6"/>
    </row>
    <row r="973" spans="34:34" x14ac:dyDescent="0.2">
      <c r="AH973" s="6"/>
    </row>
    <row r="974" spans="34:34" x14ac:dyDescent="0.2">
      <c r="AH974" s="6"/>
    </row>
    <row r="975" spans="34:34" x14ac:dyDescent="0.2">
      <c r="AH975" s="6"/>
    </row>
    <row r="976" spans="34:34" x14ac:dyDescent="0.2">
      <c r="AH976" s="6"/>
    </row>
    <row r="977" spans="34:34" x14ac:dyDescent="0.2">
      <c r="AH977" s="6"/>
    </row>
    <row r="978" spans="34:34" x14ac:dyDescent="0.2">
      <c r="AH978" s="6"/>
    </row>
    <row r="979" spans="34:34" x14ac:dyDescent="0.2">
      <c r="AH979" s="6"/>
    </row>
    <row r="980" spans="34:34" x14ac:dyDescent="0.2">
      <c r="AH980" s="6"/>
    </row>
    <row r="981" spans="34:34" x14ac:dyDescent="0.2">
      <c r="AH981" s="6"/>
    </row>
    <row r="982" spans="34:34" x14ac:dyDescent="0.2">
      <c r="AH982" s="6"/>
    </row>
    <row r="983" spans="34:34" x14ac:dyDescent="0.2">
      <c r="AH983" s="6"/>
    </row>
    <row r="984" spans="34:34" x14ac:dyDescent="0.2">
      <c r="AH984" s="6"/>
    </row>
    <row r="985" spans="34:34" x14ac:dyDescent="0.2">
      <c r="AH985" s="6"/>
    </row>
    <row r="986" spans="34:34" x14ac:dyDescent="0.2">
      <c r="AH986" s="6"/>
    </row>
    <row r="987" spans="34:34" x14ac:dyDescent="0.2">
      <c r="AH987" s="6"/>
    </row>
    <row r="988" spans="34:34" x14ac:dyDescent="0.2">
      <c r="AH988" s="6"/>
    </row>
    <row r="989" spans="34:34" x14ac:dyDescent="0.2">
      <c r="AH989" s="6"/>
    </row>
    <row r="990" spans="34:34" x14ac:dyDescent="0.2">
      <c r="AH990" s="6"/>
    </row>
    <row r="991" spans="34:34" x14ac:dyDescent="0.2">
      <c r="AH991" s="6"/>
    </row>
    <row r="992" spans="34:34" x14ac:dyDescent="0.2">
      <c r="AH992" s="6"/>
    </row>
    <row r="993" spans="34:34" x14ac:dyDescent="0.2">
      <c r="AH993" s="6"/>
    </row>
    <row r="994" spans="34:34" x14ac:dyDescent="0.2">
      <c r="AH994" s="6"/>
    </row>
    <row r="995" spans="34:34" x14ac:dyDescent="0.2">
      <c r="AH995" s="6"/>
    </row>
    <row r="996" spans="34:34" x14ac:dyDescent="0.2">
      <c r="AH996" s="6"/>
    </row>
    <row r="997" spans="34:34" x14ac:dyDescent="0.2">
      <c r="AH997" s="6"/>
    </row>
    <row r="998" spans="34:34" x14ac:dyDescent="0.2">
      <c r="AH998" s="6"/>
    </row>
    <row r="999" spans="34:34" x14ac:dyDescent="0.2">
      <c r="AH999" s="6"/>
    </row>
    <row r="1000" spans="34:34" x14ac:dyDescent="0.2">
      <c r="AH1000" s="6"/>
    </row>
    <row r="1001" spans="34:34" x14ac:dyDescent="0.2">
      <c r="AH1001" s="6"/>
    </row>
    <row r="1002" spans="34:34" x14ac:dyDescent="0.2">
      <c r="AH1002" s="6"/>
    </row>
    <row r="1003" spans="34:34" x14ac:dyDescent="0.2">
      <c r="AH1003" s="6"/>
    </row>
    <row r="1004" spans="34:34" x14ac:dyDescent="0.2">
      <c r="AH1004" s="6"/>
    </row>
    <row r="1005" spans="34:34" x14ac:dyDescent="0.2">
      <c r="AH1005" s="6"/>
    </row>
    <row r="1006" spans="34:34" x14ac:dyDescent="0.2">
      <c r="AH1006" s="6"/>
    </row>
    <row r="1007" spans="34:34" x14ac:dyDescent="0.2">
      <c r="AH1007" s="6"/>
    </row>
    <row r="1008" spans="34:34" x14ac:dyDescent="0.2">
      <c r="AH1008" s="6"/>
    </row>
    <row r="1009" spans="34:34" x14ac:dyDescent="0.2">
      <c r="AH1009" s="6"/>
    </row>
    <row r="1010" spans="34:34" x14ac:dyDescent="0.2">
      <c r="AH1010" s="6"/>
    </row>
    <row r="1011" spans="34:34" x14ac:dyDescent="0.2">
      <c r="AH1011" s="6"/>
    </row>
    <row r="1012" spans="34:34" x14ac:dyDescent="0.2">
      <c r="AH1012" s="6"/>
    </row>
    <row r="1013" spans="34:34" x14ac:dyDescent="0.2">
      <c r="AH1013" s="6"/>
    </row>
    <row r="1014" spans="34:34" x14ac:dyDescent="0.2">
      <c r="AH1014" s="6"/>
    </row>
    <row r="1015" spans="34:34" x14ac:dyDescent="0.2">
      <c r="AH1015" s="6"/>
    </row>
    <row r="1016" spans="34:34" x14ac:dyDescent="0.2">
      <c r="AH1016" s="6"/>
    </row>
    <row r="1017" spans="34:34" x14ac:dyDescent="0.2">
      <c r="AH1017" s="6"/>
    </row>
    <row r="1018" spans="34:34" x14ac:dyDescent="0.2">
      <c r="AH1018" s="6"/>
    </row>
    <row r="1019" spans="34:34" x14ac:dyDescent="0.2">
      <c r="AH1019" s="6"/>
    </row>
    <row r="1020" spans="34:34" x14ac:dyDescent="0.2">
      <c r="AH1020" s="6"/>
    </row>
    <row r="1021" spans="34:34" x14ac:dyDescent="0.2">
      <c r="AH1021" s="6"/>
    </row>
    <row r="1022" spans="34:34" x14ac:dyDescent="0.2">
      <c r="AH1022" s="6"/>
    </row>
    <row r="1023" spans="34:34" x14ac:dyDescent="0.2">
      <c r="AH1023" s="6"/>
    </row>
    <row r="1024" spans="34:34" x14ac:dyDescent="0.2">
      <c r="AH1024" s="6"/>
    </row>
    <row r="1025" spans="34:34" x14ac:dyDescent="0.2">
      <c r="AH1025" s="6"/>
    </row>
    <row r="1026" spans="34:34" x14ac:dyDescent="0.2">
      <c r="AH1026" s="6"/>
    </row>
    <row r="1027" spans="34:34" x14ac:dyDescent="0.2">
      <c r="AH1027" s="6"/>
    </row>
    <row r="1028" spans="34:34" x14ac:dyDescent="0.2">
      <c r="AH1028" s="6"/>
    </row>
    <row r="1029" spans="34:34" x14ac:dyDescent="0.2">
      <c r="AH1029" s="6"/>
    </row>
    <row r="1030" spans="34:34" x14ac:dyDescent="0.2">
      <c r="AH1030" s="6"/>
    </row>
    <row r="1031" spans="34:34" x14ac:dyDescent="0.2">
      <c r="AH1031" s="6"/>
    </row>
    <row r="1032" spans="34:34" x14ac:dyDescent="0.2">
      <c r="AH1032" s="6"/>
    </row>
    <row r="1033" spans="34:34" x14ac:dyDescent="0.2">
      <c r="AH1033" s="6"/>
    </row>
    <row r="1034" spans="34:34" x14ac:dyDescent="0.2">
      <c r="AH1034" s="6"/>
    </row>
    <row r="1035" spans="34:34" x14ac:dyDescent="0.2">
      <c r="AH1035" s="6"/>
    </row>
    <row r="1036" spans="34:34" x14ac:dyDescent="0.2">
      <c r="AH1036" s="6"/>
    </row>
    <row r="1037" spans="34:34" x14ac:dyDescent="0.2">
      <c r="AH1037" s="6"/>
    </row>
    <row r="1038" spans="34:34" x14ac:dyDescent="0.2">
      <c r="AH1038" s="6"/>
    </row>
    <row r="1039" spans="34:34" x14ac:dyDescent="0.2">
      <c r="AH1039" s="6"/>
    </row>
    <row r="1040" spans="34:34" x14ac:dyDescent="0.2">
      <c r="AH1040" s="6"/>
    </row>
    <row r="1041" spans="34:34" x14ac:dyDescent="0.2">
      <c r="AH1041" s="6"/>
    </row>
    <row r="1042" spans="34:34" x14ac:dyDescent="0.2">
      <c r="AH1042" s="6"/>
    </row>
    <row r="1043" spans="34:34" x14ac:dyDescent="0.2">
      <c r="AH1043" s="6"/>
    </row>
    <row r="1044" spans="34:34" x14ac:dyDescent="0.2">
      <c r="AH1044" s="6"/>
    </row>
    <row r="1045" spans="34:34" x14ac:dyDescent="0.2">
      <c r="AH1045" s="6"/>
    </row>
    <row r="1046" spans="34:34" x14ac:dyDescent="0.2">
      <c r="AH1046" s="6"/>
    </row>
    <row r="1047" spans="34:34" x14ac:dyDescent="0.2">
      <c r="AH1047" s="6"/>
    </row>
    <row r="1048" spans="34:34" x14ac:dyDescent="0.2">
      <c r="AH1048" s="6"/>
    </row>
    <row r="1049" spans="34:34" x14ac:dyDescent="0.2">
      <c r="AH1049" s="6"/>
    </row>
    <row r="1050" spans="34:34" x14ac:dyDescent="0.2">
      <c r="AH1050" s="6"/>
    </row>
    <row r="1051" spans="34:34" x14ac:dyDescent="0.2">
      <c r="AH1051" s="6"/>
    </row>
    <row r="1052" spans="34:34" x14ac:dyDescent="0.2">
      <c r="AH1052" s="6"/>
    </row>
    <row r="1053" spans="34:34" x14ac:dyDescent="0.2">
      <c r="AH1053" s="6"/>
    </row>
    <row r="1054" spans="34:34" x14ac:dyDescent="0.2">
      <c r="AH1054" s="6"/>
    </row>
    <row r="1055" spans="34:34" x14ac:dyDescent="0.2">
      <c r="AH1055" s="6"/>
    </row>
    <row r="1056" spans="34:34" x14ac:dyDescent="0.2">
      <c r="AH1056" s="6"/>
    </row>
    <row r="1057" spans="34:34" x14ac:dyDescent="0.2">
      <c r="AH1057" s="6"/>
    </row>
    <row r="1058" spans="34:34" x14ac:dyDescent="0.2">
      <c r="AH1058" s="6"/>
    </row>
    <row r="1059" spans="34:34" x14ac:dyDescent="0.2">
      <c r="AH1059" s="6"/>
    </row>
    <row r="1060" spans="34:34" x14ac:dyDescent="0.2">
      <c r="AH1060" s="6"/>
    </row>
    <row r="1061" spans="34:34" x14ac:dyDescent="0.2">
      <c r="AH1061" s="6"/>
    </row>
    <row r="1062" spans="34:34" x14ac:dyDescent="0.2">
      <c r="AH1062" s="6"/>
    </row>
    <row r="1063" spans="34:34" x14ac:dyDescent="0.2">
      <c r="AH1063" s="6"/>
    </row>
    <row r="1064" spans="34:34" x14ac:dyDescent="0.2">
      <c r="AH1064" s="6"/>
    </row>
    <row r="1065" spans="34:34" x14ac:dyDescent="0.2">
      <c r="AH1065" s="6"/>
    </row>
    <row r="1066" spans="34:34" x14ac:dyDescent="0.2">
      <c r="AH1066" s="6"/>
    </row>
    <row r="1067" spans="34:34" x14ac:dyDescent="0.2">
      <c r="AH1067" s="6"/>
    </row>
    <row r="1068" spans="34:34" x14ac:dyDescent="0.2">
      <c r="AH1068" s="6"/>
    </row>
    <row r="1069" spans="34:34" x14ac:dyDescent="0.2">
      <c r="AH1069" s="6"/>
    </row>
    <row r="1070" spans="34:34" x14ac:dyDescent="0.2">
      <c r="AH1070" s="6"/>
    </row>
    <row r="1071" spans="34:34" x14ac:dyDescent="0.2">
      <c r="AH1071" s="6"/>
    </row>
    <row r="1072" spans="34:34" x14ac:dyDescent="0.2">
      <c r="AH1072" s="6"/>
    </row>
    <row r="1073" spans="34:34" x14ac:dyDescent="0.2">
      <c r="AH1073" s="6"/>
    </row>
    <row r="1074" spans="34:34" x14ac:dyDescent="0.2">
      <c r="AH1074" s="6"/>
    </row>
    <row r="1075" spans="34:34" x14ac:dyDescent="0.2">
      <c r="AH1075" s="6"/>
    </row>
    <row r="1076" spans="34:34" x14ac:dyDescent="0.2">
      <c r="AH1076" s="6"/>
    </row>
    <row r="1077" spans="34:34" x14ac:dyDescent="0.2">
      <c r="AH1077" s="6"/>
    </row>
    <row r="1078" spans="34:34" x14ac:dyDescent="0.2">
      <c r="AH1078" s="6"/>
    </row>
    <row r="1079" spans="34:34" x14ac:dyDescent="0.2">
      <c r="AH1079" s="6"/>
    </row>
    <row r="1080" spans="34:34" x14ac:dyDescent="0.2">
      <c r="AH1080" s="6"/>
    </row>
    <row r="1081" spans="34:34" x14ac:dyDescent="0.2">
      <c r="AH1081" s="6"/>
    </row>
    <row r="1082" spans="34:34" x14ac:dyDescent="0.2">
      <c r="AH1082" s="6"/>
    </row>
    <row r="1083" spans="34:34" x14ac:dyDescent="0.2">
      <c r="AH1083" s="6"/>
    </row>
    <row r="1084" spans="34:34" x14ac:dyDescent="0.2">
      <c r="AH1084" s="6"/>
    </row>
    <row r="1085" spans="34:34" x14ac:dyDescent="0.2">
      <c r="AH1085" s="6"/>
    </row>
    <row r="1086" spans="34:34" x14ac:dyDescent="0.2">
      <c r="AH1086" s="6"/>
    </row>
    <row r="1087" spans="34:34" x14ac:dyDescent="0.2">
      <c r="AH1087" s="6"/>
    </row>
    <row r="1088" spans="34:34" x14ac:dyDescent="0.2">
      <c r="AH1088" s="6"/>
    </row>
    <row r="1089" spans="34:34" x14ac:dyDescent="0.2">
      <c r="AH1089" s="6"/>
    </row>
    <row r="1090" spans="34:34" x14ac:dyDescent="0.2">
      <c r="AH1090" s="6"/>
    </row>
    <row r="1091" spans="34:34" x14ac:dyDescent="0.2">
      <c r="AH1091" s="6"/>
    </row>
    <row r="1092" spans="34:34" x14ac:dyDescent="0.2">
      <c r="AH1092" s="6"/>
    </row>
    <row r="1093" spans="34:34" x14ac:dyDescent="0.2">
      <c r="AH1093" s="6"/>
    </row>
    <row r="1094" spans="34:34" x14ac:dyDescent="0.2">
      <c r="AH1094" s="6"/>
    </row>
    <row r="1095" spans="34:34" x14ac:dyDescent="0.2">
      <c r="AH1095" s="6"/>
    </row>
    <row r="1096" spans="34:34" x14ac:dyDescent="0.2">
      <c r="AH1096" s="6"/>
    </row>
    <row r="1097" spans="34:34" x14ac:dyDescent="0.2">
      <c r="AH1097" s="6"/>
    </row>
    <row r="1098" spans="34:34" x14ac:dyDescent="0.2">
      <c r="AH1098" s="6"/>
    </row>
    <row r="1099" spans="34:34" x14ac:dyDescent="0.2">
      <c r="AH1099" s="6"/>
    </row>
    <row r="1100" spans="34:34" x14ac:dyDescent="0.2">
      <c r="AH1100" s="6"/>
    </row>
    <row r="1101" spans="34:34" x14ac:dyDescent="0.2">
      <c r="AH1101" s="6"/>
    </row>
    <row r="1102" spans="34:34" x14ac:dyDescent="0.2">
      <c r="AH1102" s="6"/>
    </row>
    <row r="1103" spans="34:34" x14ac:dyDescent="0.2">
      <c r="AH1103" s="6"/>
    </row>
    <row r="1104" spans="34:34" x14ac:dyDescent="0.2">
      <c r="AH1104" s="6"/>
    </row>
    <row r="1105" spans="34:34" x14ac:dyDescent="0.2">
      <c r="AH1105" s="6"/>
    </row>
    <row r="1106" spans="34:34" x14ac:dyDescent="0.2">
      <c r="AH1106" s="6"/>
    </row>
    <row r="1107" spans="34:34" x14ac:dyDescent="0.2">
      <c r="AH1107" s="6"/>
    </row>
    <row r="1108" spans="34:34" x14ac:dyDescent="0.2">
      <c r="AH1108" s="6"/>
    </row>
    <row r="1109" spans="34:34" x14ac:dyDescent="0.2">
      <c r="AH1109" s="6"/>
    </row>
    <row r="1110" spans="34:34" x14ac:dyDescent="0.2">
      <c r="AH1110" s="6"/>
    </row>
    <row r="1111" spans="34:34" x14ac:dyDescent="0.2">
      <c r="AH1111" s="6"/>
    </row>
    <row r="1112" spans="34:34" x14ac:dyDescent="0.2">
      <c r="AH1112" s="6"/>
    </row>
    <row r="1113" spans="34:34" x14ac:dyDescent="0.2">
      <c r="AH1113" s="6"/>
    </row>
    <row r="1114" spans="34:34" x14ac:dyDescent="0.2">
      <c r="AH1114" s="6"/>
    </row>
    <row r="1115" spans="34:34" x14ac:dyDescent="0.2">
      <c r="AH1115" s="6"/>
    </row>
    <row r="1116" spans="34:34" x14ac:dyDescent="0.2">
      <c r="AH1116" s="6"/>
    </row>
    <row r="1117" spans="34:34" x14ac:dyDescent="0.2">
      <c r="AH1117" s="6"/>
    </row>
    <row r="1118" spans="34:34" x14ac:dyDescent="0.2">
      <c r="AH1118" s="6"/>
    </row>
    <row r="1119" spans="34:34" x14ac:dyDescent="0.2">
      <c r="AH1119" s="6"/>
    </row>
    <row r="1120" spans="34:34" x14ac:dyDescent="0.2">
      <c r="AH1120" s="6"/>
    </row>
    <row r="1121" spans="34:34" x14ac:dyDescent="0.2">
      <c r="AH1121" s="6"/>
    </row>
    <row r="1122" spans="34:34" x14ac:dyDescent="0.2">
      <c r="AH1122" s="6"/>
    </row>
    <row r="1123" spans="34:34" x14ac:dyDescent="0.2">
      <c r="AH1123" s="6"/>
    </row>
    <row r="1124" spans="34:34" x14ac:dyDescent="0.2">
      <c r="AH1124" s="6"/>
    </row>
    <row r="1125" spans="34:34" x14ac:dyDescent="0.2">
      <c r="AH1125" s="6"/>
    </row>
    <row r="1126" spans="34:34" x14ac:dyDescent="0.2">
      <c r="AH1126" s="6"/>
    </row>
    <row r="1127" spans="34:34" x14ac:dyDescent="0.2">
      <c r="AH1127" s="6"/>
    </row>
    <row r="1128" spans="34:34" x14ac:dyDescent="0.2">
      <c r="AH1128" s="6"/>
    </row>
    <row r="1129" spans="34:34" x14ac:dyDescent="0.2">
      <c r="AH1129" s="6"/>
    </row>
    <row r="1130" spans="34:34" x14ac:dyDescent="0.2">
      <c r="AH1130" s="6"/>
    </row>
    <row r="1131" spans="34:34" x14ac:dyDescent="0.2">
      <c r="AH1131" s="6"/>
    </row>
    <row r="1132" spans="34:34" x14ac:dyDescent="0.2">
      <c r="AH1132" s="6"/>
    </row>
    <row r="1133" spans="34:34" x14ac:dyDescent="0.2">
      <c r="AH1133" s="6"/>
    </row>
    <row r="1134" spans="34:34" x14ac:dyDescent="0.2">
      <c r="AH1134" s="6"/>
    </row>
    <row r="1135" spans="34:34" x14ac:dyDescent="0.2">
      <c r="AH1135" s="6"/>
    </row>
    <row r="1136" spans="34:34" x14ac:dyDescent="0.2">
      <c r="AH1136" s="6"/>
    </row>
    <row r="1137" spans="34:34" x14ac:dyDescent="0.2">
      <c r="AH1137" s="6"/>
    </row>
    <row r="1138" spans="34:34" x14ac:dyDescent="0.2">
      <c r="AH1138" s="6"/>
    </row>
    <row r="1139" spans="34:34" x14ac:dyDescent="0.2">
      <c r="AH1139" s="6"/>
    </row>
    <row r="1140" spans="34:34" x14ac:dyDescent="0.2">
      <c r="AH1140" s="6"/>
    </row>
    <row r="1141" spans="34:34" x14ac:dyDescent="0.2">
      <c r="AH1141" s="6"/>
    </row>
    <row r="1142" spans="34:34" x14ac:dyDescent="0.2">
      <c r="AH1142" s="6"/>
    </row>
    <row r="1143" spans="34:34" x14ac:dyDescent="0.2">
      <c r="AH1143" s="6"/>
    </row>
    <row r="1144" spans="34:34" x14ac:dyDescent="0.2">
      <c r="AH1144" s="6"/>
    </row>
    <row r="1145" spans="34:34" x14ac:dyDescent="0.2">
      <c r="AH1145" s="6"/>
    </row>
    <row r="1146" spans="34:34" x14ac:dyDescent="0.2">
      <c r="AH1146" s="6"/>
    </row>
    <row r="1147" spans="34:34" x14ac:dyDescent="0.2">
      <c r="AH1147" s="6"/>
    </row>
    <row r="1148" spans="34:34" x14ac:dyDescent="0.2">
      <c r="AH1148" s="6"/>
    </row>
    <row r="1149" spans="34:34" x14ac:dyDescent="0.2">
      <c r="AH1149" s="6"/>
    </row>
    <row r="1150" spans="34:34" x14ac:dyDescent="0.2">
      <c r="AH1150" s="6"/>
    </row>
    <row r="1151" spans="34:34" x14ac:dyDescent="0.2">
      <c r="AH1151" s="6"/>
    </row>
    <row r="1152" spans="34:34" x14ac:dyDescent="0.2">
      <c r="AH1152" s="6"/>
    </row>
    <row r="1153" spans="34:34" x14ac:dyDescent="0.2">
      <c r="AH1153" s="6"/>
    </row>
    <row r="1154" spans="34:34" x14ac:dyDescent="0.2">
      <c r="AH1154" s="6"/>
    </row>
    <row r="1155" spans="34:34" x14ac:dyDescent="0.2">
      <c r="AH1155" s="6"/>
    </row>
    <row r="1156" spans="34:34" x14ac:dyDescent="0.2">
      <c r="AH1156" s="6"/>
    </row>
    <row r="1157" spans="34:34" x14ac:dyDescent="0.2">
      <c r="AH1157" s="6"/>
    </row>
    <row r="1158" spans="34:34" x14ac:dyDescent="0.2">
      <c r="AH1158" s="6"/>
    </row>
    <row r="1159" spans="34:34" x14ac:dyDescent="0.2">
      <c r="AH1159" s="6"/>
    </row>
    <row r="1160" spans="34:34" x14ac:dyDescent="0.2">
      <c r="AH1160" s="6"/>
    </row>
    <row r="1161" spans="34:34" x14ac:dyDescent="0.2">
      <c r="AH1161" s="6"/>
    </row>
    <row r="1162" spans="34:34" x14ac:dyDescent="0.2">
      <c r="AH1162" s="6"/>
    </row>
    <row r="1163" spans="34:34" x14ac:dyDescent="0.2">
      <c r="AH1163" s="6"/>
    </row>
    <row r="1164" spans="34:34" x14ac:dyDescent="0.2">
      <c r="AH1164" s="6"/>
    </row>
    <row r="1165" spans="34:34" x14ac:dyDescent="0.2">
      <c r="AH1165" s="6"/>
    </row>
    <row r="1166" spans="34:34" x14ac:dyDescent="0.2">
      <c r="AH1166" s="6"/>
    </row>
    <row r="1167" spans="34:34" x14ac:dyDescent="0.2">
      <c r="AH1167" s="6"/>
    </row>
    <row r="1168" spans="34:34" x14ac:dyDescent="0.2">
      <c r="AH1168" s="6"/>
    </row>
    <row r="1169" spans="34:34" x14ac:dyDescent="0.2">
      <c r="AH1169" s="6"/>
    </row>
    <row r="1170" spans="34:34" x14ac:dyDescent="0.2">
      <c r="AH1170" s="6"/>
    </row>
    <row r="1171" spans="34:34" x14ac:dyDescent="0.2">
      <c r="AH1171" s="6"/>
    </row>
    <row r="1172" spans="34:34" x14ac:dyDescent="0.2">
      <c r="AH1172" s="6"/>
    </row>
    <row r="1173" spans="34:34" x14ac:dyDescent="0.2">
      <c r="AH1173" s="6"/>
    </row>
    <row r="1174" spans="34:34" x14ac:dyDescent="0.2">
      <c r="AH1174" s="6"/>
    </row>
    <row r="1175" spans="34:34" x14ac:dyDescent="0.2">
      <c r="AH1175" s="6"/>
    </row>
    <row r="1176" spans="34:34" x14ac:dyDescent="0.2">
      <c r="AH1176" s="6"/>
    </row>
    <row r="1177" spans="34:34" x14ac:dyDescent="0.2">
      <c r="AH1177" s="6"/>
    </row>
    <row r="1178" spans="34:34" x14ac:dyDescent="0.2">
      <c r="AH1178" s="6"/>
    </row>
    <row r="1179" spans="34:34" x14ac:dyDescent="0.2">
      <c r="AH1179" s="6"/>
    </row>
    <row r="1180" spans="34:34" x14ac:dyDescent="0.2">
      <c r="AH1180" s="6"/>
    </row>
    <row r="1181" spans="34:34" x14ac:dyDescent="0.2">
      <c r="AH1181" s="6"/>
    </row>
    <row r="1182" spans="34:34" x14ac:dyDescent="0.2">
      <c r="AH1182" s="6"/>
    </row>
    <row r="1183" spans="34:34" x14ac:dyDescent="0.2">
      <c r="AH1183" s="6"/>
    </row>
    <row r="1184" spans="34:34" x14ac:dyDescent="0.2">
      <c r="AH1184" s="6"/>
    </row>
    <row r="1185" spans="34:34" x14ac:dyDescent="0.2">
      <c r="AH1185" s="6"/>
    </row>
    <row r="1186" spans="34:34" x14ac:dyDescent="0.2">
      <c r="AH1186" s="6"/>
    </row>
    <row r="1187" spans="34:34" x14ac:dyDescent="0.2">
      <c r="AH1187" s="6"/>
    </row>
    <row r="1188" spans="34:34" x14ac:dyDescent="0.2">
      <c r="AH1188" s="6"/>
    </row>
    <row r="1189" spans="34:34" x14ac:dyDescent="0.2">
      <c r="AH1189" s="6"/>
    </row>
    <row r="1190" spans="34:34" x14ac:dyDescent="0.2">
      <c r="AH1190" s="6"/>
    </row>
    <row r="1191" spans="34:34" x14ac:dyDescent="0.2">
      <c r="AH1191" s="6"/>
    </row>
    <row r="1192" spans="34:34" x14ac:dyDescent="0.2">
      <c r="AH1192" s="6"/>
    </row>
    <row r="1193" spans="34:34" x14ac:dyDescent="0.2">
      <c r="AH1193" s="6"/>
    </row>
    <row r="1194" spans="34:34" x14ac:dyDescent="0.2">
      <c r="AH1194" s="6"/>
    </row>
    <row r="1195" spans="34:34" x14ac:dyDescent="0.2">
      <c r="AH1195" s="6"/>
    </row>
    <row r="1196" spans="34:34" x14ac:dyDescent="0.2">
      <c r="AH1196" s="6"/>
    </row>
    <row r="1197" spans="34:34" x14ac:dyDescent="0.2">
      <c r="AH1197" s="6"/>
    </row>
    <row r="1198" spans="34:34" x14ac:dyDescent="0.2">
      <c r="AH1198" s="6"/>
    </row>
    <row r="1199" spans="34:34" x14ac:dyDescent="0.2">
      <c r="AH1199" s="6"/>
    </row>
    <row r="1200" spans="34:34" x14ac:dyDescent="0.2">
      <c r="AH1200" s="6"/>
    </row>
    <row r="1201" spans="34:34" x14ac:dyDescent="0.2">
      <c r="AH1201" s="6"/>
    </row>
    <row r="1202" spans="34:34" x14ac:dyDescent="0.2">
      <c r="AH1202" s="6"/>
    </row>
    <row r="1203" spans="34:34" x14ac:dyDescent="0.2">
      <c r="AH1203" s="6"/>
    </row>
    <row r="1204" spans="34:34" x14ac:dyDescent="0.2">
      <c r="AH1204" s="6"/>
    </row>
    <row r="1205" spans="34:34" x14ac:dyDescent="0.2">
      <c r="AH1205" s="6"/>
    </row>
    <row r="1206" spans="34:34" x14ac:dyDescent="0.2">
      <c r="AH1206" s="6"/>
    </row>
    <row r="1207" spans="34:34" x14ac:dyDescent="0.2">
      <c r="AH1207" s="6"/>
    </row>
    <row r="1208" spans="34:34" x14ac:dyDescent="0.2">
      <c r="AH1208" s="6"/>
    </row>
    <row r="1209" spans="34:34" x14ac:dyDescent="0.2">
      <c r="AH1209" s="6"/>
    </row>
    <row r="1210" spans="34:34" x14ac:dyDescent="0.2">
      <c r="AH1210" s="6"/>
    </row>
    <row r="1211" spans="34:34" x14ac:dyDescent="0.2">
      <c r="AH1211" s="6"/>
    </row>
    <row r="1212" spans="34:34" x14ac:dyDescent="0.2">
      <c r="AH1212" s="6"/>
    </row>
    <row r="1213" spans="34:34" x14ac:dyDescent="0.2">
      <c r="AH1213" s="6"/>
    </row>
    <row r="1214" spans="34:34" x14ac:dyDescent="0.2">
      <c r="AH1214" s="6"/>
    </row>
    <row r="1215" spans="34:34" x14ac:dyDescent="0.2">
      <c r="AH1215" s="6"/>
    </row>
    <row r="1216" spans="34:34" x14ac:dyDescent="0.2">
      <c r="AH1216" s="6"/>
    </row>
    <row r="1217" spans="34:34" x14ac:dyDescent="0.2">
      <c r="AH1217" s="6"/>
    </row>
    <row r="1218" spans="34:34" x14ac:dyDescent="0.2">
      <c r="AH1218" s="6"/>
    </row>
    <row r="1219" spans="34:34" x14ac:dyDescent="0.2">
      <c r="AH1219" s="6"/>
    </row>
    <row r="1220" spans="34:34" x14ac:dyDescent="0.2">
      <c r="AH1220" s="6"/>
    </row>
    <row r="1221" spans="34:34" x14ac:dyDescent="0.2">
      <c r="AH1221" s="6"/>
    </row>
    <row r="1222" spans="34:34" x14ac:dyDescent="0.2">
      <c r="AH1222" s="6"/>
    </row>
    <row r="1223" spans="34:34" x14ac:dyDescent="0.2">
      <c r="AH1223" s="6"/>
    </row>
    <row r="1224" spans="34:34" x14ac:dyDescent="0.2">
      <c r="AH1224" s="6"/>
    </row>
    <row r="1225" spans="34:34" x14ac:dyDescent="0.2">
      <c r="AH1225" s="6"/>
    </row>
    <row r="1226" spans="34:34" x14ac:dyDescent="0.2">
      <c r="AH1226" s="6"/>
    </row>
    <row r="1227" spans="34:34" x14ac:dyDescent="0.2">
      <c r="AH1227" s="6"/>
    </row>
    <row r="1228" spans="34:34" x14ac:dyDescent="0.2">
      <c r="AH1228" s="6"/>
    </row>
    <row r="1229" spans="34:34" x14ac:dyDescent="0.2">
      <c r="AH1229" s="6"/>
    </row>
    <row r="1230" spans="34:34" x14ac:dyDescent="0.2">
      <c r="AH1230" s="6"/>
    </row>
    <row r="1231" spans="34:34" x14ac:dyDescent="0.2">
      <c r="AH1231" s="6"/>
    </row>
    <row r="1232" spans="34:34" x14ac:dyDescent="0.2">
      <c r="AH1232" s="6"/>
    </row>
    <row r="1233" spans="34:34" x14ac:dyDescent="0.2">
      <c r="AH1233" s="6"/>
    </row>
    <row r="1234" spans="34:34" x14ac:dyDescent="0.2">
      <c r="AH1234" s="6"/>
    </row>
    <row r="1235" spans="34:34" x14ac:dyDescent="0.2">
      <c r="AH1235" s="6"/>
    </row>
    <row r="1236" spans="34:34" x14ac:dyDescent="0.2">
      <c r="AH1236" s="6"/>
    </row>
    <row r="1237" spans="34:34" x14ac:dyDescent="0.2">
      <c r="AH1237" s="6"/>
    </row>
    <row r="1238" spans="34:34" x14ac:dyDescent="0.2">
      <c r="AH1238" s="6"/>
    </row>
    <row r="1239" spans="34:34" x14ac:dyDescent="0.2">
      <c r="AH1239" s="6"/>
    </row>
    <row r="1240" spans="34:34" x14ac:dyDescent="0.2">
      <c r="AH1240" s="6"/>
    </row>
    <row r="1241" spans="34:34" x14ac:dyDescent="0.2">
      <c r="AH1241" s="6"/>
    </row>
    <row r="1242" spans="34:34" x14ac:dyDescent="0.2">
      <c r="AH1242" s="6"/>
    </row>
    <row r="1243" spans="34:34" x14ac:dyDescent="0.2">
      <c r="AH1243" s="6"/>
    </row>
    <row r="1244" spans="34:34" x14ac:dyDescent="0.2">
      <c r="AH1244" s="6"/>
    </row>
    <row r="1245" spans="34:34" x14ac:dyDescent="0.2">
      <c r="AH1245" s="6"/>
    </row>
    <row r="1246" spans="34:34" x14ac:dyDescent="0.2">
      <c r="AH1246" s="6"/>
    </row>
    <row r="1247" spans="34:34" x14ac:dyDescent="0.2">
      <c r="AH1247" s="6"/>
    </row>
    <row r="1248" spans="34:34" x14ac:dyDescent="0.2">
      <c r="AH1248" s="6"/>
    </row>
    <row r="1249" spans="34:34" x14ac:dyDescent="0.2">
      <c r="AH1249" s="6"/>
    </row>
    <row r="1250" spans="34:34" x14ac:dyDescent="0.2">
      <c r="AH1250" s="6"/>
    </row>
    <row r="1251" spans="34:34" x14ac:dyDescent="0.2">
      <c r="AH1251" s="6"/>
    </row>
    <row r="1252" spans="34:34" x14ac:dyDescent="0.2">
      <c r="AH1252" s="6"/>
    </row>
    <row r="1253" spans="34:34" x14ac:dyDescent="0.2">
      <c r="AH1253" s="6"/>
    </row>
    <row r="1254" spans="34:34" x14ac:dyDescent="0.2">
      <c r="AH1254" s="6"/>
    </row>
    <row r="1255" spans="34:34" x14ac:dyDescent="0.2">
      <c r="AH1255" s="6"/>
    </row>
    <row r="1256" spans="34:34" x14ac:dyDescent="0.2">
      <c r="AH1256" s="6"/>
    </row>
    <row r="1257" spans="34:34" x14ac:dyDescent="0.2">
      <c r="AH1257" s="6"/>
    </row>
    <row r="1258" spans="34:34" x14ac:dyDescent="0.2">
      <c r="AH1258" s="6"/>
    </row>
    <row r="1259" spans="34:34" x14ac:dyDescent="0.2">
      <c r="AH1259" s="6"/>
    </row>
    <row r="1260" spans="34:34" x14ac:dyDescent="0.2">
      <c r="AH1260" s="6"/>
    </row>
    <row r="1261" spans="34:34" x14ac:dyDescent="0.2">
      <c r="AH1261" s="6"/>
    </row>
    <row r="1262" spans="34:34" x14ac:dyDescent="0.2">
      <c r="AH1262" s="6"/>
    </row>
    <row r="1263" spans="34:34" x14ac:dyDescent="0.2">
      <c r="AH1263" s="6"/>
    </row>
    <row r="1264" spans="34:34" x14ac:dyDescent="0.2">
      <c r="AH1264" s="6"/>
    </row>
    <row r="1265" spans="34:34" x14ac:dyDescent="0.2">
      <c r="AH1265" s="6"/>
    </row>
    <row r="1266" spans="34:34" x14ac:dyDescent="0.2">
      <c r="AH1266" s="6"/>
    </row>
    <row r="1267" spans="34:34" x14ac:dyDescent="0.2">
      <c r="AH1267" s="6"/>
    </row>
    <row r="1268" spans="34:34" x14ac:dyDescent="0.2">
      <c r="AH1268" s="6"/>
    </row>
    <row r="1269" spans="34:34" x14ac:dyDescent="0.2">
      <c r="AH1269" s="6"/>
    </row>
    <row r="1270" spans="34:34" x14ac:dyDescent="0.2">
      <c r="AH1270" s="6"/>
    </row>
    <row r="1271" spans="34:34" x14ac:dyDescent="0.2">
      <c r="AH1271" s="6"/>
    </row>
    <row r="1272" spans="34:34" x14ac:dyDescent="0.2">
      <c r="AH1272" s="6"/>
    </row>
    <row r="1273" spans="34:34" x14ac:dyDescent="0.2">
      <c r="AH1273" s="6"/>
    </row>
    <row r="1274" spans="34:34" x14ac:dyDescent="0.2">
      <c r="AH1274" s="6"/>
    </row>
    <row r="1275" spans="34:34" x14ac:dyDescent="0.2">
      <c r="AH1275" s="6"/>
    </row>
    <row r="1276" spans="34:34" x14ac:dyDescent="0.2">
      <c r="AH1276" s="6"/>
    </row>
    <row r="1277" spans="34:34" x14ac:dyDescent="0.2">
      <c r="AH1277" s="6"/>
    </row>
    <row r="1278" spans="34:34" x14ac:dyDescent="0.2">
      <c r="AH1278" s="6"/>
    </row>
    <row r="1279" spans="34:34" x14ac:dyDescent="0.2">
      <c r="AH1279" s="6"/>
    </row>
    <row r="1280" spans="34:34" x14ac:dyDescent="0.2">
      <c r="AH1280" s="6"/>
    </row>
    <row r="1281" spans="34:34" x14ac:dyDescent="0.2">
      <c r="AH1281" s="6"/>
    </row>
    <row r="1282" spans="34:34" x14ac:dyDescent="0.2">
      <c r="AH1282" s="6"/>
    </row>
    <row r="1283" spans="34:34" x14ac:dyDescent="0.2">
      <c r="AH1283" s="6"/>
    </row>
    <row r="1284" spans="34:34" x14ac:dyDescent="0.2">
      <c r="AH1284" s="6"/>
    </row>
    <row r="1285" spans="34:34" x14ac:dyDescent="0.2">
      <c r="AH1285" s="6"/>
    </row>
    <row r="1286" spans="34:34" x14ac:dyDescent="0.2">
      <c r="AH1286" s="6"/>
    </row>
    <row r="1287" spans="34:34" x14ac:dyDescent="0.2">
      <c r="AH1287" s="6"/>
    </row>
    <row r="1288" spans="34:34" x14ac:dyDescent="0.2">
      <c r="AH1288" s="6"/>
    </row>
    <row r="1289" spans="34:34" x14ac:dyDescent="0.2">
      <c r="AH1289" s="6"/>
    </row>
    <row r="1290" spans="34:34" x14ac:dyDescent="0.2">
      <c r="AH1290" s="6"/>
    </row>
    <row r="1291" spans="34:34" x14ac:dyDescent="0.2">
      <c r="AH1291" s="6"/>
    </row>
    <row r="1292" spans="34:34" x14ac:dyDescent="0.2">
      <c r="AH1292" s="6"/>
    </row>
    <row r="1293" spans="34:34" x14ac:dyDescent="0.2">
      <c r="AH1293" s="6"/>
    </row>
    <row r="1294" spans="34:34" x14ac:dyDescent="0.2">
      <c r="AH1294" s="6"/>
    </row>
    <row r="1295" spans="34:34" x14ac:dyDescent="0.2">
      <c r="AH1295" s="6"/>
    </row>
    <row r="1296" spans="34:34" x14ac:dyDescent="0.2">
      <c r="AH1296" s="6"/>
    </row>
    <row r="1297" spans="34:34" x14ac:dyDescent="0.2">
      <c r="AH1297" s="6"/>
    </row>
    <row r="1298" spans="34:34" x14ac:dyDescent="0.2">
      <c r="AH1298" s="6"/>
    </row>
    <row r="1299" spans="34:34" x14ac:dyDescent="0.2">
      <c r="AH1299" s="6"/>
    </row>
    <row r="1300" spans="34:34" x14ac:dyDescent="0.2">
      <c r="AH1300" s="6"/>
    </row>
    <row r="1301" spans="34:34" x14ac:dyDescent="0.2">
      <c r="AH1301" s="6"/>
    </row>
    <row r="1302" spans="34:34" x14ac:dyDescent="0.2">
      <c r="AH1302" s="6"/>
    </row>
    <row r="1303" spans="34:34" x14ac:dyDescent="0.2">
      <c r="AH1303" s="6"/>
    </row>
    <row r="1304" spans="34:34" x14ac:dyDescent="0.2">
      <c r="AH1304" s="6"/>
    </row>
    <row r="1305" spans="34:34" x14ac:dyDescent="0.2">
      <c r="AH1305" s="6"/>
    </row>
    <row r="1306" spans="34:34" x14ac:dyDescent="0.2">
      <c r="AH1306" s="6"/>
    </row>
    <row r="1307" spans="34:34" x14ac:dyDescent="0.2">
      <c r="AH1307" s="6"/>
    </row>
    <row r="1308" spans="34:34" x14ac:dyDescent="0.2">
      <c r="AH1308" s="6"/>
    </row>
    <row r="1309" spans="34:34" x14ac:dyDescent="0.2">
      <c r="AH1309" s="6"/>
    </row>
    <row r="1310" spans="34:34" x14ac:dyDescent="0.2">
      <c r="AH1310" s="6"/>
    </row>
    <row r="1311" spans="34:34" x14ac:dyDescent="0.2">
      <c r="AH1311" s="6"/>
    </row>
    <row r="1312" spans="34:34" x14ac:dyDescent="0.2">
      <c r="AH1312" s="6"/>
    </row>
    <row r="1313" spans="34:34" x14ac:dyDescent="0.2">
      <c r="AH1313" s="6"/>
    </row>
    <row r="1314" spans="34:34" x14ac:dyDescent="0.2">
      <c r="AH1314" s="6"/>
    </row>
    <row r="1315" spans="34:34" x14ac:dyDescent="0.2">
      <c r="AH1315" s="6"/>
    </row>
    <row r="1316" spans="34:34" x14ac:dyDescent="0.2">
      <c r="AH1316" s="6"/>
    </row>
    <row r="1317" spans="34:34" x14ac:dyDescent="0.2">
      <c r="AH1317" s="6"/>
    </row>
    <row r="1318" spans="34:34" x14ac:dyDescent="0.2">
      <c r="AH1318" s="6"/>
    </row>
    <row r="1319" spans="34:34" x14ac:dyDescent="0.2">
      <c r="AH1319" s="6"/>
    </row>
    <row r="1320" spans="34:34" x14ac:dyDescent="0.2">
      <c r="AH1320" s="6"/>
    </row>
    <row r="1321" spans="34:34" x14ac:dyDescent="0.2">
      <c r="AH1321" s="6"/>
    </row>
    <row r="1322" spans="34:34" x14ac:dyDescent="0.2">
      <c r="AH1322" s="6"/>
    </row>
    <row r="1323" spans="34:34" x14ac:dyDescent="0.2">
      <c r="AH1323" s="6"/>
    </row>
    <row r="1324" spans="34:34" x14ac:dyDescent="0.2">
      <c r="AH1324" s="6"/>
    </row>
    <row r="1325" spans="34:34" x14ac:dyDescent="0.2">
      <c r="AH1325" s="6"/>
    </row>
    <row r="1326" spans="34:34" x14ac:dyDescent="0.2">
      <c r="AH1326" s="6"/>
    </row>
    <row r="1327" spans="34:34" x14ac:dyDescent="0.2">
      <c r="AH1327" s="6"/>
    </row>
    <row r="1328" spans="34:34" x14ac:dyDescent="0.2">
      <c r="AH1328" s="6"/>
    </row>
    <row r="1329" spans="34:34" x14ac:dyDescent="0.2">
      <c r="AH1329" s="6"/>
    </row>
    <row r="1330" spans="34:34" x14ac:dyDescent="0.2">
      <c r="AH1330" s="6"/>
    </row>
    <row r="1331" spans="34:34" x14ac:dyDescent="0.2">
      <c r="AH1331" s="6"/>
    </row>
    <row r="1332" spans="34:34" x14ac:dyDescent="0.2">
      <c r="AH1332" s="6"/>
    </row>
    <row r="1333" spans="34:34" x14ac:dyDescent="0.2">
      <c r="AH1333" s="6"/>
    </row>
    <row r="1334" spans="34:34" x14ac:dyDescent="0.2">
      <c r="AH1334" s="6"/>
    </row>
    <row r="1335" spans="34:34" x14ac:dyDescent="0.2">
      <c r="AH1335" s="6"/>
    </row>
    <row r="1336" spans="34:34" x14ac:dyDescent="0.2">
      <c r="AH1336" s="6"/>
    </row>
    <row r="1337" spans="34:34" x14ac:dyDescent="0.2">
      <c r="AH1337" s="6"/>
    </row>
    <row r="1338" spans="34:34" x14ac:dyDescent="0.2">
      <c r="AH1338" s="6"/>
    </row>
    <row r="1339" spans="34:34" x14ac:dyDescent="0.2">
      <c r="AH1339" s="6"/>
    </row>
    <row r="1340" spans="34:34" x14ac:dyDescent="0.2">
      <c r="AH1340" s="6"/>
    </row>
    <row r="1341" spans="34:34" x14ac:dyDescent="0.2">
      <c r="AH1341" s="6"/>
    </row>
    <row r="1342" spans="34:34" x14ac:dyDescent="0.2">
      <c r="AH1342" s="6"/>
    </row>
    <row r="1343" spans="34:34" x14ac:dyDescent="0.2">
      <c r="AH1343" s="6"/>
    </row>
    <row r="1344" spans="34:34" x14ac:dyDescent="0.2">
      <c r="AH1344" s="6"/>
    </row>
    <row r="1345" spans="34:34" x14ac:dyDescent="0.2">
      <c r="AH1345" s="6"/>
    </row>
    <row r="1346" spans="34:34" x14ac:dyDescent="0.2">
      <c r="AH1346" s="6"/>
    </row>
    <row r="1347" spans="34:34" x14ac:dyDescent="0.2">
      <c r="AH1347" s="6"/>
    </row>
    <row r="1348" spans="34:34" x14ac:dyDescent="0.2">
      <c r="AH1348" s="6"/>
    </row>
    <row r="1349" spans="34:34" x14ac:dyDescent="0.2">
      <c r="AH1349" s="6"/>
    </row>
    <row r="1350" spans="34:34" x14ac:dyDescent="0.2">
      <c r="AH1350" s="6"/>
    </row>
    <row r="1351" spans="34:34" x14ac:dyDescent="0.2">
      <c r="AH1351" s="6"/>
    </row>
    <row r="1352" spans="34:34" x14ac:dyDescent="0.2">
      <c r="AH1352" s="6"/>
    </row>
    <row r="1353" spans="34:34" x14ac:dyDescent="0.2">
      <c r="AH1353" s="6"/>
    </row>
    <row r="1354" spans="34:34" x14ac:dyDescent="0.2">
      <c r="AH1354" s="6"/>
    </row>
    <row r="1355" spans="34:34" x14ac:dyDescent="0.2">
      <c r="AH1355" s="6"/>
    </row>
    <row r="1356" spans="34:34" x14ac:dyDescent="0.2">
      <c r="AH1356" s="6"/>
    </row>
    <row r="1357" spans="34:34" x14ac:dyDescent="0.2">
      <c r="AH1357" s="6"/>
    </row>
    <row r="1358" spans="34:34" x14ac:dyDescent="0.2">
      <c r="AH1358" s="6"/>
    </row>
    <row r="1359" spans="34:34" x14ac:dyDescent="0.2">
      <c r="AH1359" s="6"/>
    </row>
    <row r="1360" spans="34:34" x14ac:dyDescent="0.2">
      <c r="AH1360" s="6"/>
    </row>
    <row r="1361" spans="34:34" x14ac:dyDescent="0.2">
      <c r="AH1361" s="6"/>
    </row>
    <row r="1362" spans="34:34" x14ac:dyDescent="0.2">
      <c r="AH1362" s="6"/>
    </row>
    <row r="1363" spans="34:34" x14ac:dyDescent="0.2">
      <c r="AH1363" s="6"/>
    </row>
    <row r="1364" spans="34:34" x14ac:dyDescent="0.2">
      <c r="AH1364" s="6"/>
    </row>
    <row r="1365" spans="34:34" x14ac:dyDescent="0.2">
      <c r="AH1365" s="6"/>
    </row>
    <row r="1366" spans="34:34" x14ac:dyDescent="0.2">
      <c r="AH1366" s="6"/>
    </row>
    <row r="1367" spans="34:34" x14ac:dyDescent="0.2">
      <c r="AH1367" s="6"/>
    </row>
    <row r="1368" spans="34:34" x14ac:dyDescent="0.2">
      <c r="AH1368" s="6"/>
    </row>
    <row r="1369" spans="34:34" x14ac:dyDescent="0.2">
      <c r="AH1369" s="6"/>
    </row>
    <row r="1370" spans="34:34" x14ac:dyDescent="0.2">
      <c r="AH1370" s="6"/>
    </row>
    <row r="1371" spans="34:34" x14ac:dyDescent="0.2">
      <c r="AH1371" s="6"/>
    </row>
    <row r="1372" spans="34:34" x14ac:dyDescent="0.2">
      <c r="AH1372" s="6"/>
    </row>
    <row r="1373" spans="34:34" x14ac:dyDescent="0.2">
      <c r="AH1373" s="6"/>
    </row>
    <row r="1374" spans="34:34" x14ac:dyDescent="0.2">
      <c r="AH1374" s="6"/>
    </row>
    <row r="1375" spans="34:34" x14ac:dyDescent="0.2">
      <c r="AH1375" s="6"/>
    </row>
    <row r="1376" spans="34:34" x14ac:dyDescent="0.2">
      <c r="AH1376" s="6"/>
    </row>
    <row r="1377" spans="34:34" x14ac:dyDescent="0.2">
      <c r="AH1377" s="6"/>
    </row>
    <row r="1378" spans="34:34" x14ac:dyDescent="0.2">
      <c r="AH1378" s="6"/>
    </row>
    <row r="1379" spans="34:34" x14ac:dyDescent="0.2">
      <c r="AH1379" s="6"/>
    </row>
    <row r="1380" spans="34:34" x14ac:dyDescent="0.2">
      <c r="AH1380" s="6"/>
    </row>
    <row r="1381" spans="34:34" x14ac:dyDescent="0.2">
      <c r="AH1381" s="6"/>
    </row>
    <row r="1382" spans="34:34" x14ac:dyDescent="0.2">
      <c r="AH1382" s="6"/>
    </row>
    <row r="1383" spans="34:34" x14ac:dyDescent="0.2">
      <c r="AH1383" s="6"/>
    </row>
    <row r="1384" spans="34:34" x14ac:dyDescent="0.2">
      <c r="AH1384" s="6"/>
    </row>
    <row r="1385" spans="34:34" x14ac:dyDescent="0.2">
      <c r="AH1385" s="6"/>
    </row>
    <row r="1386" spans="34:34" x14ac:dyDescent="0.2">
      <c r="AH1386" s="6"/>
    </row>
    <row r="1387" spans="34:34" x14ac:dyDescent="0.2">
      <c r="AH1387" s="6"/>
    </row>
    <row r="1388" spans="34:34" x14ac:dyDescent="0.2">
      <c r="AH1388" s="6"/>
    </row>
    <row r="1389" spans="34:34" x14ac:dyDescent="0.2">
      <c r="AH1389" s="6"/>
    </row>
    <row r="1390" spans="34:34" x14ac:dyDescent="0.2">
      <c r="AH1390" s="6"/>
    </row>
    <row r="1391" spans="34:34" x14ac:dyDescent="0.2">
      <c r="AH1391" s="6"/>
    </row>
    <row r="1392" spans="34:34" x14ac:dyDescent="0.2">
      <c r="AH1392" s="6"/>
    </row>
    <row r="1393" spans="34:34" x14ac:dyDescent="0.2">
      <c r="AH1393" s="6"/>
    </row>
    <row r="1394" spans="34:34" x14ac:dyDescent="0.2">
      <c r="AH1394" s="6"/>
    </row>
    <row r="1395" spans="34:34" x14ac:dyDescent="0.2">
      <c r="AH1395" s="6"/>
    </row>
    <row r="1396" spans="34:34" x14ac:dyDescent="0.2">
      <c r="AH1396" s="6"/>
    </row>
    <row r="1397" spans="34:34" x14ac:dyDescent="0.2">
      <c r="AH1397" s="6"/>
    </row>
    <row r="1398" spans="34:34" x14ac:dyDescent="0.2">
      <c r="AH1398" s="6"/>
    </row>
    <row r="1399" spans="34:34" x14ac:dyDescent="0.2">
      <c r="AH1399" s="6"/>
    </row>
    <row r="1400" spans="34:34" x14ac:dyDescent="0.2">
      <c r="AH1400" s="6"/>
    </row>
    <row r="1401" spans="34:34" x14ac:dyDescent="0.2">
      <c r="AH1401" s="6"/>
    </row>
    <row r="1402" spans="34:34" x14ac:dyDescent="0.2">
      <c r="AH1402" s="6"/>
    </row>
    <row r="1403" spans="34:34" x14ac:dyDescent="0.2">
      <c r="AH1403" s="6"/>
    </row>
    <row r="1404" spans="34:34" x14ac:dyDescent="0.2">
      <c r="AH1404" s="6"/>
    </row>
    <row r="1405" spans="34:34" x14ac:dyDescent="0.2">
      <c r="AH1405" s="6"/>
    </row>
    <row r="1406" spans="34:34" x14ac:dyDescent="0.2">
      <c r="AH1406" s="6"/>
    </row>
    <row r="1407" spans="34:34" x14ac:dyDescent="0.2">
      <c r="AH1407" s="6"/>
    </row>
    <row r="1408" spans="34:34" x14ac:dyDescent="0.2">
      <c r="AH1408" s="6"/>
    </row>
    <row r="1409" spans="34:34" x14ac:dyDescent="0.2">
      <c r="AH1409" s="6"/>
    </row>
    <row r="1410" spans="34:34" x14ac:dyDescent="0.2">
      <c r="AH1410" s="6"/>
    </row>
    <row r="1411" spans="34:34" x14ac:dyDescent="0.2">
      <c r="AH1411" s="6"/>
    </row>
    <row r="1412" spans="34:34" x14ac:dyDescent="0.2">
      <c r="AH1412" s="6"/>
    </row>
    <row r="1413" spans="34:34" x14ac:dyDescent="0.2">
      <c r="AH1413" s="6"/>
    </row>
    <row r="1414" spans="34:34" x14ac:dyDescent="0.2">
      <c r="AH1414" s="6"/>
    </row>
    <row r="1415" spans="34:34" x14ac:dyDescent="0.2">
      <c r="AH1415" s="6"/>
    </row>
    <row r="1416" spans="34:34" x14ac:dyDescent="0.2">
      <c r="AH1416" s="6"/>
    </row>
    <row r="1417" spans="34:34" x14ac:dyDescent="0.2">
      <c r="AH1417" s="6"/>
    </row>
    <row r="1418" spans="34:34" x14ac:dyDescent="0.2">
      <c r="AH1418" s="6"/>
    </row>
    <row r="1419" spans="34:34" x14ac:dyDescent="0.2">
      <c r="AH1419" s="6"/>
    </row>
    <row r="1420" spans="34:34" x14ac:dyDescent="0.2">
      <c r="AH1420" s="6"/>
    </row>
    <row r="1421" spans="34:34" x14ac:dyDescent="0.2">
      <c r="AH1421" s="6"/>
    </row>
    <row r="1422" spans="34:34" x14ac:dyDescent="0.2">
      <c r="AH1422" s="6"/>
    </row>
    <row r="1423" spans="34:34" x14ac:dyDescent="0.2">
      <c r="AH1423" s="6"/>
    </row>
    <row r="1424" spans="34:34" x14ac:dyDescent="0.2">
      <c r="AH1424" s="6"/>
    </row>
    <row r="1425" spans="34:34" x14ac:dyDescent="0.2">
      <c r="AH1425" s="6"/>
    </row>
    <row r="1426" spans="34:34" x14ac:dyDescent="0.2">
      <c r="AH1426" s="6"/>
    </row>
    <row r="1427" spans="34:34" x14ac:dyDescent="0.2">
      <c r="AH1427" s="6"/>
    </row>
    <row r="1428" spans="34:34" x14ac:dyDescent="0.2">
      <c r="AH1428" s="6"/>
    </row>
    <row r="1429" spans="34:34" x14ac:dyDescent="0.2">
      <c r="AH1429" s="6"/>
    </row>
    <row r="1430" spans="34:34" x14ac:dyDescent="0.2">
      <c r="AH1430" s="6"/>
    </row>
    <row r="1431" spans="34:34" x14ac:dyDescent="0.2">
      <c r="AH1431" s="6"/>
    </row>
    <row r="1432" spans="34:34" x14ac:dyDescent="0.2">
      <c r="AH1432" s="6"/>
    </row>
    <row r="1433" spans="34:34" x14ac:dyDescent="0.2">
      <c r="AH1433" s="6"/>
    </row>
    <row r="1434" spans="34:34" x14ac:dyDescent="0.2">
      <c r="AH1434" s="6"/>
    </row>
    <row r="1435" spans="34:34" x14ac:dyDescent="0.2">
      <c r="AH1435" s="6"/>
    </row>
    <row r="1436" spans="34:34" x14ac:dyDescent="0.2">
      <c r="AH1436" s="6"/>
    </row>
    <row r="1437" spans="34:34" x14ac:dyDescent="0.2">
      <c r="AH1437" s="6"/>
    </row>
    <row r="1438" spans="34:34" x14ac:dyDescent="0.2">
      <c r="AH1438" s="6"/>
    </row>
    <row r="1439" spans="34:34" x14ac:dyDescent="0.2">
      <c r="AH1439" s="6"/>
    </row>
    <row r="1440" spans="34:34" x14ac:dyDescent="0.2">
      <c r="AH1440" s="6"/>
    </row>
    <row r="1441" spans="34:34" x14ac:dyDescent="0.2">
      <c r="AH1441" s="6"/>
    </row>
    <row r="1442" spans="34:34" x14ac:dyDescent="0.2">
      <c r="AH1442" s="6"/>
    </row>
    <row r="1443" spans="34:34" x14ac:dyDescent="0.2">
      <c r="AH1443" s="6"/>
    </row>
    <row r="1444" spans="34:34" x14ac:dyDescent="0.2">
      <c r="AH1444" s="6"/>
    </row>
    <row r="1445" spans="34:34" x14ac:dyDescent="0.2">
      <c r="AH1445" s="6"/>
    </row>
    <row r="1446" spans="34:34" x14ac:dyDescent="0.2">
      <c r="AH1446" s="6"/>
    </row>
    <row r="1447" spans="34:34" x14ac:dyDescent="0.2">
      <c r="AH1447" s="6"/>
    </row>
    <row r="1448" spans="34:34" x14ac:dyDescent="0.2">
      <c r="AH1448" s="6"/>
    </row>
    <row r="1449" spans="34:34" x14ac:dyDescent="0.2">
      <c r="AH1449" s="6"/>
    </row>
    <row r="1450" spans="34:34" x14ac:dyDescent="0.2">
      <c r="AH1450" s="6"/>
    </row>
    <row r="1451" spans="34:34" x14ac:dyDescent="0.2">
      <c r="AH1451" s="6"/>
    </row>
    <row r="1452" spans="34:34" x14ac:dyDescent="0.2">
      <c r="AH1452" s="6"/>
    </row>
    <row r="1453" spans="34:34" x14ac:dyDescent="0.2">
      <c r="AH1453" s="6"/>
    </row>
    <row r="1454" spans="34:34" x14ac:dyDescent="0.2">
      <c r="AH1454" s="6"/>
    </row>
    <row r="1455" spans="34:34" x14ac:dyDescent="0.2">
      <c r="AH1455" s="6"/>
    </row>
    <row r="1456" spans="34:34" x14ac:dyDescent="0.2">
      <c r="AH1456" s="6"/>
    </row>
    <row r="1457" spans="34:34" x14ac:dyDescent="0.2">
      <c r="AH1457" s="6"/>
    </row>
    <row r="1458" spans="34:34" x14ac:dyDescent="0.2">
      <c r="AH1458" s="6"/>
    </row>
    <row r="1459" spans="34:34" x14ac:dyDescent="0.2">
      <c r="AH1459" s="6"/>
    </row>
    <row r="1460" spans="34:34" x14ac:dyDescent="0.2">
      <c r="AH1460" s="6"/>
    </row>
    <row r="1461" spans="34:34" x14ac:dyDescent="0.2">
      <c r="AH1461" s="6"/>
    </row>
    <row r="1462" spans="34:34" x14ac:dyDescent="0.2">
      <c r="AH1462" s="6"/>
    </row>
    <row r="1463" spans="34:34" x14ac:dyDescent="0.2">
      <c r="AH1463" s="6"/>
    </row>
    <row r="1464" spans="34:34" x14ac:dyDescent="0.2">
      <c r="AH1464" s="6"/>
    </row>
    <row r="1465" spans="34:34" x14ac:dyDescent="0.2">
      <c r="AH1465" s="6"/>
    </row>
    <row r="1466" spans="34:34" x14ac:dyDescent="0.2">
      <c r="AH1466" s="6"/>
    </row>
    <row r="1467" spans="34:34" x14ac:dyDescent="0.2">
      <c r="AH1467" s="6"/>
    </row>
    <row r="1468" spans="34:34" x14ac:dyDescent="0.2">
      <c r="AH1468" s="6"/>
    </row>
    <row r="1469" spans="34:34" x14ac:dyDescent="0.2">
      <c r="AH1469" s="6"/>
    </row>
    <row r="1470" spans="34:34" x14ac:dyDescent="0.2">
      <c r="AH1470" s="6"/>
    </row>
    <row r="1471" spans="34:34" x14ac:dyDescent="0.2">
      <c r="AH1471" s="6"/>
    </row>
    <row r="1472" spans="34:34" x14ac:dyDescent="0.2">
      <c r="AH1472" s="6"/>
    </row>
    <row r="1473" spans="34:34" x14ac:dyDescent="0.2">
      <c r="AH1473" s="6"/>
    </row>
    <row r="1474" spans="34:34" x14ac:dyDescent="0.2">
      <c r="AH1474" s="6"/>
    </row>
    <row r="1475" spans="34:34" x14ac:dyDescent="0.2">
      <c r="AH1475" s="6"/>
    </row>
    <row r="1476" spans="34:34" x14ac:dyDescent="0.2">
      <c r="AH1476" s="6"/>
    </row>
    <row r="1477" spans="34:34" x14ac:dyDescent="0.2">
      <c r="AH1477" s="6"/>
    </row>
    <row r="1478" spans="34:34" x14ac:dyDescent="0.2">
      <c r="AH1478" s="6"/>
    </row>
    <row r="1479" spans="34:34" x14ac:dyDescent="0.2">
      <c r="AH1479" s="6"/>
    </row>
    <row r="1480" spans="34:34" x14ac:dyDescent="0.2">
      <c r="AH1480" s="6"/>
    </row>
    <row r="1481" spans="34:34" x14ac:dyDescent="0.2">
      <c r="AH1481" s="6"/>
    </row>
    <row r="1482" spans="34:34" x14ac:dyDescent="0.2">
      <c r="AH1482" s="6"/>
    </row>
    <row r="1483" spans="34:34" x14ac:dyDescent="0.2">
      <c r="AH1483" s="6"/>
    </row>
    <row r="1484" spans="34:34" x14ac:dyDescent="0.2">
      <c r="AH1484" s="6"/>
    </row>
    <row r="1485" spans="34:34" x14ac:dyDescent="0.2">
      <c r="AH1485" s="6"/>
    </row>
    <row r="1486" spans="34:34" x14ac:dyDescent="0.2">
      <c r="AH1486" s="6"/>
    </row>
    <row r="1487" spans="34:34" x14ac:dyDescent="0.2">
      <c r="AH1487" s="6"/>
    </row>
    <row r="1488" spans="34:34" x14ac:dyDescent="0.2">
      <c r="AH1488" s="6"/>
    </row>
    <row r="1489" spans="34:34" x14ac:dyDescent="0.2">
      <c r="AH1489" s="6"/>
    </row>
    <row r="1490" spans="34:34" x14ac:dyDescent="0.2">
      <c r="AH1490" s="6"/>
    </row>
    <row r="1491" spans="34:34" x14ac:dyDescent="0.2">
      <c r="AH1491" s="6"/>
    </row>
    <row r="1492" spans="34:34" x14ac:dyDescent="0.2">
      <c r="AH1492" s="6"/>
    </row>
    <row r="1493" spans="34:34" x14ac:dyDescent="0.2">
      <c r="AH1493" s="6"/>
    </row>
    <row r="1494" spans="34:34" x14ac:dyDescent="0.2">
      <c r="AH1494" s="6"/>
    </row>
    <row r="1495" spans="34:34" x14ac:dyDescent="0.2">
      <c r="AH1495" s="6"/>
    </row>
    <row r="1496" spans="34:34" x14ac:dyDescent="0.2">
      <c r="AH1496" s="6"/>
    </row>
    <row r="1497" spans="34:34" x14ac:dyDescent="0.2">
      <c r="AH1497" s="6"/>
    </row>
    <row r="1498" spans="34:34" x14ac:dyDescent="0.2">
      <c r="AH1498" s="6"/>
    </row>
    <row r="1499" spans="34:34" x14ac:dyDescent="0.2">
      <c r="AH1499" s="6"/>
    </row>
    <row r="1500" spans="34:34" x14ac:dyDescent="0.2">
      <c r="AH1500" s="6"/>
    </row>
    <row r="1501" spans="34:34" x14ac:dyDescent="0.2">
      <c r="AH1501" s="6"/>
    </row>
    <row r="1502" spans="34:34" x14ac:dyDescent="0.2">
      <c r="AH1502" s="6"/>
    </row>
    <row r="1503" spans="34:34" x14ac:dyDescent="0.2">
      <c r="AH1503" s="6"/>
    </row>
    <row r="1504" spans="34:34" x14ac:dyDescent="0.2">
      <c r="AH1504" s="6"/>
    </row>
    <row r="1505" spans="34:34" x14ac:dyDescent="0.2">
      <c r="AH1505" s="6"/>
    </row>
    <row r="1506" spans="34:34" x14ac:dyDescent="0.2">
      <c r="AH1506" s="6"/>
    </row>
    <row r="1507" spans="34:34" x14ac:dyDescent="0.2">
      <c r="AH1507" s="6"/>
    </row>
    <row r="1508" spans="34:34" x14ac:dyDescent="0.2">
      <c r="AH1508" s="6"/>
    </row>
    <row r="1509" spans="34:34" x14ac:dyDescent="0.2">
      <c r="AH1509" s="6"/>
    </row>
    <row r="1510" spans="34:34" x14ac:dyDescent="0.2">
      <c r="AH1510" s="6"/>
    </row>
    <row r="1511" spans="34:34" x14ac:dyDescent="0.2">
      <c r="AH1511" s="6"/>
    </row>
    <row r="1512" spans="34:34" x14ac:dyDescent="0.2">
      <c r="AH1512" s="6"/>
    </row>
    <row r="1513" spans="34:34" x14ac:dyDescent="0.2">
      <c r="AH1513" s="6"/>
    </row>
    <row r="1514" spans="34:34" x14ac:dyDescent="0.2">
      <c r="AH1514" s="6"/>
    </row>
    <row r="1515" spans="34:34" x14ac:dyDescent="0.2">
      <c r="AH1515" s="6"/>
    </row>
    <row r="1516" spans="34:34" x14ac:dyDescent="0.2">
      <c r="AH1516" s="6"/>
    </row>
    <row r="1517" spans="34:34" x14ac:dyDescent="0.2">
      <c r="AH1517" s="6"/>
    </row>
    <row r="1518" spans="34:34" x14ac:dyDescent="0.2">
      <c r="AH1518" s="6"/>
    </row>
    <row r="1519" spans="34:34" x14ac:dyDescent="0.2">
      <c r="AH1519" s="6"/>
    </row>
    <row r="1520" spans="34:34" x14ac:dyDescent="0.2">
      <c r="AH1520" s="6"/>
    </row>
    <row r="1521" spans="34:34" x14ac:dyDescent="0.2">
      <c r="AH1521" s="6"/>
    </row>
    <row r="1522" spans="34:34" x14ac:dyDescent="0.2">
      <c r="AH1522" s="6"/>
    </row>
    <row r="1523" spans="34:34" x14ac:dyDescent="0.2">
      <c r="AH1523" s="6"/>
    </row>
    <row r="1524" spans="34:34" x14ac:dyDescent="0.2">
      <c r="AH1524" s="6"/>
    </row>
    <row r="1525" spans="34:34" x14ac:dyDescent="0.2">
      <c r="AH1525" s="6"/>
    </row>
    <row r="1526" spans="34:34" x14ac:dyDescent="0.2">
      <c r="AH1526" s="6"/>
    </row>
    <row r="1527" spans="34:34" x14ac:dyDescent="0.2">
      <c r="AH1527" s="6"/>
    </row>
    <row r="1528" spans="34:34" x14ac:dyDescent="0.2">
      <c r="AH1528" s="6"/>
    </row>
    <row r="1529" spans="34:34" x14ac:dyDescent="0.2">
      <c r="AH1529" s="6"/>
    </row>
    <row r="1530" spans="34:34" x14ac:dyDescent="0.2">
      <c r="AH1530" s="6"/>
    </row>
    <row r="1531" spans="34:34" x14ac:dyDescent="0.2">
      <c r="AH1531" s="6"/>
    </row>
    <row r="1532" spans="34:34" x14ac:dyDescent="0.2">
      <c r="AH1532" s="6"/>
    </row>
    <row r="1533" spans="34:34" x14ac:dyDescent="0.2">
      <c r="AH1533" s="6"/>
    </row>
    <row r="1534" spans="34:34" x14ac:dyDescent="0.2">
      <c r="AH1534" s="6"/>
    </row>
    <row r="1535" spans="34:34" x14ac:dyDescent="0.2">
      <c r="AH1535" s="6"/>
    </row>
    <row r="1536" spans="34:34" x14ac:dyDescent="0.2">
      <c r="AH1536" s="6"/>
    </row>
    <row r="1537" spans="34:34" x14ac:dyDescent="0.2">
      <c r="AH1537" s="6"/>
    </row>
    <row r="1538" spans="34:34" x14ac:dyDescent="0.2">
      <c r="AH1538" s="6"/>
    </row>
    <row r="1539" spans="34:34" x14ac:dyDescent="0.2">
      <c r="AH1539" s="6"/>
    </row>
    <row r="1540" spans="34:34" x14ac:dyDescent="0.2">
      <c r="AH1540" s="6"/>
    </row>
    <row r="1541" spans="34:34" x14ac:dyDescent="0.2">
      <c r="AH1541" s="6"/>
    </row>
    <row r="1542" spans="34:34" x14ac:dyDescent="0.2">
      <c r="AH1542" s="6"/>
    </row>
    <row r="1543" spans="34:34" x14ac:dyDescent="0.2">
      <c r="AH1543" s="6"/>
    </row>
    <row r="1544" spans="34:34" x14ac:dyDescent="0.2">
      <c r="AH1544" s="6"/>
    </row>
    <row r="1545" spans="34:34" x14ac:dyDescent="0.2">
      <c r="AH1545" s="6"/>
    </row>
    <row r="1546" spans="34:34" x14ac:dyDescent="0.2">
      <c r="AH1546" s="6"/>
    </row>
    <row r="1547" spans="34:34" x14ac:dyDescent="0.2">
      <c r="AH1547" s="6"/>
    </row>
    <row r="1548" spans="34:34" x14ac:dyDescent="0.2">
      <c r="AH1548" s="6"/>
    </row>
    <row r="1549" spans="34:34" x14ac:dyDescent="0.2">
      <c r="AH1549" s="6"/>
    </row>
    <row r="1550" spans="34:34" x14ac:dyDescent="0.2">
      <c r="AH1550" s="6"/>
    </row>
    <row r="1551" spans="34:34" x14ac:dyDescent="0.2">
      <c r="AH1551" s="6"/>
    </row>
    <row r="1552" spans="34:34" x14ac:dyDescent="0.2">
      <c r="AH1552" s="6"/>
    </row>
    <row r="1553" spans="34:34" x14ac:dyDescent="0.2">
      <c r="AH1553" s="6"/>
    </row>
    <row r="1554" spans="34:34" x14ac:dyDescent="0.2">
      <c r="AH1554" s="6"/>
    </row>
    <row r="1555" spans="34:34" x14ac:dyDescent="0.2">
      <c r="AH1555" s="6"/>
    </row>
    <row r="1556" spans="34:34" x14ac:dyDescent="0.2">
      <c r="AH1556" s="6"/>
    </row>
    <row r="1557" spans="34:34" x14ac:dyDescent="0.2">
      <c r="AH1557" s="6"/>
    </row>
    <row r="1558" spans="34:34" x14ac:dyDescent="0.2">
      <c r="AH1558" s="6"/>
    </row>
    <row r="1559" spans="34:34" x14ac:dyDescent="0.2">
      <c r="AH1559" s="6"/>
    </row>
    <row r="1560" spans="34:34" x14ac:dyDescent="0.2">
      <c r="AH1560" s="6"/>
    </row>
    <row r="1561" spans="34:34" x14ac:dyDescent="0.2">
      <c r="AH1561" s="6"/>
    </row>
    <row r="1562" spans="34:34" x14ac:dyDescent="0.2">
      <c r="AH1562" s="6"/>
    </row>
    <row r="1563" spans="34:34" x14ac:dyDescent="0.2">
      <c r="AH1563" s="6"/>
    </row>
    <row r="1564" spans="34:34" x14ac:dyDescent="0.2">
      <c r="AH1564" s="6"/>
    </row>
    <row r="1565" spans="34:34" x14ac:dyDescent="0.2">
      <c r="AH1565" s="6"/>
    </row>
    <row r="1566" spans="34:34" x14ac:dyDescent="0.2">
      <c r="AH1566" s="6"/>
    </row>
    <row r="1567" spans="34:34" x14ac:dyDescent="0.2">
      <c r="AH1567" s="6"/>
    </row>
    <row r="1568" spans="34:34" x14ac:dyDescent="0.2">
      <c r="AH1568" s="6"/>
    </row>
    <row r="1569" spans="34:34" x14ac:dyDescent="0.2">
      <c r="AH1569" s="6"/>
    </row>
    <row r="1570" spans="34:34" x14ac:dyDescent="0.2">
      <c r="AH1570" s="6"/>
    </row>
    <row r="1571" spans="34:34" x14ac:dyDescent="0.2">
      <c r="AH1571" s="6"/>
    </row>
    <row r="1572" spans="34:34" x14ac:dyDescent="0.2">
      <c r="AH1572" s="6"/>
    </row>
    <row r="1573" spans="34:34" x14ac:dyDescent="0.2">
      <c r="AH1573" s="6"/>
    </row>
    <row r="1574" spans="34:34" x14ac:dyDescent="0.2">
      <c r="AH1574" s="6"/>
    </row>
    <row r="1575" spans="34:34" x14ac:dyDescent="0.2">
      <c r="AH1575" s="6"/>
    </row>
    <row r="1576" spans="34:34" x14ac:dyDescent="0.2">
      <c r="AH1576" s="6"/>
    </row>
    <row r="1577" spans="34:34" x14ac:dyDescent="0.2">
      <c r="AH1577" s="6"/>
    </row>
    <row r="1578" spans="34:34" x14ac:dyDescent="0.2">
      <c r="AH1578" s="6"/>
    </row>
    <row r="1579" spans="34:34" x14ac:dyDescent="0.2">
      <c r="AH1579" s="6"/>
    </row>
    <row r="1580" spans="34:34" x14ac:dyDescent="0.2">
      <c r="AH1580" s="6"/>
    </row>
    <row r="1581" spans="34:34" x14ac:dyDescent="0.2">
      <c r="AH1581" s="6"/>
    </row>
    <row r="1582" spans="34:34" x14ac:dyDescent="0.2">
      <c r="AH1582" s="6"/>
    </row>
    <row r="1583" spans="34:34" x14ac:dyDescent="0.2">
      <c r="AH1583" s="6"/>
    </row>
    <row r="1584" spans="34:34" x14ac:dyDescent="0.2">
      <c r="AH1584" s="6"/>
    </row>
    <row r="1585" spans="34:34" x14ac:dyDescent="0.2">
      <c r="AH1585" s="6"/>
    </row>
    <row r="1586" spans="34:34" x14ac:dyDescent="0.2">
      <c r="AH1586" s="6"/>
    </row>
    <row r="1587" spans="34:34" x14ac:dyDescent="0.2">
      <c r="AH1587" s="6"/>
    </row>
    <row r="1588" spans="34:34" x14ac:dyDescent="0.2">
      <c r="AH1588" s="6"/>
    </row>
    <row r="1589" spans="34:34" x14ac:dyDescent="0.2">
      <c r="AH1589" s="6"/>
    </row>
    <row r="1590" spans="34:34" x14ac:dyDescent="0.2">
      <c r="AH1590" s="6"/>
    </row>
    <row r="1591" spans="34:34" x14ac:dyDescent="0.2">
      <c r="AH1591" s="6"/>
    </row>
    <row r="1592" spans="34:34" x14ac:dyDescent="0.2">
      <c r="AH1592" s="6"/>
    </row>
    <row r="1593" spans="34:34" x14ac:dyDescent="0.2">
      <c r="AH1593" s="6"/>
    </row>
    <row r="1594" spans="34:34" x14ac:dyDescent="0.2">
      <c r="AH1594" s="6"/>
    </row>
    <row r="1595" spans="34:34" x14ac:dyDescent="0.2">
      <c r="AH1595" s="6"/>
    </row>
    <row r="1596" spans="34:34" x14ac:dyDescent="0.2">
      <c r="AH1596" s="6"/>
    </row>
    <row r="1597" spans="34:34" x14ac:dyDescent="0.2">
      <c r="AH1597" s="6"/>
    </row>
    <row r="1598" spans="34:34" x14ac:dyDescent="0.2">
      <c r="AH1598" s="6"/>
    </row>
    <row r="1599" spans="34:34" x14ac:dyDescent="0.2">
      <c r="AH1599" s="6"/>
    </row>
    <row r="1600" spans="34:34" x14ac:dyDescent="0.2">
      <c r="AH1600" s="6"/>
    </row>
    <row r="1601" spans="34:34" x14ac:dyDescent="0.2">
      <c r="AH1601" s="6"/>
    </row>
    <row r="1602" spans="34:34" x14ac:dyDescent="0.2">
      <c r="AH1602" s="6"/>
    </row>
    <row r="1603" spans="34:34" x14ac:dyDescent="0.2">
      <c r="AH1603" s="6"/>
    </row>
    <row r="1604" spans="34:34" x14ac:dyDescent="0.2">
      <c r="AH1604" s="6"/>
    </row>
    <row r="1605" spans="34:34" x14ac:dyDescent="0.2">
      <c r="AH1605" s="6"/>
    </row>
    <row r="1606" spans="34:34" x14ac:dyDescent="0.2">
      <c r="AH1606" s="6"/>
    </row>
    <row r="1607" spans="34:34" x14ac:dyDescent="0.2">
      <c r="AH1607" s="6"/>
    </row>
    <row r="1608" spans="34:34" x14ac:dyDescent="0.2">
      <c r="AH1608" s="6"/>
    </row>
    <row r="1609" spans="34:34" x14ac:dyDescent="0.2">
      <c r="AH1609" s="6"/>
    </row>
    <row r="1610" spans="34:34" x14ac:dyDescent="0.2">
      <c r="AH1610" s="6"/>
    </row>
    <row r="1611" spans="34:34" x14ac:dyDescent="0.2">
      <c r="AH1611" s="6"/>
    </row>
    <row r="1612" spans="34:34" x14ac:dyDescent="0.2">
      <c r="AH1612" s="6"/>
    </row>
    <row r="1613" spans="34:34" x14ac:dyDescent="0.2">
      <c r="AH1613" s="6"/>
    </row>
    <row r="1614" spans="34:34" x14ac:dyDescent="0.2">
      <c r="AH1614" s="6"/>
    </row>
    <row r="1615" spans="34:34" x14ac:dyDescent="0.2">
      <c r="AH1615" s="6"/>
    </row>
    <row r="1616" spans="34:34" x14ac:dyDescent="0.2">
      <c r="AH1616" s="6"/>
    </row>
    <row r="1617" spans="34:34" x14ac:dyDescent="0.2">
      <c r="AH1617" s="6"/>
    </row>
    <row r="1618" spans="34:34" x14ac:dyDescent="0.2">
      <c r="AH1618" s="6"/>
    </row>
    <row r="1619" spans="34:34" x14ac:dyDescent="0.2">
      <c r="AH1619" s="6"/>
    </row>
    <row r="1620" spans="34:34" x14ac:dyDescent="0.2">
      <c r="AH1620" s="6"/>
    </row>
    <row r="1621" spans="34:34" x14ac:dyDescent="0.2">
      <c r="AH1621" s="6"/>
    </row>
    <row r="1622" spans="34:34" x14ac:dyDescent="0.2">
      <c r="AH1622" s="6"/>
    </row>
    <row r="1623" spans="34:34" x14ac:dyDescent="0.2">
      <c r="AH1623" s="6"/>
    </row>
    <row r="1624" spans="34:34" x14ac:dyDescent="0.2">
      <c r="AH1624" s="6"/>
    </row>
    <row r="1625" spans="34:34" x14ac:dyDescent="0.2">
      <c r="AH1625" s="6"/>
    </row>
    <row r="1626" spans="34:34" x14ac:dyDescent="0.2">
      <c r="AH1626" s="6"/>
    </row>
    <row r="1627" spans="34:34" x14ac:dyDescent="0.2">
      <c r="AH1627" s="6"/>
    </row>
    <row r="1628" spans="34:34" x14ac:dyDescent="0.2">
      <c r="AH1628" s="6"/>
    </row>
    <row r="1629" spans="34:34" x14ac:dyDescent="0.2">
      <c r="AH1629" s="6"/>
    </row>
    <row r="1630" spans="34:34" x14ac:dyDescent="0.2">
      <c r="AH1630" s="6"/>
    </row>
    <row r="1631" spans="34:34" x14ac:dyDescent="0.2">
      <c r="AH1631" s="6"/>
    </row>
    <row r="1632" spans="34:34" x14ac:dyDescent="0.2">
      <c r="AH1632" s="6"/>
    </row>
    <row r="1633" spans="34:34" x14ac:dyDescent="0.2">
      <c r="AH1633" s="6"/>
    </row>
    <row r="1634" spans="34:34" x14ac:dyDescent="0.2">
      <c r="AH1634" s="6"/>
    </row>
    <row r="1635" spans="34:34" x14ac:dyDescent="0.2">
      <c r="AH1635" s="6"/>
    </row>
    <row r="1636" spans="34:34" x14ac:dyDescent="0.2">
      <c r="AH1636" s="6"/>
    </row>
    <row r="1637" spans="34:34" x14ac:dyDescent="0.2">
      <c r="AH1637" s="6"/>
    </row>
    <row r="1638" spans="34:34" x14ac:dyDescent="0.2">
      <c r="AH1638" s="6"/>
    </row>
    <row r="1639" spans="34:34" x14ac:dyDescent="0.2">
      <c r="AH1639" s="6"/>
    </row>
    <row r="1640" spans="34:34" x14ac:dyDescent="0.2">
      <c r="AH1640" s="6"/>
    </row>
    <row r="1641" spans="34:34" x14ac:dyDescent="0.2">
      <c r="AH1641" s="6"/>
    </row>
    <row r="1642" spans="34:34" x14ac:dyDescent="0.2">
      <c r="AH1642" s="6"/>
    </row>
    <row r="1643" spans="34:34" x14ac:dyDescent="0.2">
      <c r="AH1643" s="6"/>
    </row>
    <row r="1644" spans="34:34" x14ac:dyDescent="0.2">
      <c r="AH1644" s="6"/>
    </row>
    <row r="1645" spans="34:34" x14ac:dyDescent="0.2">
      <c r="AH1645" s="6"/>
    </row>
    <row r="1646" spans="34:34" x14ac:dyDescent="0.2">
      <c r="AH1646" s="6"/>
    </row>
    <row r="1647" spans="34:34" x14ac:dyDescent="0.2">
      <c r="AH1647" s="6"/>
    </row>
    <row r="1648" spans="34:34" x14ac:dyDescent="0.2">
      <c r="AH1648" s="6"/>
    </row>
    <row r="1649" spans="34:34" x14ac:dyDescent="0.2">
      <c r="AH1649" s="6"/>
    </row>
    <row r="1650" spans="34:34" x14ac:dyDescent="0.2">
      <c r="AH1650" s="6"/>
    </row>
    <row r="1651" spans="34:34" x14ac:dyDescent="0.2">
      <c r="AH1651" s="6"/>
    </row>
    <row r="1652" spans="34:34" x14ac:dyDescent="0.2">
      <c r="AH1652" s="6"/>
    </row>
    <row r="1653" spans="34:34" x14ac:dyDescent="0.2">
      <c r="AH1653" s="6"/>
    </row>
    <row r="1654" spans="34:34" x14ac:dyDescent="0.2">
      <c r="AH1654" s="6"/>
    </row>
    <row r="1655" spans="34:34" x14ac:dyDescent="0.2">
      <c r="AH1655" s="6"/>
    </row>
    <row r="1656" spans="34:34" x14ac:dyDescent="0.2">
      <c r="AH1656" s="6"/>
    </row>
    <row r="1657" spans="34:34" x14ac:dyDescent="0.2">
      <c r="AH1657" s="6"/>
    </row>
    <row r="1658" spans="34:34" x14ac:dyDescent="0.2">
      <c r="AH1658" s="6"/>
    </row>
    <row r="1659" spans="34:34" x14ac:dyDescent="0.2">
      <c r="AH1659" s="6"/>
    </row>
    <row r="1660" spans="34:34" x14ac:dyDescent="0.2">
      <c r="AH1660" s="6"/>
    </row>
    <row r="1661" spans="34:34" x14ac:dyDescent="0.2">
      <c r="AH1661" s="6"/>
    </row>
    <row r="1662" spans="34:34" x14ac:dyDescent="0.2">
      <c r="AH1662" s="6"/>
    </row>
    <row r="1663" spans="34:34" x14ac:dyDescent="0.2">
      <c r="AH1663" s="6"/>
    </row>
    <row r="1664" spans="34:34" x14ac:dyDescent="0.2">
      <c r="AH1664" s="6"/>
    </row>
    <row r="1665" spans="34:34" x14ac:dyDescent="0.2">
      <c r="AH1665" s="6"/>
    </row>
    <row r="1666" spans="34:34" x14ac:dyDescent="0.2">
      <c r="AH1666" s="6"/>
    </row>
    <row r="1667" spans="34:34" x14ac:dyDescent="0.2">
      <c r="AH1667" s="6"/>
    </row>
    <row r="1668" spans="34:34" x14ac:dyDescent="0.2">
      <c r="AH1668" s="6"/>
    </row>
    <row r="1669" spans="34:34" x14ac:dyDescent="0.2">
      <c r="AH1669" s="6"/>
    </row>
    <row r="1670" spans="34:34" x14ac:dyDescent="0.2">
      <c r="AH1670" s="6"/>
    </row>
    <row r="1671" spans="34:34" x14ac:dyDescent="0.2">
      <c r="AH1671" s="6"/>
    </row>
    <row r="1672" spans="34:34" x14ac:dyDescent="0.2">
      <c r="AH1672" s="6"/>
    </row>
    <row r="1673" spans="34:34" x14ac:dyDescent="0.2">
      <c r="AH1673" s="6"/>
    </row>
    <row r="1674" spans="34:34" x14ac:dyDescent="0.2">
      <c r="AH1674" s="6"/>
    </row>
    <row r="1675" spans="34:34" x14ac:dyDescent="0.2">
      <c r="AH1675" s="6"/>
    </row>
    <row r="1676" spans="34:34" x14ac:dyDescent="0.2">
      <c r="AH1676" s="6"/>
    </row>
    <row r="1677" spans="34:34" x14ac:dyDescent="0.2">
      <c r="AH1677" s="6"/>
    </row>
    <row r="1678" spans="34:34" x14ac:dyDescent="0.2">
      <c r="AH1678" s="6"/>
    </row>
    <row r="1679" spans="34:34" x14ac:dyDescent="0.2">
      <c r="AH1679" s="6"/>
    </row>
    <row r="1680" spans="34:34" x14ac:dyDescent="0.2">
      <c r="AH1680" s="6"/>
    </row>
    <row r="1681" spans="34:34" x14ac:dyDescent="0.2">
      <c r="AH1681" s="6"/>
    </row>
    <row r="1682" spans="34:34" x14ac:dyDescent="0.2">
      <c r="AH1682" s="6"/>
    </row>
    <row r="1683" spans="34:34" x14ac:dyDescent="0.2">
      <c r="AH1683" s="6"/>
    </row>
    <row r="1684" spans="34:34" x14ac:dyDescent="0.2">
      <c r="AH1684" s="6"/>
    </row>
    <row r="1685" spans="34:34" x14ac:dyDescent="0.2">
      <c r="AH1685" s="6"/>
    </row>
    <row r="1686" spans="34:34" x14ac:dyDescent="0.2">
      <c r="AH1686" s="6"/>
    </row>
    <row r="1687" spans="34:34" x14ac:dyDescent="0.2">
      <c r="AH1687" s="6"/>
    </row>
    <row r="1688" spans="34:34" x14ac:dyDescent="0.2">
      <c r="AH1688" s="6"/>
    </row>
    <row r="1689" spans="34:34" x14ac:dyDescent="0.2">
      <c r="AH1689" s="6"/>
    </row>
    <row r="1690" spans="34:34" x14ac:dyDescent="0.2">
      <c r="AH1690" s="6"/>
    </row>
    <row r="1691" spans="34:34" x14ac:dyDescent="0.2">
      <c r="AH1691" s="6"/>
    </row>
    <row r="1692" spans="34:34" x14ac:dyDescent="0.2">
      <c r="AH1692" s="6"/>
    </row>
    <row r="1693" spans="34:34" x14ac:dyDescent="0.2">
      <c r="AH1693" s="6"/>
    </row>
    <row r="1694" spans="34:34" x14ac:dyDescent="0.2">
      <c r="AH1694" s="6"/>
    </row>
    <row r="1695" spans="34:34" x14ac:dyDescent="0.2">
      <c r="AH1695" s="6"/>
    </row>
    <row r="1696" spans="34:34" x14ac:dyDescent="0.2">
      <c r="AH1696" s="6"/>
    </row>
    <row r="1697" spans="34:34" x14ac:dyDescent="0.2">
      <c r="AH1697" s="6"/>
    </row>
    <row r="1698" spans="34:34" x14ac:dyDescent="0.2">
      <c r="AH1698" s="6"/>
    </row>
    <row r="1699" spans="34:34" x14ac:dyDescent="0.2">
      <c r="AH1699" s="6"/>
    </row>
    <row r="1700" spans="34:34" x14ac:dyDescent="0.2">
      <c r="AH1700" s="6"/>
    </row>
    <row r="1701" spans="34:34" x14ac:dyDescent="0.2">
      <c r="AH1701" s="6"/>
    </row>
    <row r="1702" spans="34:34" x14ac:dyDescent="0.2">
      <c r="AH1702" s="6"/>
    </row>
    <row r="1703" spans="34:34" x14ac:dyDescent="0.2">
      <c r="AH1703" s="6"/>
    </row>
    <row r="1704" spans="34:34" x14ac:dyDescent="0.2">
      <c r="AH1704" s="6"/>
    </row>
    <row r="1705" spans="34:34" x14ac:dyDescent="0.2">
      <c r="AH1705" s="6"/>
    </row>
    <row r="1706" spans="34:34" x14ac:dyDescent="0.2">
      <c r="AH1706" s="6"/>
    </row>
    <row r="1707" spans="34:34" x14ac:dyDescent="0.2">
      <c r="AH1707" s="6"/>
    </row>
    <row r="1708" spans="34:34" x14ac:dyDescent="0.2">
      <c r="AH1708" s="6"/>
    </row>
    <row r="1709" spans="34:34" x14ac:dyDescent="0.2">
      <c r="AH1709" s="6"/>
    </row>
    <row r="1710" spans="34:34" x14ac:dyDescent="0.2">
      <c r="AH1710" s="6"/>
    </row>
    <row r="1711" spans="34:34" x14ac:dyDescent="0.2">
      <c r="AH1711" s="6"/>
    </row>
    <row r="1712" spans="34:34" x14ac:dyDescent="0.2">
      <c r="AH1712" s="6"/>
    </row>
    <row r="1713" spans="34:34" x14ac:dyDescent="0.2">
      <c r="AH1713" s="6"/>
    </row>
  </sheetData>
  <mergeCells count="168">
    <mergeCell ref="B130:D130"/>
    <mergeCell ref="B131:D131"/>
    <mergeCell ref="B132:D132"/>
    <mergeCell ref="B133:D133"/>
    <mergeCell ref="B134:D134"/>
    <mergeCell ref="B124:D124"/>
    <mergeCell ref="B125:D125"/>
    <mergeCell ref="B126:D126"/>
    <mergeCell ref="B127:D127"/>
    <mergeCell ref="B128:D128"/>
    <mergeCell ref="B112:D112"/>
    <mergeCell ref="B113:D113"/>
    <mergeCell ref="B114:D114"/>
    <mergeCell ref="B115:D115"/>
    <mergeCell ref="B116:D116"/>
    <mergeCell ref="B117:D117"/>
    <mergeCell ref="B129:D129"/>
    <mergeCell ref="B118:D118"/>
    <mergeCell ref="B119:D119"/>
    <mergeCell ref="B120:D120"/>
    <mergeCell ref="B121:D121"/>
    <mergeCell ref="B122:D122"/>
    <mergeCell ref="B123:D123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V18:AW18"/>
    <mergeCell ref="AX18:AY18"/>
    <mergeCell ref="B19:D19"/>
    <mergeCell ref="B20:D20"/>
    <mergeCell ref="B21:D21"/>
    <mergeCell ref="A18:D18"/>
    <mergeCell ref="AJ18:AK18"/>
    <mergeCell ref="AL18:AM18"/>
    <mergeCell ref="AN18:AO18"/>
    <mergeCell ref="AP18:AQ18"/>
    <mergeCell ref="AR18:AS18"/>
    <mergeCell ref="AC7:AC17"/>
    <mergeCell ref="AD7:AD17"/>
    <mergeCell ref="AE7:AE17"/>
    <mergeCell ref="AF7:AF17"/>
    <mergeCell ref="AG7:AG17"/>
    <mergeCell ref="AH7:AH17"/>
    <mergeCell ref="AT18:AU18"/>
    <mergeCell ref="M7:M17"/>
    <mergeCell ref="N7:N17"/>
    <mergeCell ref="O7:O17"/>
    <mergeCell ref="P7:P17"/>
    <mergeCell ref="Q7:Q17"/>
    <mergeCell ref="R7:R17"/>
    <mergeCell ref="S7:V9"/>
    <mergeCell ref="W7:W17"/>
    <mergeCell ref="X7:X17"/>
    <mergeCell ref="S10:S17"/>
    <mergeCell ref="T10:T17"/>
    <mergeCell ref="U10:U17"/>
    <mergeCell ref="V10:V17"/>
    <mergeCell ref="C137:H138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Y4:Y17"/>
    <mergeCell ref="Z4:Z17"/>
    <mergeCell ref="AA4:AA17"/>
    <mergeCell ref="AB4:AB17"/>
    <mergeCell ref="AC4:AE6"/>
    <mergeCell ref="AF4:AH6"/>
    <mergeCell ref="E7:E17"/>
    <mergeCell ref="F7:F17"/>
    <mergeCell ref="G7:G17"/>
    <mergeCell ref="H7:H17"/>
    <mergeCell ref="I7:I17"/>
    <mergeCell ref="J7:J17"/>
    <mergeCell ref="K7:K17"/>
    <mergeCell ref="L7:L1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>
    <tabColor theme="0"/>
  </sheetPr>
  <dimension ref="A1:AZ1721"/>
  <sheetViews>
    <sheetView topLeftCell="A120" zoomScale="70" zoomScaleNormal="70" zoomScaleSheetLayoutView="90" workbookViewId="0">
      <selection activeCell="A120" sqref="A1:XFD1048576"/>
    </sheetView>
  </sheetViews>
  <sheetFormatPr defaultColWidth="9.125" defaultRowHeight="13.5" x14ac:dyDescent="0.25"/>
  <cols>
    <col min="1" max="3" width="9.125" style="20"/>
    <col min="4" max="4" width="24.25" style="20" customWidth="1"/>
    <col min="5" max="5" width="11.625" style="20" customWidth="1"/>
    <col min="6" max="6" width="6.75" style="20" customWidth="1"/>
    <col min="7" max="7" width="10.375" style="20" customWidth="1"/>
    <col min="8" max="8" width="6.25" style="20" customWidth="1"/>
    <col min="9" max="9" width="7" style="20" customWidth="1"/>
    <col min="10" max="10" width="12.625" style="20" customWidth="1"/>
    <col min="11" max="11" width="9.875" style="20" customWidth="1"/>
    <col min="12" max="13" width="7.625" style="20" customWidth="1"/>
    <col min="14" max="14" width="7.375" style="20" customWidth="1"/>
    <col min="15" max="15" width="6.625" style="20" customWidth="1"/>
    <col min="16" max="16" width="6.75" style="20" customWidth="1"/>
    <col min="17" max="17" width="7.625" style="20" customWidth="1"/>
    <col min="18" max="18" width="4.625" style="20" customWidth="1"/>
    <col min="19" max="19" width="5.875" style="20" customWidth="1"/>
    <col min="20" max="20" width="6" style="20" customWidth="1"/>
    <col min="21" max="21" width="5.875" style="20" customWidth="1"/>
    <col min="22" max="22" width="4.75" style="20" customWidth="1"/>
    <col min="23" max="23" width="4.625" style="20" customWidth="1"/>
    <col min="24" max="24" width="7.625" style="20" customWidth="1"/>
    <col min="25" max="25" width="4.75" style="20" customWidth="1"/>
    <col min="26" max="26" width="6.625" style="20" customWidth="1"/>
    <col min="27" max="27" width="6.875" style="20" customWidth="1"/>
    <col min="28" max="28" width="8.25" style="20" customWidth="1"/>
    <col min="29" max="30" width="5.875" style="20" customWidth="1"/>
    <col min="31" max="31" width="10.625" style="20" customWidth="1"/>
    <col min="32" max="32" width="5.25" style="20" customWidth="1"/>
    <col min="33" max="33" width="6.875" style="20" customWidth="1"/>
    <col min="34" max="34" width="6" style="130" customWidth="1"/>
    <col min="35" max="35" width="7.875" style="20" hidden="1" customWidth="1"/>
    <col min="36" max="40" width="0" style="20" hidden="1" customWidth="1"/>
    <col min="41" max="41" width="13.25" style="20" hidden="1" customWidth="1"/>
    <col min="42" max="42" width="0" style="20" hidden="1" customWidth="1"/>
    <col min="43" max="43" width="16" style="20" hidden="1" customWidth="1"/>
    <col min="44" max="51" width="0" style="20" hidden="1" customWidth="1"/>
    <col min="52" max="52" width="11.75" style="20" hidden="1" customWidth="1"/>
    <col min="53" max="53" width="0" style="20" hidden="1" customWidth="1"/>
    <col min="54" max="16384" width="9.125" style="20"/>
  </cols>
  <sheetData>
    <row r="1" spans="1:35" ht="51.75" customHeight="1" x14ac:dyDescent="0.25">
      <c r="A1" s="13" t="s">
        <v>134</v>
      </c>
      <c r="B1" s="14"/>
      <c r="C1" s="14"/>
      <c r="D1" s="14"/>
      <c r="E1" s="15" t="s">
        <v>147</v>
      </c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6"/>
      <c r="AC1" s="17" t="s">
        <v>132</v>
      </c>
      <c r="AD1" s="17"/>
      <c r="AE1" s="17"/>
      <c r="AF1" s="17"/>
      <c r="AG1" s="17"/>
      <c r="AH1" s="18"/>
      <c r="AI1" s="19"/>
    </row>
    <row r="2" spans="1:35" ht="28.5" customHeight="1" x14ac:dyDescent="0.25">
      <c r="A2" s="21" t="s">
        <v>277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22"/>
      <c r="AI2" s="131"/>
    </row>
    <row r="3" spans="1:35" ht="38.25" customHeight="1" x14ac:dyDescent="0.25">
      <c r="A3" s="24" t="s">
        <v>278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6"/>
      <c r="AI3" s="131"/>
    </row>
    <row r="4" spans="1:35" ht="15.75" customHeight="1" x14ac:dyDescent="0.25">
      <c r="A4" s="27" t="s">
        <v>148</v>
      </c>
      <c r="B4" s="27"/>
      <c r="C4" s="27"/>
      <c r="D4" s="27"/>
      <c r="E4" s="28" t="s">
        <v>193</v>
      </c>
      <c r="F4" s="29"/>
      <c r="G4" s="29"/>
      <c r="H4" s="29"/>
      <c r="I4" s="30"/>
      <c r="J4" s="31" t="s">
        <v>149</v>
      </c>
      <c r="K4" s="32"/>
      <c r="L4" s="32"/>
      <c r="M4" s="33"/>
      <c r="N4" s="31" t="s">
        <v>150</v>
      </c>
      <c r="O4" s="32"/>
      <c r="P4" s="32"/>
      <c r="Q4" s="32"/>
      <c r="R4" s="32"/>
      <c r="S4" s="32"/>
      <c r="T4" s="32"/>
      <c r="U4" s="32"/>
      <c r="V4" s="32"/>
      <c r="W4" s="32"/>
      <c r="X4" s="32"/>
      <c r="Y4" s="34" t="s">
        <v>151</v>
      </c>
      <c r="Z4" s="34" t="s">
        <v>152</v>
      </c>
      <c r="AA4" s="34" t="s">
        <v>153</v>
      </c>
      <c r="AB4" s="34" t="s">
        <v>154</v>
      </c>
      <c r="AC4" s="31" t="s">
        <v>206</v>
      </c>
      <c r="AD4" s="32"/>
      <c r="AE4" s="33"/>
      <c r="AF4" s="35" t="s">
        <v>136</v>
      </c>
      <c r="AG4" s="35"/>
      <c r="AH4" s="35"/>
      <c r="AI4" s="131"/>
    </row>
    <row r="5" spans="1:35" ht="15.75" customHeight="1" x14ac:dyDescent="0.25">
      <c r="A5" s="27"/>
      <c r="B5" s="27"/>
      <c r="C5" s="27"/>
      <c r="D5" s="27"/>
      <c r="E5" s="36"/>
      <c r="F5" s="37"/>
      <c r="G5" s="37"/>
      <c r="H5" s="37"/>
      <c r="I5" s="38"/>
      <c r="J5" s="39"/>
      <c r="K5" s="40"/>
      <c r="L5" s="40"/>
      <c r="M5" s="41"/>
      <c r="N5" s="39"/>
      <c r="O5" s="40"/>
      <c r="P5" s="40"/>
      <c r="Q5" s="40"/>
      <c r="R5" s="40"/>
      <c r="S5" s="40"/>
      <c r="T5" s="40"/>
      <c r="U5" s="40"/>
      <c r="V5" s="40"/>
      <c r="W5" s="40"/>
      <c r="X5" s="40"/>
      <c r="Y5" s="42"/>
      <c r="Z5" s="42"/>
      <c r="AA5" s="42"/>
      <c r="AB5" s="42"/>
      <c r="AC5" s="39"/>
      <c r="AD5" s="40"/>
      <c r="AE5" s="41"/>
      <c r="AF5" s="35"/>
      <c r="AG5" s="35"/>
      <c r="AH5" s="35"/>
      <c r="AI5" s="132"/>
    </row>
    <row r="6" spans="1:35" ht="35.25" customHeight="1" x14ac:dyDescent="0.25">
      <c r="A6" s="27"/>
      <c r="B6" s="27"/>
      <c r="C6" s="27"/>
      <c r="D6" s="27"/>
      <c r="E6" s="44"/>
      <c r="F6" s="45"/>
      <c r="G6" s="45"/>
      <c r="H6" s="45"/>
      <c r="I6" s="46"/>
      <c r="J6" s="47"/>
      <c r="K6" s="48"/>
      <c r="L6" s="48"/>
      <c r="M6" s="49"/>
      <c r="N6" s="47"/>
      <c r="O6" s="48"/>
      <c r="P6" s="48"/>
      <c r="Q6" s="48"/>
      <c r="R6" s="48"/>
      <c r="S6" s="48"/>
      <c r="T6" s="48"/>
      <c r="U6" s="48"/>
      <c r="V6" s="48"/>
      <c r="W6" s="48"/>
      <c r="X6" s="48"/>
      <c r="Y6" s="42"/>
      <c r="Z6" s="42"/>
      <c r="AA6" s="42"/>
      <c r="AB6" s="42"/>
      <c r="AC6" s="47"/>
      <c r="AD6" s="48"/>
      <c r="AE6" s="49"/>
      <c r="AF6" s="35"/>
      <c r="AG6" s="35"/>
      <c r="AH6" s="35"/>
      <c r="AI6" s="133"/>
    </row>
    <row r="7" spans="1:35" ht="12.75" customHeight="1" x14ac:dyDescent="0.25">
      <c r="A7" s="27"/>
      <c r="B7" s="27"/>
      <c r="C7" s="27"/>
      <c r="D7" s="27"/>
      <c r="E7" s="34" t="s">
        <v>135</v>
      </c>
      <c r="F7" s="34" t="s">
        <v>194</v>
      </c>
      <c r="G7" s="34" t="s">
        <v>155</v>
      </c>
      <c r="H7" s="34" t="s">
        <v>156</v>
      </c>
      <c r="I7" s="34" t="s">
        <v>157</v>
      </c>
      <c r="J7" s="34" t="s">
        <v>135</v>
      </c>
      <c r="K7" s="34" t="s">
        <v>155</v>
      </c>
      <c r="L7" s="34" t="s">
        <v>156</v>
      </c>
      <c r="M7" s="34" t="s">
        <v>157</v>
      </c>
      <c r="N7" s="34" t="s">
        <v>158</v>
      </c>
      <c r="O7" s="34" t="s">
        <v>159</v>
      </c>
      <c r="P7" s="34" t="s">
        <v>160</v>
      </c>
      <c r="Q7" s="34" t="s">
        <v>161</v>
      </c>
      <c r="R7" s="34" t="s">
        <v>137</v>
      </c>
      <c r="S7" s="31" t="s">
        <v>162</v>
      </c>
      <c r="T7" s="32"/>
      <c r="U7" s="32"/>
      <c r="V7" s="33"/>
      <c r="W7" s="34" t="s">
        <v>207</v>
      </c>
      <c r="X7" s="34" t="s">
        <v>138</v>
      </c>
      <c r="Y7" s="42"/>
      <c r="Z7" s="42"/>
      <c r="AA7" s="42"/>
      <c r="AB7" s="42"/>
      <c r="AC7" s="34" t="s">
        <v>163</v>
      </c>
      <c r="AD7" s="34" t="s">
        <v>164</v>
      </c>
      <c r="AE7" s="34" t="s">
        <v>135</v>
      </c>
      <c r="AF7" s="34" t="s">
        <v>163</v>
      </c>
      <c r="AG7" s="51" t="s">
        <v>164</v>
      </c>
      <c r="AH7" s="52" t="s">
        <v>135</v>
      </c>
    </row>
    <row r="8" spans="1:35" ht="12.75" customHeight="1" x14ac:dyDescent="0.25">
      <c r="A8" s="27"/>
      <c r="B8" s="27"/>
      <c r="C8" s="27"/>
      <c r="D8" s="13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39"/>
      <c r="T8" s="40"/>
      <c r="U8" s="40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53"/>
      <c r="AH8" s="52"/>
    </row>
    <row r="9" spans="1:35" ht="40.5" customHeight="1" x14ac:dyDescent="0.25">
      <c r="A9" s="27"/>
      <c r="B9" s="27"/>
      <c r="C9" s="27"/>
      <c r="D9" s="13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7"/>
      <c r="T9" s="48"/>
      <c r="U9" s="48"/>
      <c r="V9" s="49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53"/>
      <c r="AH9" s="52"/>
    </row>
    <row r="10" spans="1:35" ht="12.75" customHeight="1" x14ac:dyDescent="0.25">
      <c r="A10" s="27"/>
      <c r="B10" s="27"/>
      <c r="C10" s="27"/>
      <c r="D10" s="13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34" t="s">
        <v>139</v>
      </c>
      <c r="T10" s="34" t="s">
        <v>208</v>
      </c>
      <c r="U10" s="34" t="s">
        <v>209</v>
      </c>
      <c r="V10" s="34" t="s">
        <v>210</v>
      </c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53"/>
      <c r="AH10" s="52"/>
    </row>
    <row r="11" spans="1:35" ht="12.75" customHeight="1" x14ac:dyDescent="0.25">
      <c r="A11" s="27"/>
      <c r="B11" s="27"/>
      <c r="C11" s="27"/>
      <c r="D11" s="1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53"/>
      <c r="AH11" s="52"/>
    </row>
    <row r="12" spans="1:35" ht="12.75" customHeight="1" x14ac:dyDescent="0.25">
      <c r="A12" s="27"/>
      <c r="B12" s="27"/>
      <c r="C12" s="27"/>
      <c r="D12" s="1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53"/>
      <c r="AH12" s="52"/>
    </row>
    <row r="13" spans="1:35" ht="12.75" customHeight="1" x14ac:dyDescent="0.25">
      <c r="A13" s="27"/>
      <c r="B13" s="27"/>
      <c r="C13" s="27"/>
      <c r="D13" s="1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53"/>
      <c r="AH13" s="52"/>
    </row>
    <row r="14" spans="1:35" ht="12.75" customHeight="1" x14ac:dyDescent="0.25">
      <c r="A14" s="27"/>
      <c r="B14" s="27"/>
      <c r="C14" s="27"/>
      <c r="D14" s="13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53"/>
      <c r="AH14" s="52"/>
    </row>
    <row r="15" spans="1:35" ht="12.75" customHeight="1" x14ac:dyDescent="0.25">
      <c r="A15" s="27"/>
      <c r="B15" s="27"/>
      <c r="C15" s="27"/>
      <c r="D15" s="13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53"/>
      <c r="AH15" s="52"/>
    </row>
    <row r="16" spans="1:35" ht="12.75" customHeight="1" x14ac:dyDescent="0.25">
      <c r="A16" s="27"/>
      <c r="B16" s="27"/>
      <c r="C16" s="27"/>
      <c r="D16" s="13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53"/>
      <c r="AH16" s="52"/>
    </row>
    <row r="17" spans="1:51" ht="26.25" customHeight="1" x14ac:dyDescent="0.25">
      <c r="A17" s="27"/>
      <c r="B17" s="27"/>
      <c r="C17" s="27"/>
      <c r="D17" s="27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5"/>
      <c r="AH17" s="52"/>
    </row>
    <row r="18" spans="1:51" ht="33" customHeight="1" thickBot="1" x14ac:dyDescent="0.3">
      <c r="A18" s="56" t="s">
        <v>211</v>
      </c>
      <c r="B18" s="57"/>
      <c r="C18" s="57"/>
      <c r="D18" s="57"/>
      <c r="E18" s="134">
        <v>1</v>
      </c>
      <c r="F18" s="134">
        <v>2</v>
      </c>
      <c r="G18" s="134">
        <v>3</v>
      </c>
      <c r="H18" s="134">
        <v>4</v>
      </c>
      <c r="I18" s="134">
        <v>5</v>
      </c>
      <c r="J18" s="134">
        <v>6</v>
      </c>
      <c r="K18" s="134">
        <v>7</v>
      </c>
      <c r="L18" s="134">
        <v>8</v>
      </c>
      <c r="M18" s="134">
        <v>9</v>
      </c>
      <c r="N18" s="134">
        <v>10</v>
      </c>
      <c r="O18" s="134">
        <v>11</v>
      </c>
      <c r="P18" s="134">
        <v>12</v>
      </c>
      <c r="Q18" s="134">
        <v>13</v>
      </c>
      <c r="R18" s="134">
        <v>14</v>
      </c>
      <c r="S18" s="134">
        <v>15</v>
      </c>
      <c r="T18" s="134">
        <v>16</v>
      </c>
      <c r="U18" s="134">
        <v>17</v>
      </c>
      <c r="V18" s="134">
        <v>18</v>
      </c>
      <c r="W18" s="134">
        <v>19</v>
      </c>
      <c r="X18" s="134">
        <v>20</v>
      </c>
      <c r="Y18" s="134">
        <v>21</v>
      </c>
      <c r="Z18" s="134">
        <v>22</v>
      </c>
      <c r="AA18" s="134">
        <v>23</v>
      </c>
      <c r="AB18" s="134">
        <v>24</v>
      </c>
      <c r="AC18" s="134">
        <v>25</v>
      </c>
      <c r="AD18" s="134">
        <v>26</v>
      </c>
      <c r="AE18" s="134">
        <v>27</v>
      </c>
      <c r="AF18" s="134">
        <v>28</v>
      </c>
      <c r="AG18" s="134">
        <v>29</v>
      </c>
      <c r="AH18" s="134">
        <v>30</v>
      </c>
      <c r="AJ18" s="59" t="s">
        <v>120</v>
      </c>
      <c r="AK18" s="59"/>
      <c r="AL18" s="59" t="s">
        <v>119</v>
      </c>
      <c r="AM18" s="59"/>
      <c r="AN18" s="59" t="s">
        <v>118</v>
      </c>
      <c r="AO18" s="59"/>
      <c r="AP18" s="59" t="s">
        <v>117</v>
      </c>
      <c r="AQ18" s="59"/>
      <c r="AR18" s="59" t="s">
        <v>116</v>
      </c>
      <c r="AS18" s="59"/>
      <c r="AT18" s="59" t="s">
        <v>115</v>
      </c>
      <c r="AU18" s="59"/>
      <c r="AV18" s="59" t="s">
        <v>114</v>
      </c>
      <c r="AW18" s="59"/>
      <c r="AX18" s="59" t="s">
        <v>113</v>
      </c>
      <c r="AY18" s="59"/>
    </row>
    <row r="19" spans="1:51" ht="63" customHeight="1" x14ac:dyDescent="0.25">
      <c r="A19" s="60" t="s">
        <v>112</v>
      </c>
      <c r="B19" s="61" t="s">
        <v>212</v>
      </c>
      <c r="C19" s="61"/>
      <c r="D19" s="61"/>
      <c r="E19" s="62">
        <f t="shared" ref="E19:AH19" si="0">SUM(E20:E38)</f>
        <v>479</v>
      </c>
      <c r="F19" s="62">
        <f t="shared" si="0"/>
        <v>115</v>
      </c>
      <c r="G19" s="62">
        <f t="shared" si="0"/>
        <v>364</v>
      </c>
      <c r="H19" s="62">
        <f t="shared" si="0"/>
        <v>0</v>
      </c>
      <c r="I19" s="62">
        <f t="shared" si="0"/>
        <v>0</v>
      </c>
      <c r="J19" s="62">
        <f t="shared" si="0"/>
        <v>151</v>
      </c>
      <c r="K19" s="62">
        <f t="shared" si="0"/>
        <v>138</v>
      </c>
      <c r="L19" s="62">
        <f t="shared" si="0"/>
        <v>13</v>
      </c>
      <c r="M19" s="62">
        <f t="shared" si="0"/>
        <v>0</v>
      </c>
      <c r="N19" s="62">
        <f t="shared" si="0"/>
        <v>87</v>
      </c>
      <c r="O19" s="62">
        <f t="shared" si="0"/>
        <v>26</v>
      </c>
      <c r="P19" s="62">
        <f t="shared" si="0"/>
        <v>2</v>
      </c>
      <c r="Q19" s="62">
        <f t="shared" si="0"/>
        <v>30</v>
      </c>
      <c r="R19" s="62">
        <f t="shared" si="0"/>
        <v>0</v>
      </c>
      <c r="S19" s="62">
        <f t="shared" si="0"/>
        <v>29</v>
      </c>
      <c r="T19" s="62">
        <f t="shared" si="0"/>
        <v>4</v>
      </c>
      <c r="U19" s="62">
        <f t="shared" si="0"/>
        <v>23</v>
      </c>
      <c r="V19" s="62">
        <f t="shared" si="0"/>
        <v>2</v>
      </c>
      <c r="W19" s="62">
        <f t="shared" si="0"/>
        <v>0</v>
      </c>
      <c r="X19" s="62">
        <f t="shared" si="0"/>
        <v>87</v>
      </c>
      <c r="Y19" s="62">
        <f t="shared" si="0"/>
        <v>3</v>
      </c>
      <c r="Z19" s="62">
        <f t="shared" si="0"/>
        <v>37</v>
      </c>
      <c r="AA19" s="62">
        <f t="shared" si="0"/>
        <v>527</v>
      </c>
      <c r="AB19" s="62">
        <f t="shared" si="0"/>
        <v>131</v>
      </c>
      <c r="AC19" s="62">
        <f t="shared" si="0"/>
        <v>20</v>
      </c>
      <c r="AD19" s="62">
        <f t="shared" si="0"/>
        <v>2</v>
      </c>
      <c r="AE19" s="62">
        <f t="shared" si="0"/>
        <v>22</v>
      </c>
      <c r="AF19" s="62">
        <f t="shared" si="0"/>
        <v>0</v>
      </c>
      <c r="AG19" s="62">
        <f t="shared" si="0"/>
        <v>0</v>
      </c>
      <c r="AH19" s="62">
        <f t="shared" si="0"/>
        <v>0</v>
      </c>
      <c r="AI19" s="135"/>
      <c r="AJ19" s="63">
        <f t="shared" ref="AJ19:AY19" si="1">SUM(AJ20:AJ38)</f>
        <v>479</v>
      </c>
      <c r="AK19" s="64">
        <f t="shared" si="1"/>
        <v>479</v>
      </c>
      <c r="AL19" s="64">
        <f t="shared" si="1"/>
        <v>151</v>
      </c>
      <c r="AM19" s="64">
        <f t="shared" si="1"/>
        <v>151</v>
      </c>
      <c r="AN19" s="64">
        <f t="shared" si="1"/>
        <v>617</v>
      </c>
      <c r="AO19" s="64">
        <f t="shared" si="1"/>
        <v>617</v>
      </c>
      <c r="AP19" s="64">
        <f t="shared" si="1"/>
        <v>87</v>
      </c>
      <c r="AQ19" s="64">
        <f t="shared" si="1"/>
        <v>87</v>
      </c>
      <c r="AR19" s="64">
        <f t="shared" si="1"/>
        <v>29</v>
      </c>
      <c r="AS19" s="64">
        <f t="shared" si="1"/>
        <v>29</v>
      </c>
      <c r="AT19" s="64">
        <f t="shared" si="1"/>
        <v>87</v>
      </c>
      <c r="AU19" s="64">
        <f t="shared" si="1"/>
        <v>87</v>
      </c>
      <c r="AV19" s="64">
        <f t="shared" si="1"/>
        <v>22</v>
      </c>
      <c r="AW19" s="64">
        <f t="shared" si="1"/>
        <v>22</v>
      </c>
      <c r="AX19" s="64">
        <f t="shared" si="1"/>
        <v>0</v>
      </c>
      <c r="AY19" s="65">
        <f t="shared" si="1"/>
        <v>0</v>
      </c>
    </row>
    <row r="20" spans="1:51" ht="32.25" customHeight="1" x14ac:dyDescent="0.25">
      <c r="A20" s="66">
        <v>1.1000000000000001</v>
      </c>
      <c r="B20" s="67" t="s">
        <v>213</v>
      </c>
      <c r="C20" s="67"/>
      <c r="D20" s="67"/>
      <c r="E20" s="68">
        <v>71</v>
      </c>
      <c r="F20" s="68">
        <v>15</v>
      </c>
      <c r="G20" s="68">
        <v>56</v>
      </c>
      <c r="H20" s="68"/>
      <c r="I20" s="68"/>
      <c r="J20" s="68">
        <v>22</v>
      </c>
      <c r="K20" s="68">
        <v>20</v>
      </c>
      <c r="L20" s="68">
        <v>2</v>
      </c>
      <c r="M20" s="68"/>
      <c r="N20" s="68">
        <v>18</v>
      </c>
      <c r="O20" s="68">
        <v>3</v>
      </c>
      <c r="P20" s="68"/>
      <c r="Q20" s="68">
        <v>11</v>
      </c>
      <c r="R20" s="68"/>
      <c r="S20" s="68">
        <v>4</v>
      </c>
      <c r="T20" s="68"/>
      <c r="U20" s="68">
        <v>4</v>
      </c>
      <c r="V20" s="68"/>
      <c r="W20" s="68"/>
      <c r="X20" s="68">
        <v>18</v>
      </c>
      <c r="Y20" s="68">
        <v>2</v>
      </c>
      <c r="Z20" s="68">
        <v>1</v>
      </c>
      <c r="AA20" s="68">
        <v>71</v>
      </c>
      <c r="AB20" s="68">
        <v>17</v>
      </c>
      <c r="AC20" s="136">
        <v>5</v>
      </c>
      <c r="AD20" s="68"/>
      <c r="AE20" s="68">
        <v>5</v>
      </c>
      <c r="AF20" s="68"/>
      <c r="AG20" s="68"/>
      <c r="AH20" s="68"/>
      <c r="AJ20" s="69">
        <f>E20</f>
        <v>71</v>
      </c>
      <c r="AK20" s="70">
        <f>F20+G20+H20+I20</f>
        <v>71</v>
      </c>
      <c r="AL20" s="70">
        <f>J20</f>
        <v>22</v>
      </c>
      <c r="AM20" s="70">
        <f>K20+L20+M20</f>
        <v>22</v>
      </c>
      <c r="AN20" s="70">
        <f>F20+G20+K20</f>
        <v>91</v>
      </c>
      <c r="AO20" s="70">
        <f>X20+Y20+AA20</f>
        <v>91</v>
      </c>
      <c r="AP20" s="70">
        <f>N20</f>
        <v>18</v>
      </c>
      <c r="AQ20" s="70">
        <f>O20+P20+Q20+R20+S20</f>
        <v>18</v>
      </c>
      <c r="AR20" s="70">
        <f t="shared" ref="AR20:AR38" si="2">S20</f>
        <v>4</v>
      </c>
      <c r="AS20" s="70">
        <f t="shared" ref="AS20:AS38" si="3">T20+U20+V20</f>
        <v>4</v>
      </c>
      <c r="AT20" s="70">
        <f>X20</f>
        <v>18</v>
      </c>
      <c r="AU20" s="70">
        <f>N20+W20</f>
        <v>18</v>
      </c>
      <c r="AV20" s="70">
        <f>AE20</f>
        <v>5</v>
      </c>
      <c r="AW20" s="70">
        <f t="shared" ref="AW20:AW38" si="4">AC20+AD20</f>
        <v>5</v>
      </c>
      <c r="AX20" s="70">
        <f t="shared" ref="AX20:AX38" si="5">AH20</f>
        <v>0</v>
      </c>
      <c r="AY20" s="71">
        <f t="shared" ref="AY20:AY38" si="6">AF20+AG20</f>
        <v>0</v>
      </c>
    </row>
    <row r="21" spans="1:51" ht="24" customHeight="1" x14ac:dyDescent="0.25">
      <c r="A21" s="72" t="s">
        <v>111</v>
      </c>
      <c r="B21" s="35" t="s">
        <v>214</v>
      </c>
      <c r="C21" s="35"/>
      <c r="D21" s="35"/>
      <c r="E21" s="75">
        <v>25</v>
      </c>
      <c r="F21" s="75">
        <v>1</v>
      </c>
      <c r="G21" s="73">
        <v>24</v>
      </c>
      <c r="H21" s="73"/>
      <c r="I21" s="73"/>
      <c r="J21" s="74">
        <v>6</v>
      </c>
      <c r="K21" s="74">
        <v>6</v>
      </c>
      <c r="L21" s="73"/>
      <c r="M21" s="73"/>
      <c r="N21" s="75">
        <v>11</v>
      </c>
      <c r="O21" s="75">
        <v>4</v>
      </c>
      <c r="P21" s="75"/>
      <c r="Q21" s="75">
        <v>3</v>
      </c>
      <c r="R21" s="75"/>
      <c r="S21" s="75">
        <v>4</v>
      </c>
      <c r="T21" s="75">
        <v>1</v>
      </c>
      <c r="U21" s="75">
        <v>3</v>
      </c>
      <c r="V21" s="75"/>
      <c r="W21" s="75"/>
      <c r="X21" s="75">
        <v>11</v>
      </c>
      <c r="Y21" s="75"/>
      <c r="Z21" s="75"/>
      <c r="AA21" s="75">
        <v>20</v>
      </c>
      <c r="AB21" s="75">
        <v>4</v>
      </c>
      <c r="AC21" s="136">
        <v>4</v>
      </c>
      <c r="AD21" s="75"/>
      <c r="AE21" s="75">
        <v>4</v>
      </c>
      <c r="AF21" s="75"/>
      <c r="AG21" s="76"/>
      <c r="AH21" s="75"/>
      <c r="AI21" s="77"/>
      <c r="AJ21" s="69">
        <f t="shared" ref="AJ21:AJ84" si="7">E21</f>
        <v>25</v>
      </c>
      <c r="AK21" s="70">
        <f t="shared" ref="AK21:AK84" si="8">F21+G21+H21+I21</f>
        <v>25</v>
      </c>
      <c r="AL21" s="70">
        <f t="shared" ref="AL21:AL84" si="9">J21</f>
        <v>6</v>
      </c>
      <c r="AM21" s="70">
        <f t="shared" ref="AM21:AM84" si="10">K21+L21+M21</f>
        <v>6</v>
      </c>
      <c r="AN21" s="70">
        <f t="shared" ref="AN21:AN84" si="11">F21+G21+K21</f>
        <v>31</v>
      </c>
      <c r="AO21" s="70">
        <f t="shared" ref="AO21:AO84" si="12">X21+Y21+AA21</f>
        <v>31</v>
      </c>
      <c r="AP21" s="70">
        <f t="shared" ref="AP21:AP84" si="13">N21</f>
        <v>11</v>
      </c>
      <c r="AQ21" s="70">
        <f t="shared" ref="AQ21:AQ84" si="14">O21+P21+Q21+R21+S21</f>
        <v>11</v>
      </c>
      <c r="AR21" s="70">
        <f t="shared" si="2"/>
        <v>4</v>
      </c>
      <c r="AS21" s="70">
        <f t="shared" si="3"/>
        <v>4</v>
      </c>
      <c r="AT21" s="70">
        <f t="shared" ref="AT21:AT84" si="15">X21</f>
        <v>11</v>
      </c>
      <c r="AU21" s="70">
        <f t="shared" ref="AU21:AU84" si="16">N21+W21</f>
        <v>11</v>
      </c>
      <c r="AV21" s="70">
        <f t="shared" ref="AV21:AV84" si="17">AE21</f>
        <v>4</v>
      </c>
      <c r="AW21" s="70">
        <f t="shared" si="4"/>
        <v>4</v>
      </c>
      <c r="AX21" s="70">
        <f t="shared" si="5"/>
        <v>0</v>
      </c>
      <c r="AY21" s="71">
        <f t="shared" si="6"/>
        <v>0</v>
      </c>
    </row>
    <row r="22" spans="1:51" s="122" customFormat="1" ht="48" customHeight="1" x14ac:dyDescent="0.2">
      <c r="A22" s="78" t="s">
        <v>110</v>
      </c>
      <c r="B22" s="35" t="s">
        <v>215</v>
      </c>
      <c r="C22" s="35"/>
      <c r="D22" s="35"/>
      <c r="E22" s="75"/>
      <c r="F22" s="75"/>
      <c r="G22" s="73"/>
      <c r="H22" s="73"/>
      <c r="I22" s="73"/>
      <c r="J22" s="74"/>
      <c r="K22" s="74"/>
      <c r="L22" s="73"/>
      <c r="M22" s="73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  <c r="AA22" s="75"/>
      <c r="AB22" s="75"/>
      <c r="AC22" s="136"/>
      <c r="AD22" s="75"/>
      <c r="AE22" s="75"/>
      <c r="AF22" s="75"/>
      <c r="AG22" s="76"/>
      <c r="AH22" s="75"/>
      <c r="AI22" s="77"/>
      <c r="AJ22" s="69">
        <f t="shared" si="7"/>
        <v>0</v>
      </c>
      <c r="AK22" s="70">
        <f t="shared" si="8"/>
        <v>0</v>
      </c>
      <c r="AL22" s="70">
        <f t="shared" si="9"/>
        <v>0</v>
      </c>
      <c r="AM22" s="70">
        <f t="shared" si="10"/>
        <v>0</v>
      </c>
      <c r="AN22" s="70">
        <f t="shared" si="11"/>
        <v>0</v>
      </c>
      <c r="AO22" s="70">
        <f t="shared" si="12"/>
        <v>0</v>
      </c>
      <c r="AP22" s="70">
        <f t="shared" si="13"/>
        <v>0</v>
      </c>
      <c r="AQ22" s="70">
        <f t="shared" si="14"/>
        <v>0</v>
      </c>
      <c r="AR22" s="70">
        <f t="shared" si="2"/>
        <v>0</v>
      </c>
      <c r="AS22" s="70">
        <f t="shared" si="3"/>
        <v>0</v>
      </c>
      <c r="AT22" s="70">
        <f t="shared" si="15"/>
        <v>0</v>
      </c>
      <c r="AU22" s="70">
        <f t="shared" si="16"/>
        <v>0</v>
      </c>
      <c r="AV22" s="70">
        <f t="shared" si="17"/>
        <v>0</v>
      </c>
      <c r="AW22" s="70">
        <f t="shared" si="4"/>
        <v>0</v>
      </c>
      <c r="AX22" s="70">
        <f t="shared" si="5"/>
        <v>0</v>
      </c>
      <c r="AY22" s="71">
        <f t="shared" si="6"/>
        <v>0</v>
      </c>
    </row>
    <row r="23" spans="1:51" s="122" customFormat="1" ht="31.5" customHeight="1" x14ac:dyDescent="0.2">
      <c r="A23" s="72" t="s">
        <v>109</v>
      </c>
      <c r="B23" s="35" t="s">
        <v>216</v>
      </c>
      <c r="C23" s="35"/>
      <c r="D23" s="35"/>
      <c r="E23" s="75"/>
      <c r="F23" s="75"/>
      <c r="G23" s="73"/>
      <c r="H23" s="73"/>
      <c r="I23" s="73"/>
      <c r="J23" s="74"/>
      <c r="K23" s="74"/>
      <c r="L23" s="73"/>
      <c r="M23" s="73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6"/>
      <c r="AH23" s="75"/>
      <c r="AI23" s="76"/>
      <c r="AJ23" s="69">
        <f t="shared" si="7"/>
        <v>0</v>
      </c>
      <c r="AK23" s="70">
        <f t="shared" si="8"/>
        <v>0</v>
      </c>
      <c r="AL23" s="70">
        <f t="shared" si="9"/>
        <v>0</v>
      </c>
      <c r="AM23" s="70">
        <f t="shared" si="10"/>
        <v>0</v>
      </c>
      <c r="AN23" s="70">
        <f t="shared" si="11"/>
        <v>0</v>
      </c>
      <c r="AO23" s="70">
        <f t="shared" si="12"/>
        <v>0</v>
      </c>
      <c r="AP23" s="70">
        <f t="shared" si="13"/>
        <v>0</v>
      </c>
      <c r="AQ23" s="70">
        <f t="shared" si="14"/>
        <v>0</v>
      </c>
      <c r="AR23" s="70">
        <f t="shared" si="2"/>
        <v>0</v>
      </c>
      <c r="AS23" s="70">
        <f t="shared" si="3"/>
        <v>0</v>
      </c>
      <c r="AT23" s="70">
        <f t="shared" si="15"/>
        <v>0</v>
      </c>
      <c r="AU23" s="70">
        <f t="shared" si="16"/>
        <v>0</v>
      </c>
      <c r="AV23" s="70">
        <f t="shared" si="17"/>
        <v>0</v>
      </c>
      <c r="AW23" s="70">
        <f t="shared" si="4"/>
        <v>0</v>
      </c>
      <c r="AX23" s="70">
        <f t="shared" si="5"/>
        <v>0</v>
      </c>
      <c r="AY23" s="71">
        <f t="shared" si="6"/>
        <v>0</v>
      </c>
    </row>
    <row r="24" spans="1:51" s="122" customFormat="1" ht="32.25" customHeight="1" x14ac:dyDescent="0.2">
      <c r="A24" s="66">
        <v>1.2</v>
      </c>
      <c r="B24" s="67" t="s">
        <v>217</v>
      </c>
      <c r="C24" s="67"/>
      <c r="D24" s="67"/>
      <c r="E24" s="75">
        <v>10</v>
      </c>
      <c r="F24" s="75">
        <v>1</v>
      </c>
      <c r="G24" s="68">
        <v>9</v>
      </c>
      <c r="H24" s="68"/>
      <c r="I24" s="68"/>
      <c r="J24" s="73">
        <v>9</v>
      </c>
      <c r="K24" s="73">
        <v>9</v>
      </c>
      <c r="L24" s="73"/>
      <c r="M24" s="73"/>
      <c r="N24" s="75">
        <v>2</v>
      </c>
      <c r="O24" s="75"/>
      <c r="P24" s="75"/>
      <c r="Q24" s="75"/>
      <c r="R24" s="75"/>
      <c r="S24" s="75">
        <v>2</v>
      </c>
      <c r="T24" s="75"/>
      <c r="U24" s="75">
        <v>2</v>
      </c>
      <c r="V24" s="75"/>
      <c r="W24" s="75"/>
      <c r="X24" s="75">
        <v>2</v>
      </c>
      <c r="Y24" s="75"/>
      <c r="Z24" s="75"/>
      <c r="AA24" s="75">
        <v>17</v>
      </c>
      <c r="AB24" s="75"/>
      <c r="AC24" s="75"/>
      <c r="AD24" s="75"/>
      <c r="AE24" s="75"/>
      <c r="AF24" s="75"/>
      <c r="AG24" s="76"/>
      <c r="AH24" s="75"/>
      <c r="AI24" s="76"/>
      <c r="AJ24" s="69">
        <f t="shared" si="7"/>
        <v>10</v>
      </c>
      <c r="AK24" s="70">
        <f t="shared" si="8"/>
        <v>10</v>
      </c>
      <c r="AL24" s="70">
        <f t="shared" si="9"/>
        <v>9</v>
      </c>
      <c r="AM24" s="70">
        <f t="shared" si="10"/>
        <v>9</v>
      </c>
      <c r="AN24" s="70">
        <f t="shared" si="11"/>
        <v>19</v>
      </c>
      <c r="AO24" s="70">
        <f t="shared" si="12"/>
        <v>19</v>
      </c>
      <c r="AP24" s="70">
        <f t="shared" si="13"/>
        <v>2</v>
      </c>
      <c r="AQ24" s="70">
        <f t="shared" si="14"/>
        <v>2</v>
      </c>
      <c r="AR24" s="70">
        <f t="shared" si="2"/>
        <v>2</v>
      </c>
      <c r="AS24" s="70">
        <f t="shared" si="3"/>
        <v>2</v>
      </c>
      <c r="AT24" s="70">
        <f t="shared" si="15"/>
        <v>2</v>
      </c>
      <c r="AU24" s="70">
        <f t="shared" si="16"/>
        <v>2</v>
      </c>
      <c r="AV24" s="70">
        <f t="shared" si="17"/>
        <v>0</v>
      </c>
      <c r="AW24" s="70">
        <f t="shared" si="4"/>
        <v>0</v>
      </c>
      <c r="AX24" s="70">
        <f t="shared" si="5"/>
        <v>0</v>
      </c>
      <c r="AY24" s="71">
        <f t="shared" si="6"/>
        <v>0</v>
      </c>
    </row>
    <row r="25" spans="1:51" s="122" customFormat="1" ht="25.5" customHeight="1" x14ac:dyDescent="0.2">
      <c r="A25" s="72" t="s">
        <v>108</v>
      </c>
      <c r="B25" s="67" t="s">
        <v>260</v>
      </c>
      <c r="C25" s="67"/>
      <c r="D25" s="67"/>
      <c r="E25" s="75">
        <v>1</v>
      </c>
      <c r="F25" s="75"/>
      <c r="G25" s="68">
        <v>1</v>
      </c>
      <c r="H25" s="68"/>
      <c r="I25" s="68"/>
      <c r="J25" s="73">
        <v>1</v>
      </c>
      <c r="K25" s="73">
        <v>1</v>
      </c>
      <c r="L25" s="73"/>
      <c r="M25" s="73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  <c r="AA25" s="75">
        <v>2</v>
      </c>
      <c r="AB25" s="75"/>
      <c r="AC25" s="75"/>
      <c r="AD25" s="75"/>
      <c r="AE25" s="75"/>
      <c r="AF25" s="75"/>
      <c r="AG25" s="76"/>
      <c r="AH25" s="75"/>
      <c r="AI25" s="76"/>
      <c r="AJ25" s="69">
        <f t="shared" si="7"/>
        <v>1</v>
      </c>
      <c r="AK25" s="70">
        <f t="shared" si="8"/>
        <v>1</v>
      </c>
      <c r="AL25" s="70">
        <f t="shared" si="9"/>
        <v>1</v>
      </c>
      <c r="AM25" s="70">
        <f t="shared" si="10"/>
        <v>1</v>
      </c>
      <c r="AN25" s="70">
        <f t="shared" si="11"/>
        <v>2</v>
      </c>
      <c r="AO25" s="70">
        <f t="shared" si="12"/>
        <v>2</v>
      </c>
      <c r="AP25" s="70">
        <f t="shared" si="13"/>
        <v>0</v>
      </c>
      <c r="AQ25" s="70">
        <f t="shared" si="14"/>
        <v>0</v>
      </c>
      <c r="AR25" s="70">
        <f t="shared" si="2"/>
        <v>0</v>
      </c>
      <c r="AS25" s="70">
        <f t="shared" si="3"/>
        <v>0</v>
      </c>
      <c r="AT25" s="70">
        <f t="shared" si="15"/>
        <v>0</v>
      </c>
      <c r="AU25" s="70">
        <f t="shared" si="16"/>
        <v>0</v>
      </c>
      <c r="AV25" s="70">
        <f t="shared" si="17"/>
        <v>0</v>
      </c>
      <c r="AW25" s="70">
        <f t="shared" si="4"/>
        <v>0</v>
      </c>
      <c r="AX25" s="70">
        <f t="shared" si="5"/>
        <v>0</v>
      </c>
      <c r="AY25" s="71">
        <f t="shared" si="6"/>
        <v>0</v>
      </c>
    </row>
    <row r="26" spans="1:51" s="122" customFormat="1" ht="27.75" customHeight="1" x14ac:dyDescent="0.2">
      <c r="A26" s="72" t="s">
        <v>107</v>
      </c>
      <c r="B26" s="79" t="s">
        <v>261</v>
      </c>
      <c r="C26" s="80"/>
      <c r="D26" s="81"/>
      <c r="E26" s="82"/>
      <c r="F26" s="82"/>
      <c r="G26" s="82"/>
      <c r="H26" s="82"/>
      <c r="I26" s="82"/>
      <c r="J26" s="82">
        <v>2</v>
      </c>
      <c r="K26" s="82">
        <v>1</v>
      </c>
      <c r="L26" s="82">
        <v>1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>
        <v>1</v>
      </c>
      <c r="AB26" s="82"/>
      <c r="AC26" s="82"/>
      <c r="AD26" s="82"/>
      <c r="AE26" s="82"/>
      <c r="AF26" s="82"/>
      <c r="AG26" s="82"/>
      <c r="AH26" s="82"/>
      <c r="AI26" s="76"/>
      <c r="AJ26" s="69">
        <f t="shared" si="7"/>
        <v>0</v>
      </c>
      <c r="AK26" s="70">
        <f t="shared" si="8"/>
        <v>0</v>
      </c>
      <c r="AL26" s="70">
        <f t="shared" si="9"/>
        <v>2</v>
      </c>
      <c r="AM26" s="70">
        <f t="shared" si="10"/>
        <v>2</v>
      </c>
      <c r="AN26" s="70">
        <f t="shared" si="11"/>
        <v>1</v>
      </c>
      <c r="AO26" s="70">
        <f t="shared" si="12"/>
        <v>1</v>
      </c>
      <c r="AP26" s="70">
        <f t="shared" si="13"/>
        <v>0</v>
      </c>
      <c r="AQ26" s="70">
        <f t="shared" si="14"/>
        <v>0</v>
      </c>
      <c r="AR26" s="70">
        <f t="shared" si="2"/>
        <v>0</v>
      </c>
      <c r="AS26" s="70">
        <f t="shared" si="3"/>
        <v>0</v>
      </c>
      <c r="AT26" s="70">
        <f t="shared" si="15"/>
        <v>0</v>
      </c>
      <c r="AU26" s="70">
        <f t="shared" si="16"/>
        <v>0</v>
      </c>
      <c r="AV26" s="70">
        <f t="shared" si="17"/>
        <v>0</v>
      </c>
      <c r="AW26" s="70">
        <f t="shared" si="4"/>
        <v>0</v>
      </c>
      <c r="AX26" s="70">
        <f t="shared" si="5"/>
        <v>0</v>
      </c>
      <c r="AY26" s="71">
        <f t="shared" si="6"/>
        <v>0</v>
      </c>
    </row>
    <row r="27" spans="1:51" s="122" customFormat="1" ht="27.75" customHeight="1" x14ac:dyDescent="0.2">
      <c r="A27" s="72" t="s">
        <v>106</v>
      </c>
      <c r="B27" s="79" t="s">
        <v>262</v>
      </c>
      <c r="C27" s="80"/>
      <c r="D27" s="81"/>
      <c r="E27" s="75"/>
      <c r="F27" s="75"/>
      <c r="G27" s="82"/>
      <c r="H27" s="82"/>
      <c r="I27" s="82"/>
      <c r="J27" s="73"/>
      <c r="K27" s="73"/>
      <c r="L27" s="73"/>
      <c r="M27" s="73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  <c r="AA27" s="75"/>
      <c r="AB27" s="75"/>
      <c r="AC27" s="75"/>
      <c r="AD27" s="75"/>
      <c r="AE27" s="75"/>
      <c r="AF27" s="75"/>
      <c r="AG27" s="76"/>
      <c r="AH27" s="75"/>
      <c r="AI27" s="76"/>
      <c r="AJ27" s="69">
        <f t="shared" si="7"/>
        <v>0</v>
      </c>
      <c r="AK27" s="70">
        <f t="shared" si="8"/>
        <v>0</v>
      </c>
      <c r="AL27" s="70">
        <f t="shared" si="9"/>
        <v>0</v>
      </c>
      <c r="AM27" s="70">
        <f t="shared" si="10"/>
        <v>0</v>
      </c>
      <c r="AN27" s="70">
        <f t="shared" si="11"/>
        <v>0</v>
      </c>
      <c r="AO27" s="70">
        <f t="shared" si="12"/>
        <v>0</v>
      </c>
      <c r="AP27" s="70">
        <f t="shared" si="13"/>
        <v>0</v>
      </c>
      <c r="AQ27" s="70">
        <f t="shared" si="14"/>
        <v>0</v>
      </c>
      <c r="AR27" s="70">
        <f t="shared" si="2"/>
        <v>0</v>
      </c>
      <c r="AS27" s="70">
        <f t="shared" si="3"/>
        <v>0</v>
      </c>
      <c r="AT27" s="70">
        <f t="shared" si="15"/>
        <v>0</v>
      </c>
      <c r="AU27" s="70">
        <f t="shared" si="16"/>
        <v>0</v>
      </c>
      <c r="AV27" s="70">
        <f t="shared" si="17"/>
        <v>0</v>
      </c>
      <c r="AW27" s="70">
        <f t="shared" si="4"/>
        <v>0</v>
      </c>
      <c r="AX27" s="70">
        <f t="shared" si="5"/>
        <v>0</v>
      </c>
      <c r="AY27" s="71">
        <f t="shared" si="6"/>
        <v>0</v>
      </c>
    </row>
    <row r="28" spans="1:51" s="122" customFormat="1" ht="27.75" customHeight="1" x14ac:dyDescent="0.2">
      <c r="A28" s="72" t="s">
        <v>105</v>
      </c>
      <c r="B28" s="67" t="s">
        <v>263</v>
      </c>
      <c r="C28" s="67"/>
      <c r="D28" s="67"/>
      <c r="E28" s="75"/>
      <c r="F28" s="75"/>
      <c r="G28" s="68"/>
      <c r="H28" s="68"/>
      <c r="I28" s="68"/>
      <c r="J28" s="73"/>
      <c r="K28" s="73"/>
      <c r="L28" s="73"/>
      <c r="M28" s="73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5"/>
      <c r="AE28" s="75"/>
      <c r="AF28" s="75"/>
      <c r="AG28" s="76"/>
      <c r="AH28" s="75"/>
      <c r="AI28" s="76"/>
      <c r="AJ28" s="69">
        <f t="shared" si="7"/>
        <v>0</v>
      </c>
      <c r="AK28" s="70">
        <f t="shared" si="8"/>
        <v>0</v>
      </c>
      <c r="AL28" s="70">
        <f t="shared" si="9"/>
        <v>0</v>
      </c>
      <c r="AM28" s="70">
        <f t="shared" si="10"/>
        <v>0</v>
      </c>
      <c r="AN28" s="70">
        <f t="shared" si="11"/>
        <v>0</v>
      </c>
      <c r="AO28" s="70">
        <f t="shared" si="12"/>
        <v>0</v>
      </c>
      <c r="AP28" s="70">
        <f t="shared" si="13"/>
        <v>0</v>
      </c>
      <c r="AQ28" s="70">
        <f t="shared" si="14"/>
        <v>0</v>
      </c>
      <c r="AR28" s="70">
        <f t="shared" si="2"/>
        <v>0</v>
      </c>
      <c r="AS28" s="70">
        <f t="shared" si="3"/>
        <v>0</v>
      </c>
      <c r="AT28" s="70">
        <f t="shared" si="15"/>
        <v>0</v>
      </c>
      <c r="AU28" s="70">
        <f t="shared" si="16"/>
        <v>0</v>
      </c>
      <c r="AV28" s="70">
        <f t="shared" si="17"/>
        <v>0</v>
      </c>
      <c r="AW28" s="70">
        <f t="shared" si="4"/>
        <v>0</v>
      </c>
      <c r="AX28" s="70">
        <f t="shared" si="5"/>
        <v>0</v>
      </c>
      <c r="AY28" s="71">
        <f t="shared" si="6"/>
        <v>0</v>
      </c>
    </row>
    <row r="29" spans="1:51" s="122" customFormat="1" ht="32.25" customHeight="1" x14ac:dyDescent="0.2">
      <c r="A29" s="72" t="s">
        <v>104</v>
      </c>
      <c r="B29" s="35" t="s">
        <v>264</v>
      </c>
      <c r="C29" s="35"/>
      <c r="D29" s="35"/>
      <c r="E29" s="75"/>
      <c r="F29" s="75"/>
      <c r="G29" s="73"/>
      <c r="H29" s="73"/>
      <c r="I29" s="73"/>
      <c r="J29" s="73"/>
      <c r="K29" s="73"/>
      <c r="L29" s="73"/>
      <c r="M29" s="73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6"/>
      <c r="AH29" s="75"/>
      <c r="AI29" s="76"/>
      <c r="AJ29" s="69">
        <f t="shared" si="7"/>
        <v>0</v>
      </c>
      <c r="AK29" s="70">
        <f t="shared" si="8"/>
        <v>0</v>
      </c>
      <c r="AL29" s="70">
        <f t="shared" si="9"/>
        <v>0</v>
      </c>
      <c r="AM29" s="70">
        <f t="shared" si="10"/>
        <v>0</v>
      </c>
      <c r="AN29" s="70">
        <f t="shared" si="11"/>
        <v>0</v>
      </c>
      <c r="AO29" s="70">
        <f t="shared" si="12"/>
        <v>0</v>
      </c>
      <c r="AP29" s="70">
        <f t="shared" si="13"/>
        <v>0</v>
      </c>
      <c r="AQ29" s="70">
        <f t="shared" si="14"/>
        <v>0</v>
      </c>
      <c r="AR29" s="70">
        <f t="shared" si="2"/>
        <v>0</v>
      </c>
      <c r="AS29" s="70">
        <f t="shared" si="3"/>
        <v>0</v>
      </c>
      <c r="AT29" s="70">
        <f t="shared" si="15"/>
        <v>0</v>
      </c>
      <c r="AU29" s="70">
        <f t="shared" si="16"/>
        <v>0</v>
      </c>
      <c r="AV29" s="70">
        <f t="shared" si="17"/>
        <v>0</v>
      </c>
      <c r="AW29" s="70">
        <f t="shared" si="4"/>
        <v>0</v>
      </c>
      <c r="AX29" s="70">
        <f t="shared" si="5"/>
        <v>0</v>
      </c>
      <c r="AY29" s="71">
        <f t="shared" si="6"/>
        <v>0</v>
      </c>
    </row>
    <row r="30" spans="1:51" s="122" customFormat="1" ht="39.75" customHeight="1" x14ac:dyDescent="0.2">
      <c r="A30" s="72" t="s">
        <v>103</v>
      </c>
      <c r="B30" s="79" t="s">
        <v>195</v>
      </c>
      <c r="C30" s="80"/>
      <c r="D30" s="81"/>
      <c r="E30" s="75"/>
      <c r="F30" s="75"/>
      <c r="G30" s="82"/>
      <c r="H30" s="82"/>
      <c r="I30" s="82"/>
      <c r="J30" s="73"/>
      <c r="K30" s="73"/>
      <c r="L30" s="73"/>
      <c r="M30" s="73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6"/>
      <c r="AH30" s="75"/>
      <c r="AI30" s="76"/>
      <c r="AJ30" s="69">
        <f t="shared" si="7"/>
        <v>0</v>
      </c>
      <c r="AK30" s="70">
        <f t="shared" si="8"/>
        <v>0</v>
      </c>
      <c r="AL30" s="70">
        <f t="shared" si="9"/>
        <v>0</v>
      </c>
      <c r="AM30" s="70">
        <f t="shared" si="10"/>
        <v>0</v>
      </c>
      <c r="AN30" s="70">
        <f t="shared" si="11"/>
        <v>0</v>
      </c>
      <c r="AO30" s="70">
        <f t="shared" si="12"/>
        <v>0</v>
      </c>
      <c r="AP30" s="70">
        <f t="shared" si="13"/>
        <v>0</v>
      </c>
      <c r="AQ30" s="70">
        <f t="shared" si="14"/>
        <v>0</v>
      </c>
      <c r="AR30" s="70">
        <f t="shared" si="2"/>
        <v>0</v>
      </c>
      <c r="AS30" s="70">
        <f t="shared" si="3"/>
        <v>0</v>
      </c>
      <c r="AT30" s="70">
        <f t="shared" si="15"/>
        <v>0</v>
      </c>
      <c r="AU30" s="70">
        <f t="shared" si="16"/>
        <v>0</v>
      </c>
      <c r="AV30" s="70">
        <f t="shared" si="17"/>
        <v>0</v>
      </c>
      <c r="AW30" s="70">
        <f t="shared" si="4"/>
        <v>0</v>
      </c>
      <c r="AX30" s="70">
        <f t="shared" si="5"/>
        <v>0</v>
      </c>
      <c r="AY30" s="71">
        <f t="shared" si="6"/>
        <v>0</v>
      </c>
    </row>
    <row r="31" spans="1:51" s="122" customFormat="1" ht="27.75" customHeight="1" x14ac:dyDescent="0.2">
      <c r="A31" s="72" t="s">
        <v>102</v>
      </c>
      <c r="B31" s="83" t="s">
        <v>218</v>
      </c>
      <c r="C31" s="84"/>
      <c r="D31" s="85"/>
      <c r="E31" s="75">
        <v>23</v>
      </c>
      <c r="F31" s="75">
        <v>6</v>
      </c>
      <c r="G31" s="86">
        <v>17</v>
      </c>
      <c r="H31" s="86"/>
      <c r="I31" s="86"/>
      <c r="J31" s="73">
        <v>5</v>
      </c>
      <c r="K31" s="73">
        <v>4</v>
      </c>
      <c r="L31" s="73">
        <v>1</v>
      </c>
      <c r="M31" s="73"/>
      <c r="N31" s="75">
        <v>4</v>
      </c>
      <c r="O31" s="75">
        <v>3</v>
      </c>
      <c r="P31" s="75">
        <v>1</v>
      </c>
      <c r="Q31" s="75"/>
      <c r="R31" s="75"/>
      <c r="S31" s="75"/>
      <c r="T31" s="75"/>
      <c r="U31" s="75"/>
      <c r="V31" s="75"/>
      <c r="W31" s="75"/>
      <c r="X31" s="75">
        <v>4</v>
      </c>
      <c r="Y31" s="75"/>
      <c r="Z31" s="75">
        <v>1</v>
      </c>
      <c r="AA31" s="75">
        <v>23</v>
      </c>
      <c r="AB31" s="75">
        <v>5</v>
      </c>
      <c r="AC31" s="75">
        <v>1</v>
      </c>
      <c r="AD31" s="75"/>
      <c r="AE31" s="75">
        <v>1</v>
      </c>
      <c r="AF31" s="75"/>
      <c r="AG31" s="76"/>
      <c r="AH31" s="75"/>
      <c r="AI31" s="76"/>
      <c r="AJ31" s="69">
        <f t="shared" si="7"/>
        <v>23</v>
      </c>
      <c r="AK31" s="70">
        <f t="shared" si="8"/>
        <v>23</v>
      </c>
      <c r="AL31" s="70">
        <f t="shared" si="9"/>
        <v>5</v>
      </c>
      <c r="AM31" s="70">
        <f t="shared" si="10"/>
        <v>5</v>
      </c>
      <c r="AN31" s="70">
        <f t="shared" si="11"/>
        <v>27</v>
      </c>
      <c r="AO31" s="70">
        <f t="shared" si="12"/>
        <v>27</v>
      </c>
      <c r="AP31" s="70">
        <f t="shared" si="13"/>
        <v>4</v>
      </c>
      <c r="AQ31" s="70">
        <f t="shared" si="14"/>
        <v>4</v>
      </c>
      <c r="AR31" s="70">
        <f t="shared" si="2"/>
        <v>0</v>
      </c>
      <c r="AS31" s="70">
        <f t="shared" si="3"/>
        <v>0</v>
      </c>
      <c r="AT31" s="70">
        <f t="shared" si="15"/>
        <v>4</v>
      </c>
      <c r="AU31" s="70">
        <f t="shared" si="16"/>
        <v>4</v>
      </c>
      <c r="AV31" s="70">
        <f t="shared" si="17"/>
        <v>1</v>
      </c>
      <c r="AW31" s="70">
        <f t="shared" si="4"/>
        <v>1</v>
      </c>
      <c r="AX31" s="70">
        <f t="shared" si="5"/>
        <v>0</v>
      </c>
      <c r="AY31" s="71">
        <f t="shared" si="6"/>
        <v>0</v>
      </c>
    </row>
    <row r="32" spans="1:51" s="122" customFormat="1" ht="27.75" customHeight="1" x14ac:dyDescent="0.2">
      <c r="A32" s="72" t="s">
        <v>101</v>
      </c>
      <c r="B32" s="83" t="s">
        <v>265</v>
      </c>
      <c r="C32" s="84"/>
      <c r="D32" s="85"/>
      <c r="E32" s="58">
        <v>26</v>
      </c>
      <c r="F32" s="58">
        <v>6</v>
      </c>
      <c r="G32" s="86">
        <v>20</v>
      </c>
      <c r="H32" s="86"/>
      <c r="I32" s="86"/>
      <c r="J32" s="87">
        <v>6</v>
      </c>
      <c r="K32" s="87">
        <v>6</v>
      </c>
      <c r="L32" s="87"/>
      <c r="M32" s="87"/>
      <c r="N32" s="58">
        <v>4</v>
      </c>
      <c r="O32" s="58">
        <v>1</v>
      </c>
      <c r="P32" s="58"/>
      <c r="Q32" s="58">
        <v>1</v>
      </c>
      <c r="R32" s="58"/>
      <c r="S32" s="58">
        <v>2</v>
      </c>
      <c r="T32" s="58"/>
      <c r="U32" s="58">
        <v>2</v>
      </c>
      <c r="V32" s="58"/>
      <c r="W32" s="58"/>
      <c r="X32" s="58">
        <v>4</v>
      </c>
      <c r="Y32" s="58">
        <v>1</v>
      </c>
      <c r="Z32" s="58"/>
      <c r="AA32" s="58">
        <v>27</v>
      </c>
      <c r="AB32" s="58">
        <v>12</v>
      </c>
      <c r="AC32" s="58">
        <v>2</v>
      </c>
      <c r="AD32" s="58">
        <v>1</v>
      </c>
      <c r="AE32" s="58">
        <v>3</v>
      </c>
      <c r="AF32" s="58"/>
      <c r="AG32" s="77"/>
      <c r="AH32" s="58"/>
      <c r="AI32" s="76"/>
      <c r="AJ32" s="69">
        <f t="shared" si="7"/>
        <v>26</v>
      </c>
      <c r="AK32" s="70">
        <f t="shared" si="8"/>
        <v>26</v>
      </c>
      <c r="AL32" s="70">
        <f t="shared" si="9"/>
        <v>6</v>
      </c>
      <c r="AM32" s="70">
        <f t="shared" si="10"/>
        <v>6</v>
      </c>
      <c r="AN32" s="70">
        <f t="shared" si="11"/>
        <v>32</v>
      </c>
      <c r="AO32" s="70">
        <f t="shared" si="12"/>
        <v>32</v>
      </c>
      <c r="AP32" s="70">
        <f t="shared" si="13"/>
        <v>4</v>
      </c>
      <c r="AQ32" s="70">
        <f t="shared" si="14"/>
        <v>4</v>
      </c>
      <c r="AR32" s="70">
        <f t="shared" si="2"/>
        <v>2</v>
      </c>
      <c r="AS32" s="70">
        <f t="shared" si="3"/>
        <v>2</v>
      </c>
      <c r="AT32" s="70">
        <f t="shared" si="15"/>
        <v>4</v>
      </c>
      <c r="AU32" s="70">
        <f t="shared" si="16"/>
        <v>4</v>
      </c>
      <c r="AV32" s="70">
        <f t="shared" si="17"/>
        <v>3</v>
      </c>
      <c r="AW32" s="70">
        <f t="shared" si="4"/>
        <v>3</v>
      </c>
      <c r="AX32" s="70">
        <f t="shared" si="5"/>
        <v>0</v>
      </c>
      <c r="AY32" s="71">
        <f t="shared" si="6"/>
        <v>0</v>
      </c>
    </row>
    <row r="33" spans="1:52" s="122" customFormat="1" ht="27.75" customHeight="1" x14ac:dyDescent="0.2">
      <c r="A33" s="72" t="s">
        <v>100</v>
      </c>
      <c r="B33" s="84" t="s">
        <v>219</v>
      </c>
      <c r="C33" s="84"/>
      <c r="D33" s="84"/>
      <c r="E33" s="58"/>
      <c r="F33" s="58"/>
      <c r="G33" s="68"/>
      <c r="H33" s="68"/>
      <c r="I33" s="68"/>
      <c r="J33" s="74"/>
      <c r="K33" s="74"/>
      <c r="L33" s="74"/>
      <c r="M33" s="74"/>
      <c r="N33" s="74"/>
      <c r="O33" s="74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77"/>
      <c r="AH33" s="58"/>
      <c r="AI33" s="76"/>
      <c r="AJ33" s="69">
        <f t="shared" si="7"/>
        <v>0</v>
      </c>
      <c r="AK33" s="70">
        <f t="shared" si="8"/>
        <v>0</v>
      </c>
      <c r="AL33" s="70">
        <f t="shared" si="9"/>
        <v>0</v>
      </c>
      <c r="AM33" s="70">
        <f t="shared" si="10"/>
        <v>0</v>
      </c>
      <c r="AN33" s="70">
        <f t="shared" si="11"/>
        <v>0</v>
      </c>
      <c r="AO33" s="70">
        <f t="shared" si="12"/>
        <v>0</v>
      </c>
      <c r="AP33" s="70">
        <f t="shared" si="13"/>
        <v>0</v>
      </c>
      <c r="AQ33" s="70">
        <f t="shared" si="14"/>
        <v>0</v>
      </c>
      <c r="AR33" s="70">
        <f t="shared" si="2"/>
        <v>0</v>
      </c>
      <c r="AS33" s="70">
        <f t="shared" si="3"/>
        <v>0</v>
      </c>
      <c r="AT33" s="70">
        <f t="shared" si="15"/>
        <v>0</v>
      </c>
      <c r="AU33" s="70">
        <f t="shared" si="16"/>
        <v>0</v>
      </c>
      <c r="AV33" s="70">
        <f t="shared" si="17"/>
        <v>0</v>
      </c>
      <c r="AW33" s="70">
        <f t="shared" si="4"/>
        <v>0</v>
      </c>
      <c r="AX33" s="70">
        <f t="shared" si="5"/>
        <v>0</v>
      </c>
      <c r="AY33" s="71">
        <f t="shared" si="6"/>
        <v>0</v>
      </c>
    </row>
    <row r="34" spans="1:52" s="122" customFormat="1" ht="27.75" customHeight="1" x14ac:dyDescent="0.2">
      <c r="A34" s="72" t="s">
        <v>99</v>
      </c>
      <c r="B34" s="83" t="s">
        <v>220</v>
      </c>
      <c r="C34" s="84"/>
      <c r="D34" s="85"/>
      <c r="E34" s="75">
        <v>1</v>
      </c>
      <c r="F34" s="75"/>
      <c r="G34" s="86">
        <v>1</v>
      </c>
      <c r="H34" s="86"/>
      <c r="I34" s="86"/>
      <c r="J34" s="73">
        <v>1</v>
      </c>
      <c r="K34" s="73">
        <v>1</v>
      </c>
      <c r="L34" s="73"/>
      <c r="M34" s="73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>
        <v>2</v>
      </c>
      <c r="AB34" s="75"/>
      <c r="AC34" s="75"/>
      <c r="AD34" s="75"/>
      <c r="AE34" s="75"/>
      <c r="AF34" s="75"/>
      <c r="AG34" s="76"/>
      <c r="AH34" s="75"/>
      <c r="AI34" s="76"/>
      <c r="AJ34" s="69">
        <f t="shared" si="7"/>
        <v>1</v>
      </c>
      <c r="AK34" s="70">
        <f t="shared" si="8"/>
        <v>1</v>
      </c>
      <c r="AL34" s="70">
        <f t="shared" si="9"/>
        <v>1</v>
      </c>
      <c r="AM34" s="70">
        <f t="shared" si="10"/>
        <v>1</v>
      </c>
      <c r="AN34" s="70">
        <f t="shared" si="11"/>
        <v>2</v>
      </c>
      <c r="AO34" s="70">
        <f t="shared" si="12"/>
        <v>2</v>
      </c>
      <c r="AP34" s="70">
        <f t="shared" si="13"/>
        <v>0</v>
      </c>
      <c r="AQ34" s="70">
        <f t="shared" si="14"/>
        <v>0</v>
      </c>
      <c r="AR34" s="70">
        <f t="shared" si="2"/>
        <v>0</v>
      </c>
      <c r="AS34" s="70">
        <f t="shared" si="3"/>
        <v>0</v>
      </c>
      <c r="AT34" s="70">
        <f t="shared" si="15"/>
        <v>0</v>
      </c>
      <c r="AU34" s="70">
        <f t="shared" si="16"/>
        <v>0</v>
      </c>
      <c r="AV34" s="70">
        <f t="shared" si="17"/>
        <v>0</v>
      </c>
      <c r="AW34" s="70">
        <f t="shared" si="4"/>
        <v>0</v>
      </c>
      <c r="AX34" s="70">
        <f t="shared" si="5"/>
        <v>0</v>
      </c>
      <c r="AY34" s="71">
        <f t="shared" si="6"/>
        <v>0</v>
      </c>
    </row>
    <row r="35" spans="1:52" s="122" customFormat="1" ht="27.75" customHeight="1" x14ac:dyDescent="0.2">
      <c r="A35" s="72" t="s">
        <v>98</v>
      </c>
      <c r="B35" s="67" t="s">
        <v>196</v>
      </c>
      <c r="C35" s="67"/>
      <c r="D35" s="67"/>
      <c r="E35" s="75">
        <v>110</v>
      </c>
      <c r="F35" s="75">
        <v>34</v>
      </c>
      <c r="G35" s="68">
        <v>76</v>
      </c>
      <c r="H35" s="68"/>
      <c r="I35" s="68"/>
      <c r="J35" s="73">
        <v>42</v>
      </c>
      <c r="K35" s="73">
        <v>40</v>
      </c>
      <c r="L35" s="73">
        <v>2</v>
      </c>
      <c r="M35" s="73"/>
      <c r="N35" s="75">
        <v>10</v>
      </c>
      <c r="O35" s="75">
        <v>3</v>
      </c>
      <c r="P35" s="75">
        <v>1</v>
      </c>
      <c r="Q35" s="75"/>
      <c r="R35" s="75"/>
      <c r="S35" s="75">
        <v>6</v>
      </c>
      <c r="T35" s="75"/>
      <c r="U35" s="75">
        <v>6</v>
      </c>
      <c r="V35" s="75"/>
      <c r="W35" s="75"/>
      <c r="X35" s="75">
        <v>10</v>
      </c>
      <c r="Y35" s="75"/>
      <c r="Z35" s="75">
        <v>11</v>
      </c>
      <c r="AA35" s="75">
        <v>140</v>
      </c>
      <c r="AB35" s="75">
        <v>29</v>
      </c>
      <c r="AC35" s="75"/>
      <c r="AD35" s="75"/>
      <c r="AE35" s="75"/>
      <c r="AF35" s="75"/>
      <c r="AG35" s="76"/>
      <c r="AH35" s="75"/>
      <c r="AI35" s="77"/>
      <c r="AJ35" s="69">
        <f t="shared" si="7"/>
        <v>110</v>
      </c>
      <c r="AK35" s="70">
        <f t="shared" si="8"/>
        <v>110</v>
      </c>
      <c r="AL35" s="70">
        <f t="shared" si="9"/>
        <v>42</v>
      </c>
      <c r="AM35" s="70">
        <f t="shared" si="10"/>
        <v>42</v>
      </c>
      <c r="AN35" s="70">
        <f t="shared" si="11"/>
        <v>150</v>
      </c>
      <c r="AO35" s="70">
        <f t="shared" si="12"/>
        <v>150</v>
      </c>
      <c r="AP35" s="70">
        <f t="shared" si="13"/>
        <v>10</v>
      </c>
      <c r="AQ35" s="70">
        <f t="shared" si="14"/>
        <v>10</v>
      </c>
      <c r="AR35" s="70">
        <f t="shared" si="2"/>
        <v>6</v>
      </c>
      <c r="AS35" s="70">
        <f t="shared" si="3"/>
        <v>6</v>
      </c>
      <c r="AT35" s="70">
        <f t="shared" si="15"/>
        <v>10</v>
      </c>
      <c r="AU35" s="70">
        <f t="shared" si="16"/>
        <v>10</v>
      </c>
      <c r="AV35" s="70">
        <f t="shared" si="17"/>
        <v>0</v>
      </c>
      <c r="AW35" s="70">
        <f t="shared" si="4"/>
        <v>0</v>
      </c>
      <c r="AX35" s="70">
        <f t="shared" si="5"/>
        <v>0</v>
      </c>
      <c r="AY35" s="71">
        <f t="shared" si="6"/>
        <v>0</v>
      </c>
    </row>
    <row r="36" spans="1:52" s="122" customFormat="1" ht="27.75" customHeight="1" x14ac:dyDescent="0.2">
      <c r="A36" s="72" t="s">
        <v>97</v>
      </c>
      <c r="B36" s="84" t="s">
        <v>221</v>
      </c>
      <c r="C36" s="84"/>
      <c r="D36" s="84"/>
      <c r="E36" s="75">
        <v>17</v>
      </c>
      <c r="F36" s="75">
        <v>5</v>
      </c>
      <c r="G36" s="68">
        <v>12</v>
      </c>
      <c r="H36" s="68"/>
      <c r="I36" s="68"/>
      <c r="J36" s="73">
        <v>1</v>
      </c>
      <c r="K36" s="73">
        <v>1</v>
      </c>
      <c r="L36" s="73"/>
      <c r="M36" s="73"/>
      <c r="N36" s="73">
        <v>1</v>
      </c>
      <c r="O36" s="73">
        <v>1</v>
      </c>
      <c r="P36" s="75"/>
      <c r="Q36" s="75"/>
      <c r="R36" s="75"/>
      <c r="S36" s="75"/>
      <c r="T36" s="75"/>
      <c r="U36" s="75"/>
      <c r="V36" s="75"/>
      <c r="W36" s="75"/>
      <c r="X36" s="75">
        <v>1</v>
      </c>
      <c r="Y36" s="75"/>
      <c r="Z36" s="75"/>
      <c r="AA36" s="75">
        <v>17</v>
      </c>
      <c r="AB36" s="75">
        <v>3</v>
      </c>
      <c r="AC36" s="75"/>
      <c r="AD36" s="75"/>
      <c r="AE36" s="75"/>
      <c r="AF36" s="75"/>
      <c r="AG36" s="76"/>
      <c r="AH36" s="75"/>
      <c r="AI36" s="77"/>
      <c r="AJ36" s="69">
        <f t="shared" si="7"/>
        <v>17</v>
      </c>
      <c r="AK36" s="70">
        <f t="shared" si="8"/>
        <v>17</v>
      </c>
      <c r="AL36" s="70">
        <f t="shared" si="9"/>
        <v>1</v>
      </c>
      <c r="AM36" s="70">
        <f t="shared" si="10"/>
        <v>1</v>
      </c>
      <c r="AN36" s="70">
        <f t="shared" si="11"/>
        <v>18</v>
      </c>
      <c r="AO36" s="70">
        <f t="shared" si="12"/>
        <v>18</v>
      </c>
      <c r="AP36" s="70">
        <f t="shared" si="13"/>
        <v>1</v>
      </c>
      <c r="AQ36" s="70">
        <f t="shared" si="14"/>
        <v>1</v>
      </c>
      <c r="AR36" s="70">
        <f t="shared" si="2"/>
        <v>0</v>
      </c>
      <c r="AS36" s="70">
        <f t="shared" si="3"/>
        <v>0</v>
      </c>
      <c r="AT36" s="70">
        <f t="shared" si="15"/>
        <v>1</v>
      </c>
      <c r="AU36" s="70">
        <f t="shared" si="16"/>
        <v>1</v>
      </c>
      <c r="AV36" s="70">
        <f t="shared" si="17"/>
        <v>0</v>
      </c>
      <c r="AW36" s="70">
        <f t="shared" si="4"/>
        <v>0</v>
      </c>
      <c r="AX36" s="70">
        <f t="shared" si="5"/>
        <v>0</v>
      </c>
      <c r="AY36" s="71">
        <f t="shared" si="6"/>
        <v>0</v>
      </c>
    </row>
    <row r="37" spans="1:52" s="122" customFormat="1" ht="51" customHeight="1" x14ac:dyDescent="0.2">
      <c r="A37" s="72" t="s">
        <v>96</v>
      </c>
      <c r="B37" s="83" t="s">
        <v>222</v>
      </c>
      <c r="C37" s="84"/>
      <c r="D37" s="84"/>
      <c r="E37" s="75">
        <v>17</v>
      </c>
      <c r="F37" s="75">
        <v>7</v>
      </c>
      <c r="G37" s="68">
        <v>10</v>
      </c>
      <c r="H37" s="68"/>
      <c r="I37" s="68"/>
      <c r="J37" s="88">
        <v>2</v>
      </c>
      <c r="K37" s="88">
        <v>1</v>
      </c>
      <c r="L37" s="88">
        <v>1</v>
      </c>
      <c r="M37" s="88"/>
      <c r="N37" s="88">
        <v>1</v>
      </c>
      <c r="O37" s="88">
        <v>1</v>
      </c>
      <c r="P37" s="75"/>
      <c r="Q37" s="75"/>
      <c r="R37" s="75"/>
      <c r="S37" s="75"/>
      <c r="T37" s="75"/>
      <c r="U37" s="75"/>
      <c r="V37" s="75"/>
      <c r="W37" s="75"/>
      <c r="X37" s="75">
        <v>1</v>
      </c>
      <c r="Y37" s="75"/>
      <c r="Z37" s="75"/>
      <c r="AA37" s="75">
        <v>17</v>
      </c>
      <c r="AB37" s="75">
        <v>5</v>
      </c>
      <c r="AC37" s="75"/>
      <c r="AD37" s="75"/>
      <c r="AE37" s="75"/>
      <c r="AF37" s="75"/>
      <c r="AG37" s="76"/>
      <c r="AH37" s="75"/>
      <c r="AI37" s="76"/>
      <c r="AJ37" s="69">
        <f t="shared" si="7"/>
        <v>17</v>
      </c>
      <c r="AK37" s="70">
        <f t="shared" si="8"/>
        <v>17</v>
      </c>
      <c r="AL37" s="70">
        <f t="shared" si="9"/>
        <v>2</v>
      </c>
      <c r="AM37" s="70">
        <f t="shared" si="10"/>
        <v>2</v>
      </c>
      <c r="AN37" s="70">
        <f t="shared" si="11"/>
        <v>18</v>
      </c>
      <c r="AO37" s="70">
        <f t="shared" si="12"/>
        <v>18</v>
      </c>
      <c r="AP37" s="70">
        <f t="shared" si="13"/>
        <v>1</v>
      </c>
      <c r="AQ37" s="70">
        <f t="shared" si="14"/>
        <v>1</v>
      </c>
      <c r="AR37" s="70">
        <f t="shared" si="2"/>
        <v>0</v>
      </c>
      <c r="AS37" s="70">
        <f t="shared" si="3"/>
        <v>0</v>
      </c>
      <c r="AT37" s="70">
        <f t="shared" si="15"/>
        <v>1</v>
      </c>
      <c r="AU37" s="70">
        <f t="shared" si="16"/>
        <v>1</v>
      </c>
      <c r="AV37" s="70">
        <f t="shared" si="17"/>
        <v>0</v>
      </c>
      <c r="AW37" s="70">
        <f t="shared" si="4"/>
        <v>0</v>
      </c>
      <c r="AX37" s="70">
        <f t="shared" si="5"/>
        <v>0</v>
      </c>
      <c r="AY37" s="71">
        <f t="shared" si="6"/>
        <v>0</v>
      </c>
    </row>
    <row r="38" spans="1:52" s="122" customFormat="1" ht="49.5" customHeight="1" x14ac:dyDescent="0.2">
      <c r="A38" s="72" t="s">
        <v>95</v>
      </c>
      <c r="B38" s="35" t="s">
        <v>140</v>
      </c>
      <c r="C38" s="35"/>
      <c r="D38" s="35"/>
      <c r="E38" s="75">
        <v>178</v>
      </c>
      <c r="F38" s="75">
        <v>40</v>
      </c>
      <c r="G38" s="73">
        <v>138</v>
      </c>
      <c r="H38" s="73"/>
      <c r="I38" s="73"/>
      <c r="J38" s="73">
        <v>54</v>
      </c>
      <c r="K38" s="73">
        <v>48</v>
      </c>
      <c r="L38" s="73">
        <v>6</v>
      </c>
      <c r="M38" s="73"/>
      <c r="N38" s="75">
        <v>36</v>
      </c>
      <c r="O38" s="75">
        <v>10</v>
      </c>
      <c r="P38" s="75"/>
      <c r="Q38" s="75">
        <v>15</v>
      </c>
      <c r="R38" s="75"/>
      <c r="S38" s="75">
        <v>11</v>
      </c>
      <c r="T38" s="75">
        <v>3</v>
      </c>
      <c r="U38" s="75">
        <v>6</v>
      </c>
      <c r="V38" s="75">
        <v>2</v>
      </c>
      <c r="W38" s="75"/>
      <c r="X38" s="75">
        <v>36</v>
      </c>
      <c r="Y38" s="75"/>
      <c r="Z38" s="75">
        <v>24</v>
      </c>
      <c r="AA38" s="75">
        <v>190</v>
      </c>
      <c r="AB38" s="75">
        <v>56</v>
      </c>
      <c r="AC38" s="75">
        <v>8</v>
      </c>
      <c r="AD38" s="75">
        <v>1</v>
      </c>
      <c r="AE38" s="75">
        <v>9</v>
      </c>
      <c r="AF38" s="75"/>
      <c r="AG38" s="76"/>
      <c r="AH38" s="75"/>
      <c r="AI38" s="76"/>
      <c r="AJ38" s="69">
        <f t="shared" si="7"/>
        <v>178</v>
      </c>
      <c r="AK38" s="70">
        <f t="shared" si="8"/>
        <v>178</v>
      </c>
      <c r="AL38" s="70">
        <f t="shared" si="9"/>
        <v>54</v>
      </c>
      <c r="AM38" s="70">
        <f t="shared" si="10"/>
        <v>54</v>
      </c>
      <c r="AN38" s="70">
        <f t="shared" si="11"/>
        <v>226</v>
      </c>
      <c r="AO38" s="70">
        <f t="shared" si="12"/>
        <v>226</v>
      </c>
      <c r="AP38" s="70">
        <f t="shared" si="13"/>
        <v>36</v>
      </c>
      <c r="AQ38" s="70">
        <f t="shared" si="14"/>
        <v>36</v>
      </c>
      <c r="AR38" s="70">
        <f t="shared" si="2"/>
        <v>11</v>
      </c>
      <c r="AS38" s="70">
        <f t="shared" si="3"/>
        <v>11</v>
      </c>
      <c r="AT38" s="70">
        <f t="shared" si="15"/>
        <v>36</v>
      </c>
      <c r="AU38" s="70">
        <f t="shared" si="16"/>
        <v>36</v>
      </c>
      <c r="AV38" s="70">
        <f t="shared" si="17"/>
        <v>9</v>
      </c>
      <c r="AW38" s="70">
        <f t="shared" si="4"/>
        <v>9</v>
      </c>
      <c r="AX38" s="70">
        <f t="shared" si="5"/>
        <v>0</v>
      </c>
      <c r="AY38" s="71">
        <f t="shared" si="6"/>
        <v>0</v>
      </c>
    </row>
    <row r="39" spans="1:52" s="122" customFormat="1" ht="58.5" customHeight="1" x14ac:dyDescent="0.2">
      <c r="A39" s="72" t="s">
        <v>94</v>
      </c>
      <c r="B39" s="61" t="s">
        <v>223</v>
      </c>
      <c r="C39" s="61"/>
      <c r="D39" s="61"/>
      <c r="E39" s="62">
        <f t="shared" ref="E39:AH39" si="18">SUM(E40:E50)</f>
        <v>436</v>
      </c>
      <c r="F39" s="62">
        <f t="shared" si="18"/>
        <v>96</v>
      </c>
      <c r="G39" s="62">
        <f t="shared" si="18"/>
        <v>340</v>
      </c>
      <c r="H39" s="62">
        <f t="shared" si="18"/>
        <v>0</v>
      </c>
      <c r="I39" s="62">
        <f t="shared" si="18"/>
        <v>0</v>
      </c>
      <c r="J39" s="62">
        <f t="shared" si="18"/>
        <v>139</v>
      </c>
      <c r="K39" s="62">
        <f t="shared" si="18"/>
        <v>117</v>
      </c>
      <c r="L39" s="62">
        <f t="shared" si="18"/>
        <v>22</v>
      </c>
      <c r="M39" s="62">
        <f t="shared" si="18"/>
        <v>0</v>
      </c>
      <c r="N39" s="62">
        <f t="shared" si="18"/>
        <v>107</v>
      </c>
      <c r="O39" s="62">
        <f t="shared" si="18"/>
        <v>16</v>
      </c>
      <c r="P39" s="62">
        <f t="shared" si="18"/>
        <v>3</v>
      </c>
      <c r="Q39" s="62">
        <f t="shared" si="18"/>
        <v>50</v>
      </c>
      <c r="R39" s="62">
        <f t="shared" si="18"/>
        <v>1</v>
      </c>
      <c r="S39" s="62">
        <f t="shared" si="18"/>
        <v>37</v>
      </c>
      <c r="T39" s="62">
        <f t="shared" si="18"/>
        <v>4</v>
      </c>
      <c r="U39" s="62">
        <f t="shared" si="18"/>
        <v>27</v>
      </c>
      <c r="V39" s="62">
        <f t="shared" si="18"/>
        <v>6</v>
      </c>
      <c r="W39" s="62">
        <f t="shared" si="18"/>
        <v>1</v>
      </c>
      <c r="X39" s="62">
        <f t="shared" si="18"/>
        <v>108</v>
      </c>
      <c r="Y39" s="62">
        <f t="shared" si="18"/>
        <v>1</v>
      </c>
      <c r="Z39" s="62">
        <f t="shared" si="18"/>
        <v>11</v>
      </c>
      <c r="AA39" s="62">
        <f t="shared" si="18"/>
        <v>439</v>
      </c>
      <c r="AB39" s="62">
        <f t="shared" si="18"/>
        <v>89</v>
      </c>
      <c r="AC39" s="62">
        <f t="shared" si="18"/>
        <v>27</v>
      </c>
      <c r="AD39" s="62">
        <f t="shared" si="18"/>
        <v>1</v>
      </c>
      <c r="AE39" s="62">
        <f t="shared" si="18"/>
        <v>28</v>
      </c>
      <c r="AF39" s="62">
        <f t="shared" si="18"/>
        <v>0</v>
      </c>
      <c r="AG39" s="62">
        <f t="shared" si="18"/>
        <v>0</v>
      </c>
      <c r="AH39" s="62">
        <f t="shared" si="18"/>
        <v>0</v>
      </c>
      <c r="AI39" s="118"/>
      <c r="AJ39" s="69">
        <f t="shared" si="7"/>
        <v>436</v>
      </c>
      <c r="AK39" s="70">
        <f t="shared" si="8"/>
        <v>436</v>
      </c>
      <c r="AL39" s="70">
        <f t="shared" si="9"/>
        <v>139</v>
      </c>
      <c r="AM39" s="70">
        <f t="shared" si="10"/>
        <v>139</v>
      </c>
      <c r="AN39" s="70">
        <f t="shared" si="11"/>
        <v>553</v>
      </c>
      <c r="AO39" s="70">
        <f t="shared" si="12"/>
        <v>548</v>
      </c>
      <c r="AP39" s="70">
        <f t="shared" si="13"/>
        <v>107</v>
      </c>
      <c r="AQ39" s="70">
        <f t="shared" si="14"/>
        <v>107</v>
      </c>
      <c r="AR39" s="62">
        <f t="shared" ref="AR39:AY39" si="19">SUM(AR40:AR50)</f>
        <v>37</v>
      </c>
      <c r="AS39" s="62">
        <f t="shared" si="19"/>
        <v>37</v>
      </c>
      <c r="AT39" s="70">
        <f t="shared" si="15"/>
        <v>108</v>
      </c>
      <c r="AU39" s="70">
        <f t="shared" si="16"/>
        <v>108</v>
      </c>
      <c r="AV39" s="70">
        <f t="shared" si="17"/>
        <v>28</v>
      </c>
      <c r="AW39" s="62">
        <f t="shared" si="19"/>
        <v>28</v>
      </c>
      <c r="AX39" s="62">
        <f t="shared" si="19"/>
        <v>0</v>
      </c>
      <c r="AY39" s="89">
        <f t="shared" si="19"/>
        <v>0</v>
      </c>
    </row>
    <row r="40" spans="1:52" s="122" customFormat="1" ht="58.5" customHeight="1" x14ac:dyDescent="0.2">
      <c r="A40" s="72" t="s">
        <v>93</v>
      </c>
      <c r="B40" s="79" t="s">
        <v>224</v>
      </c>
      <c r="C40" s="80"/>
      <c r="D40" s="80"/>
      <c r="E40" s="73">
        <v>25</v>
      </c>
      <c r="F40" s="73">
        <v>5</v>
      </c>
      <c r="G40" s="73">
        <v>20</v>
      </c>
      <c r="H40" s="73"/>
      <c r="I40" s="73"/>
      <c r="J40" s="73">
        <v>4</v>
      </c>
      <c r="K40" s="73">
        <v>4</v>
      </c>
      <c r="L40" s="73"/>
      <c r="M40" s="73"/>
      <c r="N40" s="73">
        <v>6</v>
      </c>
      <c r="O40" s="73"/>
      <c r="P40" s="73">
        <v>1</v>
      </c>
      <c r="Q40" s="73">
        <v>4</v>
      </c>
      <c r="R40" s="73"/>
      <c r="S40" s="73">
        <v>1</v>
      </c>
      <c r="T40" s="73"/>
      <c r="U40" s="73">
        <v>1</v>
      </c>
      <c r="V40" s="73"/>
      <c r="W40" s="73"/>
      <c r="X40" s="73">
        <v>6</v>
      </c>
      <c r="Y40" s="73"/>
      <c r="Z40" s="73">
        <v>1</v>
      </c>
      <c r="AA40" s="73">
        <v>23</v>
      </c>
      <c r="AB40" s="73">
        <v>6</v>
      </c>
      <c r="AC40" s="73">
        <v>1</v>
      </c>
      <c r="AD40" s="73"/>
      <c r="AE40" s="73">
        <v>1</v>
      </c>
      <c r="AF40" s="73"/>
      <c r="AG40" s="73"/>
      <c r="AH40" s="73"/>
      <c r="AI40" s="76"/>
      <c r="AJ40" s="69">
        <f t="shared" si="7"/>
        <v>25</v>
      </c>
      <c r="AK40" s="70">
        <f t="shared" si="8"/>
        <v>25</v>
      </c>
      <c r="AL40" s="70">
        <f t="shared" si="9"/>
        <v>4</v>
      </c>
      <c r="AM40" s="70">
        <f t="shared" si="10"/>
        <v>4</v>
      </c>
      <c r="AN40" s="70">
        <f t="shared" si="11"/>
        <v>29</v>
      </c>
      <c r="AO40" s="70">
        <f t="shared" si="12"/>
        <v>29</v>
      </c>
      <c r="AP40" s="70">
        <f t="shared" si="13"/>
        <v>6</v>
      </c>
      <c r="AQ40" s="70">
        <f t="shared" si="14"/>
        <v>6</v>
      </c>
      <c r="AR40" s="70">
        <f t="shared" ref="AR40:AR50" si="20">S40</f>
        <v>1</v>
      </c>
      <c r="AS40" s="70">
        <f t="shared" ref="AS40:AS50" si="21">T40+U40+V40</f>
        <v>1</v>
      </c>
      <c r="AT40" s="70">
        <f t="shared" si="15"/>
        <v>6</v>
      </c>
      <c r="AU40" s="70">
        <f t="shared" si="16"/>
        <v>6</v>
      </c>
      <c r="AV40" s="70">
        <f t="shared" si="17"/>
        <v>1</v>
      </c>
      <c r="AW40" s="70">
        <f t="shared" ref="AW40:AW50" si="22">AC40+AD40</f>
        <v>1</v>
      </c>
      <c r="AX40" s="70">
        <f t="shared" ref="AX40:AX50" si="23">AH40</f>
        <v>0</v>
      </c>
      <c r="AY40" s="71">
        <f t="shared" ref="AY40:AY50" si="24">AF40+AG40</f>
        <v>0</v>
      </c>
    </row>
    <row r="41" spans="1:52" s="122" customFormat="1" ht="31.5" customHeight="1" x14ac:dyDescent="0.2">
      <c r="A41" s="72" t="s">
        <v>92</v>
      </c>
      <c r="B41" s="35" t="s">
        <v>225</v>
      </c>
      <c r="C41" s="35"/>
      <c r="D41" s="35"/>
      <c r="E41" s="75"/>
      <c r="F41" s="75"/>
      <c r="G41" s="73"/>
      <c r="H41" s="73"/>
      <c r="I41" s="73"/>
      <c r="J41" s="73"/>
      <c r="K41" s="73"/>
      <c r="L41" s="73"/>
      <c r="M41" s="73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6"/>
      <c r="AH41" s="75"/>
      <c r="AI41" s="76"/>
      <c r="AJ41" s="69">
        <f t="shared" si="7"/>
        <v>0</v>
      </c>
      <c r="AK41" s="70">
        <f t="shared" si="8"/>
        <v>0</v>
      </c>
      <c r="AL41" s="70">
        <f t="shared" si="9"/>
        <v>0</v>
      </c>
      <c r="AM41" s="70">
        <f t="shared" si="10"/>
        <v>0</v>
      </c>
      <c r="AN41" s="70">
        <f t="shared" si="11"/>
        <v>0</v>
      </c>
      <c r="AO41" s="70">
        <f t="shared" si="12"/>
        <v>0</v>
      </c>
      <c r="AP41" s="70">
        <f t="shared" si="13"/>
        <v>0</v>
      </c>
      <c r="AQ41" s="70">
        <f t="shared" si="14"/>
        <v>0</v>
      </c>
      <c r="AR41" s="70">
        <f t="shared" si="20"/>
        <v>0</v>
      </c>
      <c r="AS41" s="70">
        <f t="shared" si="21"/>
        <v>0</v>
      </c>
      <c r="AT41" s="70">
        <f t="shared" si="15"/>
        <v>0</v>
      </c>
      <c r="AU41" s="70">
        <f t="shared" si="16"/>
        <v>0</v>
      </c>
      <c r="AV41" s="70">
        <f t="shared" si="17"/>
        <v>0</v>
      </c>
      <c r="AW41" s="70">
        <f t="shared" si="22"/>
        <v>0</v>
      </c>
      <c r="AX41" s="70">
        <f t="shared" si="23"/>
        <v>0</v>
      </c>
      <c r="AY41" s="71">
        <f t="shared" si="24"/>
        <v>0</v>
      </c>
    </row>
    <row r="42" spans="1:52" s="122" customFormat="1" ht="60.75" customHeight="1" x14ac:dyDescent="0.2">
      <c r="A42" s="72" t="s">
        <v>91</v>
      </c>
      <c r="B42" s="79" t="s">
        <v>226</v>
      </c>
      <c r="C42" s="80"/>
      <c r="D42" s="81"/>
      <c r="E42" s="75">
        <v>34</v>
      </c>
      <c r="F42" s="75">
        <v>3</v>
      </c>
      <c r="G42" s="82">
        <v>31</v>
      </c>
      <c r="H42" s="82"/>
      <c r="I42" s="82"/>
      <c r="J42" s="73">
        <v>13</v>
      </c>
      <c r="K42" s="73">
        <v>10</v>
      </c>
      <c r="L42" s="73">
        <v>3</v>
      </c>
      <c r="M42" s="73"/>
      <c r="N42" s="75">
        <v>14</v>
      </c>
      <c r="O42" s="75">
        <v>3</v>
      </c>
      <c r="P42" s="75">
        <v>1</v>
      </c>
      <c r="Q42" s="75">
        <v>7</v>
      </c>
      <c r="R42" s="75"/>
      <c r="S42" s="75">
        <v>3</v>
      </c>
      <c r="T42" s="75"/>
      <c r="U42" s="75">
        <v>3</v>
      </c>
      <c r="V42" s="75"/>
      <c r="W42" s="75"/>
      <c r="X42" s="75">
        <v>14</v>
      </c>
      <c r="Y42" s="75"/>
      <c r="Z42" s="75"/>
      <c r="AA42" s="75">
        <v>30</v>
      </c>
      <c r="AB42" s="75">
        <v>2</v>
      </c>
      <c r="AC42" s="75">
        <v>5</v>
      </c>
      <c r="AD42" s="75"/>
      <c r="AE42" s="75">
        <v>5</v>
      </c>
      <c r="AF42" s="75"/>
      <c r="AG42" s="76"/>
      <c r="AH42" s="75"/>
      <c r="AI42" s="76"/>
      <c r="AJ42" s="69">
        <f t="shared" si="7"/>
        <v>34</v>
      </c>
      <c r="AK42" s="70">
        <f t="shared" si="8"/>
        <v>34</v>
      </c>
      <c r="AL42" s="70">
        <f t="shared" si="9"/>
        <v>13</v>
      </c>
      <c r="AM42" s="70">
        <f t="shared" si="10"/>
        <v>13</v>
      </c>
      <c r="AN42" s="70">
        <f t="shared" si="11"/>
        <v>44</v>
      </c>
      <c r="AO42" s="70">
        <f t="shared" si="12"/>
        <v>44</v>
      </c>
      <c r="AP42" s="70">
        <f t="shared" si="13"/>
        <v>14</v>
      </c>
      <c r="AQ42" s="70">
        <f t="shared" si="14"/>
        <v>14</v>
      </c>
      <c r="AR42" s="70">
        <f t="shared" si="20"/>
        <v>3</v>
      </c>
      <c r="AS42" s="70">
        <f t="shared" si="21"/>
        <v>3</v>
      </c>
      <c r="AT42" s="70">
        <f t="shared" si="15"/>
        <v>14</v>
      </c>
      <c r="AU42" s="70">
        <f t="shared" si="16"/>
        <v>14</v>
      </c>
      <c r="AV42" s="70">
        <f t="shared" si="17"/>
        <v>5</v>
      </c>
      <c r="AW42" s="70">
        <f t="shared" si="22"/>
        <v>5</v>
      </c>
      <c r="AX42" s="70">
        <f t="shared" si="23"/>
        <v>0</v>
      </c>
      <c r="AY42" s="71">
        <f t="shared" si="24"/>
        <v>0</v>
      </c>
    </row>
    <row r="43" spans="1:52" s="122" customFormat="1" ht="28.5" customHeight="1" x14ac:dyDescent="0.2">
      <c r="A43" s="72" t="s">
        <v>90</v>
      </c>
      <c r="B43" s="83" t="s">
        <v>227</v>
      </c>
      <c r="C43" s="84"/>
      <c r="D43" s="85"/>
      <c r="E43" s="58"/>
      <c r="F43" s="58"/>
      <c r="G43" s="86"/>
      <c r="H43" s="86"/>
      <c r="I43" s="86"/>
      <c r="J43" s="87"/>
      <c r="K43" s="87"/>
      <c r="L43" s="87"/>
      <c r="M43" s="87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77"/>
      <c r="AH43" s="58"/>
      <c r="AI43" s="76"/>
      <c r="AJ43" s="69">
        <f t="shared" si="7"/>
        <v>0</v>
      </c>
      <c r="AK43" s="70">
        <f t="shared" si="8"/>
        <v>0</v>
      </c>
      <c r="AL43" s="70">
        <f t="shared" si="9"/>
        <v>0</v>
      </c>
      <c r="AM43" s="70">
        <f t="shared" si="10"/>
        <v>0</v>
      </c>
      <c r="AN43" s="70">
        <f t="shared" si="11"/>
        <v>0</v>
      </c>
      <c r="AO43" s="70">
        <f t="shared" si="12"/>
        <v>0</v>
      </c>
      <c r="AP43" s="70">
        <f t="shared" si="13"/>
        <v>0</v>
      </c>
      <c r="AQ43" s="70">
        <f t="shared" si="14"/>
        <v>0</v>
      </c>
      <c r="AR43" s="70">
        <f t="shared" si="20"/>
        <v>0</v>
      </c>
      <c r="AS43" s="70">
        <f t="shared" si="21"/>
        <v>0</v>
      </c>
      <c r="AT43" s="70">
        <f t="shared" si="15"/>
        <v>0</v>
      </c>
      <c r="AU43" s="70">
        <f t="shared" si="16"/>
        <v>0</v>
      </c>
      <c r="AV43" s="70">
        <f t="shared" si="17"/>
        <v>0</v>
      </c>
      <c r="AW43" s="70">
        <f t="shared" si="22"/>
        <v>0</v>
      </c>
      <c r="AX43" s="70">
        <f t="shared" si="23"/>
        <v>0</v>
      </c>
      <c r="AY43" s="71">
        <f t="shared" si="24"/>
        <v>0</v>
      </c>
    </row>
    <row r="44" spans="1:52" s="122" customFormat="1" ht="38.25" customHeight="1" x14ac:dyDescent="0.2">
      <c r="A44" s="72" t="s">
        <v>89</v>
      </c>
      <c r="B44" s="83" t="s">
        <v>228</v>
      </c>
      <c r="C44" s="84"/>
      <c r="D44" s="85"/>
      <c r="E44" s="58"/>
      <c r="F44" s="58"/>
      <c r="G44" s="86"/>
      <c r="H44" s="86"/>
      <c r="I44" s="86"/>
      <c r="J44" s="87"/>
      <c r="K44" s="87"/>
      <c r="L44" s="87"/>
      <c r="M44" s="87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77"/>
      <c r="AH44" s="58"/>
      <c r="AI44" s="76"/>
      <c r="AJ44" s="69">
        <f t="shared" si="7"/>
        <v>0</v>
      </c>
      <c r="AK44" s="70">
        <f t="shared" si="8"/>
        <v>0</v>
      </c>
      <c r="AL44" s="70">
        <f t="shared" si="9"/>
        <v>0</v>
      </c>
      <c r="AM44" s="70">
        <f t="shared" si="10"/>
        <v>0</v>
      </c>
      <c r="AN44" s="70">
        <f t="shared" si="11"/>
        <v>0</v>
      </c>
      <c r="AO44" s="70">
        <f t="shared" si="12"/>
        <v>0</v>
      </c>
      <c r="AP44" s="70">
        <f t="shared" si="13"/>
        <v>0</v>
      </c>
      <c r="AQ44" s="70">
        <f t="shared" si="14"/>
        <v>0</v>
      </c>
      <c r="AR44" s="70">
        <f t="shared" si="20"/>
        <v>0</v>
      </c>
      <c r="AS44" s="70">
        <f t="shared" si="21"/>
        <v>0</v>
      </c>
      <c r="AT44" s="70">
        <f t="shared" si="15"/>
        <v>0</v>
      </c>
      <c r="AU44" s="70">
        <f t="shared" si="16"/>
        <v>0</v>
      </c>
      <c r="AV44" s="70">
        <f t="shared" si="17"/>
        <v>0</v>
      </c>
      <c r="AW44" s="70">
        <f t="shared" si="22"/>
        <v>0</v>
      </c>
      <c r="AX44" s="70">
        <f t="shared" si="23"/>
        <v>0</v>
      </c>
      <c r="AY44" s="71">
        <f t="shared" si="24"/>
        <v>0</v>
      </c>
    </row>
    <row r="45" spans="1:52" s="122" customFormat="1" ht="38.25" customHeight="1" x14ac:dyDescent="0.2">
      <c r="A45" s="72" t="s">
        <v>88</v>
      </c>
      <c r="B45" s="83" t="s">
        <v>165</v>
      </c>
      <c r="C45" s="84"/>
      <c r="D45" s="85"/>
      <c r="E45" s="75">
        <v>156</v>
      </c>
      <c r="F45" s="75">
        <v>26</v>
      </c>
      <c r="G45" s="86">
        <v>130</v>
      </c>
      <c r="H45" s="86"/>
      <c r="I45" s="86"/>
      <c r="J45" s="73">
        <v>59</v>
      </c>
      <c r="K45" s="73">
        <v>52</v>
      </c>
      <c r="L45" s="73">
        <v>7</v>
      </c>
      <c r="M45" s="73"/>
      <c r="N45" s="75">
        <v>41</v>
      </c>
      <c r="O45" s="75">
        <v>4</v>
      </c>
      <c r="P45" s="75"/>
      <c r="Q45" s="75">
        <v>24</v>
      </c>
      <c r="R45" s="75">
        <v>1</v>
      </c>
      <c r="S45" s="75">
        <v>12</v>
      </c>
      <c r="T45" s="75"/>
      <c r="U45" s="75">
        <v>12</v>
      </c>
      <c r="V45" s="75"/>
      <c r="W45" s="75"/>
      <c r="X45" s="75">
        <v>41</v>
      </c>
      <c r="Y45" s="75">
        <v>1</v>
      </c>
      <c r="Z45" s="75">
        <v>8</v>
      </c>
      <c r="AA45" s="75">
        <v>166</v>
      </c>
      <c r="AB45" s="75">
        <v>27</v>
      </c>
      <c r="AC45" s="75">
        <v>10</v>
      </c>
      <c r="AD45" s="75">
        <v>1</v>
      </c>
      <c r="AE45" s="75">
        <v>11</v>
      </c>
      <c r="AF45" s="75"/>
      <c r="AG45" s="76"/>
      <c r="AH45" s="75"/>
      <c r="AI45" s="76"/>
      <c r="AJ45" s="69">
        <f t="shared" si="7"/>
        <v>156</v>
      </c>
      <c r="AK45" s="70">
        <f t="shared" si="8"/>
        <v>156</v>
      </c>
      <c r="AL45" s="70">
        <f t="shared" si="9"/>
        <v>59</v>
      </c>
      <c r="AM45" s="70">
        <f t="shared" si="10"/>
        <v>59</v>
      </c>
      <c r="AN45" s="70">
        <f t="shared" si="11"/>
        <v>208</v>
      </c>
      <c r="AO45" s="70">
        <f t="shared" si="12"/>
        <v>208</v>
      </c>
      <c r="AP45" s="70">
        <f t="shared" si="13"/>
        <v>41</v>
      </c>
      <c r="AQ45" s="70">
        <f t="shared" si="14"/>
        <v>41</v>
      </c>
      <c r="AR45" s="70">
        <f t="shared" si="20"/>
        <v>12</v>
      </c>
      <c r="AS45" s="70">
        <f t="shared" si="21"/>
        <v>12</v>
      </c>
      <c r="AT45" s="70">
        <f t="shared" si="15"/>
        <v>41</v>
      </c>
      <c r="AU45" s="70">
        <f t="shared" si="16"/>
        <v>41</v>
      </c>
      <c r="AV45" s="70">
        <f t="shared" si="17"/>
        <v>11</v>
      </c>
      <c r="AW45" s="70">
        <f t="shared" si="22"/>
        <v>11</v>
      </c>
      <c r="AX45" s="70">
        <f t="shared" si="23"/>
        <v>0</v>
      </c>
      <c r="AY45" s="71">
        <f t="shared" si="24"/>
        <v>0</v>
      </c>
    </row>
    <row r="46" spans="1:52" s="122" customFormat="1" ht="33.75" customHeight="1" x14ac:dyDescent="0.2">
      <c r="A46" s="72" t="s">
        <v>87</v>
      </c>
      <c r="B46" s="83" t="s">
        <v>166</v>
      </c>
      <c r="C46" s="84"/>
      <c r="D46" s="85"/>
      <c r="E46" s="75">
        <v>28</v>
      </c>
      <c r="F46" s="75">
        <v>2</v>
      </c>
      <c r="G46" s="86">
        <v>26</v>
      </c>
      <c r="H46" s="86"/>
      <c r="I46" s="86"/>
      <c r="J46" s="73">
        <v>6</v>
      </c>
      <c r="K46" s="73">
        <v>4</v>
      </c>
      <c r="L46" s="73">
        <v>2</v>
      </c>
      <c r="M46" s="73"/>
      <c r="N46" s="75">
        <v>2</v>
      </c>
      <c r="O46" s="75"/>
      <c r="P46" s="75">
        <v>1</v>
      </c>
      <c r="Q46" s="75">
        <v>1</v>
      </c>
      <c r="R46" s="75"/>
      <c r="S46" s="75"/>
      <c r="T46" s="75"/>
      <c r="U46" s="75"/>
      <c r="V46" s="75"/>
      <c r="W46" s="75"/>
      <c r="X46" s="75">
        <v>2</v>
      </c>
      <c r="Y46" s="75"/>
      <c r="Z46" s="75"/>
      <c r="AA46" s="75">
        <v>30</v>
      </c>
      <c r="AB46" s="75">
        <v>1</v>
      </c>
      <c r="AC46" s="75">
        <v>1</v>
      </c>
      <c r="AD46" s="75"/>
      <c r="AE46" s="75">
        <v>1</v>
      </c>
      <c r="AF46" s="75"/>
      <c r="AG46" s="76"/>
      <c r="AH46" s="75"/>
      <c r="AI46" s="77"/>
      <c r="AJ46" s="69">
        <f t="shared" si="7"/>
        <v>28</v>
      </c>
      <c r="AK46" s="70">
        <f t="shared" si="8"/>
        <v>28</v>
      </c>
      <c r="AL46" s="70">
        <f t="shared" si="9"/>
        <v>6</v>
      </c>
      <c r="AM46" s="70">
        <f t="shared" si="10"/>
        <v>6</v>
      </c>
      <c r="AN46" s="70">
        <f t="shared" si="11"/>
        <v>32</v>
      </c>
      <c r="AO46" s="70">
        <f t="shared" si="12"/>
        <v>32</v>
      </c>
      <c r="AP46" s="70">
        <f t="shared" si="13"/>
        <v>2</v>
      </c>
      <c r="AQ46" s="70">
        <f t="shared" si="14"/>
        <v>2</v>
      </c>
      <c r="AR46" s="70">
        <f t="shared" si="20"/>
        <v>0</v>
      </c>
      <c r="AS46" s="70">
        <f t="shared" si="21"/>
        <v>0</v>
      </c>
      <c r="AT46" s="70">
        <f t="shared" si="15"/>
        <v>2</v>
      </c>
      <c r="AU46" s="70">
        <f t="shared" si="16"/>
        <v>2</v>
      </c>
      <c r="AV46" s="70">
        <f t="shared" si="17"/>
        <v>1</v>
      </c>
      <c r="AW46" s="70">
        <f t="shared" si="22"/>
        <v>1</v>
      </c>
      <c r="AX46" s="70">
        <f t="shared" si="23"/>
        <v>0</v>
      </c>
      <c r="AY46" s="71">
        <f t="shared" si="24"/>
        <v>0</v>
      </c>
    </row>
    <row r="47" spans="1:52" s="122" customFormat="1" ht="33.75" customHeight="1" x14ac:dyDescent="0.2">
      <c r="A47" s="72" t="s">
        <v>86</v>
      </c>
      <c r="B47" s="83" t="s">
        <v>229</v>
      </c>
      <c r="C47" s="84"/>
      <c r="D47" s="85"/>
      <c r="E47" s="75"/>
      <c r="F47" s="75"/>
      <c r="G47" s="86"/>
      <c r="H47" s="86"/>
      <c r="I47" s="86"/>
      <c r="J47" s="73"/>
      <c r="K47" s="73"/>
      <c r="L47" s="73"/>
      <c r="M47" s="73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5"/>
      <c r="AE47" s="75"/>
      <c r="AF47" s="75"/>
      <c r="AG47" s="76"/>
      <c r="AH47" s="75"/>
      <c r="AI47" s="77"/>
      <c r="AJ47" s="69">
        <f t="shared" si="7"/>
        <v>0</v>
      </c>
      <c r="AK47" s="70">
        <f t="shared" si="8"/>
        <v>0</v>
      </c>
      <c r="AL47" s="70">
        <f t="shared" si="9"/>
        <v>0</v>
      </c>
      <c r="AM47" s="70">
        <f t="shared" si="10"/>
        <v>0</v>
      </c>
      <c r="AN47" s="70">
        <f t="shared" si="11"/>
        <v>0</v>
      </c>
      <c r="AO47" s="70">
        <f t="shared" si="12"/>
        <v>0</v>
      </c>
      <c r="AP47" s="70">
        <f t="shared" si="13"/>
        <v>0</v>
      </c>
      <c r="AQ47" s="70">
        <f t="shared" si="14"/>
        <v>0</v>
      </c>
      <c r="AR47" s="70">
        <f t="shared" si="20"/>
        <v>0</v>
      </c>
      <c r="AS47" s="70">
        <f t="shared" si="21"/>
        <v>0</v>
      </c>
      <c r="AT47" s="70">
        <f t="shared" si="15"/>
        <v>0</v>
      </c>
      <c r="AU47" s="70">
        <f t="shared" si="16"/>
        <v>0</v>
      </c>
      <c r="AV47" s="70">
        <f t="shared" si="17"/>
        <v>0</v>
      </c>
      <c r="AW47" s="70">
        <f t="shared" si="22"/>
        <v>0</v>
      </c>
      <c r="AX47" s="70">
        <f t="shared" si="23"/>
        <v>0</v>
      </c>
      <c r="AY47" s="71">
        <f t="shared" si="24"/>
        <v>0</v>
      </c>
    </row>
    <row r="48" spans="1:52" s="122" customFormat="1" ht="33.75" customHeight="1" x14ac:dyDescent="0.2">
      <c r="A48" s="72" t="s">
        <v>85</v>
      </c>
      <c r="B48" s="83" t="s">
        <v>197</v>
      </c>
      <c r="C48" s="84"/>
      <c r="D48" s="85"/>
      <c r="E48" s="75">
        <v>46</v>
      </c>
      <c r="F48" s="75">
        <v>16</v>
      </c>
      <c r="G48" s="86">
        <v>30</v>
      </c>
      <c r="H48" s="86"/>
      <c r="I48" s="86"/>
      <c r="J48" s="73">
        <v>13</v>
      </c>
      <c r="K48" s="73">
        <v>10</v>
      </c>
      <c r="L48" s="73">
        <v>3</v>
      </c>
      <c r="M48" s="73"/>
      <c r="N48" s="75">
        <v>11</v>
      </c>
      <c r="O48" s="75">
        <v>2</v>
      </c>
      <c r="P48" s="75"/>
      <c r="Q48" s="75"/>
      <c r="R48" s="75"/>
      <c r="S48" s="75">
        <v>9</v>
      </c>
      <c r="T48" s="75">
        <v>1</v>
      </c>
      <c r="U48" s="75">
        <v>4</v>
      </c>
      <c r="V48" s="75">
        <v>4</v>
      </c>
      <c r="W48" s="75"/>
      <c r="X48" s="75">
        <v>11</v>
      </c>
      <c r="Y48" s="75"/>
      <c r="Z48" s="75">
        <v>1</v>
      </c>
      <c r="AA48" s="75">
        <v>40</v>
      </c>
      <c r="AB48" s="75">
        <v>12</v>
      </c>
      <c r="AC48" s="75">
        <v>2</v>
      </c>
      <c r="AD48" s="75"/>
      <c r="AE48" s="75">
        <v>2</v>
      </c>
      <c r="AF48" s="75"/>
      <c r="AG48" s="76"/>
      <c r="AH48" s="75"/>
      <c r="AI48" s="76"/>
      <c r="AJ48" s="69">
        <f t="shared" si="7"/>
        <v>46</v>
      </c>
      <c r="AK48" s="70">
        <f t="shared" si="8"/>
        <v>46</v>
      </c>
      <c r="AL48" s="70">
        <f t="shared" si="9"/>
        <v>13</v>
      </c>
      <c r="AM48" s="70">
        <f t="shared" si="10"/>
        <v>13</v>
      </c>
      <c r="AN48" s="70">
        <f t="shared" si="11"/>
        <v>56</v>
      </c>
      <c r="AO48" s="70">
        <f t="shared" si="12"/>
        <v>51</v>
      </c>
      <c r="AP48" s="70">
        <f t="shared" si="13"/>
        <v>11</v>
      </c>
      <c r="AQ48" s="70">
        <f t="shared" si="14"/>
        <v>11</v>
      </c>
      <c r="AR48" s="70">
        <f t="shared" si="20"/>
        <v>9</v>
      </c>
      <c r="AS48" s="70">
        <f t="shared" si="21"/>
        <v>9</v>
      </c>
      <c r="AT48" s="70">
        <f t="shared" si="15"/>
        <v>11</v>
      </c>
      <c r="AU48" s="70">
        <f t="shared" si="16"/>
        <v>11</v>
      </c>
      <c r="AV48" s="70">
        <f t="shared" si="17"/>
        <v>2</v>
      </c>
      <c r="AW48" s="70">
        <f t="shared" si="22"/>
        <v>2</v>
      </c>
      <c r="AX48" s="70">
        <f t="shared" si="23"/>
        <v>0</v>
      </c>
      <c r="AY48" s="71">
        <f t="shared" si="24"/>
        <v>0</v>
      </c>
      <c r="AZ48" s="122" t="s">
        <v>123</v>
      </c>
    </row>
    <row r="49" spans="1:51" s="122" customFormat="1" ht="33.75" customHeight="1" x14ac:dyDescent="0.2">
      <c r="A49" s="72" t="s">
        <v>84</v>
      </c>
      <c r="B49" s="83" t="s">
        <v>230</v>
      </c>
      <c r="C49" s="84"/>
      <c r="D49" s="85"/>
      <c r="E49" s="75">
        <v>63</v>
      </c>
      <c r="F49" s="75">
        <v>23</v>
      </c>
      <c r="G49" s="86">
        <v>40</v>
      </c>
      <c r="H49" s="86"/>
      <c r="I49" s="86"/>
      <c r="J49" s="73">
        <v>11</v>
      </c>
      <c r="K49" s="73">
        <v>6</v>
      </c>
      <c r="L49" s="73">
        <v>5</v>
      </c>
      <c r="M49" s="73"/>
      <c r="N49" s="75">
        <v>11</v>
      </c>
      <c r="O49" s="75">
        <v>1</v>
      </c>
      <c r="P49" s="75"/>
      <c r="Q49" s="75">
        <v>5</v>
      </c>
      <c r="R49" s="75"/>
      <c r="S49" s="75">
        <v>5</v>
      </c>
      <c r="T49" s="75">
        <v>1</v>
      </c>
      <c r="U49" s="75">
        <v>3</v>
      </c>
      <c r="V49" s="75">
        <v>1</v>
      </c>
      <c r="W49" s="75"/>
      <c r="X49" s="75">
        <v>11</v>
      </c>
      <c r="Y49" s="75"/>
      <c r="Z49" s="75"/>
      <c r="AA49" s="75">
        <v>58</v>
      </c>
      <c r="AB49" s="75">
        <v>21</v>
      </c>
      <c r="AC49" s="75">
        <v>1</v>
      </c>
      <c r="AD49" s="75"/>
      <c r="AE49" s="75">
        <v>1</v>
      </c>
      <c r="AF49" s="75"/>
      <c r="AG49" s="76"/>
      <c r="AH49" s="75"/>
      <c r="AI49" s="76"/>
      <c r="AJ49" s="69">
        <f t="shared" si="7"/>
        <v>63</v>
      </c>
      <c r="AK49" s="70">
        <f t="shared" si="8"/>
        <v>63</v>
      </c>
      <c r="AL49" s="70">
        <f t="shared" si="9"/>
        <v>11</v>
      </c>
      <c r="AM49" s="70">
        <f t="shared" si="10"/>
        <v>11</v>
      </c>
      <c r="AN49" s="70">
        <f t="shared" si="11"/>
        <v>69</v>
      </c>
      <c r="AO49" s="70">
        <f t="shared" si="12"/>
        <v>69</v>
      </c>
      <c r="AP49" s="70">
        <f t="shared" si="13"/>
        <v>11</v>
      </c>
      <c r="AQ49" s="70">
        <f t="shared" si="14"/>
        <v>11</v>
      </c>
      <c r="AR49" s="70">
        <f t="shared" si="20"/>
        <v>5</v>
      </c>
      <c r="AS49" s="70">
        <f t="shared" si="21"/>
        <v>5</v>
      </c>
      <c r="AT49" s="70">
        <f t="shared" si="15"/>
        <v>11</v>
      </c>
      <c r="AU49" s="70">
        <f t="shared" si="16"/>
        <v>11</v>
      </c>
      <c r="AV49" s="70">
        <f t="shared" si="17"/>
        <v>1</v>
      </c>
      <c r="AW49" s="70">
        <f t="shared" si="22"/>
        <v>1</v>
      </c>
      <c r="AX49" s="70">
        <f t="shared" si="23"/>
        <v>0</v>
      </c>
      <c r="AY49" s="71">
        <f t="shared" si="24"/>
        <v>0</v>
      </c>
    </row>
    <row r="50" spans="1:51" s="122" customFormat="1" ht="33.75" customHeight="1" x14ac:dyDescent="0.2">
      <c r="A50" s="72" t="s">
        <v>83</v>
      </c>
      <c r="B50" s="79" t="s">
        <v>140</v>
      </c>
      <c r="C50" s="80"/>
      <c r="D50" s="81"/>
      <c r="E50" s="75">
        <v>84</v>
      </c>
      <c r="F50" s="75">
        <v>21</v>
      </c>
      <c r="G50" s="82">
        <v>63</v>
      </c>
      <c r="H50" s="82"/>
      <c r="I50" s="82"/>
      <c r="J50" s="73">
        <v>33</v>
      </c>
      <c r="K50" s="73">
        <v>31</v>
      </c>
      <c r="L50" s="73">
        <v>2</v>
      </c>
      <c r="M50" s="73"/>
      <c r="N50" s="75">
        <v>22</v>
      </c>
      <c r="O50" s="75">
        <v>6</v>
      </c>
      <c r="P50" s="75"/>
      <c r="Q50" s="75">
        <v>9</v>
      </c>
      <c r="R50" s="75"/>
      <c r="S50" s="75">
        <v>7</v>
      </c>
      <c r="T50" s="75">
        <v>2</v>
      </c>
      <c r="U50" s="75">
        <v>4</v>
      </c>
      <c r="V50" s="75">
        <v>1</v>
      </c>
      <c r="W50" s="75">
        <v>1</v>
      </c>
      <c r="X50" s="75">
        <v>23</v>
      </c>
      <c r="Y50" s="75"/>
      <c r="Z50" s="75">
        <v>1</v>
      </c>
      <c r="AA50" s="75">
        <v>92</v>
      </c>
      <c r="AB50" s="75">
        <v>20</v>
      </c>
      <c r="AC50" s="75">
        <v>7</v>
      </c>
      <c r="AD50" s="75"/>
      <c r="AE50" s="75">
        <v>7</v>
      </c>
      <c r="AF50" s="75"/>
      <c r="AG50" s="76"/>
      <c r="AH50" s="75"/>
      <c r="AI50" s="76"/>
      <c r="AJ50" s="69">
        <f t="shared" si="7"/>
        <v>84</v>
      </c>
      <c r="AK50" s="70">
        <f t="shared" si="8"/>
        <v>84</v>
      </c>
      <c r="AL50" s="70">
        <f t="shared" si="9"/>
        <v>33</v>
      </c>
      <c r="AM50" s="70">
        <f t="shared" si="10"/>
        <v>33</v>
      </c>
      <c r="AN50" s="70">
        <f t="shared" si="11"/>
        <v>115</v>
      </c>
      <c r="AO50" s="70">
        <f t="shared" si="12"/>
        <v>115</v>
      </c>
      <c r="AP50" s="70">
        <f t="shared" si="13"/>
        <v>22</v>
      </c>
      <c r="AQ50" s="70">
        <f t="shared" si="14"/>
        <v>22</v>
      </c>
      <c r="AR50" s="70">
        <f t="shared" si="20"/>
        <v>7</v>
      </c>
      <c r="AS50" s="70">
        <f t="shared" si="21"/>
        <v>7</v>
      </c>
      <c r="AT50" s="70">
        <f t="shared" si="15"/>
        <v>23</v>
      </c>
      <c r="AU50" s="70">
        <f t="shared" si="16"/>
        <v>23</v>
      </c>
      <c r="AV50" s="70">
        <f t="shared" si="17"/>
        <v>7</v>
      </c>
      <c r="AW50" s="70">
        <f t="shared" si="22"/>
        <v>7</v>
      </c>
      <c r="AX50" s="70">
        <f t="shared" si="23"/>
        <v>0</v>
      </c>
      <c r="AY50" s="71">
        <f t="shared" si="24"/>
        <v>0</v>
      </c>
    </row>
    <row r="51" spans="1:51" s="122" customFormat="1" ht="33.75" customHeight="1" x14ac:dyDescent="0.2">
      <c r="A51" s="60" t="s">
        <v>82</v>
      </c>
      <c r="B51" s="90" t="s">
        <v>167</v>
      </c>
      <c r="C51" s="91"/>
      <c r="D51" s="92"/>
      <c r="E51" s="93">
        <f t="shared" ref="E51:AH51" si="25">SUM(E52:E58)</f>
        <v>46</v>
      </c>
      <c r="F51" s="93">
        <f t="shared" si="25"/>
        <v>9</v>
      </c>
      <c r="G51" s="93">
        <f t="shared" si="25"/>
        <v>37</v>
      </c>
      <c r="H51" s="93">
        <f t="shared" si="25"/>
        <v>0</v>
      </c>
      <c r="I51" s="93">
        <f t="shared" si="25"/>
        <v>0</v>
      </c>
      <c r="J51" s="93">
        <f t="shared" si="25"/>
        <v>20</v>
      </c>
      <c r="K51" s="93">
        <f t="shared" si="25"/>
        <v>18</v>
      </c>
      <c r="L51" s="93">
        <f t="shared" si="25"/>
        <v>2</v>
      </c>
      <c r="M51" s="93">
        <f t="shared" si="25"/>
        <v>0</v>
      </c>
      <c r="N51" s="93">
        <f t="shared" si="25"/>
        <v>6</v>
      </c>
      <c r="O51" s="93">
        <f t="shared" si="25"/>
        <v>3</v>
      </c>
      <c r="P51" s="93">
        <f t="shared" si="25"/>
        <v>0</v>
      </c>
      <c r="Q51" s="93">
        <f t="shared" si="25"/>
        <v>3</v>
      </c>
      <c r="R51" s="93">
        <f t="shared" si="25"/>
        <v>0</v>
      </c>
      <c r="S51" s="93">
        <f t="shared" si="25"/>
        <v>0</v>
      </c>
      <c r="T51" s="93">
        <f t="shared" si="25"/>
        <v>0</v>
      </c>
      <c r="U51" s="93">
        <f t="shared" si="25"/>
        <v>0</v>
      </c>
      <c r="V51" s="93">
        <f t="shared" si="25"/>
        <v>0</v>
      </c>
      <c r="W51" s="93">
        <f t="shared" si="25"/>
        <v>0</v>
      </c>
      <c r="X51" s="93">
        <f t="shared" si="25"/>
        <v>6</v>
      </c>
      <c r="Y51" s="93">
        <f t="shared" si="25"/>
        <v>0</v>
      </c>
      <c r="Z51" s="93">
        <f t="shared" si="25"/>
        <v>0</v>
      </c>
      <c r="AA51" s="93">
        <f t="shared" si="25"/>
        <v>58</v>
      </c>
      <c r="AB51" s="93">
        <f t="shared" si="25"/>
        <v>5</v>
      </c>
      <c r="AC51" s="93">
        <f t="shared" si="25"/>
        <v>2</v>
      </c>
      <c r="AD51" s="93">
        <f t="shared" si="25"/>
        <v>0</v>
      </c>
      <c r="AE51" s="93">
        <f t="shared" si="25"/>
        <v>2</v>
      </c>
      <c r="AF51" s="93">
        <f t="shared" si="25"/>
        <v>0</v>
      </c>
      <c r="AG51" s="93">
        <f t="shared" si="25"/>
        <v>0</v>
      </c>
      <c r="AH51" s="93">
        <f t="shared" si="25"/>
        <v>0</v>
      </c>
      <c r="AI51" s="118"/>
      <c r="AJ51" s="69">
        <f t="shared" si="7"/>
        <v>46</v>
      </c>
      <c r="AK51" s="70">
        <f t="shared" si="8"/>
        <v>46</v>
      </c>
      <c r="AL51" s="70">
        <f t="shared" si="9"/>
        <v>20</v>
      </c>
      <c r="AM51" s="70">
        <f t="shared" si="10"/>
        <v>20</v>
      </c>
      <c r="AN51" s="70">
        <f t="shared" si="11"/>
        <v>64</v>
      </c>
      <c r="AO51" s="70">
        <f t="shared" si="12"/>
        <v>64</v>
      </c>
      <c r="AP51" s="70">
        <f t="shared" si="13"/>
        <v>6</v>
      </c>
      <c r="AQ51" s="70">
        <f t="shared" si="14"/>
        <v>6</v>
      </c>
      <c r="AR51" s="93">
        <f t="shared" ref="AR51:AY51" si="26">SUM(AR52:AR58)</f>
        <v>0</v>
      </c>
      <c r="AS51" s="93">
        <f t="shared" si="26"/>
        <v>0</v>
      </c>
      <c r="AT51" s="70">
        <f t="shared" si="15"/>
        <v>6</v>
      </c>
      <c r="AU51" s="70">
        <f t="shared" si="16"/>
        <v>6</v>
      </c>
      <c r="AV51" s="70">
        <f t="shared" si="17"/>
        <v>2</v>
      </c>
      <c r="AW51" s="93">
        <f t="shared" si="26"/>
        <v>2</v>
      </c>
      <c r="AX51" s="93">
        <f t="shared" si="26"/>
        <v>0</v>
      </c>
      <c r="AY51" s="94">
        <f t="shared" si="26"/>
        <v>0</v>
      </c>
    </row>
    <row r="52" spans="1:51" s="122" customFormat="1" ht="33.75" customHeight="1" x14ac:dyDescent="0.2">
      <c r="A52" s="72" t="s">
        <v>81</v>
      </c>
      <c r="B52" s="83" t="s">
        <v>168</v>
      </c>
      <c r="C52" s="84"/>
      <c r="D52" s="85"/>
      <c r="E52" s="75">
        <v>2</v>
      </c>
      <c r="F52" s="75">
        <v>1</v>
      </c>
      <c r="G52" s="86">
        <v>1</v>
      </c>
      <c r="H52" s="86"/>
      <c r="I52" s="86"/>
      <c r="J52" s="73">
        <v>1</v>
      </c>
      <c r="K52" s="73">
        <v>1</v>
      </c>
      <c r="L52" s="73"/>
      <c r="M52" s="73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>
        <v>3</v>
      </c>
      <c r="AB52" s="75">
        <v>1</v>
      </c>
      <c r="AC52" s="75"/>
      <c r="AD52" s="75"/>
      <c r="AE52" s="75"/>
      <c r="AF52" s="75"/>
      <c r="AG52" s="76"/>
      <c r="AH52" s="75"/>
      <c r="AI52" s="76"/>
      <c r="AJ52" s="69">
        <f t="shared" si="7"/>
        <v>2</v>
      </c>
      <c r="AK52" s="70">
        <f t="shared" si="8"/>
        <v>2</v>
      </c>
      <c r="AL52" s="70">
        <f t="shared" si="9"/>
        <v>1</v>
      </c>
      <c r="AM52" s="70">
        <f t="shared" si="10"/>
        <v>1</v>
      </c>
      <c r="AN52" s="70">
        <f t="shared" si="11"/>
        <v>3</v>
      </c>
      <c r="AO52" s="70">
        <f t="shared" si="12"/>
        <v>3</v>
      </c>
      <c r="AP52" s="70">
        <f t="shared" si="13"/>
        <v>0</v>
      </c>
      <c r="AQ52" s="70">
        <f t="shared" si="14"/>
        <v>0</v>
      </c>
      <c r="AR52" s="70">
        <f t="shared" ref="AR52:AR58" si="27">S52</f>
        <v>0</v>
      </c>
      <c r="AS52" s="70">
        <f t="shared" ref="AS52:AS58" si="28">T52+U52+V52</f>
        <v>0</v>
      </c>
      <c r="AT52" s="70">
        <f t="shared" si="15"/>
        <v>0</v>
      </c>
      <c r="AU52" s="70">
        <f t="shared" si="16"/>
        <v>0</v>
      </c>
      <c r="AV52" s="70">
        <f t="shared" si="17"/>
        <v>0</v>
      </c>
      <c r="AW52" s="70">
        <f t="shared" ref="AW52:AW58" si="29">AC52+AD52</f>
        <v>0</v>
      </c>
      <c r="AX52" s="70">
        <f t="shared" ref="AX52:AX58" si="30">AH52</f>
        <v>0</v>
      </c>
      <c r="AY52" s="71">
        <f t="shared" ref="AY52:AY58" si="31">AF52+AG52</f>
        <v>0</v>
      </c>
    </row>
    <row r="53" spans="1:51" s="122" customFormat="1" ht="33.75" customHeight="1" x14ac:dyDescent="0.2">
      <c r="A53" s="72" t="s">
        <v>80</v>
      </c>
      <c r="B53" s="83" t="s">
        <v>169</v>
      </c>
      <c r="C53" s="84"/>
      <c r="D53" s="85"/>
      <c r="E53" s="75"/>
      <c r="F53" s="75"/>
      <c r="G53" s="86"/>
      <c r="H53" s="86"/>
      <c r="I53" s="86"/>
      <c r="J53" s="73"/>
      <c r="K53" s="73"/>
      <c r="L53" s="73"/>
      <c r="M53" s="73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6"/>
      <c r="AH53" s="75"/>
      <c r="AI53" s="76"/>
      <c r="AJ53" s="69">
        <f t="shared" si="7"/>
        <v>0</v>
      </c>
      <c r="AK53" s="70">
        <f t="shared" si="8"/>
        <v>0</v>
      </c>
      <c r="AL53" s="70">
        <f t="shared" si="9"/>
        <v>0</v>
      </c>
      <c r="AM53" s="70">
        <f t="shared" si="10"/>
        <v>0</v>
      </c>
      <c r="AN53" s="70">
        <f t="shared" si="11"/>
        <v>0</v>
      </c>
      <c r="AO53" s="70">
        <f t="shared" si="12"/>
        <v>0</v>
      </c>
      <c r="AP53" s="70">
        <f t="shared" si="13"/>
        <v>0</v>
      </c>
      <c r="AQ53" s="70">
        <f t="shared" si="14"/>
        <v>0</v>
      </c>
      <c r="AR53" s="70">
        <f t="shared" si="27"/>
        <v>0</v>
      </c>
      <c r="AS53" s="70">
        <f t="shared" si="28"/>
        <v>0</v>
      </c>
      <c r="AT53" s="70">
        <f t="shared" si="15"/>
        <v>0</v>
      </c>
      <c r="AU53" s="70">
        <f t="shared" si="16"/>
        <v>0</v>
      </c>
      <c r="AV53" s="70">
        <f t="shared" si="17"/>
        <v>0</v>
      </c>
      <c r="AW53" s="70">
        <f t="shared" si="29"/>
        <v>0</v>
      </c>
      <c r="AX53" s="70">
        <f t="shared" si="30"/>
        <v>0</v>
      </c>
      <c r="AY53" s="71">
        <f t="shared" si="31"/>
        <v>0</v>
      </c>
    </row>
    <row r="54" spans="1:51" s="123" customFormat="1" ht="59.25" customHeight="1" x14ac:dyDescent="0.2">
      <c r="A54" s="72" t="s">
        <v>79</v>
      </c>
      <c r="B54" s="83" t="s">
        <v>170</v>
      </c>
      <c r="C54" s="84"/>
      <c r="D54" s="85"/>
      <c r="E54" s="75"/>
      <c r="F54" s="75"/>
      <c r="G54" s="86"/>
      <c r="H54" s="86"/>
      <c r="I54" s="86"/>
      <c r="J54" s="73"/>
      <c r="K54" s="73"/>
      <c r="L54" s="73"/>
      <c r="M54" s="73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  <c r="AA54" s="75"/>
      <c r="AB54" s="75"/>
      <c r="AC54" s="75"/>
      <c r="AD54" s="75"/>
      <c r="AE54" s="75"/>
      <c r="AF54" s="75"/>
      <c r="AG54" s="76"/>
      <c r="AH54" s="75"/>
      <c r="AI54" s="77"/>
      <c r="AJ54" s="69">
        <f t="shared" si="7"/>
        <v>0</v>
      </c>
      <c r="AK54" s="70">
        <f t="shared" si="8"/>
        <v>0</v>
      </c>
      <c r="AL54" s="70">
        <f t="shared" si="9"/>
        <v>0</v>
      </c>
      <c r="AM54" s="70">
        <f t="shared" si="10"/>
        <v>0</v>
      </c>
      <c r="AN54" s="70">
        <f t="shared" si="11"/>
        <v>0</v>
      </c>
      <c r="AO54" s="70">
        <f t="shared" si="12"/>
        <v>0</v>
      </c>
      <c r="AP54" s="70">
        <f t="shared" si="13"/>
        <v>0</v>
      </c>
      <c r="AQ54" s="70">
        <f t="shared" si="14"/>
        <v>0</v>
      </c>
      <c r="AR54" s="70">
        <f t="shared" si="27"/>
        <v>0</v>
      </c>
      <c r="AS54" s="70">
        <f t="shared" si="28"/>
        <v>0</v>
      </c>
      <c r="AT54" s="70">
        <f t="shared" si="15"/>
        <v>0</v>
      </c>
      <c r="AU54" s="70">
        <f t="shared" si="16"/>
        <v>0</v>
      </c>
      <c r="AV54" s="70">
        <f t="shared" si="17"/>
        <v>0</v>
      </c>
      <c r="AW54" s="70">
        <f t="shared" si="29"/>
        <v>0</v>
      </c>
      <c r="AX54" s="70">
        <f t="shared" si="30"/>
        <v>0</v>
      </c>
      <c r="AY54" s="71">
        <f t="shared" si="31"/>
        <v>0</v>
      </c>
    </row>
    <row r="55" spans="1:51" s="122" customFormat="1" ht="35.25" customHeight="1" x14ac:dyDescent="0.2">
      <c r="A55" s="72" t="s">
        <v>78</v>
      </c>
      <c r="B55" s="83" t="s">
        <v>231</v>
      </c>
      <c r="C55" s="84"/>
      <c r="D55" s="85"/>
      <c r="E55" s="75"/>
      <c r="F55" s="75"/>
      <c r="G55" s="86"/>
      <c r="H55" s="86"/>
      <c r="I55" s="86"/>
      <c r="J55" s="73"/>
      <c r="K55" s="73"/>
      <c r="L55" s="73"/>
      <c r="M55" s="73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6"/>
      <c r="AH55" s="75"/>
      <c r="AI55" s="76"/>
      <c r="AJ55" s="69">
        <f t="shared" si="7"/>
        <v>0</v>
      </c>
      <c r="AK55" s="70">
        <f t="shared" si="8"/>
        <v>0</v>
      </c>
      <c r="AL55" s="70">
        <f t="shared" si="9"/>
        <v>0</v>
      </c>
      <c r="AM55" s="70">
        <f t="shared" si="10"/>
        <v>0</v>
      </c>
      <c r="AN55" s="70">
        <f t="shared" si="11"/>
        <v>0</v>
      </c>
      <c r="AO55" s="70">
        <f t="shared" si="12"/>
        <v>0</v>
      </c>
      <c r="AP55" s="70">
        <f t="shared" si="13"/>
        <v>0</v>
      </c>
      <c r="AQ55" s="70">
        <f t="shared" si="14"/>
        <v>0</v>
      </c>
      <c r="AR55" s="70">
        <f t="shared" si="27"/>
        <v>0</v>
      </c>
      <c r="AS55" s="70">
        <f t="shared" si="28"/>
        <v>0</v>
      </c>
      <c r="AT55" s="70">
        <f t="shared" si="15"/>
        <v>0</v>
      </c>
      <c r="AU55" s="70">
        <f t="shared" si="16"/>
        <v>0</v>
      </c>
      <c r="AV55" s="70">
        <f t="shared" si="17"/>
        <v>0</v>
      </c>
      <c r="AW55" s="70">
        <f t="shared" si="29"/>
        <v>0</v>
      </c>
      <c r="AX55" s="70">
        <f t="shared" si="30"/>
        <v>0</v>
      </c>
      <c r="AY55" s="71">
        <f t="shared" si="31"/>
        <v>0</v>
      </c>
    </row>
    <row r="56" spans="1:51" s="122" customFormat="1" ht="35.25" customHeight="1" x14ac:dyDescent="0.2">
      <c r="A56" s="72" t="s">
        <v>77</v>
      </c>
      <c r="B56" s="83" t="s">
        <v>266</v>
      </c>
      <c r="C56" s="84"/>
      <c r="D56" s="85"/>
      <c r="E56" s="75"/>
      <c r="F56" s="75"/>
      <c r="G56" s="86"/>
      <c r="H56" s="86"/>
      <c r="I56" s="86"/>
      <c r="J56" s="73"/>
      <c r="K56" s="73"/>
      <c r="L56" s="73"/>
      <c r="M56" s="73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  <c r="AA56" s="75"/>
      <c r="AB56" s="75"/>
      <c r="AC56" s="75"/>
      <c r="AD56" s="75"/>
      <c r="AE56" s="75"/>
      <c r="AF56" s="75"/>
      <c r="AG56" s="76"/>
      <c r="AH56" s="75"/>
      <c r="AI56" s="76"/>
      <c r="AJ56" s="69">
        <f t="shared" si="7"/>
        <v>0</v>
      </c>
      <c r="AK56" s="70">
        <f t="shared" si="8"/>
        <v>0</v>
      </c>
      <c r="AL56" s="70">
        <f t="shared" si="9"/>
        <v>0</v>
      </c>
      <c r="AM56" s="70">
        <f t="shared" si="10"/>
        <v>0</v>
      </c>
      <c r="AN56" s="70">
        <f t="shared" si="11"/>
        <v>0</v>
      </c>
      <c r="AO56" s="70">
        <f t="shared" si="12"/>
        <v>0</v>
      </c>
      <c r="AP56" s="70">
        <f t="shared" si="13"/>
        <v>0</v>
      </c>
      <c r="AQ56" s="70">
        <f t="shared" si="14"/>
        <v>0</v>
      </c>
      <c r="AR56" s="70">
        <f t="shared" si="27"/>
        <v>0</v>
      </c>
      <c r="AS56" s="70">
        <f t="shared" si="28"/>
        <v>0</v>
      </c>
      <c r="AT56" s="70">
        <f t="shared" si="15"/>
        <v>0</v>
      </c>
      <c r="AU56" s="70">
        <f t="shared" si="16"/>
        <v>0</v>
      </c>
      <c r="AV56" s="70">
        <f t="shared" si="17"/>
        <v>0</v>
      </c>
      <c r="AW56" s="70">
        <f t="shared" si="29"/>
        <v>0</v>
      </c>
      <c r="AX56" s="70">
        <f t="shared" si="30"/>
        <v>0</v>
      </c>
      <c r="AY56" s="71">
        <f t="shared" si="31"/>
        <v>0</v>
      </c>
    </row>
    <row r="57" spans="1:51" s="122" customFormat="1" ht="35.25" customHeight="1" x14ac:dyDescent="0.2">
      <c r="A57" s="72" t="s">
        <v>76</v>
      </c>
      <c r="B57" s="83" t="s">
        <v>171</v>
      </c>
      <c r="C57" s="84"/>
      <c r="D57" s="85"/>
      <c r="E57" s="75">
        <v>6</v>
      </c>
      <c r="F57" s="75"/>
      <c r="G57" s="86">
        <v>6</v>
      </c>
      <c r="H57" s="86"/>
      <c r="I57" s="86"/>
      <c r="J57" s="73">
        <v>8</v>
      </c>
      <c r="K57" s="73">
        <v>7</v>
      </c>
      <c r="L57" s="73">
        <v>1</v>
      </c>
      <c r="M57" s="73"/>
      <c r="N57" s="75">
        <v>2</v>
      </c>
      <c r="O57" s="75">
        <v>2</v>
      </c>
      <c r="P57" s="75"/>
      <c r="Q57" s="75"/>
      <c r="R57" s="75"/>
      <c r="S57" s="75"/>
      <c r="T57" s="75"/>
      <c r="U57" s="75"/>
      <c r="V57" s="75"/>
      <c r="W57" s="75"/>
      <c r="X57" s="75">
        <v>2</v>
      </c>
      <c r="Y57" s="75"/>
      <c r="Z57" s="75"/>
      <c r="AA57" s="75">
        <v>11</v>
      </c>
      <c r="AB57" s="75"/>
      <c r="AC57" s="75"/>
      <c r="AD57" s="75"/>
      <c r="AE57" s="75"/>
      <c r="AF57" s="75"/>
      <c r="AG57" s="76"/>
      <c r="AH57" s="75"/>
      <c r="AI57" s="76"/>
      <c r="AJ57" s="69">
        <f t="shared" si="7"/>
        <v>6</v>
      </c>
      <c r="AK57" s="70">
        <f t="shared" si="8"/>
        <v>6</v>
      </c>
      <c r="AL57" s="70">
        <f t="shared" si="9"/>
        <v>8</v>
      </c>
      <c r="AM57" s="70">
        <f t="shared" si="10"/>
        <v>8</v>
      </c>
      <c r="AN57" s="70">
        <f t="shared" si="11"/>
        <v>13</v>
      </c>
      <c r="AO57" s="70">
        <f t="shared" si="12"/>
        <v>13</v>
      </c>
      <c r="AP57" s="70">
        <f t="shared" si="13"/>
        <v>2</v>
      </c>
      <c r="AQ57" s="70">
        <f t="shared" si="14"/>
        <v>2</v>
      </c>
      <c r="AR57" s="70">
        <f t="shared" si="27"/>
        <v>0</v>
      </c>
      <c r="AS57" s="70">
        <f t="shared" si="28"/>
        <v>0</v>
      </c>
      <c r="AT57" s="70">
        <f t="shared" si="15"/>
        <v>2</v>
      </c>
      <c r="AU57" s="70">
        <f t="shared" si="16"/>
        <v>2</v>
      </c>
      <c r="AV57" s="70">
        <f t="shared" si="17"/>
        <v>0</v>
      </c>
      <c r="AW57" s="70">
        <f t="shared" si="29"/>
        <v>0</v>
      </c>
      <c r="AX57" s="70">
        <f t="shared" si="30"/>
        <v>0</v>
      </c>
      <c r="AY57" s="71">
        <f t="shared" si="31"/>
        <v>0</v>
      </c>
    </row>
    <row r="58" spans="1:51" s="122" customFormat="1" ht="35.25" customHeight="1" x14ac:dyDescent="0.2">
      <c r="A58" s="72" t="s">
        <v>75</v>
      </c>
      <c r="B58" s="79" t="s">
        <v>140</v>
      </c>
      <c r="C58" s="80"/>
      <c r="D58" s="81"/>
      <c r="E58" s="75">
        <v>38</v>
      </c>
      <c r="F58" s="75">
        <v>8</v>
      </c>
      <c r="G58" s="82">
        <v>30</v>
      </c>
      <c r="H58" s="82"/>
      <c r="I58" s="82"/>
      <c r="J58" s="73">
        <v>11</v>
      </c>
      <c r="K58" s="73">
        <v>10</v>
      </c>
      <c r="L58" s="73">
        <v>1</v>
      </c>
      <c r="M58" s="73"/>
      <c r="N58" s="75">
        <v>4</v>
      </c>
      <c r="O58" s="75">
        <v>1</v>
      </c>
      <c r="P58" s="75"/>
      <c r="Q58" s="75">
        <v>3</v>
      </c>
      <c r="R58" s="75"/>
      <c r="S58" s="75"/>
      <c r="T58" s="75"/>
      <c r="U58" s="75"/>
      <c r="V58" s="75"/>
      <c r="W58" s="75"/>
      <c r="X58" s="75">
        <v>4</v>
      </c>
      <c r="Y58" s="75"/>
      <c r="Z58" s="75"/>
      <c r="AA58" s="75">
        <v>44</v>
      </c>
      <c r="AB58" s="75">
        <v>4</v>
      </c>
      <c r="AC58" s="75">
        <v>2</v>
      </c>
      <c r="AD58" s="75"/>
      <c r="AE58" s="75">
        <v>2</v>
      </c>
      <c r="AF58" s="75"/>
      <c r="AG58" s="76"/>
      <c r="AH58" s="75"/>
      <c r="AI58" s="76"/>
      <c r="AJ58" s="69">
        <f t="shared" si="7"/>
        <v>38</v>
      </c>
      <c r="AK58" s="70">
        <f t="shared" si="8"/>
        <v>38</v>
      </c>
      <c r="AL58" s="70">
        <f t="shared" si="9"/>
        <v>11</v>
      </c>
      <c r="AM58" s="70">
        <f t="shared" si="10"/>
        <v>11</v>
      </c>
      <c r="AN58" s="70">
        <f t="shared" si="11"/>
        <v>48</v>
      </c>
      <c r="AO58" s="70">
        <f t="shared" si="12"/>
        <v>48</v>
      </c>
      <c r="AP58" s="70">
        <f t="shared" si="13"/>
        <v>4</v>
      </c>
      <c r="AQ58" s="70">
        <f t="shared" si="14"/>
        <v>4</v>
      </c>
      <c r="AR58" s="70">
        <f t="shared" si="27"/>
        <v>0</v>
      </c>
      <c r="AS58" s="70">
        <f t="shared" si="28"/>
        <v>0</v>
      </c>
      <c r="AT58" s="70">
        <f t="shared" si="15"/>
        <v>4</v>
      </c>
      <c r="AU58" s="70">
        <f t="shared" si="16"/>
        <v>4</v>
      </c>
      <c r="AV58" s="70">
        <f t="shared" si="17"/>
        <v>2</v>
      </c>
      <c r="AW58" s="70">
        <f t="shared" si="29"/>
        <v>2</v>
      </c>
      <c r="AX58" s="70">
        <f t="shared" si="30"/>
        <v>0</v>
      </c>
      <c r="AY58" s="71">
        <f t="shared" si="31"/>
        <v>0</v>
      </c>
    </row>
    <row r="59" spans="1:51" s="122" customFormat="1" ht="48" customHeight="1" x14ac:dyDescent="0.2">
      <c r="A59" s="60" t="s">
        <v>74</v>
      </c>
      <c r="B59" s="90" t="s">
        <v>172</v>
      </c>
      <c r="C59" s="91"/>
      <c r="D59" s="92"/>
      <c r="E59" s="93">
        <f t="shared" ref="E59:AH59" si="32">SUM(E60:E72)</f>
        <v>138</v>
      </c>
      <c r="F59" s="93">
        <f t="shared" si="32"/>
        <v>14</v>
      </c>
      <c r="G59" s="93">
        <f t="shared" si="32"/>
        <v>124</v>
      </c>
      <c r="H59" s="93">
        <f t="shared" si="32"/>
        <v>0</v>
      </c>
      <c r="I59" s="93">
        <f t="shared" si="32"/>
        <v>0</v>
      </c>
      <c r="J59" s="93">
        <f t="shared" si="32"/>
        <v>105</v>
      </c>
      <c r="K59" s="93">
        <f t="shared" si="32"/>
        <v>98</v>
      </c>
      <c r="L59" s="93">
        <f t="shared" si="32"/>
        <v>7</v>
      </c>
      <c r="M59" s="93">
        <f t="shared" si="32"/>
        <v>0</v>
      </c>
      <c r="N59" s="93">
        <f t="shared" si="32"/>
        <v>90</v>
      </c>
      <c r="O59" s="93">
        <f t="shared" si="32"/>
        <v>61</v>
      </c>
      <c r="P59" s="93">
        <f t="shared" si="32"/>
        <v>12</v>
      </c>
      <c r="Q59" s="93">
        <f t="shared" si="32"/>
        <v>6</v>
      </c>
      <c r="R59" s="93">
        <f t="shared" si="32"/>
        <v>0</v>
      </c>
      <c r="S59" s="93">
        <f t="shared" si="32"/>
        <v>11</v>
      </c>
      <c r="T59" s="93">
        <f t="shared" si="32"/>
        <v>3</v>
      </c>
      <c r="U59" s="93">
        <f t="shared" si="32"/>
        <v>7</v>
      </c>
      <c r="V59" s="93">
        <f t="shared" si="32"/>
        <v>1</v>
      </c>
      <c r="W59" s="93">
        <f t="shared" si="32"/>
        <v>0</v>
      </c>
      <c r="X59" s="93">
        <f t="shared" si="32"/>
        <v>90</v>
      </c>
      <c r="Y59" s="93">
        <f t="shared" si="32"/>
        <v>0</v>
      </c>
      <c r="Z59" s="93">
        <f t="shared" si="32"/>
        <v>0</v>
      </c>
      <c r="AA59" s="93">
        <f t="shared" si="32"/>
        <v>146</v>
      </c>
      <c r="AB59" s="93">
        <f t="shared" si="32"/>
        <v>18</v>
      </c>
      <c r="AC59" s="93">
        <f t="shared" si="32"/>
        <v>11</v>
      </c>
      <c r="AD59" s="93">
        <f t="shared" si="32"/>
        <v>2</v>
      </c>
      <c r="AE59" s="93">
        <f t="shared" si="32"/>
        <v>13</v>
      </c>
      <c r="AF59" s="93">
        <f t="shared" si="32"/>
        <v>2</v>
      </c>
      <c r="AG59" s="93">
        <f t="shared" si="32"/>
        <v>0</v>
      </c>
      <c r="AH59" s="93">
        <f t="shared" si="32"/>
        <v>2</v>
      </c>
      <c r="AI59" s="118"/>
      <c r="AJ59" s="69">
        <f t="shared" si="7"/>
        <v>138</v>
      </c>
      <c r="AK59" s="70">
        <f t="shared" si="8"/>
        <v>138</v>
      </c>
      <c r="AL59" s="70">
        <f t="shared" si="9"/>
        <v>105</v>
      </c>
      <c r="AM59" s="70">
        <f t="shared" si="10"/>
        <v>105</v>
      </c>
      <c r="AN59" s="70">
        <f t="shared" si="11"/>
        <v>236</v>
      </c>
      <c r="AO59" s="70">
        <f t="shared" si="12"/>
        <v>236</v>
      </c>
      <c r="AP59" s="70">
        <f t="shared" si="13"/>
        <v>90</v>
      </c>
      <c r="AQ59" s="70">
        <f t="shared" si="14"/>
        <v>90</v>
      </c>
      <c r="AR59" s="96">
        <f t="shared" ref="AR59:AY59" si="33">SUM(AR60:AR72)</f>
        <v>11</v>
      </c>
      <c r="AS59" s="96">
        <f t="shared" si="33"/>
        <v>11</v>
      </c>
      <c r="AT59" s="70">
        <f t="shared" si="15"/>
        <v>90</v>
      </c>
      <c r="AU59" s="70">
        <f t="shared" si="16"/>
        <v>90</v>
      </c>
      <c r="AV59" s="70">
        <f t="shared" si="17"/>
        <v>13</v>
      </c>
      <c r="AW59" s="96">
        <f t="shared" si="33"/>
        <v>13</v>
      </c>
      <c r="AX59" s="96">
        <f t="shared" si="33"/>
        <v>2</v>
      </c>
      <c r="AY59" s="97">
        <f t="shared" si="33"/>
        <v>2</v>
      </c>
    </row>
    <row r="60" spans="1:51" s="122" customFormat="1" ht="48" customHeight="1" x14ac:dyDescent="0.2">
      <c r="A60" s="72" t="s">
        <v>73</v>
      </c>
      <c r="B60" s="83" t="s">
        <v>173</v>
      </c>
      <c r="C60" s="84"/>
      <c r="D60" s="85"/>
      <c r="E60" s="75">
        <v>76</v>
      </c>
      <c r="F60" s="75">
        <v>6</v>
      </c>
      <c r="G60" s="98">
        <v>70</v>
      </c>
      <c r="H60" s="98"/>
      <c r="I60" s="98"/>
      <c r="J60" s="73">
        <v>45</v>
      </c>
      <c r="K60" s="73">
        <v>43</v>
      </c>
      <c r="L60" s="73">
        <v>2</v>
      </c>
      <c r="M60" s="73"/>
      <c r="N60" s="75">
        <v>52</v>
      </c>
      <c r="O60" s="75">
        <v>35</v>
      </c>
      <c r="P60" s="75">
        <v>6</v>
      </c>
      <c r="Q60" s="75">
        <v>2</v>
      </c>
      <c r="R60" s="75"/>
      <c r="S60" s="75">
        <v>9</v>
      </c>
      <c r="T60" s="75">
        <v>3</v>
      </c>
      <c r="U60" s="75">
        <v>6</v>
      </c>
      <c r="V60" s="75"/>
      <c r="W60" s="75"/>
      <c r="X60" s="75">
        <v>52</v>
      </c>
      <c r="Y60" s="75"/>
      <c r="Z60" s="75"/>
      <c r="AA60" s="75">
        <v>67</v>
      </c>
      <c r="AB60" s="75">
        <v>4</v>
      </c>
      <c r="AC60" s="75">
        <v>4</v>
      </c>
      <c r="AD60" s="75"/>
      <c r="AE60" s="75">
        <v>4</v>
      </c>
      <c r="AF60" s="75">
        <v>1</v>
      </c>
      <c r="AG60" s="76"/>
      <c r="AH60" s="75">
        <v>1</v>
      </c>
      <c r="AI60" s="76"/>
      <c r="AJ60" s="69">
        <f t="shared" si="7"/>
        <v>76</v>
      </c>
      <c r="AK60" s="70">
        <f t="shared" si="8"/>
        <v>76</v>
      </c>
      <c r="AL60" s="70">
        <f t="shared" si="9"/>
        <v>45</v>
      </c>
      <c r="AM60" s="70">
        <f t="shared" si="10"/>
        <v>45</v>
      </c>
      <c r="AN60" s="70">
        <f t="shared" si="11"/>
        <v>119</v>
      </c>
      <c r="AO60" s="70">
        <f t="shared" si="12"/>
        <v>119</v>
      </c>
      <c r="AP60" s="70">
        <f t="shared" si="13"/>
        <v>52</v>
      </c>
      <c r="AQ60" s="70">
        <f t="shared" si="14"/>
        <v>52</v>
      </c>
      <c r="AR60" s="70">
        <f t="shared" ref="AR60:AR72" si="34">S60</f>
        <v>9</v>
      </c>
      <c r="AS60" s="70">
        <f t="shared" ref="AS60:AS72" si="35">T60+U60+V60</f>
        <v>9</v>
      </c>
      <c r="AT60" s="70">
        <f t="shared" si="15"/>
        <v>52</v>
      </c>
      <c r="AU60" s="70">
        <f t="shared" si="16"/>
        <v>52</v>
      </c>
      <c r="AV60" s="70">
        <f t="shared" si="17"/>
        <v>4</v>
      </c>
      <c r="AW60" s="70">
        <f t="shared" ref="AW60:AW72" si="36">AC60+AD60</f>
        <v>4</v>
      </c>
      <c r="AX60" s="70">
        <f t="shared" ref="AX60:AX72" si="37">AH60</f>
        <v>1</v>
      </c>
      <c r="AY60" s="71">
        <f t="shared" ref="AY60:AY74" si="38">AF60+AG60</f>
        <v>1</v>
      </c>
    </row>
    <row r="61" spans="1:51" s="122" customFormat="1" ht="35.25" customHeight="1" x14ac:dyDescent="0.2">
      <c r="A61" s="72" t="s">
        <v>72</v>
      </c>
      <c r="B61" s="83" t="s">
        <v>141</v>
      </c>
      <c r="C61" s="84"/>
      <c r="D61" s="85"/>
      <c r="E61" s="75">
        <v>22</v>
      </c>
      <c r="F61" s="75">
        <v>2</v>
      </c>
      <c r="G61" s="86">
        <v>20</v>
      </c>
      <c r="H61" s="86"/>
      <c r="I61" s="86"/>
      <c r="J61" s="73">
        <v>17</v>
      </c>
      <c r="K61" s="73">
        <v>15</v>
      </c>
      <c r="L61" s="73">
        <v>2</v>
      </c>
      <c r="M61" s="73"/>
      <c r="N61" s="75">
        <v>7</v>
      </c>
      <c r="O61" s="75">
        <v>3</v>
      </c>
      <c r="P61" s="75">
        <v>4</v>
      </c>
      <c r="Q61" s="75"/>
      <c r="R61" s="75"/>
      <c r="S61" s="75"/>
      <c r="T61" s="75"/>
      <c r="U61" s="75"/>
      <c r="V61" s="75"/>
      <c r="W61" s="75"/>
      <c r="X61" s="75">
        <v>7</v>
      </c>
      <c r="Y61" s="75"/>
      <c r="Z61" s="75"/>
      <c r="AA61" s="75">
        <v>30</v>
      </c>
      <c r="AB61" s="75">
        <v>6</v>
      </c>
      <c r="AC61" s="75">
        <v>1</v>
      </c>
      <c r="AD61" s="75">
        <v>1</v>
      </c>
      <c r="AE61" s="75">
        <v>2</v>
      </c>
      <c r="AF61" s="75"/>
      <c r="AG61" s="76"/>
      <c r="AH61" s="75"/>
      <c r="AI61" s="76"/>
      <c r="AJ61" s="69">
        <f t="shared" si="7"/>
        <v>22</v>
      </c>
      <c r="AK61" s="70">
        <f t="shared" si="8"/>
        <v>22</v>
      </c>
      <c r="AL61" s="70">
        <f t="shared" si="9"/>
        <v>17</v>
      </c>
      <c r="AM61" s="70">
        <f t="shared" si="10"/>
        <v>17</v>
      </c>
      <c r="AN61" s="70">
        <f t="shared" si="11"/>
        <v>37</v>
      </c>
      <c r="AO61" s="70">
        <f t="shared" si="12"/>
        <v>37</v>
      </c>
      <c r="AP61" s="70">
        <f t="shared" si="13"/>
        <v>7</v>
      </c>
      <c r="AQ61" s="70">
        <f t="shared" si="14"/>
        <v>7</v>
      </c>
      <c r="AR61" s="70">
        <f t="shared" si="34"/>
        <v>0</v>
      </c>
      <c r="AS61" s="70">
        <f t="shared" si="35"/>
        <v>0</v>
      </c>
      <c r="AT61" s="70">
        <f t="shared" si="15"/>
        <v>7</v>
      </c>
      <c r="AU61" s="70">
        <f t="shared" si="16"/>
        <v>7</v>
      </c>
      <c r="AV61" s="70">
        <f t="shared" si="17"/>
        <v>2</v>
      </c>
      <c r="AW61" s="70">
        <f t="shared" si="36"/>
        <v>2</v>
      </c>
      <c r="AX61" s="70">
        <f t="shared" si="37"/>
        <v>0</v>
      </c>
      <c r="AY61" s="71">
        <f t="shared" si="38"/>
        <v>0</v>
      </c>
    </row>
    <row r="62" spans="1:51" s="122" customFormat="1" ht="57.75" customHeight="1" x14ac:dyDescent="0.2">
      <c r="A62" s="72" t="s">
        <v>71</v>
      </c>
      <c r="B62" s="83" t="s">
        <v>198</v>
      </c>
      <c r="C62" s="84"/>
      <c r="D62" s="85"/>
      <c r="E62" s="75">
        <v>4</v>
      </c>
      <c r="F62" s="75">
        <v>1</v>
      </c>
      <c r="G62" s="86">
        <v>3</v>
      </c>
      <c r="H62" s="86"/>
      <c r="I62" s="86"/>
      <c r="J62" s="73">
        <v>3</v>
      </c>
      <c r="K62" s="73">
        <v>3</v>
      </c>
      <c r="L62" s="73"/>
      <c r="M62" s="73"/>
      <c r="N62" s="75">
        <v>1</v>
      </c>
      <c r="O62" s="75">
        <v>1</v>
      </c>
      <c r="P62" s="75"/>
      <c r="Q62" s="75"/>
      <c r="R62" s="75"/>
      <c r="S62" s="75"/>
      <c r="T62" s="75"/>
      <c r="U62" s="75"/>
      <c r="V62" s="75"/>
      <c r="W62" s="75"/>
      <c r="X62" s="75">
        <v>1</v>
      </c>
      <c r="Y62" s="75"/>
      <c r="Z62" s="75"/>
      <c r="AA62" s="75">
        <v>6</v>
      </c>
      <c r="AB62" s="75">
        <v>1</v>
      </c>
      <c r="AC62" s="75">
        <v>1</v>
      </c>
      <c r="AD62" s="75">
        <v>1</v>
      </c>
      <c r="AE62" s="75">
        <v>2</v>
      </c>
      <c r="AF62" s="75"/>
      <c r="AG62" s="76"/>
      <c r="AH62" s="75"/>
      <c r="AI62" s="76"/>
      <c r="AJ62" s="69">
        <f t="shared" si="7"/>
        <v>4</v>
      </c>
      <c r="AK62" s="70">
        <f t="shared" si="8"/>
        <v>4</v>
      </c>
      <c r="AL62" s="70">
        <f t="shared" si="9"/>
        <v>3</v>
      </c>
      <c r="AM62" s="70">
        <f t="shared" si="10"/>
        <v>3</v>
      </c>
      <c r="AN62" s="70">
        <f t="shared" si="11"/>
        <v>7</v>
      </c>
      <c r="AO62" s="70">
        <f t="shared" si="12"/>
        <v>7</v>
      </c>
      <c r="AP62" s="70">
        <f t="shared" si="13"/>
        <v>1</v>
      </c>
      <c r="AQ62" s="70">
        <f t="shared" si="14"/>
        <v>1</v>
      </c>
      <c r="AR62" s="70">
        <f t="shared" si="34"/>
        <v>0</v>
      </c>
      <c r="AS62" s="70">
        <f t="shared" si="35"/>
        <v>0</v>
      </c>
      <c r="AT62" s="70">
        <f t="shared" si="15"/>
        <v>1</v>
      </c>
      <c r="AU62" s="70">
        <f t="shared" si="16"/>
        <v>1</v>
      </c>
      <c r="AV62" s="70">
        <f t="shared" si="17"/>
        <v>2</v>
      </c>
      <c r="AW62" s="70">
        <f t="shared" si="36"/>
        <v>2</v>
      </c>
      <c r="AX62" s="70">
        <f t="shared" si="37"/>
        <v>0</v>
      </c>
      <c r="AY62" s="71">
        <f t="shared" si="38"/>
        <v>0</v>
      </c>
    </row>
    <row r="63" spans="1:51" s="122" customFormat="1" ht="30.75" customHeight="1" x14ac:dyDescent="0.2">
      <c r="A63" s="72" t="s">
        <v>70</v>
      </c>
      <c r="B63" s="83" t="s">
        <v>232</v>
      </c>
      <c r="C63" s="84"/>
      <c r="D63" s="85"/>
      <c r="E63" s="75">
        <v>4</v>
      </c>
      <c r="F63" s="75"/>
      <c r="G63" s="86">
        <v>4</v>
      </c>
      <c r="H63" s="86"/>
      <c r="I63" s="86"/>
      <c r="J63" s="73"/>
      <c r="K63" s="73"/>
      <c r="L63" s="73"/>
      <c r="M63" s="73"/>
      <c r="N63" s="75">
        <v>1</v>
      </c>
      <c r="O63" s="75"/>
      <c r="P63" s="75"/>
      <c r="Q63" s="75">
        <v>1</v>
      </c>
      <c r="R63" s="75"/>
      <c r="S63" s="75"/>
      <c r="T63" s="75"/>
      <c r="U63" s="75"/>
      <c r="V63" s="75"/>
      <c r="W63" s="75"/>
      <c r="X63" s="75">
        <v>1</v>
      </c>
      <c r="Y63" s="75"/>
      <c r="Z63" s="75"/>
      <c r="AA63" s="75">
        <v>3</v>
      </c>
      <c r="AB63" s="75"/>
      <c r="AC63" s="75">
        <v>1</v>
      </c>
      <c r="AD63" s="75"/>
      <c r="AE63" s="75">
        <v>1</v>
      </c>
      <c r="AF63" s="75"/>
      <c r="AG63" s="76"/>
      <c r="AH63" s="75"/>
      <c r="AI63" s="76"/>
      <c r="AJ63" s="69">
        <f t="shared" si="7"/>
        <v>4</v>
      </c>
      <c r="AK63" s="70">
        <f t="shared" si="8"/>
        <v>4</v>
      </c>
      <c r="AL63" s="70">
        <f t="shared" si="9"/>
        <v>0</v>
      </c>
      <c r="AM63" s="70">
        <f t="shared" si="10"/>
        <v>0</v>
      </c>
      <c r="AN63" s="70">
        <f t="shared" si="11"/>
        <v>4</v>
      </c>
      <c r="AO63" s="70">
        <f t="shared" si="12"/>
        <v>4</v>
      </c>
      <c r="AP63" s="70">
        <f t="shared" si="13"/>
        <v>1</v>
      </c>
      <c r="AQ63" s="70">
        <f t="shared" si="14"/>
        <v>1</v>
      </c>
      <c r="AR63" s="70">
        <f t="shared" si="34"/>
        <v>0</v>
      </c>
      <c r="AS63" s="70">
        <f t="shared" si="35"/>
        <v>0</v>
      </c>
      <c r="AT63" s="70">
        <f t="shared" si="15"/>
        <v>1</v>
      </c>
      <c r="AU63" s="70">
        <f t="shared" si="16"/>
        <v>1</v>
      </c>
      <c r="AV63" s="70">
        <f t="shared" si="17"/>
        <v>1</v>
      </c>
      <c r="AW63" s="70">
        <f t="shared" si="36"/>
        <v>1</v>
      </c>
      <c r="AX63" s="70">
        <f t="shared" si="37"/>
        <v>0</v>
      </c>
      <c r="AY63" s="71">
        <f t="shared" si="38"/>
        <v>0</v>
      </c>
    </row>
    <row r="64" spans="1:51" s="122" customFormat="1" ht="31.5" customHeight="1" x14ac:dyDescent="0.2">
      <c r="A64" s="72" t="s">
        <v>69</v>
      </c>
      <c r="B64" s="83" t="s">
        <v>233</v>
      </c>
      <c r="C64" s="84"/>
      <c r="D64" s="85"/>
      <c r="E64" s="75"/>
      <c r="F64" s="75"/>
      <c r="G64" s="86"/>
      <c r="H64" s="86"/>
      <c r="I64" s="86"/>
      <c r="J64" s="73"/>
      <c r="K64" s="73"/>
      <c r="L64" s="73"/>
      <c r="M64" s="73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  <c r="AA64" s="75"/>
      <c r="AB64" s="75"/>
      <c r="AC64" s="75"/>
      <c r="AD64" s="75"/>
      <c r="AE64" s="75"/>
      <c r="AF64" s="75"/>
      <c r="AG64" s="76"/>
      <c r="AH64" s="75"/>
      <c r="AI64" s="76"/>
      <c r="AJ64" s="69">
        <f t="shared" si="7"/>
        <v>0</v>
      </c>
      <c r="AK64" s="70">
        <f t="shared" si="8"/>
        <v>0</v>
      </c>
      <c r="AL64" s="70">
        <f t="shared" si="9"/>
        <v>0</v>
      </c>
      <c r="AM64" s="70">
        <f t="shared" si="10"/>
        <v>0</v>
      </c>
      <c r="AN64" s="70">
        <f t="shared" si="11"/>
        <v>0</v>
      </c>
      <c r="AO64" s="70">
        <f t="shared" si="12"/>
        <v>0</v>
      </c>
      <c r="AP64" s="70">
        <f t="shared" si="13"/>
        <v>0</v>
      </c>
      <c r="AQ64" s="70">
        <f t="shared" si="14"/>
        <v>0</v>
      </c>
      <c r="AR64" s="70">
        <f t="shared" si="34"/>
        <v>0</v>
      </c>
      <c r="AS64" s="70">
        <f t="shared" si="35"/>
        <v>0</v>
      </c>
      <c r="AT64" s="70">
        <f t="shared" si="15"/>
        <v>0</v>
      </c>
      <c r="AU64" s="70">
        <f t="shared" si="16"/>
        <v>0</v>
      </c>
      <c r="AV64" s="70">
        <f t="shared" si="17"/>
        <v>0</v>
      </c>
      <c r="AW64" s="70">
        <f t="shared" si="36"/>
        <v>0</v>
      </c>
      <c r="AX64" s="70">
        <f t="shared" si="37"/>
        <v>0</v>
      </c>
      <c r="AY64" s="71">
        <f t="shared" si="38"/>
        <v>0</v>
      </c>
    </row>
    <row r="65" spans="1:51" s="122" customFormat="1" ht="39" customHeight="1" x14ac:dyDescent="0.2">
      <c r="A65" s="72" t="s">
        <v>68</v>
      </c>
      <c r="B65" s="83" t="s">
        <v>142</v>
      </c>
      <c r="C65" s="84"/>
      <c r="D65" s="85"/>
      <c r="E65" s="75">
        <v>2</v>
      </c>
      <c r="F65" s="75"/>
      <c r="G65" s="86">
        <v>2</v>
      </c>
      <c r="H65" s="86"/>
      <c r="I65" s="86"/>
      <c r="J65" s="73">
        <v>20</v>
      </c>
      <c r="K65" s="73">
        <v>20</v>
      </c>
      <c r="L65" s="73"/>
      <c r="M65" s="73"/>
      <c r="N65" s="75">
        <v>20</v>
      </c>
      <c r="O65" s="75">
        <v>20</v>
      </c>
      <c r="P65" s="75"/>
      <c r="Q65" s="75"/>
      <c r="R65" s="75"/>
      <c r="S65" s="75"/>
      <c r="T65" s="75"/>
      <c r="U65" s="75"/>
      <c r="V65" s="75"/>
      <c r="W65" s="75"/>
      <c r="X65" s="75">
        <v>20</v>
      </c>
      <c r="Y65" s="75"/>
      <c r="Z65" s="75"/>
      <c r="AA65" s="75">
        <v>2</v>
      </c>
      <c r="AB65" s="75"/>
      <c r="AC65" s="75"/>
      <c r="AD65" s="75"/>
      <c r="AE65" s="75"/>
      <c r="AF65" s="75"/>
      <c r="AG65" s="76"/>
      <c r="AH65" s="75"/>
      <c r="AI65" s="76"/>
      <c r="AJ65" s="69">
        <f t="shared" si="7"/>
        <v>2</v>
      </c>
      <c r="AK65" s="70">
        <f t="shared" si="8"/>
        <v>2</v>
      </c>
      <c r="AL65" s="70">
        <f t="shared" si="9"/>
        <v>20</v>
      </c>
      <c r="AM65" s="70">
        <f t="shared" si="10"/>
        <v>20</v>
      </c>
      <c r="AN65" s="70">
        <f t="shared" si="11"/>
        <v>22</v>
      </c>
      <c r="AO65" s="70">
        <f t="shared" si="12"/>
        <v>22</v>
      </c>
      <c r="AP65" s="70">
        <f t="shared" si="13"/>
        <v>20</v>
      </c>
      <c r="AQ65" s="70">
        <f t="shared" si="14"/>
        <v>20</v>
      </c>
      <c r="AR65" s="70">
        <f t="shared" si="34"/>
        <v>0</v>
      </c>
      <c r="AS65" s="70">
        <f t="shared" si="35"/>
        <v>0</v>
      </c>
      <c r="AT65" s="70">
        <f t="shared" si="15"/>
        <v>20</v>
      </c>
      <c r="AU65" s="70">
        <f t="shared" si="16"/>
        <v>20</v>
      </c>
      <c r="AV65" s="70">
        <f t="shared" si="17"/>
        <v>0</v>
      </c>
      <c r="AW65" s="70">
        <f t="shared" si="36"/>
        <v>0</v>
      </c>
      <c r="AX65" s="70">
        <f t="shared" si="37"/>
        <v>0</v>
      </c>
      <c r="AY65" s="71">
        <f t="shared" si="38"/>
        <v>0</v>
      </c>
    </row>
    <row r="66" spans="1:51" s="122" customFormat="1" ht="41.25" customHeight="1" x14ac:dyDescent="0.2">
      <c r="A66" s="72" t="s">
        <v>67</v>
      </c>
      <c r="B66" s="83" t="s">
        <v>174</v>
      </c>
      <c r="C66" s="84"/>
      <c r="D66" s="85"/>
      <c r="E66" s="75">
        <v>2</v>
      </c>
      <c r="F66" s="75"/>
      <c r="G66" s="86">
        <v>2</v>
      </c>
      <c r="H66" s="86"/>
      <c r="I66" s="86"/>
      <c r="J66" s="73"/>
      <c r="K66" s="73"/>
      <c r="L66" s="73"/>
      <c r="M66" s="73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>
        <v>2</v>
      </c>
      <c r="AB66" s="75"/>
      <c r="AC66" s="75"/>
      <c r="AD66" s="75"/>
      <c r="AE66" s="75"/>
      <c r="AF66" s="75"/>
      <c r="AG66" s="76"/>
      <c r="AH66" s="75"/>
      <c r="AI66" s="76"/>
      <c r="AJ66" s="69">
        <f t="shared" si="7"/>
        <v>2</v>
      </c>
      <c r="AK66" s="70">
        <f t="shared" si="8"/>
        <v>2</v>
      </c>
      <c r="AL66" s="70">
        <f t="shared" si="9"/>
        <v>0</v>
      </c>
      <c r="AM66" s="70">
        <f t="shared" si="10"/>
        <v>0</v>
      </c>
      <c r="AN66" s="70">
        <f t="shared" si="11"/>
        <v>2</v>
      </c>
      <c r="AO66" s="70">
        <f t="shared" si="12"/>
        <v>2</v>
      </c>
      <c r="AP66" s="70">
        <f t="shared" si="13"/>
        <v>0</v>
      </c>
      <c r="AQ66" s="70">
        <f t="shared" si="14"/>
        <v>0</v>
      </c>
      <c r="AR66" s="70">
        <f t="shared" si="34"/>
        <v>0</v>
      </c>
      <c r="AS66" s="70">
        <f t="shared" si="35"/>
        <v>0</v>
      </c>
      <c r="AT66" s="70">
        <f t="shared" si="15"/>
        <v>0</v>
      </c>
      <c r="AU66" s="70">
        <f t="shared" si="16"/>
        <v>0</v>
      </c>
      <c r="AV66" s="70">
        <f t="shared" si="17"/>
        <v>0</v>
      </c>
      <c r="AW66" s="70">
        <f t="shared" si="36"/>
        <v>0</v>
      </c>
      <c r="AX66" s="70">
        <f t="shared" si="37"/>
        <v>0</v>
      </c>
      <c r="AY66" s="71">
        <f t="shared" si="38"/>
        <v>0</v>
      </c>
    </row>
    <row r="67" spans="1:51" s="122" customFormat="1" ht="41.25" customHeight="1" x14ac:dyDescent="0.2">
      <c r="A67" s="72" t="s">
        <v>66</v>
      </c>
      <c r="B67" s="83" t="s">
        <v>175</v>
      </c>
      <c r="C67" s="84"/>
      <c r="D67" s="85"/>
      <c r="E67" s="75">
        <v>3</v>
      </c>
      <c r="F67" s="75">
        <v>1</v>
      </c>
      <c r="G67" s="86">
        <v>2</v>
      </c>
      <c r="H67" s="86"/>
      <c r="I67" s="86"/>
      <c r="J67" s="73">
        <v>3</v>
      </c>
      <c r="K67" s="73">
        <v>2</v>
      </c>
      <c r="L67" s="73">
        <v>1</v>
      </c>
      <c r="M67" s="73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>
        <v>5</v>
      </c>
      <c r="AB67" s="75">
        <v>2</v>
      </c>
      <c r="AC67" s="75"/>
      <c r="AD67" s="75"/>
      <c r="AE67" s="75"/>
      <c r="AF67" s="75"/>
      <c r="AG67" s="76"/>
      <c r="AH67" s="75"/>
      <c r="AI67" s="76"/>
      <c r="AJ67" s="69">
        <f t="shared" si="7"/>
        <v>3</v>
      </c>
      <c r="AK67" s="70">
        <f t="shared" si="8"/>
        <v>3</v>
      </c>
      <c r="AL67" s="70">
        <f t="shared" si="9"/>
        <v>3</v>
      </c>
      <c r="AM67" s="70">
        <f t="shared" si="10"/>
        <v>3</v>
      </c>
      <c r="AN67" s="70">
        <f t="shared" si="11"/>
        <v>5</v>
      </c>
      <c r="AO67" s="70">
        <f t="shared" si="12"/>
        <v>5</v>
      </c>
      <c r="AP67" s="70">
        <f t="shared" si="13"/>
        <v>0</v>
      </c>
      <c r="AQ67" s="70">
        <f t="shared" si="14"/>
        <v>0</v>
      </c>
      <c r="AR67" s="70">
        <f t="shared" si="34"/>
        <v>0</v>
      </c>
      <c r="AS67" s="70">
        <f t="shared" si="35"/>
        <v>0</v>
      </c>
      <c r="AT67" s="70">
        <f t="shared" si="15"/>
        <v>0</v>
      </c>
      <c r="AU67" s="70">
        <f t="shared" si="16"/>
        <v>0</v>
      </c>
      <c r="AV67" s="70">
        <f t="shared" si="17"/>
        <v>0</v>
      </c>
      <c r="AW67" s="70">
        <f t="shared" si="36"/>
        <v>0</v>
      </c>
      <c r="AX67" s="70">
        <f t="shared" si="37"/>
        <v>0</v>
      </c>
      <c r="AY67" s="71">
        <f t="shared" si="38"/>
        <v>0</v>
      </c>
    </row>
    <row r="68" spans="1:51" s="122" customFormat="1" ht="28.5" customHeight="1" x14ac:dyDescent="0.2">
      <c r="A68" s="72" t="s">
        <v>65</v>
      </c>
      <c r="B68" s="83" t="s">
        <v>176</v>
      </c>
      <c r="C68" s="84"/>
      <c r="D68" s="85"/>
      <c r="E68" s="75">
        <v>2</v>
      </c>
      <c r="F68" s="75"/>
      <c r="G68" s="86">
        <v>2</v>
      </c>
      <c r="H68" s="86"/>
      <c r="I68" s="86"/>
      <c r="J68" s="73">
        <v>2</v>
      </c>
      <c r="K68" s="73">
        <v>1</v>
      </c>
      <c r="L68" s="73">
        <v>1</v>
      </c>
      <c r="M68" s="73"/>
      <c r="N68" s="75">
        <v>1</v>
      </c>
      <c r="O68" s="75"/>
      <c r="P68" s="75"/>
      <c r="Q68" s="75"/>
      <c r="R68" s="75"/>
      <c r="S68" s="75">
        <v>1</v>
      </c>
      <c r="T68" s="75"/>
      <c r="U68" s="75">
        <v>1</v>
      </c>
      <c r="V68" s="75"/>
      <c r="W68" s="75"/>
      <c r="X68" s="75">
        <v>1</v>
      </c>
      <c r="Y68" s="75"/>
      <c r="Z68" s="75"/>
      <c r="AA68" s="75">
        <v>2</v>
      </c>
      <c r="AB68" s="75"/>
      <c r="AC68" s="75"/>
      <c r="AD68" s="75"/>
      <c r="AE68" s="75"/>
      <c r="AF68" s="75"/>
      <c r="AG68" s="76"/>
      <c r="AH68" s="75"/>
      <c r="AI68" s="76"/>
      <c r="AJ68" s="69">
        <f t="shared" si="7"/>
        <v>2</v>
      </c>
      <c r="AK68" s="70">
        <f t="shared" si="8"/>
        <v>2</v>
      </c>
      <c r="AL68" s="70">
        <f t="shared" si="9"/>
        <v>2</v>
      </c>
      <c r="AM68" s="70">
        <f t="shared" si="10"/>
        <v>2</v>
      </c>
      <c r="AN68" s="70">
        <f t="shared" si="11"/>
        <v>3</v>
      </c>
      <c r="AO68" s="70">
        <f t="shared" si="12"/>
        <v>3</v>
      </c>
      <c r="AP68" s="70">
        <f t="shared" si="13"/>
        <v>1</v>
      </c>
      <c r="AQ68" s="70">
        <f t="shared" si="14"/>
        <v>1</v>
      </c>
      <c r="AR68" s="70">
        <f t="shared" si="34"/>
        <v>1</v>
      </c>
      <c r="AS68" s="70">
        <f t="shared" si="35"/>
        <v>1</v>
      </c>
      <c r="AT68" s="70">
        <f t="shared" si="15"/>
        <v>1</v>
      </c>
      <c r="AU68" s="70">
        <f t="shared" si="16"/>
        <v>1</v>
      </c>
      <c r="AV68" s="70">
        <f t="shared" si="17"/>
        <v>0</v>
      </c>
      <c r="AW68" s="70">
        <f t="shared" si="36"/>
        <v>0</v>
      </c>
      <c r="AX68" s="70">
        <f t="shared" si="37"/>
        <v>0</v>
      </c>
      <c r="AY68" s="71">
        <f t="shared" si="38"/>
        <v>0</v>
      </c>
    </row>
    <row r="69" spans="1:51" s="122" customFormat="1" ht="28.5" customHeight="1" x14ac:dyDescent="0.2">
      <c r="A69" s="72" t="s">
        <v>64</v>
      </c>
      <c r="B69" s="83" t="s">
        <v>177</v>
      </c>
      <c r="C69" s="84"/>
      <c r="D69" s="85"/>
      <c r="E69" s="75">
        <v>4</v>
      </c>
      <c r="F69" s="75"/>
      <c r="G69" s="86">
        <v>4</v>
      </c>
      <c r="H69" s="86"/>
      <c r="I69" s="86"/>
      <c r="J69" s="73">
        <v>6</v>
      </c>
      <c r="K69" s="73">
        <v>6</v>
      </c>
      <c r="L69" s="73"/>
      <c r="M69" s="73"/>
      <c r="N69" s="75">
        <v>2</v>
      </c>
      <c r="O69" s="75">
        <v>1</v>
      </c>
      <c r="P69" s="75">
        <v>1</v>
      </c>
      <c r="Q69" s="75"/>
      <c r="R69" s="75"/>
      <c r="S69" s="75"/>
      <c r="T69" s="75"/>
      <c r="U69" s="75"/>
      <c r="V69" s="75"/>
      <c r="W69" s="75"/>
      <c r="X69" s="75">
        <v>2</v>
      </c>
      <c r="Y69" s="75"/>
      <c r="Z69" s="75"/>
      <c r="AA69" s="75">
        <v>8</v>
      </c>
      <c r="AB69" s="75">
        <v>1</v>
      </c>
      <c r="AC69" s="75">
        <v>1</v>
      </c>
      <c r="AD69" s="75"/>
      <c r="AE69" s="75">
        <v>1</v>
      </c>
      <c r="AF69" s="75"/>
      <c r="AG69" s="76"/>
      <c r="AH69" s="75"/>
      <c r="AI69" s="76"/>
      <c r="AJ69" s="69">
        <f t="shared" si="7"/>
        <v>4</v>
      </c>
      <c r="AK69" s="70">
        <f t="shared" si="8"/>
        <v>4</v>
      </c>
      <c r="AL69" s="70">
        <f t="shared" si="9"/>
        <v>6</v>
      </c>
      <c r="AM69" s="70">
        <f t="shared" si="10"/>
        <v>6</v>
      </c>
      <c r="AN69" s="70">
        <f t="shared" si="11"/>
        <v>10</v>
      </c>
      <c r="AO69" s="70">
        <f t="shared" si="12"/>
        <v>10</v>
      </c>
      <c r="AP69" s="70">
        <f t="shared" si="13"/>
        <v>2</v>
      </c>
      <c r="AQ69" s="70">
        <f t="shared" si="14"/>
        <v>2</v>
      </c>
      <c r="AR69" s="70">
        <f t="shared" si="34"/>
        <v>0</v>
      </c>
      <c r="AS69" s="70">
        <f t="shared" si="35"/>
        <v>0</v>
      </c>
      <c r="AT69" s="70">
        <f t="shared" si="15"/>
        <v>2</v>
      </c>
      <c r="AU69" s="70">
        <f t="shared" si="16"/>
        <v>2</v>
      </c>
      <c r="AV69" s="70">
        <f t="shared" si="17"/>
        <v>1</v>
      </c>
      <c r="AW69" s="70">
        <f t="shared" si="36"/>
        <v>1</v>
      </c>
      <c r="AX69" s="70">
        <f t="shared" si="37"/>
        <v>0</v>
      </c>
      <c r="AY69" s="71">
        <f t="shared" si="38"/>
        <v>0</v>
      </c>
    </row>
    <row r="70" spans="1:51" s="122" customFormat="1" ht="28.5" customHeight="1" x14ac:dyDescent="0.2">
      <c r="A70" s="72" t="s">
        <v>63</v>
      </c>
      <c r="B70" s="83" t="s">
        <v>234</v>
      </c>
      <c r="C70" s="84"/>
      <c r="D70" s="85"/>
      <c r="E70" s="75">
        <v>9</v>
      </c>
      <c r="F70" s="75">
        <v>3</v>
      </c>
      <c r="G70" s="86">
        <v>6</v>
      </c>
      <c r="H70" s="86"/>
      <c r="I70" s="86"/>
      <c r="J70" s="73">
        <v>3</v>
      </c>
      <c r="K70" s="73">
        <v>3</v>
      </c>
      <c r="L70" s="73"/>
      <c r="M70" s="73"/>
      <c r="N70" s="75">
        <v>2</v>
      </c>
      <c r="O70" s="75"/>
      <c r="P70" s="75">
        <v>1</v>
      </c>
      <c r="Q70" s="75">
        <v>1</v>
      </c>
      <c r="R70" s="75"/>
      <c r="S70" s="75"/>
      <c r="T70" s="75"/>
      <c r="U70" s="75"/>
      <c r="V70" s="75"/>
      <c r="W70" s="75"/>
      <c r="X70" s="75">
        <v>2</v>
      </c>
      <c r="Y70" s="75"/>
      <c r="Z70" s="75"/>
      <c r="AA70" s="75">
        <v>10</v>
      </c>
      <c r="AB70" s="75">
        <v>3</v>
      </c>
      <c r="AC70" s="75">
        <v>1</v>
      </c>
      <c r="AD70" s="75"/>
      <c r="AE70" s="75">
        <v>1</v>
      </c>
      <c r="AF70" s="75">
        <v>1</v>
      </c>
      <c r="AG70" s="76"/>
      <c r="AH70" s="75">
        <v>1</v>
      </c>
      <c r="AI70" s="76"/>
      <c r="AJ70" s="69">
        <f t="shared" si="7"/>
        <v>9</v>
      </c>
      <c r="AK70" s="70">
        <f t="shared" si="8"/>
        <v>9</v>
      </c>
      <c r="AL70" s="70">
        <f t="shared" si="9"/>
        <v>3</v>
      </c>
      <c r="AM70" s="70">
        <f t="shared" si="10"/>
        <v>3</v>
      </c>
      <c r="AN70" s="70">
        <f t="shared" si="11"/>
        <v>12</v>
      </c>
      <c r="AO70" s="70">
        <f t="shared" si="12"/>
        <v>12</v>
      </c>
      <c r="AP70" s="70">
        <f t="shared" si="13"/>
        <v>2</v>
      </c>
      <c r="AQ70" s="70">
        <f t="shared" si="14"/>
        <v>2</v>
      </c>
      <c r="AR70" s="70">
        <f t="shared" si="34"/>
        <v>0</v>
      </c>
      <c r="AS70" s="70">
        <f t="shared" si="35"/>
        <v>0</v>
      </c>
      <c r="AT70" s="70">
        <f t="shared" si="15"/>
        <v>2</v>
      </c>
      <c r="AU70" s="70">
        <f t="shared" si="16"/>
        <v>2</v>
      </c>
      <c r="AV70" s="70">
        <f t="shared" si="17"/>
        <v>1</v>
      </c>
      <c r="AW70" s="70">
        <f t="shared" si="36"/>
        <v>1</v>
      </c>
      <c r="AX70" s="70">
        <f t="shared" si="37"/>
        <v>1</v>
      </c>
      <c r="AY70" s="71">
        <f t="shared" si="38"/>
        <v>1</v>
      </c>
    </row>
    <row r="71" spans="1:51" s="122" customFormat="1" ht="28.5" customHeight="1" x14ac:dyDescent="0.2">
      <c r="A71" s="72" t="s">
        <v>62</v>
      </c>
      <c r="B71" s="83" t="s">
        <v>199</v>
      </c>
      <c r="C71" s="84"/>
      <c r="D71" s="85"/>
      <c r="E71" s="75"/>
      <c r="F71" s="75"/>
      <c r="G71" s="86"/>
      <c r="H71" s="86"/>
      <c r="I71" s="86"/>
      <c r="J71" s="73"/>
      <c r="K71" s="73"/>
      <c r="L71" s="73"/>
      <c r="M71" s="73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  <c r="AD71" s="75"/>
      <c r="AE71" s="75"/>
      <c r="AF71" s="75"/>
      <c r="AG71" s="76"/>
      <c r="AH71" s="75"/>
      <c r="AI71" s="76"/>
      <c r="AJ71" s="69">
        <f t="shared" si="7"/>
        <v>0</v>
      </c>
      <c r="AK71" s="70">
        <f t="shared" si="8"/>
        <v>0</v>
      </c>
      <c r="AL71" s="70">
        <f t="shared" si="9"/>
        <v>0</v>
      </c>
      <c r="AM71" s="70">
        <f t="shared" si="10"/>
        <v>0</v>
      </c>
      <c r="AN71" s="70">
        <f t="shared" si="11"/>
        <v>0</v>
      </c>
      <c r="AO71" s="70">
        <f t="shared" si="12"/>
        <v>0</v>
      </c>
      <c r="AP71" s="70">
        <f t="shared" si="13"/>
        <v>0</v>
      </c>
      <c r="AQ71" s="70">
        <f t="shared" si="14"/>
        <v>0</v>
      </c>
      <c r="AR71" s="70">
        <f t="shared" si="34"/>
        <v>0</v>
      </c>
      <c r="AS71" s="70">
        <f t="shared" si="35"/>
        <v>0</v>
      </c>
      <c r="AT71" s="70">
        <f t="shared" si="15"/>
        <v>0</v>
      </c>
      <c r="AU71" s="70">
        <f t="shared" si="16"/>
        <v>0</v>
      </c>
      <c r="AV71" s="70">
        <f t="shared" si="17"/>
        <v>0</v>
      </c>
      <c r="AW71" s="70">
        <f t="shared" si="36"/>
        <v>0</v>
      </c>
      <c r="AX71" s="70">
        <f t="shared" si="37"/>
        <v>0</v>
      </c>
      <c r="AY71" s="71">
        <f t="shared" si="38"/>
        <v>0</v>
      </c>
    </row>
    <row r="72" spans="1:51" s="122" customFormat="1" ht="28.5" customHeight="1" x14ac:dyDescent="0.2">
      <c r="A72" s="72" t="s">
        <v>61</v>
      </c>
      <c r="B72" s="79" t="s">
        <v>140</v>
      </c>
      <c r="C72" s="80"/>
      <c r="D72" s="81"/>
      <c r="E72" s="75">
        <v>10</v>
      </c>
      <c r="F72" s="75">
        <v>1</v>
      </c>
      <c r="G72" s="86">
        <v>9</v>
      </c>
      <c r="H72" s="86"/>
      <c r="I72" s="86"/>
      <c r="J72" s="73">
        <v>6</v>
      </c>
      <c r="K72" s="73">
        <v>5</v>
      </c>
      <c r="L72" s="73">
        <v>1</v>
      </c>
      <c r="M72" s="73"/>
      <c r="N72" s="75">
        <v>4</v>
      </c>
      <c r="O72" s="75">
        <v>1</v>
      </c>
      <c r="P72" s="75"/>
      <c r="Q72" s="75">
        <v>2</v>
      </c>
      <c r="R72" s="75"/>
      <c r="S72" s="75">
        <v>1</v>
      </c>
      <c r="T72" s="75"/>
      <c r="U72" s="75"/>
      <c r="V72" s="75">
        <v>1</v>
      </c>
      <c r="W72" s="75"/>
      <c r="X72" s="75">
        <v>4</v>
      </c>
      <c r="Y72" s="75"/>
      <c r="Z72" s="75"/>
      <c r="AA72" s="75">
        <v>11</v>
      </c>
      <c r="AB72" s="75">
        <v>1</v>
      </c>
      <c r="AC72" s="75">
        <v>2</v>
      </c>
      <c r="AD72" s="75"/>
      <c r="AE72" s="75">
        <v>2</v>
      </c>
      <c r="AF72" s="75"/>
      <c r="AG72" s="76"/>
      <c r="AH72" s="75"/>
      <c r="AI72" s="76"/>
      <c r="AJ72" s="69">
        <f t="shared" si="7"/>
        <v>10</v>
      </c>
      <c r="AK72" s="70">
        <f t="shared" si="8"/>
        <v>10</v>
      </c>
      <c r="AL72" s="70">
        <f t="shared" si="9"/>
        <v>6</v>
      </c>
      <c r="AM72" s="70">
        <f t="shared" si="10"/>
        <v>6</v>
      </c>
      <c r="AN72" s="70">
        <f t="shared" si="11"/>
        <v>15</v>
      </c>
      <c r="AO72" s="70">
        <f t="shared" si="12"/>
        <v>15</v>
      </c>
      <c r="AP72" s="70">
        <f t="shared" si="13"/>
        <v>4</v>
      </c>
      <c r="AQ72" s="70">
        <f t="shared" si="14"/>
        <v>4</v>
      </c>
      <c r="AR72" s="70">
        <f t="shared" si="34"/>
        <v>1</v>
      </c>
      <c r="AS72" s="70">
        <f t="shared" si="35"/>
        <v>1</v>
      </c>
      <c r="AT72" s="70">
        <f t="shared" si="15"/>
        <v>4</v>
      </c>
      <c r="AU72" s="70">
        <f t="shared" si="16"/>
        <v>4</v>
      </c>
      <c r="AV72" s="70">
        <f t="shared" si="17"/>
        <v>2</v>
      </c>
      <c r="AW72" s="70">
        <f t="shared" si="36"/>
        <v>2</v>
      </c>
      <c r="AX72" s="70">
        <f t="shared" si="37"/>
        <v>0</v>
      </c>
      <c r="AY72" s="71">
        <f t="shared" si="38"/>
        <v>0</v>
      </c>
    </row>
    <row r="73" spans="1:51" s="122" customFormat="1" ht="28.5" customHeight="1" x14ac:dyDescent="0.2">
      <c r="A73" s="60" t="s">
        <v>60</v>
      </c>
      <c r="B73" s="90" t="s">
        <v>200</v>
      </c>
      <c r="C73" s="91"/>
      <c r="D73" s="92"/>
      <c r="E73" s="99">
        <f t="shared" ref="E73:AH73" si="39">SUM(E74:E79)</f>
        <v>7</v>
      </c>
      <c r="F73" s="99">
        <f t="shared" si="39"/>
        <v>0</v>
      </c>
      <c r="G73" s="99">
        <f t="shared" si="39"/>
        <v>7</v>
      </c>
      <c r="H73" s="99">
        <f t="shared" si="39"/>
        <v>0</v>
      </c>
      <c r="I73" s="99">
        <f t="shared" si="39"/>
        <v>0</v>
      </c>
      <c r="J73" s="99">
        <f t="shared" si="39"/>
        <v>2</v>
      </c>
      <c r="K73" s="99">
        <f t="shared" si="39"/>
        <v>1</v>
      </c>
      <c r="L73" s="99">
        <f t="shared" si="39"/>
        <v>1</v>
      </c>
      <c r="M73" s="99">
        <f t="shared" si="39"/>
        <v>0</v>
      </c>
      <c r="N73" s="99">
        <f t="shared" si="39"/>
        <v>1</v>
      </c>
      <c r="O73" s="99">
        <f t="shared" si="39"/>
        <v>0</v>
      </c>
      <c r="P73" s="99">
        <f t="shared" si="39"/>
        <v>1</v>
      </c>
      <c r="Q73" s="99">
        <f t="shared" si="39"/>
        <v>0</v>
      </c>
      <c r="R73" s="99">
        <f t="shared" si="39"/>
        <v>0</v>
      </c>
      <c r="S73" s="99">
        <f t="shared" si="39"/>
        <v>0</v>
      </c>
      <c r="T73" s="99">
        <f t="shared" si="39"/>
        <v>0</v>
      </c>
      <c r="U73" s="99">
        <f t="shared" si="39"/>
        <v>0</v>
      </c>
      <c r="V73" s="99">
        <f t="shared" si="39"/>
        <v>0</v>
      </c>
      <c r="W73" s="99">
        <f t="shared" si="39"/>
        <v>0</v>
      </c>
      <c r="X73" s="99">
        <f t="shared" si="39"/>
        <v>1</v>
      </c>
      <c r="Y73" s="99">
        <f t="shared" si="39"/>
        <v>0</v>
      </c>
      <c r="Z73" s="99">
        <f t="shared" si="39"/>
        <v>2</v>
      </c>
      <c r="AA73" s="99">
        <f t="shared" si="39"/>
        <v>7</v>
      </c>
      <c r="AB73" s="99">
        <f t="shared" si="39"/>
        <v>2</v>
      </c>
      <c r="AC73" s="99">
        <f t="shared" si="39"/>
        <v>1</v>
      </c>
      <c r="AD73" s="99">
        <f t="shared" si="39"/>
        <v>0</v>
      </c>
      <c r="AE73" s="99">
        <f t="shared" si="39"/>
        <v>1</v>
      </c>
      <c r="AF73" s="99">
        <f t="shared" si="39"/>
        <v>0</v>
      </c>
      <c r="AG73" s="99">
        <f t="shared" si="39"/>
        <v>0</v>
      </c>
      <c r="AH73" s="99">
        <f t="shared" si="39"/>
        <v>0</v>
      </c>
      <c r="AI73" s="118"/>
      <c r="AJ73" s="69">
        <f t="shared" si="7"/>
        <v>7</v>
      </c>
      <c r="AK73" s="70">
        <f t="shared" si="8"/>
        <v>7</v>
      </c>
      <c r="AL73" s="70">
        <f t="shared" si="9"/>
        <v>2</v>
      </c>
      <c r="AM73" s="70">
        <f t="shared" si="10"/>
        <v>2</v>
      </c>
      <c r="AN73" s="70">
        <f t="shared" si="11"/>
        <v>8</v>
      </c>
      <c r="AO73" s="70">
        <f t="shared" si="12"/>
        <v>8</v>
      </c>
      <c r="AP73" s="70">
        <f t="shared" si="13"/>
        <v>1</v>
      </c>
      <c r="AQ73" s="70">
        <f t="shared" si="14"/>
        <v>1</v>
      </c>
      <c r="AR73" s="96">
        <f t="shared" ref="AR73:AW73" si="40">SUM(AR74:AR79)</f>
        <v>0</v>
      </c>
      <c r="AS73" s="96">
        <f t="shared" si="40"/>
        <v>0</v>
      </c>
      <c r="AT73" s="70">
        <f t="shared" si="15"/>
        <v>1</v>
      </c>
      <c r="AU73" s="70">
        <f t="shared" si="16"/>
        <v>1</v>
      </c>
      <c r="AV73" s="70">
        <f t="shared" si="17"/>
        <v>1</v>
      </c>
      <c r="AW73" s="96">
        <f t="shared" si="40"/>
        <v>1</v>
      </c>
      <c r="AX73" s="96">
        <f>SUM(AX74:AX79)</f>
        <v>0</v>
      </c>
      <c r="AY73" s="71">
        <f t="shared" si="38"/>
        <v>0</v>
      </c>
    </row>
    <row r="74" spans="1:51" s="122" customFormat="1" ht="28.5" customHeight="1" x14ac:dyDescent="0.2">
      <c r="A74" s="72" t="s">
        <v>59</v>
      </c>
      <c r="B74" s="83" t="s">
        <v>201</v>
      </c>
      <c r="C74" s="84"/>
      <c r="D74" s="85"/>
      <c r="E74" s="86"/>
      <c r="F74" s="86"/>
      <c r="G74" s="86"/>
      <c r="H74" s="86"/>
      <c r="I74" s="86"/>
      <c r="J74" s="73"/>
      <c r="K74" s="73"/>
      <c r="L74" s="73"/>
      <c r="M74" s="73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6"/>
      <c r="AH74" s="75"/>
      <c r="AI74" s="76"/>
      <c r="AJ74" s="69">
        <f t="shared" si="7"/>
        <v>0</v>
      </c>
      <c r="AK74" s="70">
        <f t="shared" si="8"/>
        <v>0</v>
      </c>
      <c r="AL74" s="70">
        <f t="shared" si="9"/>
        <v>0</v>
      </c>
      <c r="AM74" s="70">
        <f t="shared" si="10"/>
        <v>0</v>
      </c>
      <c r="AN74" s="70">
        <f t="shared" si="11"/>
        <v>0</v>
      </c>
      <c r="AO74" s="70">
        <f t="shared" si="12"/>
        <v>0</v>
      </c>
      <c r="AP74" s="70">
        <f t="shared" si="13"/>
        <v>0</v>
      </c>
      <c r="AQ74" s="70">
        <f t="shared" si="14"/>
        <v>0</v>
      </c>
      <c r="AR74" s="70">
        <f>S74</f>
        <v>0</v>
      </c>
      <c r="AS74" s="70">
        <f>T74+U74+V74</f>
        <v>0</v>
      </c>
      <c r="AT74" s="70">
        <f t="shared" si="15"/>
        <v>0</v>
      </c>
      <c r="AU74" s="70">
        <f t="shared" si="16"/>
        <v>0</v>
      </c>
      <c r="AV74" s="70">
        <f t="shared" si="17"/>
        <v>0</v>
      </c>
      <c r="AW74" s="70">
        <f>AC74+AD74</f>
        <v>0</v>
      </c>
      <c r="AX74" s="70">
        <f t="shared" ref="AX74:AX79" si="41">AH74</f>
        <v>0</v>
      </c>
      <c r="AY74" s="71">
        <f t="shared" si="38"/>
        <v>0</v>
      </c>
    </row>
    <row r="75" spans="1:51" s="122" customFormat="1" ht="28.5" customHeight="1" x14ac:dyDescent="0.2">
      <c r="A75" s="72" t="s">
        <v>58</v>
      </c>
      <c r="B75" s="83" t="s">
        <v>267</v>
      </c>
      <c r="C75" s="84"/>
      <c r="D75" s="85"/>
      <c r="E75" s="86"/>
      <c r="F75" s="86"/>
      <c r="H75" s="86"/>
      <c r="I75" s="86"/>
      <c r="J75" s="86"/>
      <c r="K75" s="73"/>
      <c r="L75" s="73"/>
      <c r="M75" s="73"/>
      <c r="N75" s="73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6"/>
      <c r="AI75" s="76"/>
      <c r="AJ75" s="69">
        <f t="shared" si="7"/>
        <v>0</v>
      </c>
      <c r="AK75" s="70">
        <f t="shared" si="8"/>
        <v>0</v>
      </c>
      <c r="AL75" s="70">
        <f t="shared" si="9"/>
        <v>0</v>
      </c>
      <c r="AM75" s="70">
        <f t="shared" si="10"/>
        <v>0</v>
      </c>
      <c r="AN75" s="70">
        <f t="shared" si="11"/>
        <v>0</v>
      </c>
      <c r="AO75" s="70">
        <f t="shared" si="12"/>
        <v>0</v>
      </c>
      <c r="AP75" s="70">
        <f t="shared" si="13"/>
        <v>0</v>
      </c>
      <c r="AQ75" s="70">
        <f t="shared" si="14"/>
        <v>0</v>
      </c>
      <c r="AR75" s="70">
        <f>T75</f>
        <v>0</v>
      </c>
      <c r="AS75" s="70">
        <f>U75+V75+W75</f>
        <v>0</v>
      </c>
      <c r="AT75" s="70">
        <f t="shared" si="15"/>
        <v>0</v>
      </c>
      <c r="AU75" s="70">
        <f t="shared" si="16"/>
        <v>0</v>
      </c>
      <c r="AV75" s="70">
        <f t="shared" si="17"/>
        <v>0</v>
      </c>
      <c r="AW75" s="70">
        <f>AD75+AE75</f>
        <v>0</v>
      </c>
      <c r="AX75" s="70">
        <f t="shared" si="41"/>
        <v>0</v>
      </c>
      <c r="AY75" s="71">
        <f>AG75+AH75</f>
        <v>0</v>
      </c>
    </row>
    <row r="76" spans="1:51" s="122" customFormat="1" ht="69.75" customHeight="1" x14ac:dyDescent="0.2">
      <c r="A76" s="72" t="s">
        <v>57</v>
      </c>
      <c r="B76" s="83" t="s">
        <v>235</v>
      </c>
      <c r="C76" s="84"/>
      <c r="D76" s="85"/>
      <c r="E76" s="75">
        <v>5</v>
      </c>
      <c r="F76" s="86"/>
      <c r="G76" s="122">
        <v>5</v>
      </c>
      <c r="H76" s="86"/>
      <c r="I76" s="86"/>
      <c r="J76" s="86">
        <v>2</v>
      </c>
      <c r="K76" s="73">
        <v>1</v>
      </c>
      <c r="L76" s="73">
        <v>1</v>
      </c>
      <c r="M76" s="73"/>
      <c r="N76" s="73">
        <v>1</v>
      </c>
      <c r="O76" s="75"/>
      <c r="P76" s="75">
        <v>1</v>
      </c>
      <c r="Q76" s="75"/>
      <c r="R76" s="75"/>
      <c r="S76" s="75"/>
      <c r="T76" s="75"/>
      <c r="U76" s="75"/>
      <c r="V76" s="75"/>
      <c r="W76" s="75"/>
      <c r="X76" s="75">
        <v>1</v>
      </c>
      <c r="Y76" s="75"/>
      <c r="Z76" s="75">
        <v>1</v>
      </c>
      <c r="AA76" s="75">
        <v>5</v>
      </c>
      <c r="AB76" s="75">
        <v>1</v>
      </c>
      <c r="AC76" s="75">
        <v>1</v>
      </c>
      <c r="AD76" s="75"/>
      <c r="AE76" s="75">
        <v>1</v>
      </c>
      <c r="AF76" s="75"/>
      <c r="AG76" s="75"/>
      <c r="AH76" s="76"/>
      <c r="AI76" s="76"/>
      <c r="AJ76" s="69">
        <f t="shared" si="7"/>
        <v>5</v>
      </c>
      <c r="AK76" s="70">
        <f t="shared" si="8"/>
        <v>5</v>
      </c>
      <c r="AL76" s="70">
        <f t="shared" si="9"/>
        <v>2</v>
      </c>
      <c r="AM76" s="70">
        <f t="shared" si="10"/>
        <v>2</v>
      </c>
      <c r="AN76" s="70">
        <f>F76+G76+K76</f>
        <v>6</v>
      </c>
      <c r="AO76" s="70">
        <f t="shared" si="12"/>
        <v>6</v>
      </c>
      <c r="AP76" s="70">
        <f t="shared" si="13"/>
        <v>1</v>
      </c>
      <c r="AQ76" s="70">
        <f t="shared" si="14"/>
        <v>1</v>
      </c>
      <c r="AR76" s="70">
        <f>T76</f>
        <v>0</v>
      </c>
      <c r="AS76" s="70">
        <f>U76+V76+W76</f>
        <v>0</v>
      </c>
      <c r="AT76" s="70">
        <f t="shared" si="15"/>
        <v>1</v>
      </c>
      <c r="AU76" s="70">
        <f t="shared" si="16"/>
        <v>1</v>
      </c>
      <c r="AV76" s="70">
        <f t="shared" si="17"/>
        <v>1</v>
      </c>
      <c r="AW76" s="70">
        <f>AD76+AE76</f>
        <v>1</v>
      </c>
      <c r="AX76" s="70">
        <f t="shared" si="41"/>
        <v>0</v>
      </c>
      <c r="AY76" s="71">
        <f>AG76+AH76</f>
        <v>0</v>
      </c>
    </row>
    <row r="77" spans="1:51" s="122" customFormat="1" ht="47.25" customHeight="1" x14ac:dyDescent="0.2">
      <c r="A77" s="72" t="s">
        <v>56</v>
      </c>
      <c r="B77" s="83" t="s">
        <v>272</v>
      </c>
      <c r="C77" s="84"/>
      <c r="D77" s="85"/>
      <c r="E77" s="75"/>
      <c r="F77" s="82"/>
      <c r="H77" s="82"/>
      <c r="I77" s="82"/>
      <c r="J77" s="82"/>
      <c r="K77" s="73"/>
      <c r="L77" s="73"/>
      <c r="M77" s="73"/>
      <c r="N77" s="73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6"/>
      <c r="AI77" s="76"/>
      <c r="AJ77" s="69">
        <f t="shared" si="7"/>
        <v>0</v>
      </c>
      <c r="AK77" s="70">
        <f t="shared" si="8"/>
        <v>0</v>
      </c>
      <c r="AL77" s="70">
        <f t="shared" si="9"/>
        <v>0</v>
      </c>
      <c r="AM77" s="70">
        <f t="shared" si="10"/>
        <v>0</v>
      </c>
      <c r="AN77" s="70">
        <f t="shared" si="11"/>
        <v>0</v>
      </c>
      <c r="AO77" s="70">
        <f t="shared" si="12"/>
        <v>0</v>
      </c>
      <c r="AP77" s="70">
        <f t="shared" si="13"/>
        <v>0</v>
      </c>
      <c r="AQ77" s="70">
        <f t="shared" si="14"/>
        <v>0</v>
      </c>
      <c r="AR77" s="70">
        <f>T77</f>
        <v>0</v>
      </c>
      <c r="AS77" s="70">
        <f>U77+V77+W77</f>
        <v>0</v>
      </c>
      <c r="AT77" s="70">
        <f t="shared" si="15"/>
        <v>0</v>
      </c>
      <c r="AU77" s="70">
        <f t="shared" si="16"/>
        <v>0</v>
      </c>
      <c r="AV77" s="70">
        <f t="shared" si="17"/>
        <v>0</v>
      </c>
      <c r="AW77" s="70">
        <f>AD77+AE77</f>
        <v>0</v>
      </c>
      <c r="AX77" s="70">
        <f t="shared" si="41"/>
        <v>0</v>
      </c>
      <c r="AY77" s="71">
        <f>AG77+AH77</f>
        <v>0</v>
      </c>
    </row>
    <row r="78" spans="1:51" s="122" customFormat="1" ht="52.5" customHeight="1" x14ac:dyDescent="0.2">
      <c r="A78" s="72" t="s">
        <v>55</v>
      </c>
      <c r="B78" s="83" t="s">
        <v>236</v>
      </c>
      <c r="C78" s="84"/>
      <c r="D78" s="85"/>
      <c r="E78" s="75">
        <v>2</v>
      </c>
      <c r="F78" s="98"/>
      <c r="G78" s="122">
        <v>2</v>
      </c>
      <c r="H78" s="98"/>
      <c r="I78" s="98"/>
      <c r="J78" s="98"/>
      <c r="K78" s="73"/>
      <c r="L78" s="73"/>
      <c r="M78" s="73"/>
      <c r="N78" s="73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>
        <v>1</v>
      </c>
      <c r="AA78" s="75">
        <v>2</v>
      </c>
      <c r="AB78" s="75">
        <v>1</v>
      </c>
      <c r="AC78" s="75"/>
      <c r="AD78" s="75"/>
      <c r="AE78" s="75"/>
      <c r="AF78" s="75"/>
      <c r="AG78" s="75"/>
      <c r="AH78" s="76"/>
      <c r="AI78" s="76"/>
      <c r="AJ78" s="69">
        <f t="shared" si="7"/>
        <v>2</v>
      </c>
      <c r="AK78" s="70">
        <f t="shared" si="8"/>
        <v>2</v>
      </c>
      <c r="AL78" s="70">
        <f t="shared" si="9"/>
        <v>0</v>
      </c>
      <c r="AM78" s="70">
        <f t="shared" si="10"/>
        <v>0</v>
      </c>
      <c r="AN78" s="70">
        <f t="shared" si="11"/>
        <v>2</v>
      </c>
      <c r="AO78" s="70">
        <f t="shared" si="12"/>
        <v>2</v>
      </c>
      <c r="AP78" s="70">
        <f t="shared" si="13"/>
        <v>0</v>
      </c>
      <c r="AQ78" s="70">
        <f t="shared" si="14"/>
        <v>0</v>
      </c>
      <c r="AR78" s="70">
        <f>T78</f>
        <v>0</v>
      </c>
      <c r="AS78" s="70">
        <f>U78+V78+W78</f>
        <v>0</v>
      </c>
      <c r="AT78" s="70">
        <f t="shared" si="15"/>
        <v>0</v>
      </c>
      <c r="AU78" s="70">
        <f t="shared" si="16"/>
        <v>0</v>
      </c>
      <c r="AV78" s="70">
        <f t="shared" si="17"/>
        <v>0</v>
      </c>
      <c r="AW78" s="70">
        <f>AD78+AE78</f>
        <v>0</v>
      </c>
      <c r="AX78" s="70">
        <f t="shared" si="41"/>
        <v>0</v>
      </c>
      <c r="AY78" s="71">
        <f>AG78+AH78</f>
        <v>0</v>
      </c>
    </row>
    <row r="79" spans="1:51" s="122" customFormat="1" ht="41.25" customHeight="1" x14ac:dyDescent="0.2">
      <c r="A79" s="72" t="s">
        <v>54</v>
      </c>
      <c r="B79" s="79" t="s">
        <v>140</v>
      </c>
      <c r="C79" s="80"/>
      <c r="D79" s="81"/>
      <c r="E79" s="75"/>
      <c r="F79" s="86"/>
      <c r="H79" s="86"/>
      <c r="I79" s="86"/>
      <c r="J79" s="86"/>
      <c r="K79" s="73"/>
      <c r="L79" s="73"/>
      <c r="M79" s="73"/>
      <c r="N79" s="73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6"/>
      <c r="AI79" s="76"/>
      <c r="AJ79" s="69">
        <f t="shared" si="7"/>
        <v>0</v>
      </c>
      <c r="AK79" s="70">
        <f t="shared" si="8"/>
        <v>0</v>
      </c>
      <c r="AL79" s="70">
        <f t="shared" si="9"/>
        <v>0</v>
      </c>
      <c r="AM79" s="70">
        <f t="shared" si="10"/>
        <v>0</v>
      </c>
      <c r="AN79" s="70">
        <f t="shared" si="11"/>
        <v>0</v>
      </c>
      <c r="AO79" s="70">
        <f t="shared" si="12"/>
        <v>0</v>
      </c>
      <c r="AP79" s="70">
        <f t="shared" si="13"/>
        <v>0</v>
      </c>
      <c r="AQ79" s="70">
        <f t="shared" si="14"/>
        <v>0</v>
      </c>
      <c r="AR79" s="70">
        <f>T79</f>
        <v>0</v>
      </c>
      <c r="AS79" s="70">
        <f>U79+V79+W79</f>
        <v>0</v>
      </c>
      <c r="AT79" s="70">
        <f t="shared" si="15"/>
        <v>0</v>
      </c>
      <c r="AU79" s="70">
        <f t="shared" si="16"/>
        <v>0</v>
      </c>
      <c r="AV79" s="70">
        <f t="shared" si="17"/>
        <v>0</v>
      </c>
      <c r="AW79" s="70">
        <f>AD79+AE79</f>
        <v>0</v>
      </c>
      <c r="AX79" s="70">
        <f t="shared" si="41"/>
        <v>0</v>
      </c>
      <c r="AY79" s="71">
        <f>AG79+AH79</f>
        <v>0</v>
      </c>
    </row>
    <row r="80" spans="1:51" s="122" customFormat="1" ht="28.5" customHeight="1" x14ac:dyDescent="0.2">
      <c r="A80" s="100" t="s">
        <v>53</v>
      </c>
      <c r="B80" s="90" t="s">
        <v>237</v>
      </c>
      <c r="C80" s="91"/>
      <c r="D80" s="92"/>
      <c r="E80" s="99">
        <f t="shared" ref="E80:AH80" si="42">SUM(E81:E86)</f>
        <v>72</v>
      </c>
      <c r="F80" s="99">
        <f t="shared" si="42"/>
        <v>8</v>
      </c>
      <c r="G80" s="99">
        <f t="shared" si="42"/>
        <v>64</v>
      </c>
      <c r="H80" s="99">
        <f t="shared" si="42"/>
        <v>0</v>
      </c>
      <c r="I80" s="99">
        <f t="shared" si="42"/>
        <v>0</v>
      </c>
      <c r="J80" s="99">
        <f t="shared" si="42"/>
        <v>43</v>
      </c>
      <c r="K80" s="99">
        <f t="shared" si="42"/>
        <v>39</v>
      </c>
      <c r="L80" s="99">
        <f t="shared" si="42"/>
        <v>4</v>
      </c>
      <c r="M80" s="99">
        <f t="shared" si="42"/>
        <v>0</v>
      </c>
      <c r="N80" s="99">
        <f t="shared" si="42"/>
        <v>24</v>
      </c>
      <c r="O80" s="99">
        <f t="shared" si="42"/>
        <v>3</v>
      </c>
      <c r="P80" s="99">
        <f t="shared" si="42"/>
        <v>2</v>
      </c>
      <c r="Q80" s="99">
        <f t="shared" si="42"/>
        <v>6</v>
      </c>
      <c r="R80" s="99">
        <f t="shared" si="42"/>
        <v>1</v>
      </c>
      <c r="S80" s="99">
        <f t="shared" si="42"/>
        <v>12</v>
      </c>
      <c r="T80" s="99">
        <f t="shared" si="42"/>
        <v>0</v>
      </c>
      <c r="U80" s="99">
        <f t="shared" si="42"/>
        <v>7</v>
      </c>
      <c r="V80" s="99">
        <f t="shared" si="42"/>
        <v>5</v>
      </c>
      <c r="W80" s="99">
        <f t="shared" si="42"/>
        <v>0</v>
      </c>
      <c r="X80" s="99">
        <f t="shared" si="42"/>
        <v>24</v>
      </c>
      <c r="Y80" s="99">
        <f t="shared" si="42"/>
        <v>1</v>
      </c>
      <c r="Z80" s="99">
        <f t="shared" si="42"/>
        <v>1</v>
      </c>
      <c r="AA80" s="99">
        <f t="shared" si="42"/>
        <v>85</v>
      </c>
      <c r="AB80" s="99">
        <f t="shared" si="42"/>
        <v>9</v>
      </c>
      <c r="AC80" s="99">
        <f t="shared" si="42"/>
        <v>5</v>
      </c>
      <c r="AD80" s="99">
        <f t="shared" si="42"/>
        <v>1</v>
      </c>
      <c r="AE80" s="99">
        <f t="shared" si="42"/>
        <v>6</v>
      </c>
      <c r="AF80" s="99">
        <f t="shared" si="42"/>
        <v>0</v>
      </c>
      <c r="AG80" s="99">
        <f t="shared" si="42"/>
        <v>0</v>
      </c>
      <c r="AH80" s="99">
        <f t="shared" si="42"/>
        <v>0</v>
      </c>
      <c r="AI80" s="118"/>
      <c r="AJ80" s="69">
        <f t="shared" si="7"/>
        <v>72</v>
      </c>
      <c r="AK80" s="70">
        <f t="shared" si="8"/>
        <v>72</v>
      </c>
      <c r="AL80" s="70">
        <f t="shared" si="9"/>
        <v>43</v>
      </c>
      <c r="AM80" s="70">
        <f t="shared" si="10"/>
        <v>43</v>
      </c>
      <c r="AN80" s="70">
        <f>F80+G80+K80</f>
        <v>111</v>
      </c>
      <c r="AO80" s="70">
        <f>X80+Y80+AA80</f>
        <v>110</v>
      </c>
      <c r="AP80" s="70">
        <f t="shared" si="13"/>
        <v>24</v>
      </c>
      <c r="AQ80" s="70">
        <f t="shared" si="14"/>
        <v>24</v>
      </c>
      <c r="AR80" s="96">
        <f t="shared" ref="AR80:AY80" si="43">SUM(AR81:AR86)</f>
        <v>12</v>
      </c>
      <c r="AS80" s="96">
        <f t="shared" si="43"/>
        <v>12</v>
      </c>
      <c r="AT80" s="70">
        <f t="shared" si="15"/>
        <v>24</v>
      </c>
      <c r="AU80" s="70">
        <f t="shared" si="16"/>
        <v>24</v>
      </c>
      <c r="AV80" s="70">
        <f t="shared" si="17"/>
        <v>6</v>
      </c>
      <c r="AW80" s="96">
        <f t="shared" si="43"/>
        <v>6</v>
      </c>
      <c r="AX80" s="96">
        <f t="shared" si="43"/>
        <v>0</v>
      </c>
      <c r="AY80" s="97">
        <f t="shared" si="43"/>
        <v>0</v>
      </c>
    </row>
    <row r="81" spans="1:52" s="122" customFormat="1" ht="14.25" customHeight="1" x14ac:dyDescent="0.2">
      <c r="A81" s="72" t="s">
        <v>52</v>
      </c>
      <c r="B81" s="83" t="s">
        <v>238</v>
      </c>
      <c r="C81" s="84"/>
      <c r="D81" s="85"/>
      <c r="E81" s="75">
        <v>2</v>
      </c>
      <c r="F81" s="75"/>
      <c r="G81" s="86">
        <v>2</v>
      </c>
      <c r="H81" s="86"/>
      <c r="I81" s="86"/>
      <c r="J81" s="73">
        <v>1</v>
      </c>
      <c r="K81" s="73">
        <v>1</v>
      </c>
      <c r="L81" s="73"/>
      <c r="M81" s="73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>
        <v>3</v>
      </c>
      <c r="AB81" s="75"/>
      <c r="AC81" s="75"/>
      <c r="AD81" s="75"/>
      <c r="AE81" s="75"/>
      <c r="AF81" s="75"/>
      <c r="AG81" s="76"/>
      <c r="AH81" s="75"/>
      <c r="AI81" s="76"/>
      <c r="AJ81" s="69">
        <f t="shared" si="7"/>
        <v>2</v>
      </c>
      <c r="AK81" s="70">
        <f t="shared" si="8"/>
        <v>2</v>
      </c>
      <c r="AL81" s="70">
        <f t="shared" si="9"/>
        <v>1</v>
      </c>
      <c r="AM81" s="70">
        <f t="shared" si="10"/>
        <v>1</v>
      </c>
      <c r="AN81" s="70">
        <f t="shared" si="11"/>
        <v>3</v>
      </c>
      <c r="AO81" s="70">
        <f t="shared" si="12"/>
        <v>3</v>
      </c>
      <c r="AP81" s="70">
        <f t="shared" si="13"/>
        <v>0</v>
      </c>
      <c r="AQ81" s="70">
        <f t="shared" si="14"/>
        <v>0</v>
      </c>
      <c r="AR81" s="70">
        <f t="shared" ref="AR81:AR86" si="44">S81</f>
        <v>0</v>
      </c>
      <c r="AS81" s="70">
        <f t="shared" ref="AS81:AS86" si="45">T81+U81+V81</f>
        <v>0</v>
      </c>
      <c r="AT81" s="70">
        <f t="shared" si="15"/>
        <v>0</v>
      </c>
      <c r="AU81" s="70">
        <f t="shared" si="16"/>
        <v>0</v>
      </c>
      <c r="AV81" s="70">
        <f t="shared" si="17"/>
        <v>0</v>
      </c>
      <c r="AW81" s="70">
        <f t="shared" ref="AW81:AW86" si="46">AC81+AD81</f>
        <v>0</v>
      </c>
      <c r="AX81" s="70">
        <f t="shared" ref="AX81:AX86" si="47">AH81</f>
        <v>0</v>
      </c>
      <c r="AY81" s="71">
        <f t="shared" ref="AY81:AY86" si="48">AF81+AG81</f>
        <v>0</v>
      </c>
    </row>
    <row r="82" spans="1:52" s="122" customFormat="1" ht="27.75" customHeight="1" x14ac:dyDescent="0.2">
      <c r="A82" s="72" t="s">
        <v>51</v>
      </c>
      <c r="B82" s="83" t="s">
        <v>239</v>
      </c>
      <c r="C82" s="84"/>
      <c r="D82" s="85"/>
      <c r="E82" s="75">
        <v>25</v>
      </c>
      <c r="F82" s="75">
        <v>3</v>
      </c>
      <c r="G82" s="86">
        <v>22</v>
      </c>
      <c r="H82" s="86"/>
      <c r="I82" s="86"/>
      <c r="J82" s="73">
        <v>15</v>
      </c>
      <c r="K82" s="73">
        <v>15</v>
      </c>
      <c r="L82" s="73"/>
      <c r="M82" s="73"/>
      <c r="N82" s="75">
        <v>6</v>
      </c>
      <c r="O82" s="75"/>
      <c r="P82" s="75">
        <v>2</v>
      </c>
      <c r="Q82" s="75">
        <v>3</v>
      </c>
      <c r="R82" s="75">
        <v>1</v>
      </c>
      <c r="S82" s="75"/>
      <c r="T82" s="75"/>
      <c r="U82" s="75"/>
      <c r="V82" s="75"/>
      <c r="W82" s="75"/>
      <c r="X82" s="75">
        <v>6</v>
      </c>
      <c r="Y82" s="75"/>
      <c r="Z82" s="75"/>
      <c r="AA82" s="75">
        <v>33</v>
      </c>
      <c r="AB82" s="75">
        <v>1</v>
      </c>
      <c r="AC82" s="75">
        <v>3</v>
      </c>
      <c r="AD82" s="75"/>
      <c r="AE82" s="75">
        <v>3</v>
      </c>
      <c r="AF82" s="75"/>
      <c r="AG82" s="76"/>
      <c r="AH82" s="75"/>
      <c r="AI82" s="76"/>
      <c r="AJ82" s="69">
        <f t="shared" si="7"/>
        <v>25</v>
      </c>
      <c r="AK82" s="70">
        <f t="shared" si="8"/>
        <v>25</v>
      </c>
      <c r="AL82" s="70">
        <f t="shared" si="9"/>
        <v>15</v>
      </c>
      <c r="AM82" s="70">
        <f t="shared" si="10"/>
        <v>15</v>
      </c>
      <c r="AN82" s="70">
        <f t="shared" si="11"/>
        <v>40</v>
      </c>
      <c r="AO82" s="70">
        <f t="shared" si="12"/>
        <v>39</v>
      </c>
      <c r="AP82" s="70">
        <f t="shared" si="13"/>
        <v>6</v>
      </c>
      <c r="AQ82" s="70">
        <f t="shared" si="14"/>
        <v>6</v>
      </c>
      <c r="AR82" s="70">
        <f t="shared" si="44"/>
        <v>0</v>
      </c>
      <c r="AS82" s="70">
        <f t="shared" si="45"/>
        <v>0</v>
      </c>
      <c r="AT82" s="70">
        <f t="shared" si="15"/>
        <v>6</v>
      </c>
      <c r="AU82" s="70">
        <f t="shared" si="16"/>
        <v>6</v>
      </c>
      <c r="AV82" s="70">
        <f t="shared" si="17"/>
        <v>3</v>
      </c>
      <c r="AW82" s="70">
        <f t="shared" si="46"/>
        <v>3</v>
      </c>
      <c r="AX82" s="70">
        <f t="shared" si="47"/>
        <v>0</v>
      </c>
      <c r="AY82" s="71">
        <f t="shared" si="48"/>
        <v>0</v>
      </c>
      <c r="AZ82" s="122" t="s">
        <v>122</v>
      </c>
    </row>
    <row r="83" spans="1:52" s="122" customFormat="1" ht="78" customHeight="1" x14ac:dyDescent="0.2">
      <c r="A83" s="72" t="s">
        <v>50</v>
      </c>
      <c r="B83" s="83" t="s">
        <v>268</v>
      </c>
      <c r="C83" s="84"/>
      <c r="D83" s="85"/>
      <c r="E83" s="75"/>
      <c r="F83" s="75"/>
      <c r="G83" s="86"/>
      <c r="H83" s="86"/>
      <c r="I83" s="86"/>
      <c r="J83" s="73"/>
      <c r="K83" s="73"/>
      <c r="L83" s="73"/>
      <c r="M83" s="73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6"/>
      <c r="AH83" s="75"/>
      <c r="AI83" s="76"/>
      <c r="AJ83" s="69">
        <f t="shared" si="7"/>
        <v>0</v>
      </c>
      <c r="AK83" s="70">
        <f t="shared" si="8"/>
        <v>0</v>
      </c>
      <c r="AL83" s="70">
        <f t="shared" si="9"/>
        <v>0</v>
      </c>
      <c r="AM83" s="70">
        <f t="shared" si="10"/>
        <v>0</v>
      </c>
      <c r="AN83" s="70">
        <f t="shared" si="11"/>
        <v>0</v>
      </c>
      <c r="AO83" s="70">
        <f t="shared" si="12"/>
        <v>0</v>
      </c>
      <c r="AP83" s="70">
        <f t="shared" si="13"/>
        <v>0</v>
      </c>
      <c r="AQ83" s="70">
        <f t="shared" si="14"/>
        <v>0</v>
      </c>
      <c r="AR83" s="70">
        <f t="shared" si="44"/>
        <v>0</v>
      </c>
      <c r="AS83" s="70">
        <f t="shared" si="45"/>
        <v>0</v>
      </c>
      <c r="AT83" s="70">
        <f t="shared" si="15"/>
        <v>0</v>
      </c>
      <c r="AU83" s="70">
        <f t="shared" si="16"/>
        <v>0</v>
      </c>
      <c r="AV83" s="70">
        <f t="shared" si="17"/>
        <v>0</v>
      </c>
      <c r="AW83" s="70">
        <f t="shared" si="46"/>
        <v>0</v>
      </c>
      <c r="AX83" s="70">
        <f t="shared" si="47"/>
        <v>0</v>
      </c>
      <c r="AY83" s="71">
        <f t="shared" si="48"/>
        <v>0</v>
      </c>
    </row>
    <row r="84" spans="1:52" s="122" customFormat="1" ht="33" customHeight="1" x14ac:dyDescent="0.2">
      <c r="A84" s="72" t="s">
        <v>49</v>
      </c>
      <c r="B84" s="83" t="s">
        <v>178</v>
      </c>
      <c r="C84" s="84"/>
      <c r="D84" s="85"/>
      <c r="E84" s="75"/>
      <c r="F84" s="75"/>
      <c r="G84" s="82"/>
      <c r="H84" s="82"/>
      <c r="I84" s="82"/>
      <c r="J84" s="73"/>
      <c r="K84" s="73"/>
      <c r="L84" s="73"/>
      <c r="M84" s="73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6"/>
      <c r="AH84" s="75"/>
      <c r="AI84" s="76"/>
      <c r="AJ84" s="69">
        <f t="shared" si="7"/>
        <v>0</v>
      </c>
      <c r="AK84" s="70">
        <f t="shared" si="8"/>
        <v>0</v>
      </c>
      <c r="AL84" s="70">
        <f t="shared" si="9"/>
        <v>0</v>
      </c>
      <c r="AM84" s="70">
        <f t="shared" si="10"/>
        <v>0</v>
      </c>
      <c r="AN84" s="70">
        <f t="shared" si="11"/>
        <v>0</v>
      </c>
      <c r="AO84" s="70">
        <f t="shared" si="12"/>
        <v>0</v>
      </c>
      <c r="AP84" s="70">
        <f t="shared" si="13"/>
        <v>0</v>
      </c>
      <c r="AQ84" s="70">
        <f t="shared" si="14"/>
        <v>0</v>
      </c>
      <c r="AR84" s="70">
        <f t="shared" si="44"/>
        <v>0</v>
      </c>
      <c r="AS84" s="70">
        <f t="shared" si="45"/>
        <v>0</v>
      </c>
      <c r="AT84" s="70">
        <f t="shared" si="15"/>
        <v>0</v>
      </c>
      <c r="AU84" s="70">
        <f t="shared" si="16"/>
        <v>0</v>
      </c>
      <c r="AV84" s="70">
        <f t="shared" si="17"/>
        <v>0</v>
      </c>
      <c r="AW84" s="70">
        <f t="shared" si="46"/>
        <v>0</v>
      </c>
      <c r="AX84" s="70">
        <f t="shared" si="47"/>
        <v>0</v>
      </c>
      <c r="AY84" s="71">
        <f t="shared" si="48"/>
        <v>0</v>
      </c>
    </row>
    <row r="85" spans="1:52" s="122" customFormat="1" ht="33" customHeight="1" x14ac:dyDescent="0.2">
      <c r="A85" s="72" t="s">
        <v>48</v>
      </c>
      <c r="B85" s="83" t="s">
        <v>143</v>
      </c>
      <c r="C85" s="84"/>
      <c r="D85" s="85"/>
      <c r="E85" s="58">
        <v>38</v>
      </c>
      <c r="F85" s="58">
        <v>5</v>
      </c>
      <c r="G85" s="98">
        <v>33</v>
      </c>
      <c r="H85" s="98"/>
      <c r="I85" s="98"/>
      <c r="J85" s="87">
        <v>17</v>
      </c>
      <c r="K85" s="68">
        <v>14</v>
      </c>
      <c r="L85" s="68">
        <v>3</v>
      </c>
      <c r="M85" s="87"/>
      <c r="N85" s="58">
        <v>14</v>
      </c>
      <c r="O85" s="58">
        <v>3</v>
      </c>
      <c r="P85" s="58"/>
      <c r="Q85" s="58">
        <v>2</v>
      </c>
      <c r="R85" s="58"/>
      <c r="S85" s="58">
        <v>9</v>
      </c>
      <c r="T85" s="58"/>
      <c r="U85" s="58">
        <v>5</v>
      </c>
      <c r="V85" s="58">
        <v>4</v>
      </c>
      <c r="W85" s="58"/>
      <c r="X85" s="58">
        <v>14</v>
      </c>
      <c r="Y85" s="58">
        <v>1</v>
      </c>
      <c r="Z85" s="58"/>
      <c r="AA85" s="58">
        <v>37</v>
      </c>
      <c r="AB85" s="58">
        <v>7</v>
      </c>
      <c r="AC85" s="58">
        <v>1</v>
      </c>
      <c r="AD85" s="58"/>
      <c r="AE85" s="58">
        <v>1</v>
      </c>
      <c r="AF85" s="58"/>
      <c r="AG85" s="77"/>
      <c r="AH85" s="58"/>
      <c r="AI85" s="76"/>
      <c r="AJ85" s="69">
        <f t="shared" ref="AJ85:AJ134" si="49">E85</f>
        <v>38</v>
      </c>
      <c r="AK85" s="70">
        <f t="shared" ref="AK85:AK134" si="50">F85+G85+H85+I85</f>
        <v>38</v>
      </c>
      <c r="AL85" s="70">
        <f t="shared" ref="AL85:AL134" si="51">J85</f>
        <v>17</v>
      </c>
      <c r="AM85" s="70">
        <f t="shared" ref="AM85:AM134" si="52">K85+L85+M85</f>
        <v>17</v>
      </c>
      <c r="AN85" s="70">
        <f t="shared" ref="AN85:AN134" si="53">F85+G85+K85</f>
        <v>52</v>
      </c>
      <c r="AO85" s="70">
        <f t="shared" ref="AO85:AO134" si="54">X85+Y85+AA85</f>
        <v>52</v>
      </c>
      <c r="AP85" s="70">
        <f t="shared" ref="AP85:AP134" si="55">N85</f>
        <v>14</v>
      </c>
      <c r="AQ85" s="70">
        <f t="shared" ref="AQ85:AQ134" si="56">O85+P85+Q85+R85+S85</f>
        <v>14</v>
      </c>
      <c r="AR85" s="70">
        <f t="shared" si="44"/>
        <v>9</v>
      </c>
      <c r="AS85" s="70">
        <f t="shared" si="45"/>
        <v>9</v>
      </c>
      <c r="AT85" s="70">
        <f t="shared" ref="AT85:AT134" si="57">X85</f>
        <v>14</v>
      </c>
      <c r="AU85" s="70">
        <f t="shared" ref="AU85:AU134" si="58">N85+W85</f>
        <v>14</v>
      </c>
      <c r="AV85" s="70">
        <f t="shared" ref="AV85:AV134" si="59">AE85</f>
        <v>1</v>
      </c>
      <c r="AW85" s="70">
        <f t="shared" si="46"/>
        <v>1</v>
      </c>
      <c r="AX85" s="70">
        <f t="shared" si="47"/>
        <v>0</v>
      </c>
      <c r="AY85" s="71">
        <f t="shared" si="48"/>
        <v>0</v>
      </c>
    </row>
    <row r="86" spans="1:52" s="122" customFormat="1" ht="33" customHeight="1" x14ac:dyDescent="0.2">
      <c r="A86" s="72" t="s">
        <v>47</v>
      </c>
      <c r="B86" s="79" t="s">
        <v>140</v>
      </c>
      <c r="C86" s="80"/>
      <c r="D86" s="81"/>
      <c r="E86" s="58">
        <v>7</v>
      </c>
      <c r="F86" s="58"/>
      <c r="G86" s="98">
        <v>7</v>
      </c>
      <c r="H86" s="98"/>
      <c r="I86" s="98"/>
      <c r="J86" s="87">
        <v>10</v>
      </c>
      <c r="K86" s="68">
        <v>9</v>
      </c>
      <c r="L86" s="68">
        <v>1</v>
      </c>
      <c r="M86" s="87"/>
      <c r="N86" s="58">
        <v>4</v>
      </c>
      <c r="O86" s="58"/>
      <c r="P86" s="58"/>
      <c r="Q86" s="58">
        <v>1</v>
      </c>
      <c r="R86" s="58"/>
      <c r="S86" s="58">
        <v>3</v>
      </c>
      <c r="T86" s="58"/>
      <c r="U86" s="58">
        <v>2</v>
      </c>
      <c r="V86" s="58">
        <v>1</v>
      </c>
      <c r="W86" s="58"/>
      <c r="X86" s="58">
        <v>4</v>
      </c>
      <c r="Y86" s="58"/>
      <c r="Z86" s="58">
        <v>1</v>
      </c>
      <c r="AA86" s="58">
        <v>12</v>
      </c>
      <c r="AB86" s="58">
        <v>1</v>
      </c>
      <c r="AC86" s="58">
        <v>1</v>
      </c>
      <c r="AD86" s="58">
        <v>1</v>
      </c>
      <c r="AE86" s="58">
        <v>2</v>
      </c>
      <c r="AF86" s="58"/>
      <c r="AG86" s="77"/>
      <c r="AH86" s="58"/>
      <c r="AI86" s="76"/>
      <c r="AJ86" s="69">
        <f t="shared" si="49"/>
        <v>7</v>
      </c>
      <c r="AK86" s="70">
        <f t="shared" si="50"/>
        <v>7</v>
      </c>
      <c r="AL86" s="70">
        <f t="shared" si="51"/>
        <v>10</v>
      </c>
      <c r="AM86" s="70">
        <f t="shared" si="52"/>
        <v>10</v>
      </c>
      <c r="AN86" s="70">
        <f t="shared" si="53"/>
        <v>16</v>
      </c>
      <c r="AO86" s="70">
        <f t="shared" si="54"/>
        <v>16</v>
      </c>
      <c r="AP86" s="70">
        <f t="shared" si="55"/>
        <v>4</v>
      </c>
      <c r="AQ86" s="70">
        <f t="shared" si="56"/>
        <v>4</v>
      </c>
      <c r="AR86" s="70">
        <f t="shared" si="44"/>
        <v>3</v>
      </c>
      <c r="AS86" s="70">
        <f t="shared" si="45"/>
        <v>3</v>
      </c>
      <c r="AT86" s="70">
        <f t="shared" si="57"/>
        <v>4</v>
      </c>
      <c r="AU86" s="70">
        <f t="shared" si="58"/>
        <v>4</v>
      </c>
      <c r="AV86" s="70">
        <f t="shared" si="59"/>
        <v>2</v>
      </c>
      <c r="AW86" s="70">
        <f t="shared" si="46"/>
        <v>2</v>
      </c>
      <c r="AX86" s="70">
        <f t="shared" si="47"/>
        <v>0</v>
      </c>
      <c r="AY86" s="71">
        <f t="shared" si="48"/>
        <v>0</v>
      </c>
    </row>
    <row r="87" spans="1:52" s="122" customFormat="1" ht="59.25" customHeight="1" x14ac:dyDescent="0.2">
      <c r="A87" s="100" t="s">
        <v>46</v>
      </c>
      <c r="B87" s="90" t="s">
        <v>179</v>
      </c>
      <c r="C87" s="91"/>
      <c r="D87" s="92"/>
      <c r="E87" s="99">
        <f t="shared" ref="E87:AH87" si="60">SUM(E88:E89)</f>
        <v>0</v>
      </c>
      <c r="F87" s="99">
        <f t="shared" si="60"/>
        <v>0</v>
      </c>
      <c r="G87" s="99">
        <f t="shared" si="60"/>
        <v>0</v>
      </c>
      <c r="H87" s="99">
        <f t="shared" si="60"/>
        <v>0</v>
      </c>
      <c r="I87" s="99">
        <f t="shared" si="60"/>
        <v>0</v>
      </c>
      <c r="J87" s="99">
        <f t="shared" si="60"/>
        <v>0</v>
      </c>
      <c r="K87" s="99">
        <f t="shared" si="60"/>
        <v>0</v>
      </c>
      <c r="L87" s="99">
        <f t="shared" si="60"/>
        <v>0</v>
      </c>
      <c r="M87" s="99">
        <f t="shared" si="60"/>
        <v>0</v>
      </c>
      <c r="N87" s="99">
        <f t="shared" si="60"/>
        <v>0</v>
      </c>
      <c r="O87" s="99">
        <f t="shared" si="60"/>
        <v>0</v>
      </c>
      <c r="P87" s="99">
        <f t="shared" si="60"/>
        <v>0</v>
      </c>
      <c r="Q87" s="99">
        <f t="shared" si="60"/>
        <v>0</v>
      </c>
      <c r="R87" s="99">
        <f t="shared" si="60"/>
        <v>0</v>
      </c>
      <c r="S87" s="99">
        <f t="shared" si="60"/>
        <v>0</v>
      </c>
      <c r="T87" s="99">
        <f t="shared" si="60"/>
        <v>0</v>
      </c>
      <c r="U87" s="99">
        <f t="shared" si="60"/>
        <v>0</v>
      </c>
      <c r="V87" s="99">
        <f t="shared" si="60"/>
        <v>0</v>
      </c>
      <c r="W87" s="99">
        <f t="shared" si="60"/>
        <v>0</v>
      </c>
      <c r="X87" s="99">
        <f t="shared" si="60"/>
        <v>0</v>
      </c>
      <c r="Y87" s="99">
        <f t="shared" si="60"/>
        <v>0</v>
      </c>
      <c r="Z87" s="99">
        <f t="shared" si="60"/>
        <v>0</v>
      </c>
      <c r="AA87" s="99">
        <f t="shared" si="60"/>
        <v>0</v>
      </c>
      <c r="AB87" s="99">
        <f t="shared" si="60"/>
        <v>0</v>
      </c>
      <c r="AC87" s="99">
        <f t="shared" si="60"/>
        <v>0</v>
      </c>
      <c r="AD87" s="99">
        <f t="shared" si="60"/>
        <v>0</v>
      </c>
      <c r="AE87" s="99">
        <f t="shared" si="60"/>
        <v>0</v>
      </c>
      <c r="AF87" s="99">
        <f t="shared" si="60"/>
        <v>0</v>
      </c>
      <c r="AG87" s="99">
        <f t="shared" si="60"/>
        <v>0</v>
      </c>
      <c r="AH87" s="99">
        <f t="shared" si="60"/>
        <v>0</v>
      </c>
      <c r="AI87" s="137">
        <f>AI88+AI89</f>
        <v>0</v>
      </c>
      <c r="AJ87" s="69">
        <f t="shared" si="49"/>
        <v>0</v>
      </c>
      <c r="AK87" s="70">
        <f t="shared" si="50"/>
        <v>0</v>
      </c>
      <c r="AL87" s="70">
        <f t="shared" si="51"/>
        <v>0</v>
      </c>
      <c r="AM87" s="70">
        <f t="shared" si="52"/>
        <v>0</v>
      </c>
      <c r="AN87" s="70">
        <f t="shared" si="53"/>
        <v>0</v>
      </c>
      <c r="AO87" s="70">
        <f t="shared" si="54"/>
        <v>0</v>
      </c>
      <c r="AP87" s="70">
        <f t="shared" si="55"/>
        <v>0</v>
      </c>
      <c r="AQ87" s="70">
        <f t="shared" si="56"/>
        <v>0</v>
      </c>
      <c r="AR87" s="96">
        <f t="shared" ref="AR87:AY87" si="61">SUM(AR88:AR89)</f>
        <v>0</v>
      </c>
      <c r="AS87" s="96">
        <f t="shared" si="61"/>
        <v>0</v>
      </c>
      <c r="AT87" s="70">
        <f t="shared" si="57"/>
        <v>0</v>
      </c>
      <c r="AU87" s="70">
        <f t="shared" si="58"/>
        <v>0</v>
      </c>
      <c r="AV87" s="70">
        <f t="shared" si="59"/>
        <v>0</v>
      </c>
      <c r="AW87" s="96">
        <f t="shared" si="61"/>
        <v>0</v>
      </c>
      <c r="AX87" s="96">
        <f t="shared" si="61"/>
        <v>0</v>
      </c>
      <c r="AY87" s="97">
        <f t="shared" si="61"/>
        <v>0</v>
      </c>
    </row>
    <row r="88" spans="1:52" s="123" customFormat="1" ht="40.5" customHeight="1" x14ac:dyDescent="0.2">
      <c r="A88" s="72" t="s">
        <v>45</v>
      </c>
      <c r="B88" s="83" t="s">
        <v>144</v>
      </c>
      <c r="C88" s="84"/>
      <c r="D88" s="85"/>
      <c r="E88" s="86"/>
      <c r="F88" s="86"/>
      <c r="G88" s="86"/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6"/>
      <c r="S88" s="86"/>
      <c r="T88" s="86"/>
      <c r="U88" s="86"/>
      <c r="V88" s="86"/>
      <c r="W88" s="86"/>
      <c r="X88" s="86"/>
      <c r="Y88" s="86"/>
      <c r="Z88" s="86"/>
      <c r="AA88" s="86"/>
      <c r="AB88" s="86"/>
      <c r="AC88" s="86"/>
      <c r="AD88" s="86"/>
      <c r="AE88" s="86"/>
      <c r="AF88" s="86"/>
      <c r="AG88" s="86"/>
      <c r="AH88" s="86"/>
      <c r="AI88" s="77"/>
      <c r="AJ88" s="69">
        <f t="shared" si="49"/>
        <v>0</v>
      </c>
      <c r="AK88" s="70">
        <f t="shared" si="50"/>
        <v>0</v>
      </c>
      <c r="AL88" s="70">
        <f t="shared" si="51"/>
        <v>0</v>
      </c>
      <c r="AM88" s="70">
        <f t="shared" si="52"/>
        <v>0</v>
      </c>
      <c r="AN88" s="70">
        <f t="shared" si="53"/>
        <v>0</v>
      </c>
      <c r="AO88" s="70">
        <f t="shared" si="54"/>
        <v>0</v>
      </c>
      <c r="AP88" s="70">
        <f t="shared" si="55"/>
        <v>0</v>
      </c>
      <c r="AQ88" s="70">
        <f t="shared" si="56"/>
        <v>0</v>
      </c>
      <c r="AR88" s="70">
        <f>S88</f>
        <v>0</v>
      </c>
      <c r="AS88" s="70">
        <f>T88+U88+V88</f>
        <v>0</v>
      </c>
      <c r="AT88" s="70">
        <f t="shared" si="57"/>
        <v>0</v>
      </c>
      <c r="AU88" s="70">
        <f t="shared" si="58"/>
        <v>0</v>
      </c>
      <c r="AV88" s="70">
        <f t="shared" si="59"/>
        <v>0</v>
      </c>
      <c r="AW88" s="70">
        <f>AC88+AD88</f>
        <v>0</v>
      </c>
      <c r="AX88" s="70">
        <f>AH88</f>
        <v>0</v>
      </c>
      <c r="AY88" s="71">
        <f>AF88+AG88</f>
        <v>0</v>
      </c>
    </row>
    <row r="89" spans="1:52" s="123" customFormat="1" ht="30" customHeight="1" x14ac:dyDescent="0.2">
      <c r="A89" s="72" t="s">
        <v>44</v>
      </c>
      <c r="B89" s="79" t="s">
        <v>140</v>
      </c>
      <c r="C89" s="80"/>
      <c r="D89" s="81"/>
      <c r="E89" s="86"/>
      <c r="F89" s="86"/>
      <c r="G89" s="86"/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6"/>
      <c r="S89" s="86"/>
      <c r="T89" s="86"/>
      <c r="U89" s="86"/>
      <c r="V89" s="86"/>
      <c r="W89" s="86"/>
      <c r="X89" s="86"/>
      <c r="Y89" s="86"/>
      <c r="Z89" s="86"/>
      <c r="AA89" s="86"/>
      <c r="AB89" s="86"/>
      <c r="AC89" s="86"/>
      <c r="AD89" s="86"/>
      <c r="AE89" s="86"/>
      <c r="AF89" s="86"/>
      <c r="AG89" s="86"/>
      <c r="AH89" s="86"/>
      <c r="AI89" s="77"/>
      <c r="AJ89" s="69">
        <f t="shared" si="49"/>
        <v>0</v>
      </c>
      <c r="AK89" s="70">
        <f t="shared" si="50"/>
        <v>0</v>
      </c>
      <c r="AL89" s="70">
        <f t="shared" si="51"/>
        <v>0</v>
      </c>
      <c r="AM89" s="70">
        <f t="shared" si="52"/>
        <v>0</v>
      </c>
      <c r="AN89" s="70">
        <f t="shared" si="53"/>
        <v>0</v>
      </c>
      <c r="AO89" s="70">
        <f t="shared" si="54"/>
        <v>0</v>
      </c>
      <c r="AP89" s="70">
        <f t="shared" si="55"/>
        <v>0</v>
      </c>
      <c r="AQ89" s="70">
        <f t="shared" si="56"/>
        <v>0</v>
      </c>
      <c r="AR89" s="70">
        <f>S89</f>
        <v>0</v>
      </c>
      <c r="AS89" s="70">
        <f>T89+U89+V89</f>
        <v>0</v>
      </c>
      <c r="AT89" s="70">
        <f t="shared" si="57"/>
        <v>0</v>
      </c>
      <c r="AU89" s="70">
        <f t="shared" si="58"/>
        <v>0</v>
      </c>
      <c r="AV89" s="70">
        <f t="shared" si="59"/>
        <v>0</v>
      </c>
      <c r="AW89" s="70">
        <f>AC89+AD89</f>
        <v>0</v>
      </c>
      <c r="AX89" s="70">
        <f>AH89</f>
        <v>0</v>
      </c>
      <c r="AY89" s="71">
        <f>AF89+AG89</f>
        <v>0</v>
      </c>
    </row>
    <row r="90" spans="1:52" s="123" customFormat="1" ht="66" customHeight="1" x14ac:dyDescent="0.2">
      <c r="A90" s="60" t="s">
        <v>43</v>
      </c>
      <c r="B90" s="90" t="s">
        <v>180</v>
      </c>
      <c r="C90" s="91"/>
      <c r="D90" s="92"/>
      <c r="E90" s="99">
        <f t="shared" ref="E90:AH90" si="62">SUM(E91:E111)</f>
        <v>89</v>
      </c>
      <c r="F90" s="99">
        <f t="shared" si="62"/>
        <v>4</v>
      </c>
      <c r="G90" s="99">
        <f t="shared" si="62"/>
        <v>85</v>
      </c>
      <c r="H90" s="99">
        <f t="shared" si="62"/>
        <v>0</v>
      </c>
      <c r="I90" s="99">
        <f t="shared" si="62"/>
        <v>0</v>
      </c>
      <c r="J90" s="99">
        <f t="shared" si="62"/>
        <v>51</v>
      </c>
      <c r="K90" s="99">
        <f t="shared" si="62"/>
        <v>48</v>
      </c>
      <c r="L90" s="99">
        <f t="shared" si="62"/>
        <v>3</v>
      </c>
      <c r="M90" s="99">
        <f t="shared" si="62"/>
        <v>0</v>
      </c>
      <c r="N90" s="99">
        <f t="shared" si="62"/>
        <v>59</v>
      </c>
      <c r="O90" s="99">
        <f t="shared" si="62"/>
        <v>36</v>
      </c>
      <c r="P90" s="99">
        <f t="shared" si="62"/>
        <v>1</v>
      </c>
      <c r="Q90" s="99">
        <f t="shared" si="62"/>
        <v>8</v>
      </c>
      <c r="R90" s="99">
        <f t="shared" si="62"/>
        <v>0</v>
      </c>
      <c r="S90" s="99">
        <f t="shared" si="62"/>
        <v>14</v>
      </c>
      <c r="T90" s="99">
        <f t="shared" si="62"/>
        <v>1</v>
      </c>
      <c r="U90" s="99">
        <f t="shared" si="62"/>
        <v>13</v>
      </c>
      <c r="V90" s="99">
        <f t="shared" si="62"/>
        <v>0</v>
      </c>
      <c r="W90" s="99">
        <f t="shared" si="62"/>
        <v>1</v>
      </c>
      <c r="X90" s="99">
        <f t="shared" si="62"/>
        <v>60</v>
      </c>
      <c r="Y90" s="99">
        <f t="shared" si="62"/>
        <v>0</v>
      </c>
      <c r="Z90" s="99">
        <f t="shared" si="62"/>
        <v>5</v>
      </c>
      <c r="AA90" s="99">
        <f t="shared" si="62"/>
        <v>77</v>
      </c>
      <c r="AB90" s="99">
        <f t="shared" si="62"/>
        <v>15</v>
      </c>
      <c r="AC90" s="99">
        <f t="shared" si="62"/>
        <v>3</v>
      </c>
      <c r="AD90" s="99">
        <f t="shared" si="62"/>
        <v>3</v>
      </c>
      <c r="AE90" s="99">
        <f t="shared" si="62"/>
        <v>6</v>
      </c>
      <c r="AF90" s="99">
        <f t="shared" si="62"/>
        <v>0</v>
      </c>
      <c r="AG90" s="99">
        <f t="shared" si="62"/>
        <v>2</v>
      </c>
      <c r="AH90" s="99">
        <f t="shared" si="62"/>
        <v>2</v>
      </c>
      <c r="AI90" s="138"/>
      <c r="AJ90" s="69">
        <f t="shared" si="49"/>
        <v>89</v>
      </c>
      <c r="AK90" s="70">
        <f t="shared" si="50"/>
        <v>89</v>
      </c>
      <c r="AL90" s="70">
        <f t="shared" si="51"/>
        <v>51</v>
      </c>
      <c r="AM90" s="70">
        <f t="shared" si="52"/>
        <v>51</v>
      </c>
      <c r="AN90" s="70">
        <f t="shared" si="53"/>
        <v>137</v>
      </c>
      <c r="AO90" s="70">
        <f t="shared" si="54"/>
        <v>137</v>
      </c>
      <c r="AP90" s="70">
        <f t="shared" si="55"/>
        <v>59</v>
      </c>
      <c r="AQ90" s="70">
        <f t="shared" si="56"/>
        <v>59</v>
      </c>
      <c r="AR90" s="96">
        <f t="shared" ref="AR90:AY90" si="63">SUM(AR91:AR111)</f>
        <v>14</v>
      </c>
      <c r="AS90" s="96">
        <f t="shared" si="63"/>
        <v>14</v>
      </c>
      <c r="AT90" s="70">
        <f t="shared" si="57"/>
        <v>60</v>
      </c>
      <c r="AU90" s="70">
        <f t="shared" si="58"/>
        <v>60</v>
      </c>
      <c r="AV90" s="70">
        <f t="shared" si="59"/>
        <v>6</v>
      </c>
      <c r="AW90" s="96">
        <f t="shared" si="63"/>
        <v>6</v>
      </c>
      <c r="AX90" s="96">
        <f t="shared" si="63"/>
        <v>2</v>
      </c>
      <c r="AY90" s="97">
        <f t="shared" si="63"/>
        <v>2</v>
      </c>
    </row>
    <row r="91" spans="1:52" s="123" customFormat="1" ht="30" customHeight="1" x14ac:dyDescent="0.2">
      <c r="A91" s="72" t="s">
        <v>42</v>
      </c>
      <c r="B91" s="83" t="s">
        <v>202</v>
      </c>
      <c r="C91" s="84"/>
      <c r="D91" s="85"/>
      <c r="E91" s="75"/>
      <c r="F91" s="75"/>
      <c r="G91" s="86"/>
      <c r="H91" s="86"/>
      <c r="I91" s="86"/>
      <c r="J91" s="73"/>
      <c r="K91" s="73"/>
      <c r="L91" s="73"/>
      <c r="M91" s="73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  <c r="AA91" s="75"/>
      <c r="AB91" s="75"/>
      <c r="AC91" s="75"/>
      <c r="AD91" s="75"/>
      <c r="AE91" s="75"/>
      <c r="AF91" s="75"/>
      <c r="AG91" s="76"/>
      <c r="AH91" s="75"/>
      <c r="AI91" s="77"/>
      <c r="AJ91" s="69">
        <f t="shared" si="49"/>
        <v>0</v>
      </c>
      <c r="AK91" s="70">
        <f t="shared" si="50"/>
        <v>0</v>
      </c>
      <c r="AL91" s="70">
        <f t="shared" si="51"/>
        <v>0</v>
      </c>
      <c r="AM91" s="70">
        <f t="shared" si="52"/>
        <v>0</v>
      </c>
      <c r="AN91" s="70">
        <f t="shared" si="53"/>
        <v>0</v>
      </c>
      <c r="AO91" s="70">
        <f t="shared" si="54"/>
        <v>0</v>
      </c>
      <c r="AP91" s="70">
        <f t="shared" si="55"/>
        <v>0</v>
      </c>
      <c r="AQ91" s="70">
        <f t="shared" si="56"/>
        <v>0</v>
      </c>
      <c r="AR91" s="70">
        <f t="shared" ref="AR91:AR111" si="64">S91</f>
        <v>0</v>
      </c>
      <c r="AS91" s="70">
        <f t="shared" ref="AS91:AS111" si="65">T91+U91+V91</f>
        <v>0</v>
      </c>
      <c r="AT91" s="70">
        <f t="shared" si="57"/>
        <v>0</v>
      </c>
      <c r="AU91" s="70">
        <f t="shared" si="58"/>
        <v>0</v>
      </c>
      <c r="AV91" s="70">
        <f t="shared" si="59"/>
        <v>0</v>
      </c>
      <c r="AW91" s="70">
        <f t="shared" ref="AW91:AW111" si="66">AC91+AD91</f>
        <v>0</v>
      </c>
      <c r="AX91" s="70">
        <f t="shared" ref="AX91:AX111" si="67">AH91</f>
        <v>0</v>
      </c>
      <c r="AY91" s="71">
        <f t="shared" ref="AY91:AY111" si="68">AF91+AG91</f>
        <v>0</v>
      </c>
    </row>
    <row r="92" spans="1:52" s="122" customFormat="1" ht="27.75" customHeight="1" x14ac:dyDescent="0.2">
      <c r="A92" s="72" t="s">
        <v>41</v>
      </c>
      <c r="B92" s="83" t="s">
        <v>240</v>
      </c>
      <c r="C92" s="84"/>
      <c r="D92" s="85"/>
      <c r="E92" s="75">
        <v>18</v>
      </c>
      <c r="F92" s="75"/>
      <c r="G92" s="86">
        <v>18</v>
      </c>
      <c r="H92" s="86"/>
      <c r="I92" s="86"/>
      <c r="J92" s="73">
        <v>9</v>
      </c>
      <c r="K92" s="73">
        <v>9</v>
      </c>
      <c r="L92" s="73"/>
      <c r="M92" s="73"/>
      <c r="N92" s="75">
        <v>9</v>
      </c>
      <c r="O92" s="75">
        <v>5</v>
      </c>
      <c r="P92" s="75"/>
      <c r="Q92" s="75"/>
      <c r="R92" s="75"/>
      <c r="S92" s="75">
        <v>4</v>
      </c>
      <c r="T92" s="75"/>
      <c r="U92" s="75">
        <v>4</v>
      </c>
      <c r="V92" s="75"/>
      <c r="W92" s="75"/>
      <c r="X92" s="75">
        <v>9</v>
      </c>
      <c r="Y92" s="75"/>
      <c r="Z92" s="75">
        <v>5</v>
      </c>
      <c r="AA92" s="75">
        <v>18</v>
      </c>
      <c r="AB92" s="75">
        <v>8</v>
      </c>
      <c r="AC92" s="75"/>
      <c r="AD92" s="75"/>
      <c r="AE92" s="75"/>
      <c r="AF92" s="75"/>
      <c r="AG92" s="76"/>
      <c r="AH92" s="75"/>
      <c r="AI92" s="76"/>
      <c r="AJ92" s="69">
        <f t="shared" si="49"/>
        <v>18</v>
      </c>
      <c r="AK92" s="70">
        <f t="shared" si="50"/>
        <v>18</v>
      </c>
      <c r="AL92" s="70">
        <f t="shared" si="51"/>
        <v>9</v>
      </c>
      <c r="AM92" s="70">
        <f t="shared" si="52"/>
        <v>9</v>
      </c>
      <c r="AN92" s="70">
        <f t="shared" si="53"/>
        <v>27</v>
      </c>
      <c r="AO92" s="70">
        <f t="shared" si="54"/>
        <v>27</v>
      </c>
      <c r="AP92" s="70">
        <f t="shared" si="55"/>
        <v>9</v>
      </c>
      <c r="AQ92" s="70">
        <f t="shared" si="56"/>
        <v>9</v>
      </c>
      <c r="AR92" s="70">
        <f t="shared" si="64"/>
        <v>4</v>
      </c>
      <c r="AS92" s="70">
        <f t="shared" si="65"/>
        <v>4</v>
      </c>
      <c r="AT92" s="70">
        <f t="shared" si="57"/>
        <v>9</v>
      </c>
      <c r="AU92" s="70">
        <f t="shared" si="58"/>
        <v>9</v>
      </c>
      <c r="AV92" s="70">
        <f t="shared" si="59"/>
        <v>0</v>
      </c>
      <c r="AW92" s="70">
        <f t="shared" si="66"/>
        <v>0</v>
      </c>
      <c r="AX92" s="70">
        <f t="shared" si="67"/>
        <v>0</v>
      </c>
      <c r="AY92" s="71">
        <f t="shared" si="68"/>
        <v>0</v>
      </c>
    </row>
    <row r="93" spans="1:52" s="122" customFormat="1" ht="41.25" customHeight="1" x14ac:dyDescent="0.2">
      <c r="A93" s="72" t="s">
        <v>40</v>
      </c>
      <c r="B93" s="83" t="s">
        <v>241</v>
      </c>
      <c r="C93" s="84"/>
      <c r="D93" s="85"/>
      <c r="E93" s="75"/>
      <c r="F93" s="75"/>
      <c r="G93" s="82"/>
      <c r="H93" s="82"/>
      <c r="I93" s="82"/>
      <c r="J93" s="73">
        <v>3</v>
      </c>
      <c r="K93" s="73">
        <v>3</v>
      </c>
      <c r="L93" s="73"/>
      <c r="M93" s="73"/>
      <c r="N93" s="75">
        <v>3</v>
      </c>
      <c r="O93" s="75">
        <v>1</v>
      </c>
      <c r="P93" s="75"/>
      <c r="Q93" s="75">
        <v>2</v>
      </c>
      <c r="R93" s="75"/>
      <c r="S93" s="75"/>
      <c r="T93" s="75"/>
      <c r="U93" s="75"/>
      <c r="V93" s="75"/>
      <c r="W93" s="75"/>
      <c r="X93" s="75">
        <v>3</v>
      </c>
      <c r="Y93" s="75"/>
      <c r="Z93" s="75"/>
      <c r="AA93" s="75"/>
      <c r="AB93" s="75"/>
      <c r="AC93" s="75"/>
      <c r="AD93" s="75"/>
      <c r="AE93" s="75"/>
      <c r="AF93" s="75"/>
      <c r="AG93" s="76"/>
      <c r="AH93" s="75"/>
      <c r="AI93" s="76"/>
      <c r="AJ93" s="69">
        <f t="shared" si="49"/>
        <v>0</v>
      </c>
      <c r="AK93" s="70">
        <f t="shared" si="50"/>
        <v>0</v>
      </c>
      <c r="AL93" s="70">
        <f t="shared" si="51"/>
        <v>3</v>
      </c>
      <c r="AM93" s="70">
        <f t="shared" si="52"/>
        <v>3</v>
      </c>
      <c r="AN93" s="70">
        <f t="shared" si="53"/>
        <v>3</v>
      </c>
      <c r="AO93" s="70">
        <f t="shared" si="54"/>
        <v>3</v>
      </c>
      <c r="AP93" s="70">
        <f t="shared" si="55"/>
        <v>3</v>
      </c>
      <c r="AQ93" s="70">
        <f t="shared" si="56"/>
        <v>3</v>
      </c>
      <c r="AR93" s="70">
        <f t="shared" si="64"/>
        <v>0</v>
      </c>
      <c r="AS93" s="70">
        <f t="shared" si="65"/>
        <v>0</v>
      </c>
      <c r="AT93" s="70">
        <f t="shared" si="57"/>
        <v>3</v>
      </c>
      <c r="AU93" s="70">
        <f t="shared" si="58"/>
        <v>3</v>
      </c>
      <c r="AV93" s="70">
        <f t="shared" si="59"/>
        <v>0</v>
      </c>
      <c r="AW93" s="70">
        <f t="shared" si="66"/>
        <v>0</v>
      </c>
      <c r="AX93" s="70">
        <f t="shared" si="67"/>
        <v>0</v>
      </c>
      <c r="AY93" s="71">
        <f t="shared" si="68"/>
        <v>0</v>
      </c>
    </row>
    <row r="94" spans="1:52" s="122" customFormat="1" ht="38.25" customHeight="1" x14ac:dyDescent="0.2">
      <c r="A94" s="72" t="s">
        <v>39</v>
      </c>
      <c r="B94" s="83" t="s">
        <v>242</v>
      </c>
      <c r="C94" s="84"/>
      <c r="D94" s="85"/>
      <c r="E94" s="58">
        <v>15</v>
      </c>
      <c r="F94" s="58"/>
      <c r="G94" s="139">
        <v>15</v>
      </c>
      <c r="H94" s="139"/>
      <c r="I94" s="139"/>
      <c r="J94" s="87">
        <v>5</v>
      </c>
      <c r="K94" s="87">
        <v>5</v>
      </c>
      <c r="L94" s="87"/>
      <c r="M94" s="87"/>
      <c r="N94" s="58">
        <v>10</v>
      </c>
      <c r="O94" s="58">
        <v>3</v>
      </c>
      <c r="P94" s="58"/>
      <c r="Q94" s="58">
        <v>4</v>
      </c>
      <c r="R94" s="58"/>
      <c r="S94" s="58">
        <v>3</v>
      </c>
      <c r="T94" s="58"/>
      <c r="U94" s="58">
        <v>3</v>
      </c>
      <c r="V94" s="58"/>
      <c r="W94" s="58"/>
      <c r="X94" s="58">
        <v>10</v>
      </c>
      <c r="Y94" s="58"/>
      <c r="Z94" s="58"/>
      <c r="AA94" s="58">
        <v>10</v>
      </c>
      <c r="AB94" s="58">
        <v>1</v>
      </c>
      <c r="AC94" s="58"/>
      <c r="AD94" s="58">
        <v>1</v>
      </c>
      <c r="AE94" s="58">
        <v>1</v>
      </c>
      <c r="AF94" s="58"/>
      <c r="AG94" s="77">
        <v>1</v>
      </c>
      <c r="AH94" s="58">
        <v>1</v>
      </c>
      <c r="AI94" s="76"/>
      <c r="AJ94" s="69">
        <f t="shared" si="49"/>
        <v>15</v>
      </c>
      <c r="AK94" s="70">
        <f t="shared" si="50"/>
        <v>15</v>
      </c>
      <c r="AL94" s="70">
        <f t="shared" si="51"/>
        <v>5</v>
      </c>
      <c r="AM94" s="70">
        <f t="shared" si="52"/>
        <v>5</v>
      </c>
      <c r="AN94" s="70">
        <f t="shared" si="53"/>
        <v>20</v>
      </c>
      <c r="AO94" s="70">
        <f t="shared" si="54"/>
        <v>20</v>
      </c>
      <c r="AP94" s="70">
        <f t="shared" si="55"/>
        <v>10</v>
      </c>
      <c r="AQ94" s="70">
        <f t="shared" si="56"/>
        <v>10</v>
      </c>
      <c r="AR94" s="70">
        <f t="shared" si="64"/>
        <v>3</v>
      </c>
      <c r="AS94" s="70">
        <f t="shared" si="65"/>
        <v>3</v>
      </c>
      <c r="AT94" s="70">
        <f t="shared" si="57"/>
        <v>10</v>
      </c>
      <c r="AU94" s="70">
        <f t="shared" si="58"/>
        <v>10</v>
      </c>
      <c r="AV94" s="70">
        <f t="shared" si="59"/>
        <v>1</v>
      </c>
      <c r="AW94" s="70">
        <f t="shared" si="66"/>
        <v>1</v>
      </c>
      <c r="AX94" s="70">
        <f t="shared" si="67"/>
        <v>1</v>
      </c>
      <c r="AY94" s="71">
        <f t="shared" si="68"/>
        <v>1</v>
      </c>
    </row>
    <row r="95" spans="1:52" s="122" customFormat="1" ht="36" customHeight="1" x14ac:dyDescent="0.2">
      <c r="A95" s="72" t="s">
        <v>38</v>
      </c>
      <c r="B95" s="83" t="s">
        <v>243</v>
      </c>
      <c r="C95" s="84"/>
      <c r="D95" s="85"/>
      <c r="E95" s="75">
        <v>1</v>
      </c>
      <c r="F95" s="75"/>
      <c r="G95" s="86">
        <v>1</v>
      </c>
      <c r="H95" s="86"/>
      <c r="I95" s="86"/>
      <c r="J95" s="73"/>
      <c r="K95" s="73"/>
      <c r="L95" s="73"/>
      <c r="M95" s="73"/>
      <c r="N95" s="75">
        <v>1</v>
      </c>
      <c r="O95" s="75">
        <v>1</v>
      </c>
      <c r="P95" s="75"/>
      <c r="Q95" s="75"/>
      <c r="R95" s="75"/>
      <c r="S95" s="75"/>
      <c r="T95" s="75"/>
      <c r="U95" s="75"/>
      <c r="V95" s="75"/>
      <c r="W95" s="75"/>
      <c r="X95" s="75">
        <v>1</v>
      </c>
      <c r="Y95" s="75"/>
      <c r="Z95" s="75"/>
      <c r="AA95" s="75"/>
      <c r="AB95" s="75"/>
      <c r="AC95" s="75"/>
      <c r="AD95" s="75"/>
      <c r="AE95" s="75"/>
      <c r="AF95" s="75"/>
      <c r="AG95" s="76"/>
      <c r="AH95" s="75"/>
      <c r="AI95" s="76"/>
      <c r="AJ95" s="69">
        <f t="shared" si="49"/>
        <v>1</v>
      </c>
      <c r="AK95" s="70">
        <f t="shared" si="50"/>
        <v>1</v>
      </c>
      <c r="AL95" s="70">
        <f t="shared" si="51"/>
        <v>0</v>
      </c>
      <c r="AM95" s="70">
        <f t="shared" si="52"/>
        <v>0</v>
      </c>
      <c r="AN95" s="70">
        <f t="shared" si="53"/>
        <v>1</v>
      </c>
      <c r="AO95" s="70">
        <f t="shared" si="54"/>
        <v>1</v>
      </c>
      <c r="AP95" s="70">
        <f t="shared" si="55"/>
        <v>1</v>
      </c>
      <c r="AQ95" s="70">
        <f t="shared" si="56"/>
        <v>1</v>
      </c>
      <c r="AR95" s="70">
        <f t="shared" si="64"/>
        <v>0</v>
      </c>
      <c r="AS95" s="70">
        <f t="shared" si="65"/>
        <v>0</v>
      </c>
      <c r="AT95" s="70">
        <f t="shared" si="57"/>
        <v>1</v>
      </c>
      <c r="AU95" s="70">
        <f t="shared" si="58"/>
        <v>1</v>
      </c>
      <c r="AV95" s="70">
        <f t="shared" si="59"/>
        <v>0</v>
      </c>
      <c r="AW95" s="70">
        <f t="shared" si="66"/>
        <v>0</v>
      </c>
      <c r="AX95" s="70">
        <f t="shared" si="67"/>
        <v>0</v>
      </c>
      <c r="AY95" s="71">
        <f t="shared" si="68"/>
        <v>0</v>
      </c>
    </row>
    <row r="96" spans="1:52" s="122" customFormat="1" ht="42.75" customHeight="1" x14ac:dyDescent="0.2">
      <c r="A96" s="72" t="s">
        <v>37</v>
      </c>
      <c r="B96" s="83" t="s">
        <v>244</v>
      </c>
      <c r="C96" s="84"/>
      <c r="D96" s="85"/>
      <c r="E96" s="75">
        <v>8</v>
      </c>
      <c r="F96" s="75"/>
      <c r="G96" s="82">
        <v>8</v>
      </c>
      <c r="H96" s="82"/>
      <c r="I96" s="82"/>
      <c r="J96" s="73">
        <v>5</v>
      </c>
      <c r="K96" s="73">
        <v>5</v>
      </c>
      <c r="L96" s="73"/>
      <c r="M96" s="73"/>
      <c r="N96" s="75">
        <v>7</v>
      </c>
      <c r="O96" s="75">
        <v>4</v>
      </c>
      <c r="P96" s="75"/>
      <c r="Q96" s="75">
        <v>1</v>
      </c>
      <c r="R96" s="75"/>
      <c r="S96" s="75">
        <v>2</v>
      </c>
      <c r="T96" s="75"/>
      <c r="U96" s="75">
        <v>2</v>
      </c>
      <c r="V96" s="75"/>
      <c r="W96" s="75"/>
      <c r="X96" s="75">
        <v>7</v>
      </c>
      <c r="Y96" s="75"/>
      <c r="Z96" s="75"/>
      <c r="AA96" s="75">
        <v>6</v>
      </c>
      <c r="AB96" s="75">
        <v>1</v>
      </c>
      <c r="AC96" s="75">
        <v>1</v>
      </c>
      <c r="AD96" s="75"/>
      <c r="AE96" s="75">
        <v>1</v>
      </c>
      <c r="AF96" s="75"/>
      <c r="AG96" s="76"/>
      <c r="AH96" s="75"/>
      <c r="AI96" s="76"/>
      <c r="AJ96" s="69">
        <f t="shared" si="49"/>
        <v>8</v>
      </c>
      <c r="AK96" s="70">
        <f t="shared" si="50"/>
        <v>8</v>
      </c>
      <c r="AL96" s="70">
        <f t="shared" si="51"/>
        <v>5</v>
      </c>
      <c r="AM96" s="70">
        <f t="shared" si="52"/>
        <v>5</v>
      </c>
      <c r="AN96" s="70">
        <f t="shared" si="53"/>
        <v>13</v>
      </c>
      <c r="AO96" s="70">
        <f t="shared" si="54"/>
        <v>13</v>
      </c>
      <c r="AP96" s="70">
        <f t="shared" si="55"/>
        <v>7</v>
      </c>
      <c r="AQ96" s="70">
        <f t="shared" si="56"/>
        <v>7</v>
      </c>
      <c r="AR96" s="70">
        <f t="shared" si="64"/>
        <v>2</v>
      </c>
      <c r="AS96" s="70">
        <f t="shared" si="65"/>
        <v>2</v>
      </c>
      <c r="AT96" s="70">
        <f t="shared" si="57"/>
        <v>7</v>
      </c>
      <c r="AU96" s="70">
        <f t="shared" si="58"/>
        <v>7</v>
      </c>
      <c r="AV96" s="70">
        <f t="shared" si="59"/>
        <v>1</v>
      </c>
      <c r="AW96" s="70">
        <f t="shared" si="66"/>
        <v>1</v>
      </c>
      <c r="AX96" s="70">
        <f t="shared" si="67"/>
        <v>0</v>
      </c>
      <c r="AY96" s="71">
        <f t="shared" si="68"/>
        <v>0</v>
      </c>
    </row>
    <row r="97" spans="1:51" s="122" customFormat="1" ht="32.25" customHeight="1" x14ac:dyDescent="0.2">
      <c r="A97" s="72" t="s">
        <v>36</v>
      </c>
      <c r="B97" s="79" t="s">
        <v>245</v>
      </c>
      <c r="C97" s="80"/>
      <c r="D97" s="81"/>
      <c r="E97" s="58"/>
      <c r="F97" s="58"/>
      <c r="G97" s="139"/>
      <c r="H97" s="139"/>
      <c r="I97" s="139"/>
      <c r="J97" s="87"/>
      <c r="K97" s="87"/>
      <c r="L97" s="87"/>
      <c r="M97" s="87"/>
      <c r="N97" s="58"/>
      <c r="O97" s="58"/>
      <c r="P97" s="58"/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/>
      <c r="AB97" s="58"/>
      <c r="AC97" s="58"/>
      <c r="AD97" s="58"/>
      <c r="AE97" s="58"/>
      <c r="AF97" s="58"/>
      <c r="AG97" s="77"/>
      <c r="AH97" s="58"/>
      <c r="AI97" s="76"/>
      <c r="AJ97" s="69">
        <f t="shared" si="49"/>
        <v>0</v>
      </c>
      <c r="AK97" s="70">
        <f t="shared" si="50"/>
        <v>0</v>
      </c>
      <c r="AL97" s="70">
        <f t="shared" si="51"/>
        <v>0</v>
      </c>
      <c r="AM97" s="70">
        <f t="shared" si="52"/>
        <v>0</v>
      </c>
      <c r="AN97" s="70">
        <f t="shared" si="53"/>
        <v>0</v>
      </c>
      <c r="AO97" s="70">
        <f t="shared" si="54"/>
        <v>0</v>
      </c>
      <c r="AP97" s="70">
        <f t="shared" si="55"/>
        <v>0</v>
      </c>
      <c r="AQ97" s="70">
        <f t="shared" si="56"/>
        <v>0</v>
      </c>
      <c r="AR97" s="70">
        <f t="shared" si="64"/>
        <v>0</v>
      </c>
      <c r="AS97" s="70">
        <f t="shared" si="65"/>
        <v>0</v>
      </c>
      <c r="AT97" s="70">
        <f t="shared" si="57"/>
        <v>0</v>
      </c>
      <c r="AU97" s="70">
        <f t="shared" si="58"/>
        <v>0</v>
      </c>
      <c r="AV97" s="70">
        <f t="shared" si="59"/>
        <v>0</v>
      </c>
      <c r="AW97" s="70">
        <f t="shared" si="66"/>
        <v>0</v>
      </c>
      <c r="AX97" s="70">
        <f t="shared" si="67"/>
        <v>0</v>
      </c>
      <c r="AY97" s="71">
        <f t="shared" si="68"/>
        <v>0</v>
      </c>
    </row>
    <row r="98" spans="1:51" s="123" customFormat="1" ht="42.75" customHeight="1" x14ac:dyDescent="0.2">
      <c r="A98" s="72" t="s">
        <v>35</v>
      </c>
      <c r="B98" s="79" t="s">
        <v>246</v>
      </c>
      <c r="C98" s="80"/>
      <c r="D98" s="81"/>
      <c r="E98" s="75"/>
      <c r="F98" s="75"/>
      <c r="G98" s="86"/>
      <c r="H98" s="86"/>
      <c r="I98" s="86"/>
      <c r="J98" s="73"/>
      <c r="K98" s="73"/>
      <c r="L98" s="73"/>
      <c r="M98" s="73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  <c r="AA98" s="75"/>
      <c r="AB98" s="75"/>
      <c r="AC98" s="75"/>
      <c r="AD98" s="75"/>
      <c r="AE98" s="75"/>
      <c r="AF98" s="75"/>
      <c r="AG98" s="76"/>
      <c r="AH98" s="75"/>
      <c r="AI98" s="77"/>
      <c r="AJ98" s="69">
        <f t="shared" si="49"/>
        <v>0</v>
      </c>
      <c r="AK98" s="70">
        <f t="shared" si="50"/>
        <v>0</v>
      </c>
      <c r="AL98" s="70">
        <f t="shared" si="51"/>
        <v>0</v>
      </c>
      <c r="AM98" s="70">
        <f t="shared" si="52"/>
        <v>0</v>
      </c>
      <c r="AN98" s="70">
        <f t="shared" si="53"/>
        <v>0</v>
      </c>
      <c r="AO98" s="70">
        <f t="shared" si="54"/>
        <v>0</v>
      </c>
      <c r="AP98" s="70">
        <f t="shared" si="55"/>
        <v>0</v>
      </c>
      <c r="AQ98" s="70">
        <f t="shared" si="56"/>
        <v>0</v>
      </c>
      <c r="AR98" s="70">
        <f t="shared" si="64"/>
        <v>0</v>
      </c>
      <c r="AS98" s="70">
        <f t="shared" si="65"/>
        <v>0</v>
      </c>
      <c r="AT98" s="70">
        <f t="shared" si="57"/>
        <v>0</v>
      </c>
      <c r="AU98" s="70">
        <f t="shared" si="58"/>
        <v>0</v>
      </c>
      <c r="AV98" s="70">
        <f t="shared" si="59"/>
        <v>0</v>
      </c>
      <c r="AW98" s="70">
        <f t="shared" si="66"/>
        <v>0</v>
      </c>
      <c r="AX98" s="70">
        <f t="shared" si="67"/>
        <v>0</v>
      </c>
      <c r="AY98" s="71">
        <f t="shared" si="68"/>
        <v>0</v>
      </c>
    </row>
    <row r="99" spans="1:51" s="122" customFormat="1" ht="25.5" customHeight="1" x14ac:dyDescent="0.2">
      <c r="A99" s="72" t="s">
        <v>34</v>
      </c>
      <c r="B99" s="83" t="s">
        <v>203</v>
      </c>
      <c r="C99" s="84"/>
      <c r="D99" s="85"/>
      <c r="E99" s="75">
        <v>24</v>
      </c>
      <c r="F99" s="75">
        <v>3</v>
      </c>
      <c r="G99" s="86">
        <v>21</v>
      </c>
      <c r="H99" s="86"/>
      <c r="I99" s="86"/>
      <c r="J99" s="73">
        <v>17</v>
      </c>
      <c r="K99" s="73">
        <v>15</v>
      </c>
      <c r="L99" s="73">
        <v>2</v>
      </c>
      <c r="M99" s="73"/>
      <c r="N99" s="75">
        <v>17</v>
      </c>
      <c r="O99" s="75">
        <v>12</v>
      </c>
      <c r="P99" s="75">
        <v>1</v>
      </c>
      <c r="Q99" s="75">
        <v>1</v>
      </c>
      <c r="R99" s="75"/>
      <c r="S99" s="75">
        <v>3</v>
      </c>
      <c r="T99" s="75"/>
      <c r="U99" s="75">
        <v>3</v>
      </c>
      <c r="V99" s="75"/>
      <c r="W99" s="75"/>
      <c r="X99" s="75">
        <v>17</v>
      </c>
      <c r="Y99" s="75"/>
      <c r="Z99" s="75"/>
      <c r="AA99" s="75">
        <v>22</v>
      </c>
      <c r="AB99" s="75">
        <v>2</v>
      </c>
      <c r="AC99" s="75"/>
      <c r="AD99" s="75"/>
      <c r="AE99" s="75"/>
      <c r="AF99" s="75"/>
      <c r="AG99" s="76"/>
      <c r="AH99" s="75"/>
      <c r="AI99" s="76"/>
      <c r="AJ99" s="69">
        <f t="shared" si="49"/>
        <v>24</v>
      </c>
      <c r="AK99" s="70">
        <f t="shared" si="50"/>
        <v>24</v>
      </c>
      <c r="AL99" s="70">
        <f t="shared" si="51"/>
        <v>17</v>
      </c>
      <c r="AM99" s="70">
        <f t="shared" si="52"/>
        <v>17</v>
      </c>
      <c r="AN99" s="70">
        <f t="shared" si="53"/>
        <v>39</v>
      </c>
      <c r="AO99" s="70">
        <f t="shared" si="54"/>
        <v>39</v>
      </c>
      <c r="AP99" s="70">
        <f t="shared" si="55"/>
        <v>17</v>
      </c>
      <c r="AQ99" s="70">
        <f t="shared" si="56"/>
        <v>17</v>
      </c>
      <c r="AR99" s="70">
        <f t="shared" si="64"/>
        <v>3</v>
      </c>
      <c r="AS99" s="70">
        <f t="shared" si="65"/>
        <v>3</v>
      </c>
      <c r="AT99" s="70">
        <f t="shared" si="57"/>
        <v>17</v>
      </c>
      <c r="AU99" s="70">
        <f t="shared" si="58"/>
        <v>17</v>
      </c>
      <c r="AV99" s="70">
        <f t="shared" si="59"/>
        <v>0</v>
      </c>
      <c r="AW99" s="70">
        <f t="shared" si="66"/>
        <v>0</v>
      </c>
      <c r="AX99" s="70">
        <f t="shared" si="67"/>
        <v>0</v>
      </c>
      <c r="AY99" s="71">
        <f t="shared" si="68"/>
        <v>0</v>
      </c>
    </row>
    <row r="100" spans="1:51" s="122" customFormat="1" ht="22.5" customHeight="1" x14ac:dyDescent="0.2">
      <c r="A100" s="72" t="s">
        <v>33</v>
      </c>
      <c r="B100" s="79" t="s">
        <v>181</v>
      </c>
      <c r="C100" s="80"/>
      <c r="D100" s="81"/>
      <c r="E100" s="75">
        <v>6</v>
      </c>
      <c r="F100" s="75"/>
      <c r="G100" s="86">
        <v>6</v>
      </c>
      <c r="H100" s="86"/>
      <c r="I100" s="86"/>
      <c r="J100" s="73">
        <v>2</v>
      </c>
      <c r="K100" s="73">
        <v>2</v>
      </c>
      <c r="L100" s="73"/>
      <c r="M100" s="73"/>
      <c r="N100" s="75">
        <v>4</v>
      </c>
      <c r="O100" s="75">
        <v>4</v>
      </c>
      <c r="P100" s="75"/>
      <c r="Q100" s="75"/>
      <c r="R100" s="75"/>
      <c r="S100" s="75"/>
      <c r="T100" s="75"/>
      <c r="U100" s="75"/>
      <c r="V100" s="75"/>
      <c r="W100" s="75"/>
      <c r="X100" s="75">
        <v>4</v>
      </c>
      <c r="Y100" s="75"/>
      <c r="Z100" s="75"/>
      <c r="AA100" s="75">
        <v>4</v>
      </c>
      <c r="AB100" s="75">
        <v>1</v>
      </c>
      <c r="AC100" s="75"/>
      <c r="AD100" s="75"/>
      <c r="AE100" s="75"/>
      <c r="AF100" s="75"/>
      <c r="AG100" s="76"/>
      <c r="AH100" s="75"/>
      <c r="AI100" s="76"/>
      <c r="AJ100" s="69">
        <f t="shared" si="49"/>
        <v>6</v>
      </c>
      <c r="AK100" s="70">
        <f t="shared" si="50"/>
        <v>6</v>
      </c>
      <c r="AL100" s="70">
        <f t="shared" si="51"/>
        <v>2</v>
      </c>
      <c r="AM100" s="70">
        <f t="shared" si="52"/>
        <v>2</v>
      </c>
      <c r="AN100" s="70">
        <f t="shared" si="53"/>
        <v>8</v>
      </c>
      <c r="AO100" s="70">
        <f t="shared" si="54"/>
        <v>8</v>
      </c>
      <c r="AP100" s="70">
        <f t="shared" si="55"/>
        <v>4</v>
      </c>
      <c r="AQ100" s="70">
        <f t="shared" si="56"/>
        <v>4</v>
      </c>
      <c r="AR100" s="70">
        <f t="shared" si="64"/>
        <v>0</v>
      </c>
      <c r="AS100" s="70">
        <f t="shared" si="65"/>
        <v>0</v>
      </c>
      <c r="AT100" s="70">
        <f t="shared" si="57"/>
        <v>4</v>
      </c>
      <c r="AU100" s="70">
        <f t="shared" si="58"/>
        <v>4</v>
      </c>
      <c r="AV100" s="70">
        <f t="shared" si="59"/>
        <v>0</v>
      </c>
      <c r="AW100" s="70">
        <f t="shared" si="66"/>
        <v>0</v>
      </c>
      <c r="AX100" s="70">
        <f t="shared" si="67"/>
        <v>0</v>
      </c>
      <c r="AY100" s="71">
        <f t="shared" si="68"/>
        <v>0</v>
      </c>
    </row>
    <row r="101" spans="1:51" s="123" customFormat="1" ht="31.5" customHeight="1" x14ac:dyDescent="0.2">
      <c r="A101" s="72" t="s">
        <v>32</v>
      </c>
      <c r="B101" s="79" t="s">
        <v>247</v>
      </c>
      <c r="C101" s="80"/>
      <c r="D101" s="81"/>
      <c r="E101" s="75"/>
      <c r="F101" s="75"/>
      <c r="G101" s="86"/>
      <c r="H101" s="86"/>
      <c r="I101" s="86"/>
      <c r="J101" s="73"/>
      <c r="K101" s="73"/>
      <c r="L101" s="73"/>
      <c r="M101" s="73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  <c r="AA101" s="75"/>
      <c r="AB101" s="75"/>
      <c r="AC101" s="75"/>
      <c r="AD101" s="75"/>
      <c r="AE101" s="75"/>
      <c r="AF101" s="75"/>
      <c r="AG101" s="76"/>
      <c r="AH101" s="75"/>
      <c r="AI101" s="77"/>
      <c r="AJ101" s="69">
        <f t="shared" si="49"/>
        <v>0</v>
      </c>
      <c r="AK101" s="70">
        <f t="shared" si="50"/>
        <v>0</v>
      </c>
      <c r="AL101" s="70">
        <f t="shared" si="51"/>
        <v>0</v>
      </c>
      <c r="AM101" s="70">
        <f t="shared" si="52"/>
        <v>0</v>
      </c>
      <c r="AN101" s="70">
        <f t="shared" si="53"/>
        <v>0</v>
      </c>
      <c r="AO101" s="70">
        <f t="shared" si="54"/>
        <v>0</v>
      </c>
      <c r="AP101" s="70">
        <f t="shared" si="55"/>
        <v>0</v>
      </c>
      <c r="AQ101" s="70">
        <f t="shared" si="56"/>
        <v>0</v>
      </c>
      <c r="AR101" s="70">
        <f t="shared" si="64"/>
        <v>0</v>
      </c>
      <c r="AS101" s="70">
        <f t="shared" si="65"/>
        <v>0</v>
      </c>
      <c r="AT101" s="70">
        <f t="shared" si="57"/>
        <v>0</v>
      </c>
      <c r="AU101" s="70">
        <f t="shared" si="58"/>
        <v>0</v>
      </c>
      <c r="AV101" s="70">
        <f t="shared" si="59"/>
        <v>0</v>
      </c>
      <c r="AW101" s="70">
        <f t="shared" si="66"/>
        <v>0</v>
      </c>
      <c r="AX101" s="70">
        <f t="shared" si="67"/>
        <v>0</v>
      </c>
      <c r="AY101" s="71">
        <f t="shared" si="68"/>
        <v>0</v>
      </c>
    </row>
    <row r="102" spans="1:51" s="122" customFormat="1" ht="44.25" customHeight="1" x14ac:dyDescent="0.2">
      <c r="A102" s="72" t="s">
        <v>31</v>
      </c>
      <c r="B102" s="79" t="s">
        <v>182</v>
      </c>
      <c r="C102" s="80"/>
      <c r="D102" s="81"/>
      <c r="E102" s="75">
        <v>1</v>
      </c>
      <c r="F102" s="75"/>
      <c r="G102" s="86">
        <v>1</v>
      </c>
      <c r="H102" s="86"/>
      <c r="I102" s="86"/>
      <c r="J102" s="73">
        <v>2</v>
      </c>
      <c r="K102" s="73">
        <v>2</v>
      </c>
      <c r="L102" s="73"/>
      <c r="M102" s="73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  <c r="AA102" s="75">
        <v>3</v>
      </c>
      <c r="AB102" s="75"/>
      <c r="AC102" s="75"/>
      <c r="AD102" s="75">
        <v>1</v>
      </c>
      <c r="AE102" s="75">
        <v>1</v>
      </c>
      <c r="AF102" s="75"/>
      <c r="AG102" s="76">
        <v>1</v>
      </c>
      <c r="AH102" s="75">
        <v>1</v>
      </c>
      <c r="AI102" s="76"/>
      <c r="AJ102" s="69">
        <f t="shared" si="49"/>
        <v>1</v>
      </c>
      <c r="AK102" s="70">
        <f t="shared" si="50"/>
        <v>1</v>
      </c>
      <c r="AL102" s="70">
        <f t="shared" si="51"/>
        <v>2</v>
      </c>
      <c r="AM102" s="70">
        <f t="shared" si="52"/>
        <v>2</v>
      </c>
      <c r="AN102" s="70">
        <f t="shared" si="53"/>
        <v>3</v>
      </c>
      <c r="AO102" s="70">
        <f t="shared" si="54"/>
        <v>3</v>
      </c>
      <c r="AP102" s="70">
        <f t="shared" si="55"/>
        <v>0</v>
      </c>
      <c r="AQ102" s="70">
        <f t="shared" si="56"/>
        <v>0</v>
      </c>
      <c r="AR102" s="70">
        <f t="shared" si="64"/>
        <v>0</v>
      </c>
      <c r="AS102" s="70">
        <f t="shared" si="65"/>
        <v>0</v>
      </c>
      <c r="AT102" s="70">
        <f t="shared" si="57"/>
        <v>0</v>
      </c>
      <c r="AU102" s="70">
        <f t="shared" si="58"/>
        <v>0</v>
      </c>
      <c r="AV102" s="70">
        <f t="shared" si="59"/>
        <v>1</v>
      </c>
      <c r="AW102" s="70">
        <f t="shared" si="66"/>
        <v>1</v>
      </c>
      <c r="AX102" s="70">
        <f t="shared" si="67"/>
        <v>1</v>
      </c>
      <c r="AY102" s="71">
        <f t="shared" si="68"/>
        <v>1</v>
      </c>
    </row>
    <row r="103" spans="1:51" s="122" customFormat="1" ht="44.25" customHeight="1" x14ac:dyDescent="0.2">
      <c r="A103" s="72" t="s">
        <v>30</v>
      </c>
      <c r="B103" s="79" t="s">
        <v>248</v>
      </c>
      <c r="C103" s="80"/>
      <c r="D103" s="81"/>
      <c r="E103" s="75"/>
      <c r="F103" s="75"/>
      <c r="G103" s="86"/>
      <c r="H103" s="86"/>
      <c r="I103" s="86"/>
      <c r="J103" s="73"/>
      <c r="K103" s="73"/>
      <c r="L103" s="73"/>
      <c r="M103" s="73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6"/>
      <c r="AH103" s="75"/>
      <c r="AI103" s="76"/>
      <c r="AJ103" s="69">
        <f t="shared" si="49"/>
        <v>0</v>
      </c>
      <c r="AK103" s="70">
        <f t="shared" si="50"/>
        <v>0</v>
      </c>
      <c r="AL103" s="70">
        <f t="shared" si="51"/>
        <v>0</v>
      </c>
      <c r="AM103" s="70">
        <f t="shared" si="52"/>
        <v>0</v>
      </c>
      <c r="AN103" s="70">
        <f t="shared" si="53"/>
        <v>0</v>
      </c>
      <c r="AO103" s="70">
        <f t="shared" si="54"/>
        <v>0</v>
      </c>
      <c r="AP103" s="70">
        <f t="shared" si="55"/>
        <v>0</v>
      </c>
      <c r="AQ103" s="70">
        <f t="shared" si="56"/>
        <v>0</v>
      </c>
      <c r="AR103" s="70">
        <f t="shared" si="64"/>
        <v>0</v>
      </c>
      <c r="AS103" s="70">
        <f t="shared" si="65"/>
        <v>0</v>
      </c>
      <c r="AT103" s="70">
        <f t="shared" si="57"/>
        <v>0</v>
      </c>
      <c r="AU103" s="70">
        <f t="shared" si="58"/>
        <v>0</v>
      </c>
      <c r="AV103" s="70">
        <f t="shared" si="59"/>
        <v>0</v>
      </c>
      <c r="AW103" s="70">
        <f t="shared" si="66"/>
        <v>0</v>
      </c>
      <c r="AX103" s="70">
        <f t="shared" si="67"/>
        <v>0</v>
      </c>
      <c r="AY103" s="71">
        <f t="shared" si="68"/>
        <v>0</v>
      </c>
    </row>
    <row r="104" spans="1:51" s="122" customFormat="1" ht="44.25" customHeight="1" x14ac:dyDescent="0.2">
      <c r="A104" s="72" t="s">
        <v>29</v>
      </c>
      <c r="B104" s="79" t="s">
        <v>183</v>
      </c>
      <c r="C104" s="80"/>
      <c r="D104" s="81"/>
      <c r="E104" s="75">
        <v>1</v>
      </c>
      <c r="F104" s="75"/>
      <c r="G104" s="82">
        <v>1</v>
      </c>
      <c r="H104" s="82"/>
      <c r="I104" s="82"/>
      <c r="J104" s="73">
        <v>2</v>
      </c>
      <c r="K104" s="73">
        <v>2</v>
      </c>
      <c r="L104" s="73"/>
      <c r="M104" s="73"/>
      <c r="N104" s="75">
        <v>1</v>
      </c>
      <c r="O104" s="75"/>
      <c r="P104" s="75"/>
      <c r="Q104" s="75"/>
      <c r="R104" s="75"/>
      <c r="S104" s="75">
        <v>1</v>
      </c>
      <c r="T104" s="75"/>
      <c r="U104" s="75">
        <v>1</v>
      </c>
      <c r="V104" s="75"/>
      <c r="W104" s="75">
        <v>1</v>
      </c>
      <c r="X104" s="75">
        <v>2</v>
      </c>
      <c r="Y104" s="75"/>
      <c r="Z104" s="75"/>
      <c r="AA104" s="75">
        <v>1</v>
      </c>
      <c r="AB104" s="75"/>
      <c r="AC104" s="75"/>
      <c r="AD104" s="75">
        <v>1</v>
      </c>
      <c r="AE104" s="75">
        <v>1</v>
      </c>
      <c r="AF104" s="75"/>
      <c r="AG104" s="76"/>
      <c r="AH104" s="75"/>
      <c r="AI104" s="76"/>
      <c r="AJ104" s="69">
        <f t="shared" si="49"/>
        <v>1</v>
      </c>
      <c r="AK104" s="70">
        <f t="shared" si="50"/>
        <v>1</v>
      </c>
      <c r="AL104" s="70">
        <f t="shared" si="51"/>
        <v>2</v>
      </c>
      <c r="AM104" s="70">
        <f t="shared" si="52"/>
        <v>2</v>
      </c>
      <c r="AN104" s="70">
        <f t="shared" si="53"/>
        <v>3</v>
      </c>
      <c r="AO104" s="70">
        <f t="shared" si="54"/>
        <v>3</v>
      </c>
      <c r="AP104" s="70">
        <f t="shared" si="55"/>
        <v>1</v>
      </c>
      <c r="AQ104" s="70">
        <f t="shared" si="56"/>
        <v>1</v>
      </c>
      <c r="AR104" s="70">
        <f t="shared" si="64"/>
        <v>1</v>
      </c>
      <c r="AS104" s="70">
        <f t="shared" si="65"/>
        <v>1</v>
      </c>
      <c r="AT104" s="70">
        <f t="shared" si="57"/>
        <v>2</v>
      </c>
      <c r="AU104" s="70">
        <f t="shared" si="58"/>
        <v>2</v>
      </c>
      <c r="AV104" s="70">
        <f t="shared" si="59"/>
        <v>1</v>
      </c>
      <c r="AW104" s="70">
        <f t="shared" si="66"/>
        <v>1</v>
      </c>
      <c r="AX104" s="70">
        <f t="shared" si="67"/>
        <v>0</v>
      </c>
      <c r="AY104" s="71">
        <f t="shared" si="68"/>
        <v>0</v>
      </c>
    </row>
    <row r="105" spans="1:51" s="122" customFormat="1" ht="44.25" customHeight="1" x14ac:dyDescent="0.2">
      <c r="A105" s="72" t="s">
        <v>28</v>
      </c>
      <c r="B105" s="79" t="s">
        <v>145</v>
      </c>
      <c r="C105" s="80"/>
      <c r="D105" s="81"/>
      <c r="E105" s="75"/>
      <c r="F105" s="75"/>
      <c r="G105" s="82"/>
      <c r="H105" s="82"/>
      <c r="I105" s="82"/>
      <c r="J105" s="73"/>
      <c r="K105" s="73"/>
      <c r="L105" s="73"/>
      <c r="M105" s="73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  <c r="AA105" s="75"/>
      <c r="AB105" s="75"/>
      <c r="AC105" s="75"/>
      <c r="AD105" s="75"/>
      <c r="AE105" s="75"/>
      <c r="AF105" s="75"/>
      <c r="AG105" s="76"/>
      <c r="AH105" s="75"/>
      <c r="AI105" s="76"/>
      <c r="AJ105" s="69">
        <f t="shared" si="49"/>
        <v>0</v>
      </c>
      <c r="AK105" s="70">
        <f t="shared" si="50"/>
        <v>0</v>
      </c>
      <c r="AL105" s="70">
        <f t="shared" si="51"/>
        <v>0</v>
      </c>
      <c r="AM105" s="70">
        <f t="shared" si="52"/>
        <v>0</v>
      </c>
      <c r="AN105" s="70">
        <f t="shared" si="53"/>
        <v>0</v>
      </c>
      <c r="AO105" s="70">
        <f t="shared" si="54"/>
        <v>0</v>
      </c>
      <c r="AP105" s="70">
        <f t="shared" si="55"/>
        <v>0</v>
      </c>
      <c r="AQ105" s="70">
        <f t="shared" si="56"/>
        <v>0</v>
      </c>
      <c r="AR105" s="70">
        <f t="shared" si="64"/>
        <v>0</v>
      </c>
      <c r="AS105" s="70">
        <f t="shared" si="65"/>
        <v>0</v>
      </c>
      <c r="AT105" s="70">
        <f t="shared" si="57"/>
        <v>0</v>
      </c>
      <c r="AU105" s="70">
        <f t="shared" si="58"/>
        <v>0</v>
      </c>
      <c r="AV105" s="70">
        <f t="shared" si="59"/>
        <v>0</v>
      </c>
      <c r="AW105" s="70">
        <f t="shared" si="66"/>
        <v>0</v>
      </c>
      <c r="AX105" s="70">
        <f t="shared" si="67"/>
        <v>0</v>
      </c>
      <c r="AY105" s="71">
        <f t="shared" si="68"/>
        <v>0</v>
      </c>
    </row>
    <row r="106" spans="1:51" s="122" customFormat="1" ht="59.25" customHeight="1" x14ac:dyDescent="0.2">
      <c r="A106" s="72" t="s">
        <v>27</v>
      </c>
      <c r="B106" s="79" t="s">
        <v>249</v>
      </c>
      <c r="C106" s="80"/>
      <c r="D106" s="81"/>
      <c r="E106" s="75">
        <v>5</v>
      </c>
      <c r="F106" s="75"/>
      <c r="G106" s="86">
        <v>5</v>
      </c>
      <c r="H106" s="86"/>
      <c r="I106" s="86"/>
      <c r="J106" s="73"/>
      <c r="K106" s="73"/>
      <c r="L106" s="73"/>
      <c r="M106" s="73"/>
      <c r="N106" s="75">
        <v>3</v>
      </c>
      <c r="O106" s="75">
        <v>3</v>
      </c>
      <c r="P106" s="75"/>
      <c r="Q106" s="75"/>
      <c r="R106" s="75"/>
      <c r="S106" s="75"/>
      <c r="T106" s="75"/>
      <c r="U106" s="75"/>
      <c r="V106" s="75"/>
      <c r="W106" s="75"/>
      <c r="X106" s="75">
        <v>3</v>
      </c>
      <c r="Y106" s="75"/>
      <c r="Z106" s="75"/>
      <c r="AA106" s="75">
        <v>2</v>
      </c>
      <c r="AB106" s="75"/>
      <c r="AC106" s="75"/>
      <c r="AD106" s="75"/>
      <c r="AE106" s="75"/>
      <c r="AF106" s="75"/>
      <c r="AG106" s="76"/>
      <c r="AH106" s="75"/>
      <c r="AI106" s="76"/>
      <c r="AJ106" s="69">
        <f t="shared" si="49"/>
        <v>5</v>
      </c>
      <c r="AK106" s="70">
        <f t="shared" si="50"/>
        <v>5</v>
      </c>
      <c r="AL106" s="70">
        <f t="shared" si="51"/>
        <v>0</v>
      </c>
      <c r="AM106" s="70">
        <f t="shared" si="52"/>
        <v>0</v>
      </c>
      <c r="AN106" s="70">
        <f t="shared" si="53"/>
        <v>5</v>
      </c>
      <c r="AO106" s="70">
        <f t="shared" si="54"/>
        <v>5</v>
      </c>
      <c r="AP106" s="70">
        <f t="shared" si="55"/>
        <v>3</v>
      </c>
      <c r="AQ106" s="70">
        <f t="shared" si="56"/>
        <v>3</v>
      </c>
      <c r="AR106" s="70">
        <f t="shared" si="64"/>
        <v>0</v>
      </c>
      <c r="AS106" s="70">
        <f t="shared" si="65"/>
        <v>0</v>
      </c>
      <c r="AT106" s="70">
        <f t="shared" si="57"/>
        <v>3</v>
      </c>
      <c r="AU106" s="70">
        <f t="shared" si="58"/>
        <v>3</v>
      </c>
      <c r="AV106" s="70">
        <f t="shared" si="59"/>
        <v>0</v>
      </c>
      <c r="AW106" s="70">
        <f t="shared" si="66"/>
        <v>0</v>
      </c>
      <c r="AX106" s="70">
        <f t="shared" si="67"/>
        <v>0</v>
      </c>
      <c r="AY106" s="71">
        <f t="shared" si="68"/>
        <v>0</v>
      </c>
    </row>
    <row r="107" spans="1:51" s="122" customFormat="1" ht="30" customHeight="1" x14ac:dyDescent="0.2">
      <c r="A107" s="72" t="s">
        <v>26</v>
      </c>
      <c r="B107" s="79" t="s">
        <v>250</v>
      </c>
      <c r="C107" s="80"/>
      <c r="D107" s="81"/>
      <c r="E107" s="75">
        <v>5</v>
      </c>
      <c r="F107" s="75"/>
      <c r="G107" s="82">
        <v>5</v>
      </c>
      <c r="H107" s="82"/>
      <c r="I107" s="82"/>
      <c r="J107" s="73">
        <v>2</v>
      </c>
      <c r="K107" s="73">
        <v>2</v>
      </c>
      <c r="L107" s="73"/>
      <c r="M107" s="73"/>
      <c r="N107" s="75">
        <v>2</v>
      </c>
      <c r="O107" s="75">
        <v>2</v>
      </c>
      <c r="P107" s="75"/>
      <c r="Q107" s="75"/>
      <c r="R107" s="75"/>
      <c r="S107" s="75"/>
      <c r="T107" s="75"/>
      <c r="U107" s="75"/>
      <c r="V107" s="75"/>
      <c r="W107" s="75"/>
      <c r="X107" s="75">
        <v>2</v>
      </c>
      <c r="Y107" s="75"/>
      <c r="Z107" s="75"/>
      <c r="AA107" s="75">
        <v>5</v>
      </c>
      <c r="AB107" s="75">
        <v>2</v>
      </c>
      <c r="AC107" s="75">
        <v>1</v>
      </c>
      <c r="AD107" s="75"/>
      <c r="AE107" s="75">
        <v>1</v>
      </c>
      <c r="AF107" s="75"/>
      <c r="AG107" s="76"/>
      <c r="AH107" s="75"/>
      <c r="AI107" s="76"/>
      <c r="AJ107" s="69">
        <f t="shared" si="49"/>
        <v>5</v>
      </c>
      <c r="AK107" s="70">
        <f t="shared" si="50"/>
        <v>5</v>
      </c>
      <c r="AL107" s="70">
        <f t="shared" si="51"/>
        <v>2</v>
      </c>
      <c r="AM107" s="70">
        <f t="shared" si="52"/>
        <v>2</v>
      </c>
      <c r="AN107" s="70">
        <f t="shared" si="53"/>
        <v>7</v>
      </c>
      <c r="AO107" s="70">
        <f t="shared" si="54"/>
        <v>7</v>
      </c>
      <c r="AP107" s="70">
        <f t="shared" si="55"/>
        <v>2</v>
      </c>
      <c r="AQ107" s="70">
        <f t="shared" si="56"/>
        <v>2</v>
      </c>
      <c r="AR107" s="70">
        <f t="shared" si="64"/>
        <v>0</v>
      </c>
      <c r="AS107" s="70">
        <f t="shared" si="65"/>
        <v>0</v>
      </c>
      <c r="AT107" s="70">
        <f t="shared" si="57"/>
        <v>2</v>
      </c>
      <c r="AU107" s="70">
        <f t="shared" si="58"/>
        <v>2</v>
      </c>
      <c r="AV107" s="70">
        <f t="shared" si="59"/>
        <v>1</v>
      </c>
      <c r="AW107" s="70">
        <f t="shared" si="66"/>
        <v>1</v>
      </c>
      <c r="AX107" s="70">
        <f t="shared" si="67"/>
        <v>0</v>
      </c>
      <c r="AY107" s="71">
        <f t="shared" si="68"/>
        <v>0</v>
      </c>
    </row>
    <row r="108" spans="1:51" s="122" customFormat="1" ht="32.25" customHeight="1" x14ac:dyDescent="0.2">
      <c r="A108" s="72" t="s">
        <v>25</v>
      </c>
      <c r="B108" s="79" t="s">
        <v>184</v>
      </c>
      <c r="C108" s="80"/>
      <c r="D108" s="81"/>
      <c r="E108" s="75"/>
      <c r="F108" s="75"/>
      <c r="G108" s="82"/>
      <c r="H108" s="82"/>
      <c r="I108" s="82"/>
      <c r="J108" s="73"/>
      <c r="K108" s="73"/>
      <c r="L108" s="73"/>
      <c r="M108" s="73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5"/>
      <c r="AB108" s="75"/>
      <c r="AC108" s="75"/>
      <c r="AD108" s="75"/>
      <c r="AE108" s="75"/>
      <c r="AF108" s="75"/>
      <c r="AG108" s="76"/>
      <c r="AH108" s="75"/>
      <c r="AI108" s="76"/>
      <c r="AJ108" s="69">
        <f t="shared" si="49"/>
        <v>0</v>
      </c>
      <c r="AK108" s="70">
        <f t="shared" si="50"/>
        <v>0</v>
      </c>
      <c r="AL108" s="70">
        <f t="shared" si="51"/>
        <v>0</v>
      </c>
      <c r="AM108" s="70">
        <f t="shared" si="52"/>
        <v>0</v>
      </c>
      <c r="AN108" s="70">
        <f t="shared" si="53"/>
        <v>0</v>
      </c>
      <c r="AO108" s="70">
        <f t="shared" si="54"/>
        <v>0</v>
      </c>
      <c r="AP108" s="70">
        <f t="shared" si="55"/>
        <v>0</v>
      </c>
      <c r="AQ108" s="70">
        <f t="shared" si="56"/>
        <v>0</v>
      </c>
      <c r="AR108" s="70">
        <f t="shared" si="64"/>
        <v>0</v>
      </c>
      <c r="AS108" s="70">
        <f t="shared" si="65"/>
        <v>0</v>
      </c>
      <c r="AT108" s="70">
        <f t="shared" si="57"/>
        <v>0</v>
      </c>
      <c r="AU108" s="70">
        <f t="shared" si="58"/>
        <v>0</v>
      </c>
      <c r="AV108" s="70">
        <f t="shared" si="59"/>
        <v>0</v>
      </c>
      <c r="AW108" s="70">
        <f t="shared" si="66"/>
        <v>0</v>
      </c>
      <c r="AX108" s="70">
        <f t="shared" si="67"/>
        <v>0</v>
      </c>
      <c r="AY108" s="71">
        <f t="shared" si="68"/>
        <v>0</v>
      </c>
    </row>
    <row r="109" spans="1:51" s="122" customFormat="1" ht="24.75" customHeight="1" x14ac:dyDescent="0.2">
      <c r="A109" s="72" t="s">
        <v>24</v>
      </c>
      <c r="B109" s="35" t="s">
        <v>259</v>
      </c>
      <c r="C109" s="35"/>
      <c r="D109" s="35"/>
      <c r="E109" s="75"/>
      <c r="F109" s="75"/>
      <c r="G109" s="82"/>
      <c r="H109" s="82"/>
      <c r="I109" s="82"/>
      <c r="J109" s="73"/>
      <c r="K109" s="73"/>
      <c r="L109" s="73"/>
      <c r="M109" s="73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  <c r="AA109" s="75"/>
      <c r="AB109" s="75"/>
      <c r="AC109" s="75"/>
      <c r="AD109" s="75"/>
      <c r="AE109" s="75"/>
      <c r="AF109" s="75"/>
      <c r="AG109" s="76"/>
      <c r="AH109" s="75"/>
      <c r="AI109" s="76"/>
      <c r="AJ109" s="69">
        <f t="shared" si="49"/>
        <v>0</v>
      </c>
      <c r="AK109" s="70">
        <f t="shared" si="50"/>
        <v>0</v>
      </c>
      <c r="AL109" s="70">
        <f t="shared" si="51"/>
        <v>0</v>
      </c>
      <c r="AM109" s="70">
        <f t="shared" si="52"/>
        <v>0</v>
      </c>
      <c r="AN109" s="70">
        <f t="shared" si="53"/>
        <v>0</v>
      </c>
      <c r="AO109" s="70">
        <f t="shared" si="54"/>
        <v>0</v>
      </c>
      <c r="AP109" s="70">
        <f t="shared" si="55"/>
        <v>0</v>
      </c>
      <c r="AQ109" s="70">
        <f t="shared" si="56"/>
        <v>0</v>
      </c>
      <c r="AR109" s="70">
        <f t="shared" si="64"/>
        <v>0</v>
      </c>
      <c r="AS109" s="70">
        <f t="shared" si="65"/>
        <v>0</v>
      </c>
      <c r="AT109" s="70">
        <f t="shared" si="57"/>
        <v>0</v>
      </c>
      <c r="AU109" s="70">
        <f t="shared" si="58"/>
        <v>0</v>
      </c>
      <c r="AV109" s="70">
        <f t="shared" si="59"/>
        <v>0</v>
      </c>
      <c r="AW109" s="70">
        <f t="shared" si="66"/>
        <v>0</v>
      </c>
      <c r="AX109" s="70">
        <f t="shared" si="67"/>
        <v>0</v>
      </c>
      <c r="AY109" s="71">
        <f t="shared" si="68"/>
        <v>0</v>
      </c>
    </row>
    <row r="110" spans="1:51" s="122" customFormat="1" ht="39" customHeight="1" x14ac:dyDescent="0.2">
      <c r="A110" s="72" t="s">
        <v>23</v>
      </c>
      <c r="B110" s="83" t="s">
        <v>269</v>
      </c>
      <c r="C110" s="84"/>
      <c r="D110" s="85"/>
      <c r="E110" s="75"/>
      <c r="F110" s="75"/>
      <c r="G110" s="82"/>
      <c r="H110" s="82"/>
      <c r="I110" s="82"/>
      <c r="J110" s="73"/>
      <c r="K110" s="73"/>
      <c r="L110" s="73"/>
      <c r="M110" s="73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  <c r="AA110" s="75"/>
      <c r="AB110" s="75"/>
      <c r="AC110" s="75"/>
      <c r="AD110" s="75"/>
      <c r="AE110" s="75"/>
      <c r="AF110" s="75"/>
      <c r="AG110" s="76"/>
      <c r="AH110" s="75"/>
      <c r="AI110" s="76"/>
      <c r="AJ110" s="69">
        <f t="shared" si="49"/>
        <v>0</v>
      </c>
      <c r="AK110" s="70">
        <f t="shared" si="50"/>
        <v>0</v>
      </c>
      <c r="AL110" s="70">
        <f t="shared" si="51"/>
        <v>0</v>
      </c>
      <c r="AM110" s="70">
        <f t="shared" si="52"/>
        <v>0</v>
      </c>
      <c r="AN110" s="70">
        <f t="shared" si="53"/>
        <v>0</v>
      </c>
      <c r="AO110" s="70">
        <f t="shared" si="54"/>
        <v>0</v>
      </c>
      <c r="AP110" s="70">
        <f t="shared" si="55"/>
        <v>0</v>
      </c>
      <c r="AQ110" s="70">
        <f t="shared" si="56"/>
        <v>0</v>
      </c>
      <c r="AR110" s="70">
        <f t="shared" si="64"/>
        <v>0</v>
      </c>
      <c r="AS110" s="70">
        <f t="shared" si="65"/>
        <v>0</v>
      </c>
      <c r="AT110" s="70">
        <f t="shared" si="57"/>
        <v>0</v>
      </c>
      <c r="AU110" s="70">
        <f t="shared" si="58"/>
        <v>0</v>
      </c>
      <c r="AV110" s="70">
        <f t="shared" si="59"/>
        <v>0</v>
      </c>
      <c r="AW110" s="70">
        <f t="shared" si="66"/>
        <v>0</v>
      </c>
      <c r="AX110" s="70">
        <f t="shared" si="67"/>
        <v>0</v>
      </c>
      <c r="AY110" s="71">
        <f t="shared" si="68"/>
        <v>0</v>
      </c>
    </row>
    <row r="111" spans="1:51" s="122" customFormat="1" ht="33.75" customHeight="1" x14ac:dyDescent="0.2">
      <c r="A111" s="72" t="s">
        <v>22</v>
      </c>
      <c r="B111" s="79" t="s">
        <v>140</v>
      </c>
      <c r="C111" s="80"/>
      <c r="D111" s="81"/>
      <c r="E111" s="75">
        <v>5</v>
      </c>
      <c r="F111" s="75">
        <v>1</v>
      </c>
      <c r="G111" s="86">
        <v>4</v>
      </c>
      <c r="H111" s="82"/>
      <c r="I111" s="82"/>
      <c r="J111" s="73">
        <v>4</v>
      </c>
      <c r="K111" s="73">
        <v>3</v>
      </c>
      <c r="L111" s="73">
        <v>1</v>
      </c>
      <c r="M111" s="73"/>
      <c r="N111" s="75">
        <v>2</v>
      </c>
      <c r="O111" s="75">
        <v>1</v>
      </c>
      <c r="P111" s="75"/>
      <c r="Q111" s="75"/>
      <c r="R111" s="75"/>
      <c r="S111" s="75">
        <v>1</v>
      </c>
      <c r="T111" s="75">
        <v>1</v>
      </c>
      <c r="U111" s="75"/>
      <c r="V111" s="75"/>
      <c r="W111" s="75"/>
      <c r="X111" s="75">
        <v>2</v>
      </c>
      <c r="Y111" s="75"/>
      <c r="Z111" s="75"/>
      <c r="AA111" s="75">
        <v>6</v>
      </c>
      <c r="AB111" s="75"/>
      <c r="AC111" s="75">
        <v>1</v>
      </c>
      <c r="AD111" s="75"/>
      <c r="AE111" s="75">
        <v>1</v>
      </c>
      <c r="AF111" s="75"/>
      <c r="AG111" s="76"/>
      <c r="AH111" s="75"/>
      <c r="AI111" s="76"/>
      <c r="AJ111" s="69">
        <f t="shared" si="49"/>
        <v>5</v>
      </c>
      <c r="AK111" s="70">
        <f t="shared" si="50"/>
        <v>5</v>
      </c>
      <c r="AL111" s="70">
        <f t="shared" si="51"/>
        <v>4</v>
      </c>
      <c r="AM111" s="70">
        <f t="shared" si="52"/>
        <v>4</v>
      </c>
      <c r="AN111" s="70">
        <f t="shared" si="53"/>
        <v>8</v>
      </c>
      <c r="AO111" s="70">
        <f t="shared" si="54"/>
        <v>8</v>
      </c>
      <c r="AP111" s="70">
        <f t="shared" si="55"/>
        <v>2</v>
      </c>
      <c r="AQ111" s="70">
        <f t="shared" si="56"/>
        <v>2</v>
      </c>
      <c r="AR111" s="70">
        <f t="shared" si="64"/>
        <v>1</v>
      </c>
      <c r="AS111" s="70">
        <f t="shared" si="65"/>
        <v>1</v>
      </c>
      <c r="AT111" s="70">
        <f t="shared" si="57"/>
        <v>2</v>
      </c>
      <c r="AU111" s="70">
        <f t="shared" si="58"/>
        <v>2</v>
      </c>
      <c r="AV111" s="70">
        <f t="shared" si="59"/>
        <v>1</v>
      </c>
      <c r="AW111" s="70">
        <f t="shared" si="66"/>
        <v>1</v>
      </c>
      <c r="AX111" s="70">
        <f t="shared" si="67"/>
        <v>0</v>
      </c>
      <c r="AY111" s="71">
        <f t="shared" si="68"/>
        <v>0</v>
      </c>
    </row>
    <row r="112" spans="1:51" s="122" customFormat="1" ht="49.5" customHeight="1" x14ac:dyDescent="0.2">
      <c r="A112" s="60" t="s">
        <v>21</v>
      </c>
      <c r="B112" s="102" t="s">
        <v>185</v>
      </c>
      <c r="C112" s="103"/>
      <c r="D112" s="104"/>
      <c r="E112" s="105">
        <f t="shared" ref="E112:AH112" si="69">SUM(E113:E115)</f>
        <v>0</v>
      </c>
      <c r="F112" s="105">
        <f t="shared" si="69"/>
        <v>0</v>
      </c>
      <c r="G112" s="105">
        <f t="shared" si="69"/>
        <v>0</v>
      </c>
      <c r="H112" s="105">
        <f t="shared" si="69"/>
        <v>0</v>
      </c>
      <c r="I112" s="105">
        <f t="shared" si="69"/>
        <v>0</v>
      </c>
      <c r="J112" s="105">
        <f t="shared" si="69"/>
        <v>1</v>
      </c>
      <c r="K112" s="105">
        <f t="shared" si="69"/>
        <v>1</v>
      </c>
      <c r="L112" s="105">
        <f t="shared" si="69"/>
        <v>0</v>
      </c>
      <c r="M112" s="105">
        <f t="shared" si="69"/>
        <v>0</v>
      </c>
      <c r="N112" s="105">
        <f t="shared" si="69"/>
        <v>1</v>
      </c>
      <c r="O112" s="105">
        <f t="shared" si="69"/>
        <v>0</v>
      </c>
      <c r="P112" s="105">
        <f t="shared" si="69"/>
        <v>0</v>
      </c>
      <c r="Q112" s="105">
        <f t="shared" si="69"/>
        <v>1</v>
      </c>
      <c r="R112" s="105">
        <f t="shared" si="69"/>
        <v>0</v>
      </c>
      <c r="S112" s="105">
        <f t="shared" si="69"/>
        <v>0</v>
      </c>
      <c r="T112" s="105">
        <f t="shared" si="69"/>
        <v>0</v>
      </c>
      <c r="U112" s="105">
        <f t="shared" si="69"/>
        <v>0</v>
      </c>
      <c r="V112" s="105">
        <f t="shared" si="69"/>
        <v>0</v>
      </c>
      <c r="W112" s="105">
        <f t="shared" si="69"/>
        <v>0</v>
      </c>
      <c r="X112" s="105">
        <f t="shared" si="69"/>
        <v>1</v>
      </c>
      <c r="Y112" s="105">
        <f t="shared" si="69"/>
        <v>0</v>
      </c>
      <c r="Z112" s="105">
        <f t="shared" si="69"/>
        <v>0</v>
      </c>
      <c r="AA112" s="105">
        <f t="shared" si="69"/>
        <v>0</v>
      </c>
      <c r="AB112" s="105">
        <f t="shared" si="69"/>
        <v>0</v>
      </c>
      <c r="AC112" s="105">
        <f t="shared" si="69"/>
        <v>1</v>
      </c>
      <c r="AD112" s="105">
        <f t="shared" si="69"/>
        <v>0</v>
      </c>
      <c r="AE112" s="105">
        <f t="shared" si="69"/>
        <v>1</v>
      </c>
      <c r="AF112" s="105">
        <f t="shared" si="69"/>
        <v>0</v>
      </c>
      <c r="AG112" s="105">
        <f t="shared" si="69"/>
        <v>0</v>
      </c>
      <c r="AH112" s="105">
        <f t="shared" si="69"/>
        <v>0</v>
      </c>
      <c r="AI112" s="118"/>
      <c r="AJ112" s="69">
        <f t="shared" si="49"/>
        <v>0</v>
      </c>
      <c r="AK112" s="70">
        <f t="shared" si="50"/>
        <v>0</v>
      </c>
      <c r="AL112" s="70">
        <f t="shared" si="51"/>
        <v>1</v>
      </c>
      <c r="AM112" s="70">
        <f t="shared" si="52"/>
        <v>1</v>
      </c>
      <c r="AN112" s="70">
        <f t="shared" si="53"/>
        <v>1</v>
      </c>
      <c r="AO112" s="70">
        <f t="shared" si="54"/>
        <v>1</v>
      </c>
      <c r="AP112" s="70">
        <f t="shared" si="55"/>
        <v>1</v>
      </c>
      <c r="AQ112" s="70">
        <f t="shared" si="56"/>
        <v>1</v>
      </c>
      <c r="AR112" s="96">
        <f t="shared" ref="AR112:AY112" si="70">SUM(AR113:AR115)</f>
        <v>0</v>
      </c>
      <c r="AS112" s="96">
        <f t="shared" si="70"/>
        <v>0</v>
      </c>
      <c r="AT112" s="70">
        <f t="shared" si="57"/>
        <v>1</v>
      </c>
      <c r="AU112" s="70">
        <f t="shared" si="58"/>
        <v>1</v>
      </c>
      <c r="AV112" s="70">
        <f t="shared" si="59"/>
        <v>1</v>
      </c>
      <c r="AW112" s="96">
        <f t="shared" si="70"/>
        <v>1</v>
      </c>
      <c r="AX112" s="96">
        <f t="shared" si="70"/>
        <v>0</v>
      </c>
      <c r="AY112" s="97">
        <f t="shared" si="70"/>
        <v>0</v>
      </c>
    </row>
    <row r="113" spans="1:51" s="122" customFormat="1" ht="70.5" customHeight="1" x14ac:dyDescent="0.2">
      <c r="A113" s="72" t="s">
        <v>20</v>
      </c>
      <c r="B113" s="83" t="s">
        <v>251</v>
      </c>
      <c r="C113" s="84"/>
      <c r="D113" s="85"/>
      <c r="E113" s="82"/>
      <c r="F113" s="82"/>
      <c r="G113" s="82"/>
      <c r="H113" s="82"/>
      <c r="I113" s="82"/>
      <c r="J113" s="73">
        <v>1</v>
      </c>
      <c r="K113" s="73">
        <v>1</v>
      </c>
      <c r="L113" s="73"/>
      <c r="M113" s="73"/>
      <c r="N113" s="75">
        <v>1</v>
      </c>
      <c r="O113" s="75"/>
      <c r="P113" s="75"/>
      <c r="Q113" s="75">
        <v>1</v>
      </c>
      <c r="R113" s="75"/>
      <c r="S113" s="75"/>
      <c r="T113" s="75"/>
      <c r="U113" s="75"/>
      <c r="V113" s="75"/>
      <c r="W113" s="75"/>
      <c r="X113" s="75">
        <v>1</v>
      </c>
      <c r="Y113" s="75"/>
      <c r="Z113" s="75"/>
      <c r="AA113" s="75"/>
      <c r="AB113" s="75"/>
      <c r="AC113" s="75">
        <v>1</v>
      </c>
      <c r="AD113" s="75"/>
      <c r="AE113" s="75">
        <v>1</v>
      </c>
      <c r="AF113" s="75"/>
      <c r="AG113" s="76"/>
      <c r="AH113" s="75"/>
      <c r="AI113" s="76"/>
      <c r="AJ113" s="69">
        <f t="shared" si="49"/>
        <v>0</v>
      </c>
      <c r="AK113" s="70">
        <f t="shared" si="50"/>
        <v>0</v>
      </c>
      <c r="AL113" s="70">
        <f t="shared" si="51"/>
        <v>1</v>
      </c>
      <c r="AM113" s="70">
        <f t="shared" si="52"/>
        <v>1</v>
      </c>
      <c r="AN113" s="70">
        <f t="shared" si="53"/>
        <v>1</v>
      </c>
      <c r="AO113" s="70">
        <f t="shared" si="54"/>
        <v>1</v>
      </c>
      <c r="AP113" s="70">
        <f t="shared" si="55"/>
        <v>1</v>
      </c>
      <c r="AQ113" s="70">
        <f t="shared" si="56"/>
        <v>1</v>
      </c>
      <c r="AR113" s="70">
        <f>S113</f>
        <v>0</v>
      </c>
      <c r="AS113" s="70">
        <f>T113+U113+V113</f>
        <v>0</v>
      </c>
      <c r="AT113" s="70">
        <f t="shared" si="57"/>
        <v>1</v>
      </c>
      <c r="AU113" s="70">
        <f t="shared" si="58"/>
        <v>1</v>
      </c>
      <c r="AV113" s="70">
        <f t="shared" si="59"/>
        <v>1</v>
      </c>
      <c r="AW113" s="70">
        <f>AC113+AD113</f>
        <v>1</v>
      </c>
      <c r="AX113" s="70">
        <f>AH113</f>
        <v>0</v>
      </c>
      <c r="AY113" s="71">
        <f>AF113+AG113</f>
        <v>0</v>
      </c>
    </row>
    <row r="114" spans="1:51" s="122" customFormat="1" ht="29.25" customHeight="1" x14ac:dyDescent="0.2">
      <c r="A114" s="72" t="s">
        <v>19</v>
      </c>
      <c r="B114" s="83" t="s">
        <v>252</v>
      </c>
      <c r="C114" s="84"/>
      <c r="D114" s="85"/>
      <c r="E114" s="82"/>
      <c r="F114" s="82"/>
      <c r="G114" s="82"/>
      <c r="H114" s="82"/>
      <c r="I114" s="82"/>
      <c r="J114" s="73"/>
      <c r="K114" s="73"/>
      <c r="L114" s="73"/>
      <c r="M114" s="73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  <c r="AA114" s="75"/>
      <c r="AB114" s="75"/>
      <c r="AC114" s="75"/>
      <c r="AD114" s="75"/>
      <c r="AE114" s="75"/>
      <c r="AF114" s="75"/>
      <c r="AG114" s="76"/>
      <c r="AH114" s="75"/>
      <c r="AI114" s="76"/>
      <c r="AJ114" s="69">
        <f t="shared" si="49"/>
        <v>0</v>
      </c>
      <c r="AK114" s="70">
        <f t="shared" si="50"/>
        <v>0</v>
      </c>
      <c r="AL114" s="70">
        <f t="shared" si="51"/>
        <v>0</v>
      </c>
      <c r="AM114" s="70">
        <f t="shared" si="52"/>
        <v>0</v>
      </c>
      <c r="AN114" s="70">
        <f t="shared" si="53"/>
        <v>0</v>
      </c>
      <c r="AO114" s="70">
        <f t="shared" si="54"/>
        <v>0</v>
      </c>
      <c r="AP114" s="70">
        <f t="shared" si="55"/>
        <v>0</v>
      </c>
      <c r="AQ114" s="70">
        <f t="shared" si="56"/>
        <v>0</v>
      </c>
      <c r="AR114" s="70">
        <f>S114</f>
        <v>0</v>
      </c>
      <c r="AS114" s="70">
        <f>T114+U114+V114</f>
        <v>0</v>
      </c>
      <c r="AT114" s="70">
        <f t="shared" si="57"/>
        <v>0</v>
      </c>
      <c r="AU114" s="70">
        <f t="shared" si="58"/>
        <v>0</v>
      </c>
      <c r="AV114" s="70">
        <f t="shared" si="59"/>
        <v>0</v>
      </c>
      <c r="AW114" s="70">
        <f>AC114+AD114</f>
        <v>0</v>
      </c>
      <c r="AX114" s="70">
        <f>AH114</f>
        <v>0</v>
      </c>
      <c r="AY114" s="71">
        <f>AF114+AG114</f>
        <v>0</v>
      </c>
    </row>
    <row r="115" spans="1:51" s="122" customFormat="1" ht="39" customHeight="1" x14ac:dyDescent="0.2">
      <c r="A115" s="72" t="s">
        <v>18</v>
      </c>
      <c r="B115" s="79" t="s">
        <v>140</v>
      </c>
      <c r="C115" s="80"/>
      <c r="D115" s="81"/>
      <c r="E115" s="82"/>
      <c r="F115" s="82"/>
      <c r="G115" s="82"/>
      <c r="H115" s="82"/>
      <c r="I115" s="82"/>
      <c r="J115" s="73"/>
      <c r="K115" s="73"/>
      <c r="L115" s="73"/>
      <c r="M115" s="73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  <c r="AA115" s="75"/>
      <c r="AB115" s="75"/>
      <c r="AC115" s="75"/>
      <c r="AD115" s="75"/>
      <c r="AE115" s="75"/>
      <c r="AF115" s="75"/>
      <c r="AG115" s="76"/>
      <c r="AH115" s="75"/>
      <c r="AI115" s="76"/>
      <c r="AJ115" s="69">
        <f t="shared" si="49"/>
        <v>0</v>
      </c>
      <c r="AK115" s="70">
        <f t="shared" si="50"/>
        <v>0</v>
      </c>
      <c r="AL115" s="70">
        <f t="shared" si="51"/>
        <v>0</v>
      </c>
      <c r="AM115" s="70">
        <f t="shared" si="52"/>
        <v>0</v>
      </c>
      <c r="AN115" s="70">
        <f t="shared" si="53"/>
        <v>0</v>
      </c>
      <c r="AO115" s="70">
        <f t="shared" si="54"/>
        <v>0</v>
      </c>
      <c r="AP115" s="70">
        <f t="shared" si="55"/>
        <v>0</v>
      </c>
      <c r="AQ115" s="70">
        <f t="shared" si="56"/>
        <v>0</v>
      </c>
      <c r="AR115" s="70">
        <f>S115</f>
        <v>0</v>
      </c>
      <c r="AS115" s="70">
        <f>T115+U115+V115</f>
        <v>0</v>
      </c>
      <c r="AT115" s="70">
        <f t="shared" si="57"/>
        <v>0</v>
      </c>
      <c r="AU115" s="70">
        <f t="shared" si="58"/>
        <v>0</v>
      </c>
      <c r="AV115" s="70">
        <f t="shared" si="59"/>
        <v>0</v>
      </c>
      <c r="AW115" s="70">
        <f>AC115+AD115</f>
        <v>0</v>
      </c>
      <c r="AX115" s="70">
        <f>AH115</f>
        <v>0</v>
      </c>
      <c r="AY115" s="71">
        <f>AF115+AG115</f>
        <v>0</v>
      </c>
    </row>
    <row r="116" spans="1:51" s="123" customFormat="1" ht="30" customHeight="1" x14ac:dyDescent="0.2">
      <c r="A116" s="60" t="s">
        <v>17</v>
      </c>
      <c r="B116" s="90" t="s">
        <v>186</v>
      </c>
      <c r="C116" s="91"/>
      <c r="D116" s="92"/>
      <c r="E116" s="105">
        <f t="shared" ref="E116:AH116" si="71">SUM(E117:E124)</f>
        <v>3081</v>
      </c>
      <c r="F116" s="105">
        <f t="shared" si="71"/>
        <v>611</v>
      </c>
      <c r="G116" s="105">
        <f t="shared" si="71"/>
        <v>2470</v>
      </c>
      <c r="H116" s="105">
        <f t="shared" si="71"/>
        <v>0</v>
      </c>
      <c r="I116" s="105">
        <f t="shared" si="71"/>
        <v>0</v>
      </c>
      <c r="J116" s="105">
        <f t="shared" si="71"/>
        <v>2176</v>
      </c>
      <c r="K116" s="105">
        <f t="shared" si="71"/>
        <v>2046</v>
      </c>
      <c r="L116" s="105">
        <f t="shared" si="71"/>
        <v>129</v>
      </c>
      <c r="M116" s="105">
        <f t="shared" si="71"/>
        <v>1</v>
      </c>
      <c r="N116" s="105">
        <f t="shared" si="71"/>
        <v>1728</v>
      </c>
      <c r="O116" s="105">
        <f t="shared" si="71"/>
        <v>1087</v>
      </c>
      <c r="P116" s="105">
        <f t="shared" si="71"/>
        <v>245</v>
      </c>
      <c r="Q116" s="105">
        <f t="shared" si="71"/>
        <v>122</v>
      </c>
      <c r="R116" s="105">
        <f t="shared" si="71"/>
        <v>2</v>
      </c>
      <c r="S116" s="105">
        <f t="shared" si="71"/>
        <v>272</v>
      </c>
      <c r="T116" s="105">
        <f t="shared" si="71"/>
        <v>35</v>
      </c>
      <c r="U116" s="105">
        <f t="shared" si="71"/>
        <v>224</v>
      </c>
      <c r="V116" s="105">
        <f t="shared" si="71"/>
        <v>13</v>
      </c>
      <c r="W116" s="105">
        <f t="shared" si="71"/>
        <v>1</v>
      </c>
      <c r="X116" s="105">
        <f t="shared" si="71"/>
        <v>1729</v>
      </c>
      <c r="Y116" s="105">
        <f t="shared" si="71"/>
        <v>9</v>
      </c>
      <c r="Z116" s="105">
        <f t="shared" si="71"/>
        <v>34</v>
      </c>
      <c r="AA116" s="105">
        <f t="shared" si="71"/>
        <v>3389</v>
      </c>
      <c r="AB116" s="105">
        <f t="shared" si="71"/>
        <v>464</v>
      </c>
      <c r="AC116" s="105">
        <f t="shared" si="71"/>
        <v>88</v>
      </c>
      <c r="AD116" s="105">
        <f t="shared" si="71"/>
        <v>6</v>
      </c>
      <c r="AE116" s="105">
        <f t="shared" si="71"/>
        <v>94</v>
      </c>
      <c r="AF116" s="105">
        <f t="shared" si="71"/>
        <v>1</v>
      </c>
      <c r="AG116" s="105">
        <f t="shared" si="71"/>
        <v>4</v>
      </c>
      <c r="AH116" s="105">
        <f t="shared" si="71"/>
        <v>5</v>
      </c>
      <c r="AI116" s="138"/>
      <c r="AJ116" s="69">
        <f t="shared" si="49"/>
        <v>3081</v>
      </c>
      <c r="AK116" s="70">
        <f t="shared" si="50"/>
        <v>3081</v>
      </c>
      <c r="AL116" s="70">
        <f t="shared" si="51"/>
        <v>2176</v>
      </c>
      <c r="AM116" s="70">
        <f t="shared" si="52"/>
        <v>2176</v>
      </c>
      <c r="AN116" s="70">
        <f t="shared" si="53"/>
        <v>5127</v>
      </c>
      <c r="AO116" s="70">
        <f t="shared" si="54"/>
        <v>5127</v>
      </c>
      <c r="AP116" s="70">
        <f t="shared" si="55"/>
        <v>1728</v>
      </c>
      <c r="AQ116" s="70">
        <f t="shared" si="56"/>
        <v>1728</v>
      </c>
      <c r="AR116" s="96">
        <f t="shared" ref="AR116:AY116" si="72">SUM(AR117:AR124)</f>
        <v>272</v>
      </c>
      <c r="AS116" s="96">
        <f t="shared" si="72"/>
        <v>272</v>
      </c>
      <c r="AT116" s="70">
        <f t="shared" si="57"/>
        <v>1729</v>
      </c>
      <c r="AU116" s="70">
        <f t="shared" si="58"/>
        <v>1729</v>
      </c>
      <c r="AV116" s="70">
        <f t="shared" si="59"/>
        <v>94</v>
      </c>
      <c r="AW116" s="96">
        <f t="shared" si="72"/>
        <v>94</v>
      </c>
      <c r="AX116" s="96">
        <f t="shared" si="72"/>
        <v>5</v>
      </c>
      <c r="AY116" s="97">
        <f t="shared" si="72"/>
        <v>5</v>
      </c>
    </row>
    <row r="117" spans="1:51" s="122" customFormat="1" ht="19.5" customHeight="1" x14ac:dyDescent="0.2">
      <c r="A117" s="72" t="s">
        <v>16</v>
      </c>
      <c r="B117" s="106" t="s">
        <v>187</v>
      </c>
      <c r="C117" s="107"/>
      <c r="D117" s="108"/>
      <c r="E117" s="58">
        <v>2928</v>
      </c>
      <c r="F117" s="58">
        <v>585</v>
      </c>
      <c r="G117" s="98">
        <v>2343</v>
      </c>
      <c r="H117" s="98"/>
      <c r="I117" s="98"/>
      <c r="J117" s="87">
        <v>2105</v>
      </c>
      <c r="K117" s="87">
        <v>1983</v>
      </c>
      <c r="L117" s="87">
        <v>122</v>
      </c>
      <c r="M117" s="87"/>
      <c r="N117" s="58">
        <v>1682</v>
      </c>
      <c r="O117" s="58">
        <v>1080</v>
      </c>
      <c r="P117" s="58">
        <v>240</v>
      </c>
      <c r="Q117" s="58">
        <v>102</v>
      </c>
      <c r="R117" s="58"/>
      <c r="S117" s="58">
        <v>260</v>
      </c>
      <c r="T117" s="58">
        <v>32</v>
      </c>
      <c r="U117" s="58">
        <v>215</v>
      </c>
      <c r="V117" s="58">
        <v>13</v>
      </c>
      <c r="W117" s="58"/>
      <c r="X117" s="58">
        <v>1682</v>
      </c>
      <c r="Y117" s="58">
        <v>9</v>
      </c>
      <c r="Z117" s="58">
        <v>26</v>
      </c>
      <c r="AA117" s="58">
        <v>3220</v>
      </c>
      <c r="AB117" s="58">
        <v>435</v>
      </c>
      <c r="AC117" s="58">
        <v>72</v>
      </c>
      <c r="AD117" s="58">
        <v>4</v>
      </c>
      <c r="AE117" s="58">
        <v>76</v>
      </c>
      <c r="AF117" s="58">
        <v>1</v>
      </c>
      <c r="AG117" s="77">
        <v>3</v>
      </c>
      <c r="AH117" s="58">
        <v>4</v>
      </c>
      <c r="AI117" s="76"/>
      <c r="AJ117" s="69">
        <f t="shared" si="49"/>
        <v>2928</v>
      </c>
      <c r="AK117" s="70">
        <f t="shared" si="50"/>
        <v>2928</v>
      </c>
      <c r="AL117" s="70">
        <f t="shared" si="51"/>
        <v>2105</v>
      </c>
      <c r="AM117" s="70">
        <f t="shared" si="52"/>
        <v>2105</v>
      </c>
      <c r="AN117" s="70">
        <f t="shared" si="53"/>
        <v>4911</v>
      </c>
      <c r="AO117" s="70">
        <f t="shared" si="54"/>
        <v>4911</v>
      </c>
      <c r="AP117" s="70">
        <f t="shared" si="55"/>
        <v>1682</v>
      </c>
      <c r="AQ117" s="70">
        <f t="shared" si="56"/>
        <v>1682</v>
      </c>
      <c r="AR117" s="70">
        <f t="shared" ref="AR117:AR124" si="73">S117</f>
        <v>260</v>
      </c>
      <c r="AS117" s="70">
        <f t="shared" ref="AS117:AS124" si="74">T117+U117+V117</f>
        <v>260</v>
      </c>
      <c r="AT117" s="70">
        <f t="shared" si="57"/>
        <v>1682</v>
      </c>
      <c r="AU117" s="70">
        <f t="shared" si="58"/>
        <v>1682</v>
      </c>
      <c r="AV117" s="70">
        <f t="shared" si="59"/>
        <v>76</v>
      </c>
      <c r="AW117" s="70">
        <f t="shared" ref="AW117:AW124" si="75">AC117+AD117</f>
        <v>76</v>
      </c>
      <c r="AX117" s="70">
        <f t="shared" ref="AX117:AX124" si="76">AH117</f>
        <v>4</v>
      </c>
      <c r="AY117" s="71">
        <f t="shared" ref="AY117:AY124" si="77">AF117+AG117</f>
        <v>4</v>
      </c>
    </row>
    <row r="118" spans="1:51" s="122" customFormat="1" ht="33.75" customHeight="1" x14ac:dyDescent="0.2">
      <c r="A118" s="72" t="s">
        <v>15</v>
      </c>
      <c r="B118" s="106" t="s">
        <v>188</v>
      </c>
      <c r="C118" s="107"/>
      <c r="D118" s="108"/>
      <c r="E118" s="75"/>
      <c r="F118" s="75"/>
      <c r="G118" s="86"/>
      <c r="H118" s="86"/>
      <c r="I118" s="86"/>
      <c r="J118" s="73">
        <v>1</v>
      </c>
      <c r="K118" s="73">
        <v>1</v>
      </c>
      <c r="L118" s="73"/>
      <c r="M118" s="73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  <c r="AA118" s="75">
        <v>1</v>
      </c>
      <c r="AB118" s="75"/>
      <c r="AC118" s="75"/>
      <c r="AD118" s="75"/>
      <c r="AE118" s="75"/>
      <c r="AF118" s="75"/>
      <c r="AG118" s="76"/>
      <c r="AH118" s="75"/>
      <c r="AI118" s="76"/>
      <c r="AJ118" s="69">
        <f t="shared" si="49"/>
        <v>0</v>
      </c>
      <c r="AK118" s="70">
        <f t="shared" si="50"/>
        <v>0</v>
      </c>
      <c r="AL118" s="70">
        <f t="shared" si="51"/>
        <v>1</v>
      </c>
      <c r="AM118" s="70">
        <f t="shared" si="52"/>
        <v>1</v>
      </c>
      <c r="AN118" s="70">
        <f t="shared" si="53"/>
        <v>1</v>
      </c>
      <c r="AO118" s="70">
        <f t="shared" si="54"/>
        <v>1</v>
      </c>
      <c r="AP118" s="70">
        <f t="shared" si="55"/>
        <v>0</v>
      </c>
      <c r="AQ118" s="70">
        <f t="shared" si="56"/>
        <v>0</v>
      </c>
      <c r="AR118" s="70">
        <f t="shared" si="73"/>
        <v>0</v>
      </c>
      <c r="AS118" s="70">
        <f t="shared" si="74"/>
        <v>0</v>
      </c>
      <c r="AT118" s="70">
        <f t="shared" si="57"/>
        <v>0</v>
      </c>
      <c r="AU118" s="70">
        <f t="shared" si="58"/>
        <v>0</v>
      </c>
      <c r="AV118" s="70">
        <f t="shared" si="59"/>
        <v>0</v>
      </c>
      <c r="AW118" s="70">
        <f t="shared" si="75"/>
        <v>0</v>
      </c>
      <c r="AX118" s="70">
        <f t="shared" si="76"/>
        <v>0</v>
      </c>
      <c r="AY118" s="71">
        <f t="shared" si="77"/>
        <v>0</v>
      </c>
    </row>
    <row r="119" spans="1:51" s="122" customFormat="1" ht="63" customHeight="1" x14ac:dyDescent="0.2">
      <c r="A119" s="72" t="s">
        <v>14</v>
      </c>
      <c r="B119" s="106" t="s">
        <v>270</v>
      </c>
      <c r="C119" s="109"/>
      <c r="D119" s="110"/>
      <c r="E119" s="75">
        <v>115</v>
      </c>
      <c r="F119" s="75">
        <v>20</v>
      </c>
      <c r="G119" s="86">
        <v>95</v>
      </c>
      <c r="H119" s="86"/>
      <c r="I119" s="86"/>
      <c r="J119" s="73">
        <v>58</v>
      </c>
      <c r="K119" s="73">
        <v>51</v>
      </c>
      <c r="L119" s="73">
        <v>6</v>
      </c>
      <c r="M119" s="73">
        <v>1</v>
      </c>
      <c r="N119" s="75">
        <v>33</v>
      </c>
      <c r="O119" s="75">
        <v>2</v>
      </c>
      <c r="P119" s="75">
        <v>5</v>
      </c>
      <c r="Q119" s="75">
        <v>14</v>
      </c>
      <c r="R119" s="75">
        <v>2</v>
      </c>
      <c r="S119" s="75">
        <v>10</v>
      </c>
      <c r="T119" s="75">
        <v>2</v>
      </c>
      <c r="U119" s="75">
        <v>8</v>
      </c>
      <c r="V119" s="75"/>
      <c r="W119" s="75">
        <v>1</v>
      </c>
      <c r="X119" s="75">
        <v>34</v>
      </c>
      <c r="Y119" s="75"/>
      <c r="Z119" s="75">
        <v>6</v>
      </c>
      <c r="AA119" s="75">
        <v>132</v>
      </c>
      <c r="AB119" s="75">
        <v>14</v>
      </c>
      <c r="AC119" s="75">
        <v>10</v>
      </c>
      <c r="AD119" s="75">
        <v>1</v>
      </c>
      <c r="AE119" s="75">
        <v>11</v>
      </c>
      <c r="AF119" s="75"/>
      <c r="AG119" s="76"/>
      <c r="AH119" s="75"/>
      <c r="AI119" s="76"/>
      <c r="AJ119" s="69">
        <f t="shared" si="49"/>
        <v>115</v>
      </c>
      <c r="AK119" s="70">
        <f t="shared" si="50"/>
        <v>115</v>
      </c>
      <c r="AL119" s="70">
        <f t="shared" si="51"/>
        <v>58</v>
      </c>
      <c r="AM119" s="70">
        <f t="shared" si="52"/>
        <v>58</v>
      </c>
      <c r="AN119" s="70">
        <f t="shared" si="53"/>
        <v>166</v>
      </c>
      <c r="AO119" s="70">
        <f t="shared" si="54"/>
        <v>166</v>
      </c>
      <c r="AP119" s="70">
        <f t="shared" si="55"/>
        <v>33</v>
      </c>
      <c r="AQ119" s="70">
        <f t="shared" si="56"/>
        <v>33</v>
      </c>
      <c r="AR119" s="70">
        <f t="shared" si="73"/>
        <v>10</v>
      </c>
      <c r="AS119" s="70">
        <f t="shared" si="74"/>
        <v>10</v>
      </c>
      <c r="AT119" s="70">
        <f t="shared" si="57"/>
        <v>34</v>
      </c>
      <c r="AU119" s="70">
        <f t="shared" si="58"/>
        <v>34</v>
      </c>
      <c r="AV119" s="70">
        <f t="shared" si="59"/>
        <v>11</v>
      </c>
      <c r="AW119" s="70">
        <f t="shared" si="75"/>
        <v>11</v>
      </c>
      <c r="AX119" s="70">
        <f t="shared" si="76"/>
        <v>0</v>
      </c>
      <c r="AY119" s="71">
        <f t="shared" si="77"/>
        <v>0</v>
      </c>
    </row>
    <row r="120" spans="1:51" s="122" customFormat="1" ht="14.25" customHeight="1" x14ac:dyDescent="0.2">
      <c r="A120" s="72" t="s">
        <v>13</v>
      </c>
      <c r="B120" s="106" t="s">
        <v>253</v>
      </c>
      <c r="C120" s="109"/>
      <c r="D120" s="110"/>
      <c r="E120" s="75">
        <v>5</v>
      </c>
      <c r="F120" s="75">
        <v>2</v>
      </c>
      <c r="G120" s="86">
        <v>3</v>
      </c>
      <c r="H120" s="86"/>
      <c r="I120" s="86"/>
      <c r="J120" s="73"/>
      <c r="K120" s="73"/>
      <c r="L120" s="73"/>
      <c r="M120" s="73"/>
      <c r="N120" s="75">
        <v>2</v>
      </c>
      <c r="O120" s="75">
        <v>1</v>
      </c>
      <c r="P120" s="75"/>
      <c r="Q120" s="75">
        <v>1</v>
      </c>
      <c r="R120" s="75"/>
      <c r="S120" s="75"/>
      <c r="T120" s="75"/>
      <c r="U120" s="75"/>
      <c r="V120" s="75"/>
      <c r="W120" s="75"/>
      <c r="X120" s="75">
        <v>2</v>
      </c>
      <c r="Y120" s="75"/>
      <c r="Z120" s="75"/>
      <c r="AA120" s="75">
        <v>3</v>
      </c>
      <c r="AB120" s="75">
        <v>2</v>
      </c>
      <c r="AC120" s="75">
        <v>1</v>
      </c>
      <c r="AD120" s="75"/>
      <c r="AE120" s="75">
        <v>1</v>
      </c>
      <c r="AF120" s="75"/>
      <c r="AG120" s="76"/>
      <c r="AH120" s="75"/>
      <c r="AI120" s="77"/>
      <c r="AJ120" s="69">
        <f t="shared" si="49"/>
        <v>5</v>
      </c>
      <c r="AK120" s="70">
        <f t="shared" si="50"/>
        <v>5</v>
      </c>
      <c r="AL120" s="70">
        <f t="shared" si="51"/>
        <v>0</v>
      </c>
      <c r="AM120" s="70">
        <f t="shared" si="52"/>
        <v>0</v>
      </c>
      <c r="AN120" s="70">
        <f t="shared" si="53"/>
        <v>5</v>
      </c>
      <c r="AO120" s="70">
        <f t="shared" si="54"/>
        <v>5</v>
      </c>
      <c r="AP120" s="70">
        <f t="shared" si="55"/>
        <v>2</v>
      </c>
      <c r="AQ120" s="70">
        <f t="shared" si="56"/>
        <v>2</v>
      </c>
      <c r="AR120" s="70">
        <f t="shared" si="73"/>
        <v>0</v>
      </c>
      <c r="AS120" s="70">
        <f t="shared" si="74"/>
        <v>0</v>
      </c>
      <c r="AT120" s="70">
        <f t="shared" si="57"/>
        <v>2</v>
      </c>
      <c r="AU120" s="70">
        <f t="shared" si="58"/>
        <v>2</v>
      </c>
      <c r="AV120" s="70">
        <f t="shared" si="59"/>
        <v>1</v>
      </c>
      <c r="AW120" s="70">
        <f t="shared" si="75"/>
        <v>1</v>
      </c>
      <c r="AX120" s="70">
        <f t="shared" si="76"/>
        <v>0</v>
      </c>
      <c r="AY120" s="71">
        <f t="shared" si="77"/>
        <v>0</v>
      </c>
    </row>
    <row r="121" spans="1:51" s="122" customFormat="1" ht="43.5" customHeight="1" x14ac:dyDescent="0.2">
      <c r="A121" s="72" t="s">
        <v>12</v>
      </c>
      <c r="B121" s="106" t="s">
        <v>254</v>
      </c>
      <c r="C121" s="107"/>
      <c r="D121" s="108"/>
      <c r="E121" s="75"/>
      <c r="F121" s="75"/>
      <c r="G121" s="86"/>
      <c r="H121" s="86"/>
      <c r="I121" s="86"/>
      <c r="J121" s="73"/>
      <c r="K121" s="73"/>
      <c r="L121" s="73"/>
      <c r="M121" s="73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  <c r="AA121" s="75"/>
      <c r="AB121" s="75"/>
      <c r="AC121" s="75"/>
      <c r="AD121" s="75"/>
      <c r="AE121" s="75"/>
      <c r="AF121" s="75"/>
      <c r="AG121" s="76"/>
      <c r="AH121" s="75"/>
      <c r="AI121" s="76"/>
      <c r="AJ121" s="69">
        <f t="shared" si="49"/>
        <v>0</v>
      </c>
      <c r="AK121" s="70">
        <f t="shared" si="50"/>
        <v>0</v>
      </c>
      <c r="AL121" s="70">
        <f t="shared" si="51"/>
        <v>0</v>
      </c>
      <c r="AM121" s="70">
        <f t="shared" si="52"/>
        <v>0</v>
      </c>
      <c r="AN121" s="70">
        <f t="shared" si="53"/>
        <v>0</v>
      </c>
      <c r="AO121" s="70">
        <f t="shared" si="54"/>
        <v>0</v>
      </c>
      <c r="AP121" s="70">
        <f t="shared" si="55"/>
        <v>0</v>
      </c>
      <c r="AQ121" s="70">
        <f t="shared" si="56"/>
        <v>0</v>
      </c>
      <c r="AR121" s="70">
        <f t="shared" si="73"/>
        <v>0</v>
      </c>
      <c r="AS121" s="70">
        <f t="shared" si="74"/>
        <v>0</v>
      </c>
      <c r="AT121" s="70">
        <f t="shared" si="57"/>
        <v>0</v>
      </c>
      <c r="AU121" s="70">
        <f t="shared" si="58"/>
        <v>0</v>
      </c>
      <c r="AV121" s="70">
        <f t="shared" si="59"/>
        <v>0</v>
      </c>
      <c r="AW121" s="70">
        <f t="shared" si="75"/>
        <v>0</v>
      </c>
      <c r="AX121" s="70">
        <f t="shared" si="76"/>
        <v>0</v>
      </c>
      <c r="AY121" s="71">
        <f t="shared" si="77"/>
        <v>0</v>
      </c>
    </row>
    <row r="122" spans="1:51" s="122" customFormat="1" ht="48" customHeight="1" x14ac:dyDescent="0.2">
      <c r="A122" s="72" t="s">
        <v>11</v>
      </c>
      <c r="B122" s="106" t="s">
        <v>255</v>
      </c>
      <c r="C122" s="107"/>
      <c r="D122" s="108"/>
      <c r="E122" s="75">
        <v>3</v>
      </c>
      <c r="F122" s="75"/>
      <c r="G122" s="86">
        <v>3</v>
      </c>
      <c r="H122" s="86"/>
      <c r="I122" s="86"/>
      <c r="J122" s="73">
        <v>3</v>
      </c>
      <c r="K122" s="73">
        <v>2</v>
      </c>
      <c r="L122" s="73">
        <v>1</v>
      </c>
      <c r="M122" s="73"/>
      <c r="N122" s="75">
        <v>1</v>
      </c>
      <c r="O122" s="75">
        <v>1</v>
      </c>
      <c r="P122" s="75"/>
      <c r="Q122" s="75"/>
      <c r="R122" s="75"/>
      <c r="S122" s="75"/>
      <c r="T122" s="75"/>
      <c r="U122" s="75"/>
      <c r="V122" s="75"/>
      <c r="W122" s="75"/>
      <c r="X122" s="75">
        <v>1</v>
      </c>
      <c r="Y122" s="75"/>
      <c r="Z122" s="75"/>
      <c r="AA122" s="75">
        <v>4</v>
      </c>
      <c r="AB122" s="75">
        <v>4</v>
      </c>
      <c r="AC122" s="75">
        <v>1</v>
      </c>
      <c r="AD122" s="75"/>
      <c r="AE122" s="75">
        <v>1</v>
      </c>
      <c r="AF122" s="75"/>
      <c r="AG122" s="76"/>
      <c r="AH122" s="75"/>
      <c r="AI122" s="76"/>
      <c r="AJ122" s="69">
        <f t="shared" si="49"/>
        <v>3</v>
      </c>
      <c r="AK122" s="70">
        <f t="shared" si="50"/>
        <v>3</v>
      </c>
      <c r="AL122" s="70">
        <f t="shared" si="51"/>
        <v>3</v>
      </c>
      <c r="AM122" s="70">
        <f t="shared" si="52"/>
        <v>3</v>
      </c>
      <c r="AN122" s="70">
        <f t="shared" si="53"/>
        <v>5</v>
      </c>
      <c r="AO122" s="70">
        <f t="shared" si="54"/>
        <v>5</v>
      </c>
      <c r="AP122" s="70">
        <f t="shared" si="55"/>
        <v>1</v>
      </c>
      <c r="AQ122" s="70">
        <f t="shared" si="56"/>
        <v>1</v>
      </c>
      <c r="AR122" s="70">
        <f t="shared" si="73"/>
        <v>0</v>
      </c>
      <c r="AS122" s="70">
        <f t="shared" si="74"/>
        <v>0</v>
      </c>
      <c r="AT122" s="70">
        <f t="shared" si="57"/>
        <v>1</v>
      </c>
      <c r="AU122" s="70">
        <f t="shared" si="58"/>
        <v>1</v>
      </c>
      <c r="AV122" s="70">
        <f t="shared" si="59"/>
        <v>1</v>
      </c>
      <c r="AW122" s="70">
        <f t="shared" si="75"/>
        <v>1</v>
      </c>
      <c r="AX122" s="70">
        <f t="shared" si="76"/>
        <v>0</v>
      </c>
      <c r="AY122" s="71">
        <f t="shared" si="77"/>
        <v>0</v>
      </c>
    </row>
    <row r="123" spans="1:51" s="122" customFormat="1" ht="56.25" customHeight="1" x14ac:dyDescent="0.2">
      <c r="A123" s="72" t="s">
        <v>10</v>
      </c>
      <c r="B123" s="106" t="s">
        <v>189</v>
      </c>
      <c r="C123" s="107"/>
      <c r="D123" s="108"/>
      <c r="E123" s="75"/>
      <c r="F123" s="75"/>
      <c r="G123" s="82"/>
      <c r="H123" s="82"/>
      <c r="I123" s="82"/>
      <c r="J123" s="73"/>
      <c r="K123" s="73"/>
      <c r="L123" s="73"/>
      <c r="M123" s="73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  <c r="AA123" s="75"/>
      <c r="AB123" s="75"/>
      <c r="AC123" s="75"/>
      <c r="AD123" s="75"/>
      <c r="AE123" s="75"/>
      <c r="AF123" s="75"/>
      <c r="AG123" s="76"/>
      <c r="AH123" s="75"/>
      <c r="AI123" s="76"/>
      <c r="AJ123" s="69">
        <f t="shared" si="49"/>
        <v>0</v>
      </c>
      <c r="AK123" s="70">
        <f t="shared" si="50"/>
        <v>0</v>
      </c>
      <c r="AL123" s="70">
        <f t="shared" si="51"/>
        <v>0</v>
      </c>
      <c r="AM123" s="70">
        <f t="shared" si="52"/>
        <v>0</v>
      </c>
      <c r="AN123" s="70">
        <f t="shared" si="53"/>
        <v>0</v>
      </c>
      <c r="AO123" s="70">
        <f t="shared" si="54"/>
        <v>0</v>
      </c>
      <c r="AP123" s="70">
        <f t="shared" si="55"/>
        <v>0</v>
      </c>
      <c r="AQ123" s="70">
        <f t="shared" si="56"/>
        <v>0</v>
      </c>
      <c r="AR123" s="70">
        <f t="shared" si="73"/>
        <v>0</v>
      </c>
      <c r="AS123" s="70">
        <f t="shared" si="74"/>
        <v>0</v>
      </c>
      <c r="AT123" s="70">
        <f t="shared" si="57"/>
        <v>0</v>
      </c>
      <c r="AU123" s="70">
        <f t="shared" si="58"/>
        <v>0</v>
      </c>
      <c r="AV123" s="70">
        <f t="shared" si="59"/>
        <v>0</v>
      </c>
      <c r="AW123" s="70">
        <f t="shared" si="75"/>
        <v>0</v>
      </c>
      <c r="AX123" s="70">
        <f t="shared" si="76"/>
        <v>0</v>
      </c>
      <c r="AY123" s="71">
        <f t="shared" si="77"/>
        <v>0</v>
      </c>
    </row>
    <row r="124" spans="1:51" s="122" customFormat="1" ht="67.5" customHeight="1" x14ac:dyDescent="0.2">
      <c r="A124" s="72" t="s">
        <v>9</v>
      </c>
      <c r="B124" s="111" t="s">
        <v>140</v>
      </c>
      <c r="C124" s="112"/>
      <c r="D124" s="113"/>
      <c r="E124" s="75">
        <v>30</v>
      </c>
      <c r="F124" s="75">
        <v>4</v>
      </c>
      <c r="G124" s="98">
        <v>26</v>
      </c>
      <c r="H124" s="98"/>
      <c r="I124" s="98"/>
      <c r="J124" s="73">
        <v>9</v>
      </c>
      <c r="K124" s="73">
        <v>9</v>
      </c>
      <c r="L124" s="73"/>
      <c r="M124" s="73"/>
      <c r="N124" s="75">
        <v>10</v>
      </c>
      <c r="O124" s="75">
        <v>3</v>
      </c>
      <c r="P124" s="75"/>
      <c r="Q124" s="75">
        <v>5</v>
      </c>
      <c r="R124" s="75"/>
      <c r="S124" s="75">
        <v>2</v>
      </c>
      <c r="T124" s="75">
        <v>1</v>
      </c>
      <c r="U124" s="75">
        <v>1</v>
      </c>
      <c r="V124" s="75"/>
      <c r="W124" s="75"/>
      <c r="X124" s="75">
        <v>10</v>
      </c>
      <c r="Y124" s="75"/>
      <c r="Z124" s="75">
        <v>2</v>
      </c>
      <c r="AA124" s="75">
        <v>29</v>
      </c>
      <c r="AB124" s="75">
        <v>9</v>
      </c>
      <c r="AC124" s="75">
        <v>4</v>
      </c>
      <c r="AD124" s="75">
        <v>1</v>
      </c>
      <c r="AE124" s="75">
        <v>5</v>
      </c>
      <c r="AF124" s="75"/>
      <c r="AG124" s="76">
        <v>1</v>
      </c>
      <c r="AH124" s="75">
        <v>1</v>
      </c>
      <c r="AI124" s="76"/>
      <c r="AJ124" s="69">
        <f t="shared" si="49"/>
        <v>30</v>
      </c>
      <c r="AK124" s="70">
        <f t="shared" si="50"/>
        <v>30</v>
      </c>
      <c r="AL124" s="70">
        <f t="shared" si="51"/>
        <v>9</v>
      </c>
      <c r="AM124" s="70">
        <f t="shared" si="52"/>
        <v>9</v>
      </c>
      <c r="AN124" s="70">
        <f t="shared" si="53"/>
        <v>39</v>
      </c>
      <c r="AO124" s="70">
        <f t="shared" si="54"/>
        <v>39</v>
      </c>
      <c r="AP124" s="70">
        <f t="shared" si="55"/>
        <v>10</v>
      </c>
      <c r="AQ124" s="70">
        <f t="shared" si="56"/>
        <v>10</v>
      </c>
      <c r="AR124" s="70">
        <f t="shared" si="73"/>
        <v>2</v>
      </c>
      <c r="AS124" s="70">
        <f t="shared" si="74"/>
        <v>2</v>
      </c>
      <c r="AT124" s="70">
        <f t="shared" si="57"/>
        <v>10</v>
      </c>
      <c r="AU124" s="70">
        <f t="shared" si="58"/>
        <v>10</v>
      </c>
      <c r="AV124" s="70">
        <f t="shared" si="59"/>
        <v>5</v>
      </c>
      <c r="AW124" s="70">
        <f t="shared" si="75"/>
        <v>5</v>
      </c>
      <c r="AX124" s="70">
        <f t="shared" si="76"/>
        <v>1</v>
      </c>
      <c r="AY124" s="71">
        <f t="shared" si="77"/>
        <v>1</v>
      </c>
    </row>
    <row r="125" spans="1:51" s="122" customFormat="1" ht="54.75" customHeight="1" x14ac:dyDescent="0.2">
      <c r="A125" s="100" t="s">
        <v>8</v>
      </c>
      <c r="B125" s="90" t="s">
        <v>256</v>
      </c>
      <c r="C125" s="114"/>
      <c r="D125" s="115"/>
      <c r="E125" s="116">
        <f t="shared" ref="E125:AH125" si="78">SUM(E126:E129)</f>
        <v>23</v>
      </c>
      <c r="F125" s="116">
        <f t="shared" si="78"/>
        <v>2</v>
      </c>
      <c r="G125" s="116">
        <f t="shared" si="78"/>
        <v>21</v>
      </c>
      <c r="H125" s="116">
        <f t="shared" si="78"/>
        <v>0</v>
      </c>
      <c r="I125" s="116">
        <f t="shared" si="78"/>
        <v>0</v>
      </c>
      <c r="J125" s="116">
        <f t="shared" si="78"/>
        <v>29</v>
      </c>
      <c r="K125" s="116">
        <f t="shared" si="78"/>
        <v>20</v>
      </c>
      <c r="L125" s="116">
        <f t="shared" si="78"/>
        <v>8</v>
      </c>
      <c r="M125" s="116">
        <f t="shared" si="78"/>
        <v>1</v>
      </c>
      <c r="N125" s="116">
        <f t="shared" si="78"/>
        <v>9</v>
      </c>
      <c r="O125" s="116">
        <f t="shared" si="78"/>
        <v>0</v>
      </c>
      <c r="P125" s="116">
        <f t="shared" si="78"/>
        <v>4</v>
      </c>
      <c r="Q125" s="116">
        <f t="shared" si="78"/>
        <v>3</v>
      </c>
      <c r="R125" s="116">
        <f t="shared" si="78"/>
        <v>0</v>
      </c>
      <c r="S125" s="116">
        <f t="shared" si="78"/>
        <v>2</v>
      </c>
      <c r="T125" s="116">
        <f t="shared" si="78"/>
        <v>1</v>
      </c>
      <c r="U125" s="116">
        <f t="shared" si="78"/>
        <v>1</v>
      </c>
      <c r="V125" s="116">
        <f t="shared" si="78"/>
        <v>0</v>
      </c>
      <c r="W125" s="116">
        <f t="shared" si="78"/>
        <v>0</v>
      </c>
      <c r="X125" s="116">
        <f t="shared" si="78"/>
        <v>9</v>
      </c>
      <c r="Y125" s="116">
        <f t="shared" si="78"/>
        <v>0</v>
      </c>
      <c r="Z125" s="116">
        <f t="shared" si="78"/>
        <v>0</v>
      </c>
      <c r="AA125" s="116">
        <f t="shared" si="78"/>
        <v>34</v>
      </c>
      <c r="AB125" s="116">
        <f t="shared" si="78"/>
        <v>2</v>
      </c>
      <c r="AC125" s="116">
        <f t="shared" si="78"/>
        <v>4</v>
      </c>
      <c r="AD125" s="116">
        <f t="shared" si="78"/>
        <v>1</v>
      </c>
      <c r="AE125" s="116">
        <f t="shared" si="78"/>
        <v>5</v>
      </c>
      <c r="AF125" s="116">
        <f t="shared" si="78"/>
        <v>0</v>
      </c>
      <c r="AG125" s="116">
        <f t="shared" si="78"/>
        <v>0</v>
      </c>
      <c r="AH125" s="116">
        <f t="shared" si="78"/>
        <v>0</v>
      </c>
      <c r="AI125" s="118"/>
      <c r="AJ125" s="69">
        <f t="shared" si="49"/>
        <v>23</v>
      </c>
      <c r="AK125" s="70">
        <f t="shared" si="50"/>
        <v>23</v>
      </c>
      <c r="AL125" s="70">
        <f t="shared" si="51"/>
        <v>29</v>
      </c>
      <c r="AM125" s="70">
        <f t="shared" si="52"/>
        <v>29</v>
      </c>
      <c r="AN125" s="70">
        <f t="shared" si="53"/>
        <v>43</v>
      </c>
      <c r="AO125" s="70">
        <f t="shared" si="54"/>
        <v>43</v>
      </c>
      <c r="AP125" s="70">
        <f t="shared" si="55"/>
        <v>9</v>
      </c>
      <c r="AQ125" s="70">
        <f t="shared" si="56"/>
        <v>9</v>
      </c>
      <c r="AR125" s="96">
        <f t="shared" ref="AR125:AY125" si="79">SUM(AR126:AR129)</f>
        <v>2</v>
      </c>
      <c r="AS125" s="96">
        <f t="shared" si="79"/>
        <v>2</v>
      </c>
      <c r="AT125" s="70">
        <f t="shared" si="57"/>
        <v>9</v>
      </c>
      <c r="AU125" s="70">
        <f t="shared" si="58"/>
        <v>9</v>
      </c>
      <c r="AV125" s="70">
        <f t="shared" si="59"/>
        <v>5</v>
      </c>
      <c r="AW125" s="96">
        <f t="shared" si="79"/>
        <v>5</v>
      </c>
      <c r="AX125" s="96">
        <f t="shared" si="79"/>
        <v>0</v>
      </c>
      <c r="AY125" s="97">
        <f t="shared" si="79"/>
        <v>0</v>
      </c>
    </row>
    <row r="126" spans="1:51" s="122" customFormat="1" ht="37.5" customHeight="1" x14ac:dyDescent="0.2">
      <c r="A126" s="72" t="s">
        <v>7</v>
      </c>
      <c r="B126" s="106" t="s">
        <v>257</v>
      </c>
      <c r="C126" s="109"/>
      <c r="D126" s="110"/>
      <c r="E126" s="75">
        <v>17</v>
      </c>
      <c r="F126" s="75">
        <v>2</v>
      </c>
      <c r="G126" s="117">
        <v>15</v>
      </c>
      <c r="H126" s="117"/>
      <c r="I126" s="117"/>
      <c r="J126" s="73">
        <v>14</v>
      </c>
      <c r="K126" s="73">
        <v>10</v>
      </c>
      <c r="L126" s="73">
        <v>4</v>
      </c>
      <c r="M126" s="73"/>
      <c r="N126" s="75">
        <v>5</v>
      </c>
      <c r="O126" s="75"/>
      <c r="P126" s="75">
        <v>3</v>
      </c>
      <c r="Q126" s="75">
        <v>1</v>
      </c>
      <c r="R126" s="75"/>
      <c r="S126" s="75">
        <v>1</v>
      </c>
      <c r="T126" s="75">
        <v>1</v>
      </c>
      <c r="U126" s="75"/>
      <c r="V126" s="75"/>
      <c r="W126" s="75"/>
      <c r="X126" s="75">
        <v>5</v>
      </c>
      <c r="Y126" s="75"/>
      <c r="Z126" s="75"/>
      <c r="AA126" s="75">
        <v>22</v>
      </c>
      <c r="AB126" s="75">
        <v>2</v>
      </c>
      <c r="AC126" s="75">
        <v>3</v>
      </c>
      <c r="AD126" s="75"/>
      <c r="AE126" s="75">
        <v>3</v>
      </c>
      <c r="AF126" s="75"/>
      <c r="AG126" s="76"/>
      <c r="AH126" s="75"/>
      <c r="AI126" s="76"/>
      <c r="AJ126" s="69">
        <f t="shared" si="49"/>
        <v>17</v>
      </c>
      <c r="AK126" s="70">
        <f t="shared" si="50"/>
        <v>17</v>
      </c>
      <c r="AL126" s="70">
        <f t="shared" si="51"/>
        <v>14</v>
      </c>
      <c r="AM126" s="70">
        <f t="shared" si="52"/>
        <v>14</v>
      </c>
      <c r="AN126" s="70">
        <f t="shared" si="53"/>
        <v>27</v>
      </c>
      <c r="AO126" s="70">
        <f t="shared" si="54"/>
        <v>27</v>
      </c>
      <c r="AP126" s="70">
        <f t="shared" si="55"/>
        <v>5</v>
      </c>
      <c r="AQ126" s="70">
        <f t="shared" si="56"/>
        <v>5</v>
      </c>
      <c r="AR126" s="70">
        <f>S126</f>
        <v>1</v>
      </c>
      <c r="AS126" s="70">
        <f>T126+U126+V126</f>
        <v>1</v>
      </c>
      <c r="AT126" s="70">
        <f t="shared" si="57"/>
        <v>5</v>
      </c>
      <c r="AU126" s="70">
        <f t="shared" si="58"/>
        <v>5</v>
      </c>
      <c r="AV126" s="70">
        <f t="shared" si="59"/>
        <v>3</v>
      </c>
      <c r="AW126" s="70">
        <f>AC126+AD126</f>
        <v>3</v>
      </c>
      <c r="AX126" s="70">
        <f>AH126</f>
        <v>0</v>
      </c>
      <c r="AY126" s="71">
        <f>AF126+AG126</f>
        <v>0</v>
      </c>
    </row>
    <row r="127" spans="1:51" s="122" customFormat="1" ht="21" customHeight="1" x14ac:dyDescent="0.2">
      <c r="A127" s="72" t="s">
        <v>6</v>
      </c>
      <c r="B127" s="106" t="s">
        <v>146</v>
      </c>
      <c r="C127" s="107"/>
      <c r="D127" s="108"/>
      <c r="E127" s="75"/>
      <c r="F127" s="75"/>
      <c r="G127" s="98"/>
      <c r="H127" s="98"/>
      <c r="I127" s="98"/>
      <c r="J127" s="73">
        <v>2</v>
      </c>
      <c r="K127" s="73">
        <v>2</v>
      </c>
      <c r="L127" s="73"/>
      <c r="M127" s="73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  <c r="AA127" s="75">
        <v>2</v>
      </c>
      <c r="AB127" s="75"/>
      <c r="AC127" s="75"/>
      <c r="AD127" s="75"/>
      <c r="AE127" s="75"/>
      <c r="AF127" s="75"/>
      <c r="AG127" s="76"/>
      <c r="AH127" s="75"/>
      <c r="AI127" s="76"/>
      <c r="AJ127" s="69">
        <f t="shared" si="49"/>
        <v>0</v>
      </c>
      <c r="AK127" s="70">
        <f t="shared" si="50"/>
        <v>0</v>
      </c>
      <c r="AL127" s="70">
        <f t="shared" si="51"/>
        <v>2</v>
      </c>
      <c r="AM127" s="70">
        <f t="shared" si="52"/>
        <v>2</v>
      </c>
      <c r="AN127" s="70">
        <f t="shared" si="53"/>
        <v>2</v>
      </c>
      <c r="AO127" s="70">
        <f t="shared" si="54"/>
        <v>2</v>
      </c>
      <c r="AP127" s="70">
        <f t="shared" si="55"/>
        <v>0</v>
      </c>
      <c r="AQ127" s="70">
        <f t="shared" si="56"/>
        <v>0</v>
      </c>
      <c r="AR127" s="70">
        <f>S127</f>
        <v>0</v>
      </c>
      <c r="AS127" s="70">
        <f>T127+U127+V127</f>
        <v>0</v>
      </c>
      <c r="AT127" s="70">
        <f t="shared" si="57"/>
        <v>0</v>
      </c>
      <c r="AU127" s="70">
        <f t="shared" si="58"/>
        <v>0</v>
      </c>
      <c r="AV127" s="70">
        <f t="shared" si="59"/>
        <v>0</v>
      </c>
      <c r="AW127" s="70">
        <f>AC127+AD127</f>
        <v>0</v>
      </c>
      <c r="AX127" s="70">
        <f>AH127</f>
        <v>0</v>
      </c>
      <c r="AY127" s="71">
        <f>AF127+AG127</f>
        <v>0</v>
      </c>
    </row>
    <row r="128" spans="1:51" s="122" customFormat="1" ht="49.5" customHeight="1" x14ac:dyDescent="0.2">
      <c r="A128" s="72" t="s">
        <v>5</v>
      </c>
      <c r="B128" s="106" t="s">
        <v>190</v>
      </c>
      <c r="C128" s="107"/>
      <c r="D128" s="108"/>
      <c r="E128" s="75">
        <v>4</v>
      </c>
      <c r="F128" s="75"/>
      <c r="G128" s="98">
        <v>4</v>
      </c>
      <c r="H128" s="98"/>
      <c r="I128" s="98"/>
      <c r="J128" s="73">
        <v>6</v>
      </c>
      <c r="K128" s="73">
        <v>4</v>
      </c>
      <c r="L128" s="73">
        <v>1</v>
      </c>
      <c r="M128" s="73">
        <v>1</v>
      </c>
      <c r="N128" s="75">
        <v>2</v>
      </c>
      <c r="O128" s="75"/>
      <c r="P128" s="75">
        <v>1</v>
      </c>
      <c r="Q128" s="75"/>
      <c r="R128" s="75"/>
      <c r="S128" s="75">
        <v>1</v>
      </c>
      <c r="T128" s="75"/>
      <c r="U128" s="75">
        <v>1</v>
      </c>
      <c r="V128" s="75"/>
      <c r="W128" s="75"/>
      <c r="X128" s="75">
        <v>2</v>
      </c>
      <c r="Y128" s="75"/>
      <c r="Z128" s="75"/>
      <c r="AA128" s="75">
        <v>6</v>
      </c>
      <c r="AB128" s="75"/>
      <c r="AC128" s="75"/>
      <c r="AD128" s="75"/>
      <c r="AE128" s="75"/>
      <c r="AF128" s="75"/>
      <c r="AG128" s="76"/>
      <c r="AH128" s="75"/>
      <c r="AI128" s="76"/>
      <c r="AJ128" s="69">
        <f t="shared" si="49"/>
        <v>4</v>
      </c>
      <c r="AK128" s="70">
        <f t="shared" si="50"/>
        <v>4</v>
      </c>
      <c r="AL128" s="70">
        <f t="shared" si="51"/>
        <v>6</v>
      </c>
      <c r="AM128" s="70">
        <f t="shared" si="52"/>
        <v>6</v>
      </c>
      <c r="AN128" s="70">
        <f t="shared" si="53"/>
        <v>8</v>
      </c>
      <c r="AO128" s="70">
        <f t="shared" si="54"/>
        <v>8</v>
      </c>
      <c r="AP128" s="70">
        <f t="shared" si="55"/>
        <v>2</v>
      </c>
      <c r="AQ128" s="70">
        <f t="shared" si="56"/>
        <v>2</v>
      </c>
      <c r="AR128" s="70">
        <f>S128</f>
        <v>1</v>
      </c>
      <c r="AS128" s="70">
        <f>T128+U128+V128</f>
        <v>1</v>
      </c>
      <c r="AT128" s="70">
        <f t="shared" si="57"/>
        <v>2</v>
      </c>
      <c r="AU128" s="70">
        <f t="shared" si="58"/>
        <v>2</v>
      </c>
      <c r="AV128" s="70">
        <f t="shared" si="59"/>
        <v>0</v>
      </c>
      <c r="AW128" s="70">
        <f>AC128+AD128</f>
        <v>0</v>
      </c>
      <c r="AX128" s="70">
        <f>AH128</f>
        <v>0</v>
      </c>
      <c r="AY128" s="71">
        <f>AF128+AG128</f>
        <v>0</v>
      </c>
    </row>
    <row r="129" spans="1:52" s="122" customFormat="1" ht="34.5" customHeight="1" x14ac:dyDescent="0.2">
      <c r="A129" s="72" t="s">
        <v>4</v>
      </c>
      <c r="B129" s="111" t="s">
        <v>140</v>
      </c>
      <c r="C129" s="112"/>
      <c r="D129" s="113"/>
      <c r="E129" s="75">
        <v>2</v>
      </c>
      <c r="F129" s="75"/>
      <c r="G129" s="98">
        <v>2</v>
      </c>
      <c r="H129" s="98"/>
      <c r="I129" s="98"/>
      <c r="J129" s="73">
        <v>7</v>
      </c>
      <c r="K129" s="73">
        <v>4</v>
      </c>
      <c r="L129" s="73">
        <v>3</v>
      </c>
      <c r="M129" s="73"/>
      <c r="N129" s="75">
        <v>2</v>
      </c>
      <c r="O129" s="75"/>
      <c r="P129" s="75"/>
      <c r="Q129" s="75">
        <v>2</v>
      </c>
      <c r="R129" s="75"/>
      <c r="S129" s="75"/>
      <c r="T129" s="75"/>
      <c r="U129" s="75"/>
      <c r="V129" s="75"/>
      <c r="W129" s="75"/>
      <c r="X129" s="75">
        <v>2</v>
      </c>
      <c r="Y129" s="75"/>
      <c r="Z129" s="75"/>
      <c r="AA129" s="75">
        <v>4</v>
      </c>
      <c r="AB129" s="75"/>
      <c r="AC129" s="75">
        <v>1</v>
      </c>
      <c r="AD129" s="75">
        <v>1</v>
      </c>
      <c r="AE129" s="75">
        <v>2</v>
      </c>
      <c r="AF129" s="75"/>
      <c r="AG129" s="76"/>
      <c r="AH129" s="75"/>
      <c r="AI129" s="76"/>
      <c r="AJ129" s="69">
        <f t="shared" si="49"/>
        <v>2</v>
      </c>
      <c r="AK129" s="70">
        <f t="shared" si="50"/>
        <v>2</v>
      </c>
      <c r="AL129" s="70">
        <f t="shared" si="51"/>
        <v>7</v>
      </c>
      <c r="AM129" s="70">
        <f t="shared" si="52"/>
        <v>7</v>
      </c>
      <c r="AN129" s="70">
        <f t="shared" si="53"/>
        <v>6</v>
      </c>
      <c r="AO129" s="70">
        <f t="shared" si="54"/>
        <v>6</v>
      </c>
      <c r="AP129" s="70">
        <f t="shared" si="55"/>
        <v>2</v>
      </c>
      <c r="AQ129" s="70">
        <f t="shared" si="56"/>
        <v>2</v>
      </c>
      <c r="AR129" s="70">
        <f>S129</f>
        <v>0</v>
      </c>
      <c r="AS129" s="70">
        <f>T129+U129+V129</f>
        <v>0</v>
      </c>
      <c r="AT129" s="70">
        <f t="shared" si="57"/>
        <v>2</v>
      </c>
      <c r="AU129" s="70">
        <f t="shared" si="58"/>
        <v>2</v>
      </c>
      <c r="AV129" s="70">
        <f t="shared" si="59"/>
        <v>2</v>
      </c>
      <c r="AW129" s="70">
        <f>AC129+AD129</f>
        <v>2</v>
      </c>
      <c r="AX129" s="70">
        <f>AH129</f>
        <v>0</v>
      </c>
      <c r="AY129" s="71">
        <f>AF129+AG129</f>
        <v>0</v>
      </c>
    </row>
    <row r="130" spans="1:52" s="122" customFormat="1" ht="49.5" customHeight="1" x14ac:dyDescent="0.2">
      <c r="A130" s="72" t="s">
        <v>3</v>
      </c>
      <c r="B130" s="90" t="s">
        <v>191</v>
      </c>
      <c r="C130" s="91"/>
      <c r="D130" s="92"/>
      <c r="E130" s="93">
        <f t="shared" ref="E130:AH130" si="80">SUM(E131:E132)</f>
        <v>2</v>
      </c>
      <c r="F130" s="93">
        <f t="shared" si="80"/>
        <v>0</v>
      </c>
      <c r="G130" s="93">
        <f t="shared" si="80"/>
        <v>2</v>
      </c>
      <c r="H130" s="93">
        <f t="shared" si="80"/>
        <v>0</v>
      </c>
      <c r="I130" s="93">
        <f t="shared" si="80"/>
        <v>0</v>
      </c>
      <c r="J130" s="93">
        <f t="shared" si="80"/>
        <v>1</v>
      </c>
      <c r="K130" s="93">
        <f t="shared" si="80"/>
        <v>1</v>
      </c>
      <c r="L130" s="93">
        <f t="shared" si="80"/>
        <v>0</v>
      </c>
      <c r="M130" s="93">
        <f t="shared" si="80"/>
        <v>0</v>
      </c>
      <c r="N130" s="93">
        <f t="shared" si="80"/>
        <v>2</v>
      </c>
      <c r="O130" s="93">
        <f t="shared" si="80"/>
        <v>0</v>
      </c>
      <c r="P130" s="93">
        <f t="shared" si="80"/>
        <v>0</v>
      </c>
      <c r="Q130" s="93">
        <f t="shared" si="80"/>
        <v>2</v>
      </c>
      <c r="R130" s="93">
        <f t="shared" si="80"/>
        <v>0</v>
      </c>
      <c r="S130" s="93">
        <f t="shared" si="80"/>
        <v>0</v>
      </c>
      <c r="T130" s="93">
        <f t="shared" si="80"/>
        <v>0</v>
      </c>
      <c r="U130" s="93">
        <f t="shared" si="80"/>
        <v>0</v>
      </c>
      <c r="V130" s="93">
        <f t="shared" si="80"/>
        <v>0</v>
      </c>
      <c r="W130" s="93">
        <f t="shared" si="80"/>
        <v>0</v>
      </c>
      <c r="X130" s="93">
        <f t="shared" si="80"/>
        <v>2</v>
      </c>
      <c r="Y130" s="93">
        <f t="shared" si="80"/>
        <v>0</v>
      </c>
      <c r="Z130" s="93">
        <f t="shared" si="80"/>
        <v>0</v>
      </c>
      <c r="AA130" s="93">
        <f t="shared" si="80"/>
        <v>1</v>
      </c>
      <c r="AB130" s="93">
        <f t="shared" si="80"/>
        <v>0</v>
      </c>
      <c r="AC130" s="93">
        <f t="shared" si="80"/>
        <v>1</v>
      </c>
      <c r="AD130" s="93">
        <f t="shared" si="80"/>
        <v>0</v>
      </c>
      <c r="AE130" s="93">
        <f t="shared" si="80"/>
        <v>1</v>
      </c>
      <c r="AF130" s="93">
        <f t="shared" si="80"/>
        <v>0</v>
      </c>
      <c r="AG130" s="93">
        <f t="shared" si="80"/>
        <v>0</v>
      </c>
      <c r="AH130" s="93">
        <f t="shared" si="80"/>
        <v>0</v>
      </c>
      <c r="AI130" s="118"/>
      <c r="AJ130" s="69">
        <f t="shared" si="49"/>
        <v>2</v>
      </c>
      <c r="AK130" s="70">
        <f t="shared" si="50"/>
        <v>2</v>
      </c>
      <c r="AL130" s="70">
        <f t="shared" si="51"/>
        <v>1</v>
      </c>
      <c r="AM130" s="70">
        <f t="shared" si="52"/>
        <v>1</v>
      </c>
      <c r="AN130" s="70">
        <f t="shared" si="53"/>
        <v>3</v>
      </c>
      <c r="AO130" s="70">
        <f t="shared" si="54"/>
        <v>3</v>
      </c>
      <c r="AP130" s="70">
        <f t="shared" si="55"/>
        <v>2</v>
      </c>
      <c r="AQ130" s="70">
        <f t="shared" si="56"/>
        <v>2</v>
      </c>
      <c r="AR130" s="96">
        <f t="shared" ref="AR130:AY130" si="81">SUM(AR131:AR132)</f>
        <v>0</v>
      </c>
      <c r="AS130" s="96">
        <f t="shared" si="81"/>
        <v>0</v>
      </c>
      <c r="AT130" s="70">
        <f t="shared" si="57"/>
        <v>2</v>
      </c>
      <c r="AU130" s="70">
        <f t="shared" si="58"/>
        <v>2</v>
      </c>
      <c r="AV130" s="70">
        <f t="shared" si="59"/>
        <v>1</v>
      </c>
      <c r="AW130" s="96">
        <f t="shared" si="81"/>
        <v>1</v>
      </c>
      <c r="AX130" s="96">
        <f t="shared" si="81"/>
        <v>0</v>
      </c>
      <c r="AY130" s="97">
        <f t="shared" si="81"/>
        <v>0</v>
      </c>
    </row>
    <row r="131" spans="1:52" s="122" customFormat="1" ht="41.25" customHeight="1" x14ac:dyDescent="0.2">
      <c r="A131" s="72" t="s">
        <v>2</v>
      </c>
      <c r="B131" s="111" t="s">
        <v>258</v>
      </c>
      <c r="C131" s="112"/>
      <c r="D131" s="113"/>
      <c r="E131" s="98"/>
      <c r="F131" s="98"/>
      <c r="G131" s="98"/>
      <c r="H131" s="98"/>
      <c r="I131" s="98"/>
      <c r="J131" s="98"/>
      <c r="K131" s="98"/>
      <c r="L131" s="98"/>
      <c r="M131" s="98"/>
      <c r="N131" s="98"/>
      <c r="O131" s="98"/>
      <c r="P131" s="98"/>
      <c r="Q131" s="98"/>
      <c r="R131" s="98"/>
      <c r="S131" s="98"/>
      <c r="T131" s="98"/>
      <c r="U131" s="98"/>
      <c r="V131" s="98"/>
      <c r="W131" s="98"/>
      <c r="X131" s="98"/>
      <c r="Y131" s="98"/>
      <c r="Z131" s="98"/>
      <c r="AA131" s="98"/>
      <c r="AB131" s="98"/>
      <c r="AC131" s="98"/>
      <c r="AD131" s="98"/>
      <c r="AE131" s="98"/>
      <c r="AF131" s="98"/>
      <c r="AG131" s="98"/>
      <c r="AH131" s="98"/>
      <c r="AI131" s="76"/>
      <c r="AJ131" s="69">
        <f t="shared" si="49"/>
        <v>0</v>
      </c>
      <c r="AK131" s="70">
        <f t="shared" si="50"/>
        <v>0</v>
      </c>
      <c r="AL131" s="70">
        <f t="shared" si="51"/>
        <v>0</v>
      </c>
      <c r="AM131" s="70">
        <f t="shared" si="52"/>
        <v>0</v>
      </c>
      <c r="AN131" s="70">
        <f t="shared" si="53"/>
        <v>0</v>
      </c>
      <c r="AO131" s="70">
        <f t="shared" si="54"/>
        <v>0</v>
      </c>
      <c r="AP131" s="70">
        <f t="shared" si="55"/>
        <v>0</v>
      </c>
      <c r="AQ131" s="70">
        <f t="shared" si="56"/>
        <v>0</v>
      </c>
      <c r="AR131" s="70">
        <f>S131</f>
        <v>0</v>
      </c>
      <c r="AS131" s="70">
        <f>T131+U131+V131</f>
        <v>0</v>
      </c>
      <c r="AT131" s="70">
        <f t="shared" si="57"/>
        <v>0</v>
      </c>
      <c r="AU131" s="70">
        <f t="shared" si="58"/>
        <v>0</v>
      </c>
      <c r="AV131" s="70">
        <f t="shared" si="59"/>
        <v>0</v>
      </c>
      <c r="AW131" s="70">
        <f>AC131+AD131</f>
        <v>0</v>
      </c>
      <c r="AX131" s="70">
        <f>AH131</f>
        <v>0</v>
      </c>
      <c r="AY131" s="71">
        <f>AF131+AG131</f>
        <v>0</v>
      </c>
    </row>
    <row r="132" spans="1:52" s="122" customFormat="1" ht="41.25" customHeight="1" x14ac:dyDescent="0.2">
      <c r="A132" s="72" t="s">
        <v>1</v>
      </c>
      <c r="B132" s="111" t="s">
        <v>271</v>
      </c>
      <c r="C132" s="112"/>
      <c r="D132" s="113"/>
      <c r="E132" s="75">
        <v>2</v>
      </c>
      <c r="F132" s="75"/>
      <c r="G132" s="98">
        <v>2</v>
      </c>
      <c r="H132" s="98"/>
      <c r="I132" s="98"/>
      <c r="J132" s="98">
        <v>1</v>
      </c>
      <c r="K132" s="98">
        <v>1</v>
      </c>
      <c r="L132" s="98"/>
      <c r="M132" s="98"/>
      <c r="N132" s="98">
        <v>2</v>
      </c>
      <c r="O132" s="98"/>
      <c r="P132" s="98"/>
      <c r="Q132" s="98">
        <v>2</v>
      </c>
      <c r="R132" s="98"/>
      <c r="S132" s="98"/>
      <c r="T132" s="98"/>
      <c r="U132" s="98"/>
      <c r="V132" s="98"/>
      <c r="W132" s="98"/>
      <c r="X132" s="98">
        <v>2</v>
      </c>
      <c r="Y132" s="98"/>
      <c r="Z132" s="98"/>
      <c r="AA132" s="98">
        <v>1</v>
      </c>
      <c r="AB132" s="98"/>
      <c r="AC132" s="98">
        <v>1</v>
      </c>
      <c r="AD132" s="98"/>
      <c r="AE132" s="98">
        <v>1</v>
      </c>
      <c r="AF132" s="98"/>
      <c r="AG132" s="98"/>
      <c r="AH132" s="98"/>
      <c r="AI132" s="76"/>
      <c r="AJ132" s="69">
        <f t="shared" si="49"/>
        <v>2</v>
      </c>
      <c r="AK132" s="70">
        <f t="shared" si="50"/>
        <v>2</v>
      </c>
      <c r="AL132" s="70">
        <f t="shared" si="51"/>
        <v>1</v>
      </c>
      <c r="AM132" s="70">
        <f t="shared" si="52"/>
        <v>1</v>
      </c>
      <c r="AN132" s="70">
        <f t="shared" si="53"/>
        <v>3</v>
      </c>
      <c r="AO132" s="70">
        <f t="shared" si="54"/>
        <v>3</v>
      </c>
      <c r="AP132" s="70">
        <f t="shared" si="55"/>
        <v>2</v>
      </c>
      <c r="AQ132" s="70">
        <f t="shared" si="56"/>
        <v>2</v>
      </c>
      <c r="AR132" s="70">
        <f>S132</f>
        <v>0</v>
      </c>
      <c r="AS132" s="70">
        <f>T132+U132+V132</f>
        <v>0</v>
      </c>
      <c r="AT132" s="70">
        <f t="shared" si="57"/>
        <v>2</v>
      </c>
      <c r="AU132" s="70">
        <f t="shared" si="58"/>
        <v>2</v>
      </c>
      <c r="AV132" s="70">
        <f t="shared" si="59"/>
        <v>1</v>
      </c>
      <c r="AW132" s="70">
        <f>AC132+AD132</f>
        <v>1</v>
      </c>
      <c r="AX132" s="70">
        <f>AH132</f>
        <v>0</v>
      </c>
      <c r="AY132" s="71">
        <f>AF132+AG132</f>
        <v>0</v>
      </c>
    </row>
    <row r="133" spans="1:52" s="122" customFormat="1" ht="35.25" customHeight="1" x14ac:dyDescent="0.2">
      <c r="A133" s="100" t="s">
        <v>0</v>
      </c>
      <c r="B133" s="102" t="s">
        <v>140</v>
      </c>
      <c r="C133" s="103"/>
      <c r="D133" s="104"/>
      <c r="E133" s="117">
        <v>159</v>
      </c>
      <c r="F133" s="117">
        <v>42</v>
      </c>
      <c r="G133" s="117">
        <v>117</v>
      </c>
      <c r="H133" s="117"/>
      <c r="I133" s="117"/>
      <c r="J133" s="73">
        <v>82</v>
      </c>
      <c r="K133" s="73">
        <v>60</v>
      </c>
      <c r="L133" s="73">
        <v>17</v>
      </c>
      <c r="M133" s="73">
        <v>5</v>
      </c>
      <c r="N133" s="75">
        <v>52</v>
      </c>
      <c r="O133" s="75">
        <v>8</v>
      </c>
      <c r="P133" s="75">
        <v>2</v>
      </c>
      <c r="Q133" s="75">
        <v>26</v>
      </c>
      <c r="R133" s="75"/>
      <c r="S133" s="75">
        <v>16</v>
      </c>
      <c r="T133" s="75"/>
      <c r="U133" s="75">
        <v>4</v>
      </c>
      <c r="V133" s="75">
        <v>12</v>
      </c>
      <c r="W133" s="75"/>
      <c r="X133" s="75">
        <v>52</v>
      </c>
      <c r="Y133" s="75"/>
      <c r="Z133" s="75">
        <v>6</v>
      </c>
      <c r="AA133" s="75">
        <v>167</v>
      </c>
      <c r="AB133" s="75">
        <v>24</v>
      </c>
      <c r="AC133" s="75">
        <v>11</v>
      </c>
      <c r="AD133" s="75">
        <v>4</v>
      </c>
      <c r="AE133" s="75">
        <v>15</v>
      </c>
      <c r="AF133" s="75"/>
      <c r="AG133" s="76">
        <v>2</v>
      </c>
      <c r="AH133" s="75">
        <v>2</v>
      </c>
      <c r="AI133" s="76"/>
      <c r="AJ133" s="69">
        <f t="shared" si="49"/>
        <v>159</v>
      </c>
      <c r="AK133" s="70">
        <f t="shared" si="50"/>
        <v>159</v>
      </c>
      <c r="AL133" s="70">
        <f t="shared" si="51"/>
        <v>82</v>
      </c>
      <c r="AM133" s="70">
        <f t="shared" si="52"/>
        <v>82</v>
      </c>
      <c r="AN133" s="70">
        <f t="shared" si="53"/>
        <v>219</v>
      </c>
      <c r="AO133" s="70">
        <f t="shared" si="54"/>
        <v>219</v>
      </c>
      <c r="AP133" s="70">
        <f t="shared" si="55"/>
        <v>52</v>
      </c>
      <c r="AQ133" s="70">
        <f t="shared" si="56"/>
        <v>52</v>
      </c>
      <c r="AR133" s="70">
        <f>S133</f>
        <v>16</v>
      </c>
      <c r="AS133" s="70">
        <f>T133+U133+V133</f>
        <v>16</v>
      </c>
      <c r="AT133" s="70">
        <f t="shared" si="57"/>
        <v>52</v>
      </c>
      <c r="AU133" s="70">
        <f t="shared" si="58"/>
        <v>52</v>
      </c>
      <c r="AV133" s="70">
        <f t="shared" si="59"/>
        <v>15</v>
      </c>
      <c r="AW133" s="70">
        <f>AC133+AD133</f>
        <v>15</v>
      </c>
      <c r="AX133" s="70">
        <f>AH133</f>
        <v>2</v>
      </c>
      <c r="AY133" s="71">
        <f>AF133+AG133</f>
        <v>2</v>
      </c>
    </row>
    <row r="134" spans="1:52" s="122" customFormat="1" ht="35.25" customHeight="1" thickBot="1" x14ac:dyDescent="0.25">
      <c r="A134" s="100"/>
      <c r="B134" s="102" t="s">
        <v>135</v>
      </c>
      <c r="C134" s="103"/>
      <c r="D134" s="104"/>
      <c r="E134" s="116">
        <f t="shared" ref="E134:AH134" si="82">E19+E39+E51+E59+E73+E80+E87+E90+E112+E116+E125+E130+E133</f>
        <v>4532</v>
      </c>
      <c r="F134" s="116">
        <f t="shared" si="82"/>
        <v>901</v>
      </c>
      <c r="G134" s="116">
        <f t="shared" si="82"/>
        <v>3631</v>
      </c>
      <c r="H134" s="116">
        <f t="shared" si="82"/>
        <v>0</v>
      </c>
      <c r="I134" s="116">
        <f t="shared" si="82"/>
        <v>0</v>
      </c>
      <c r="J134" s="116">
        <f t="shared" si="82"/>
        <v>2800</v>
      </c>
      <c r="K134" s="116">
        <f t="shared" si="82"/>
        <v>2587</v>
      </c>
      <c r="L134" s="116">
        <f t="shared" si="82"/>
        <v>206</v>
      </c>
      <c r="M134" s="116">
        <f t="shared" si="82"/>
        <v>7</v>
      </c>
      <c r="N134" s="116">
        <f t="shared" si="82"/>
        <v>2166</v>
      </c>
      <c r="O134" s="116">
        <f t="shared" si="82"/>
        <v>1240</v>
      </c>
      <c r="P134" s="116">
        <f t="shared" si="82"/>
        <v>272</v>
      </c>
      <c r="Q134" s="116">
        <f t="shared" si="82"/>
        <v>257</v>
      </c>
      <c r="R134" s="116">
        <f t="shared" si="82"/>
        <v>4</v>
      </c>
      <c r="S134" s="116">
        <f t="shared" si="82"/>
        <v>393</v>
      </c>
      <c r="T134" s="116">
        <f t="shared" si="82"/>
        <v>48</v>
      </c>
      <c r="U134" s="116">
        <f t="shared" si="82"/>
        <v>306</v>
      </c>
      <c r="V134" s="116">
        <f t="shared" si="82"/>
        <v>39</v>
      </c>
      <c r="W134" s="116">
        <f t="shared" si="82"/>
        <v>3</v>
      </c>
      <c r="X134" s="116">
        <f t="shared" si="82"/>
        <v>2169</v>
      </c>
      <c r="Y134" s="116">
        <f t="shared" si="82"/>
        <v>14</v>
      </c>
      <c r="Z134" s="116">
        <f t="shared" si="82"/>
        <v>96</v>
      </c>
      <c r="AA134" s="116">
        <f t="shared" si="82"/>
        <v>4930</v>
      </c>
      <c r="AB134" s="116">
        <f t="shared" si="82"/>
        <v>759</v>
      </c>
      <c r="AC134" s="116">
        <f t="shared" si="82"/>
        <v>174</v>
      </c>
      <c r="AD134" s="116">
        <f t="shared" si="82"/>
        <v>20</v>
      </c>
      <c r="AE134" s="116">
        <f t="shared" si="82"/>
        <v>194</v>
      </c>
      <c r="AF134" s="116">
        <f t="shared" si="82"/>
        <v>3</v>
      </c>
      <c r="AG134" s="116">
        <f t="shared" si="82"/>
        <v>8</v>
      </c>
      <c r="AH134" s="116">
        <f t="shared" si="82"/>
        <v>11</v>
      </c>
      <c r="AI134" s="118"/>
      <c r="AJ134" s="69">
        <f t="shared" si="49"/>
        <v>4532</v>
      </c>
      <c r="AK134" s="70">
        <f t="shared" si="50"/>
        <v>4532</v>
      </c>
      <c r="AL134" s="70">
        <f t="shared" si="51"/>
        <v>2800</v>
      </c>
      <c r="AM134" s="70">
        <f t="shared" si="52"/>
        <v>2800</v>
      </c>
      <c r="AN134" s="70">
        <f t="shared" si="53"/>
        <v>7119</v>
      </c>
      <c r="AO134" s="70">
        <f t="shared" si="54"/>
        <v>7113</v>
      </c>
      <c r="AP134" s="70">
        <f t="shared" si="55"/>
        <v>2166</v>
      </c>
      <c r="AQ134" s="70">
        <f t="shared" si="56"/>
        <v>2166</v>
      </c>
      <c r="AR134" s="120">
        <f t="shared" ref="AR134:AY134" si="83">AR19+AR39+AR51+AR59+AR73+AR80+AR87+AR90+AR112+AR116+AR125+AR130+AR133</f>
        <v>393</v>
      </c>
      <c r="AS134" s="120">
        <f t="shared" si="83"/>
        <v>393</v>
      </c>
      <c r="AT134" s="70">
        <f t="shared" si="57"/>
        <v>2169</v>
      </c>
      <c r="AU134" s="70">
        <f t="shared" si="58"/>
        <v>2169</v>
      </c>
      <c r="AV134" s="70">
        <f t="shared" si="59"/>
        <v>194</v>
      </c>
      <c r="AW134" s="120">
        <f t="shared" si="83"/>
        <v>194</v>
      </c>
      <c r="AX134" s="120">
        <f t="shared" si="83"/>
        <v>11</v>
      </c>
      <c r="AY134" s="121">
        <f t="shared" si="83"/>
        <v>11</v>
      </c>
      <c r="AZ134" s="122" t="s">
        <v>121</v>
      </c>
    </row>
    <row r="135" spans="1:52" s="122" customFormat="1" ht="32.25" customHeight="1" x14ac:dyDescent="0.2">
      <c r="A135" s="124"/>
      <c r="B135" s="124"/>
      <c r="C135" s="124"/>
      <c r="D135" s="124"/>
      <c r="E135" s="124"/>
      <c r="F135" s="124"/>
      <c r="G135" s="124"/>
      <c r="H135" s="124"/>
      <c r="I135" s="124"/>
      <c r="J135" s="124"/>
      <c r="K135" s="124"/>
      <c r="L135" s="124"/>
      <c r="M135" s="124"/>
      <c r="N135" s="124"/>
      <c r="O135" s="124"/>
      <c r="P135" s="124"/>
      <c r="Q135" s="124"/>
      <c r="R135" s="124"/>
      <c r="S135" s="124"/>
      <c r="T135" s="124"/>
      <c r="U135" s="124"/>
      <c r="V135" s="124"/>
      <c r="W135" s="124"/>
      <c r="X135" s="124"/>
      <c r="Y135" s="124"/>
      <c r="Z135" s="124"/>
      <c r="AA135" s="124"/>
      <c r="AB135" s="124"/>
      <c r="AC135" s="124"/>
      <c r="AD135" s="124"/>
      <c r="AE135" s="124"/>
      <c r="AF135" s="124"/>
      <c r="AG135" s="124"/>
      <c r="AH135" s="124"/>
      <c r="AI135" s="75"/>
    </row>
    <row r="136" spans="1:52" s="122" customFormat="1" ht="39.75" customHeight="1" x14ac:dyDescent="0.35">
      <c r="A136" s="124"/>
      <c r="B136" s="124"/>
      <c r="C136" s="125" t="s">
        <v>276</v>
      </c>
      <c r="D136" s="140"/>
      <c r="E136" s="124"/>
      <c r="F136" s="124"/>
      <c r="G136" s="124"/>
      <c r="H136" s="124"/>
      <c r="I136" s="124"/>
      <c r="J136" s="124"/>
      <c r="K136" s="124"/>
      <c r="L136" s="124"/>
      <c r="M136" s="124"/>
      <c r="N136" s="124"/>
      <c r="O136" s="124"/>
      <c r="P136" s="124"/>
      <c r="Q136" s="124"/>
      <c r="R136" s="124"/>
      <c r="S136" s="124"/>
      <c r="T136" s="124"/>
      <c r="U136" s="124"/>
      <c r="V136" s="124"/>
      <c r="W136" s="124"/>
      <c r="X136" s="124"/>
      <c r="Y136" s="124"/>
      <c r="Z136" s="124"/>
      <c r="AA136" s="124"/>
      <c r="AB136" s="124"/>
      <c r="AC136" s="124"/>
      <c r="AD136" s="124"/>
      <c r="AE136" s="124"/>
      <c r="AF136" s="124"/>
      <c r="AG136" s="124"/>
      <c r="AH136" s="124"/>
      <c r="AI136" s="75"/>
    </row>
    <row r="137" spans="1:52" s="122" customFormat="1" ht="39.75" customHeight="1" x14ac:dyDescent="0.2">
      <c r="A137" s="124"/>
      <c r="B137" s="124"/>
      <c r="D137" s="124"/>
      <c r="E137" s="124"/>
      <c r="F137" s="124"/>
      <c r="G137" s="124"/>
      <c r="H137" s="124"/>
      <c r="I137" s="124"/>
      <c r="J137" s="124"/>
      <c r="K137" s="124"/>
      <c r="L137" s="124"/>
      <c r="M137" s="124"/>
      <c r="N137" s="124"/>
      <c r="O137" s="124"/>
      <c r="P137" s="124"/>
      <c r="Q137" s="124"/>
      <c r="R137" s="124"/>
      <c r="S137" s="124"/>
      <c r="T137" s="124"/>
      <c r="U137" s="124"/>
      <c r="V137" s="124"/>
      <c r="W137" s="124"/>
      <c r="X137" s="124"/>
      <c r="Y137" s="124"/>
      <c r="Z137" s="124"/>
      <c r="AA137" s="124"/>
      <c r="AB137" s="124"/>
      <c r="AC137" s="124"/>
      <c r="AD137" s="124"/>
      <c r="AE137" s="124"/>
      <c r="AF137" s="124"/>
      <c r="AG137" s="124"/>
      <c r="AH137" s="124"/>
      <c r="AI137" s="75"/>
    </row>
    <row r="138" spans="1:52" s="122" customFormat="1" ht="55.5" customHeight="1" x14ac:dyDescent="0.2">
      <c r="A138" s="124"/>
      <c r="B138" s="124"/>
      <c r="C138" s="124"/>
      <c r="D138" s="124"/>
      <c r="E138" s="124"/>
      <c r="F138" s="124"/>
      <c r="G138" s="124"/>
      <c r="H138" s="124"/>
      <c r="I138" s="124"/>
      <c r="J138" s="124"/>
      <c r="K138" s="124"/>
      <c r="L138" s="124"/>
      <c r="M138" s="124"/>
      <c r="N138" s="124"/>
      <c r="O138" s="124"/>
      <c r="P138" s="124"/>
      <c r="Q138" s="124"/>
      <c r="R138" s="124"/>
      <c r="S138" s="124"/>
      <c r="U138" s="124"/>
      <c r="V138" s="124"/>
      <c r="W138" s="124"/>
      <c r="X138" s="124"/>
      <c r="Y138" s="124"/>
      <c r="Z138" s="124"/>
      <c r="AA138" s="124"/>
      <c r="AB138" s="124"/>
      <c r="AC138" s="124"/>
      <c r="AD138" s="124"/>
      <c r="AE138" s="124"/>
      <c r="AF138" s="124"/>
      <c r="AG138" s="124"/>
      <c r="AH138" s="124"/>
      <c r="AI138" s="124"/>
    </row>
    <row r="139" spans="1:52" s="122" customFormat="1" ht="47.25" customHeight="1" x14ac:dyDescent="0.2">
      <c r="A139" s="124"/>
      <c r="B139" s="124"/>
      <c r="C139" s="124"/>
      <c r="D139" s="141"/>
      <c r="E139" s="141"/>
      <c r="F139" s="141"/>
      <c r="G139" s="141"/>
      <c r="H139" s="141"/>
      <c r="I139" s="141"/>
      <c r="J139" s="141"/>
      <c r="K139" s="141"/>
      <c r="L139" s="141"/>
      <c r="M139" s="141"/>
      <c r="N139" s="141"/>
      <c r="O139" s="141"/>
      <c r="P139" s="141"/>
      <c r="Q139" s="141"/>
      <c r="R139" s="141"/>
      <c r="S139" s="141"/>
      <c r="T139" s="141"/>
      <c r="U139" s="141"/>
      <c r="V139" s="141"/>
      <c r="W139" s="141"/>
      <c r="X139" s="141"/>
      <c r="Y139" s="141"/>
      <c r="Z139" s="141"/>
      <c r="AA139" s="141"/>
      <c r="AB139" s="141"/>
      <c r="AC139" s="141"/>
      <c r="AD139" s="141"/>
      <c r="AE139" s="141"/>
      <c r="AF139" s="141"/>
      <c r="AG139" s="141"/>
      <c r="AH139" s="141"/>
      <c r="AI139" s="124"/>
      <c r="AJ139" s="142"/>
      <c r="AK139" s="142"/>
      <c r="AL139" s="142"/>
      <c r="AM139" s="142"/>
      <c r="AN139" s="142"/>
      <c r="AO139" s="142"/>
      <c r="AP139" s="142"/>
      <c r="AQ139" s="142"/>
    </row>
    <row r="140" spans="1:52" s="122" customFormat="1" ht="14.25" customHeight="1" x14ac:dyDescent="0.2">
      <c r="A140" s="124"/>
      <c r="B140" s="124"/>
      <c r="C140" s="124"/>
      <c r="D140" s="124"/>
      <c r="E140" s="124"/>
      <c r="F140" s="124"/>
      <c r="G140" s="124"/>
      <c r="H140" s="124"/>
      <c r="I140" s="124"/>
      <c r="J140" s="124"/>
      <c r="K140" s="124"/>
      <c r="L140" s="124"/>
      <c r="M140" s="124"/>
      <c r="N140" s="124"/>
      <c r="O140" s="124"/>
      <c r="P140" s="124"/>
      <c r="Q140" s="124"/>
      <c r="R140" s="124"/>
      <c r="S140" s="124"/>
      <c r="T140" s="124"/>
      <c r="U140" s="124"/>
      <c r="V140" s="124"/>
      <c r="W140" s="124"/>
      <c r="X140" s="124"/>
      <c r="Y140" s="124"/>
      <c r="Z140" s="124"/>
      <c r="AA140" s="124"/>
      <c r="AB140" s="124"/>
      <c r="AC140" s="124"/>
      <c r="AD140" s="124"/>
      <c r="AE140" s="124"/>
      <c r="AF140" s="124"/>
      <c r="AG140" s="124"/>
      <c r="AH140" s="124"/>
      <c r="AI140" s="124"/>
    </row>
    <row r="141" spans="1:52" s="122" customFormat="1" ht="29.25" customHeight="1" x14ac:dyDescent="0.2">
      <c r="A141" s="124"/>
      <c r="B141" s="124"/>
      <c r="C141" s="124"/>
      <c r="D141" s="124"/>
      <c r="E141" s="124"/>
      <c r="F141" s="124"/>
      <c r="G141" s="124"/>
      <c r="H141" s="124"/>
      <c r="I141" s="124"/>
      <c r="J141" s="124"/>
      <c r="K141" s="124"/>
      <c r="L141" s="124"/>
      <c r="M141" s="124"/>
      <c r="N141" s="124"/>
      <c r="O141" s="124"/>
      <c r="P141" s="124"/>
      <c r="Q141" s="124"/>
      <c r="R141" s="124"/>
      <c r="S141" s="124"/>
      <c r="T141" s="124"/>
      <c r="U141" s="124"/>
      <c r="V141" s="124"/>
      <c r="W141" s="124"/>
      <c r="X141" s="124"/>
      <c r="Y141" s="124"/>
      <c r="Z141" s="124"/>
      <c r="AA141" s="124"/>
      <c r="AB141" s="124"/>
      <c r="AC141" s="124"/>
      <c r="AD141" s="124"/>
      <c r="AE141" s="124"/>
      <c r="AF141" s="124"/>
      <c r="AG141" s="124"/>
      <c r="AH141" s="124"/>
      <c r="AI141" s="124"/>
    </row>
    <row r="142" spans="1:52" s="122" customFormat="1" ht="29.25" customHeight="1" x14ac:dyDescent="0.2">
      <c r="A142" s="124"/>
      <c r="B142" s="124"/>
      <c r="C142" s="124"/>
      <c r="D142" s="124"/>
      <c r="E142" s="124"/>
      <c r="G142" s="124"/>
      <c r="H142" s="124"/>
      <c r="I142" s="124"/>
      <c r="J142" s="124"/>
      <c r="K142" s="124"/>
      <c r="L142" s="124"/>
      <c r="M142" s="124"/>
      <c r="N142" s="124"/>
      <c r="O142" s="124"/>
      <c r="P142" s="124"/>
      <c r="Q142" s="124"/>
      <c r="R142" s="124"/>
      <c r="S142" s="124"/>
      <c r="T142" s="124"/>
      <c r="U142" s="124"/>
      <c r="V142" s="124"/>
      <c r="W142" s="124"/>
      <c r="X142" s="124"/>
      <c r="Y142" s="124"/>
      <c r="Z142" s="124"/>
      <c r="AA142" s="124"/>
      <c r="AB142" s="124"/>
      <c r="AC142" s="124"/>
      <c r="AD142" s="124"/>
      <c r="AE142" s="124"/>
      <c r="AF142" s="124"/>
      <c r="AG142" s="124"/>
      <c r="AH142" s="124"/>
      <c r="AI142" s="124"/>
    </row>
    <row r="143" spans="1:52" s="122" customFormat="1" ht="20.25" customHeight="1" x14ac:dyDescent="0.2">
      <c r="A143" s="124"/>
      <c r="B143" s="124"/>
      <c r="C143" s="124"/>
      <c r="D143" s="124"/>
      <c r="E143" s="124"/>
      <c r="F143" s="124"/>
      <c r="G143" s="124"/>
      <c r="H143" s="124"/>
      <c r="I143" s="124"/>
      <c r="J143" s="124"/>
      <c r="K143" s="124"/>
      <c r="L143" s="124"/>
      <c r="M143" s="124"/>
      <c r="N143" s="124"/>
      <c r="O143" s="124"/>
      <c r="P143" s="124"/>
      <c r="Q143" s="124"/>
      <c r="R143" s="124"/>
      <c r="S143" s="124"/>
      <c r="T143" s="124"/>
      <c r="U143" s="124"/>
      <c r="V143" s="124"/>
      <c r="W143" s="124"/>
      <c r="X143" s="124"/>
      <c r="Y143" s="124"/>
      <c r="Z143" s="124"/>
      <c r="AA143" s="124"/>
      <c r="AB143" s="124"/>
      <c r="AC143" s="124"/>
      <c r="AD143" s="124"/>
      <c r="AE143" s="124"/>
      <c r="AF143" s="124"/>
      <c r="AG143" s="124"/>
      <c r="AH143" s="124"/>
      <c r="AI143" s="124"/>
    </row>
    <row r="144" spans="1:52" s="122" customFormat="1" ht="14.25" customHeight="1" x14ac:dyDescent="0.2">
      <c r="A144" s="124"/>
      <c r="B144" s="124"/>
      <c r="C144" s="124"/>
      <c r="D144" s="124"/>
      <c r="E144" s="124"/>
      <c r="F144" s="124"/>
      <c r="G144" s="124"/>
      <c r="H144" s="124"/>
      <c r="I144" s="124"/>
      <c r="J144" s="124"/>
      <c r="K144" s="124"/>
      <c r="L144" s="124"/>
      <c r="M144" s="124"/>
      <c r="N144" s="124"/>
      <c r="O144" s="124"/>
      <c r="P144" s="124"/>
      <c r="Q144" s="124"/>
      <c r="R144" s="124"/>
      <c r="S144" s="124"/>
      <c r="T144" s="124"/>
      <c r="U144" s="124"/>
      <c r="V144" s="124"/>
      <c r="W144" s="124"/>
      <c r="X144" s="124"/>
      <c r="Y144" s="124"/>
      <c r="Z144" s="124"/>
      <c r="AA144" s="124"/>
      <c r="AB144" s="124"/>
      <c r="AC144" s="124"/>
      <c r="AD144" s="124"/>
      <c r="AE144" s="124"/>
      <c r="AF144" s="124"/>
      <c r="AG144" s="124"/>
      <c r="AH144" s="124"/>
      <c r="AI144" s="124"/>
    </row>
    <row r="145" spans="1:35" s="122" customFormat="1" ht="14.25" customHeight="1" x14ac:dyDescent="0.25">
      <c r="A145" s="20"/>
      <c r="B145" s="23"/>
      <c r="C145" s="128"/>
      <c r="D145" s="128"/>
      <c r="E145" s="128"/>
      <c r="F145" s="128"/>
      <c r="G145" s="128"/>
      <c r="H145" s="128"/>
      <c r="I145" s="128"/>
      <c r="J145" s="128"/>
      <c r="K145" s="128"/>
      <c r="L145" s="128"/>
      <c r="M145" s="128"/>
      <c r="N145" s="128"/>
      <c r="O145" s="128"/>
      <c r="P145" s="128"/>
      <c r="Q145" s="128"/>
      <c r="R145" s="128"/>
      <c r="S145" s="128"/>
      <c r="T145" s="128"/>
      <c r="U145" s="128"/>
      <c r="V145" s="128"/>
      <c r="W145" s="128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129"/>
      <c r="AI145" s="124"/>
    </row>
    <row r="146" spans="1:35" x14ac:dyDescent="0.25">
      <c r="B146" s="128"/>
      <c r="C146" s="128"/>
      <c r="D146" s="128"/>
      <c r="E146" s="128"/>
      <c r="F146" s="128"/>
      <c r="G146" s="128"/>
      <c r="H146" s="128"/>
      <c r="I146" s="128"/>
      <c r="J146" s="128"/>
      <c r="K146" s="128"/>
      <c r="L146" s="128"/>
      <c r="M146" s="128"/>
      <c r="N146" s="128"/>
      <c r="O146" s="128"/>
      <c r="P146" s="128"/>
      <c r="Q146" s="128"/>
      <c r="R146" s="128"/>
      <c r="S146" s="128"/>
      <c r="T146" s="128"/>
      <c r="U146" s="128"/>
      <c r="V146" s="128"/>
      <c r="W146" s="128"/>
      <c r="AH146" s="129"/>
      <c r="AI146" s="124"/>
    </row>
    <row r="147" spans="1:35" x14ac:dyDescent="0.25">
      <c r="B147" s="128"/>
      <c r="C147" s="128"/>
      <c r="D147" s="128"/>
      <c r="E147" s="128"/>
      <c r="F147" s="128"/>
      <c r="G147" s="128"/>
      <c r="H147" s="128"/>
      <c r="I147" s="128"/>
      <c r="J147" s="128"/>
      <c r="K147" s="128"/>
      <c r="L147" s="128"/>
      <c r="M147" s="128"/>
      <c r="N147" s="128"/>
      <c r="O147" s="128"/>
      <c r="P147" s="128"/>
      <c r="Q147" s="128"/>
      <c r="R147" s="128"/>
      <c r="S147" s="128"/>
      <c r="T147" s="128"/>
      <c r="U147" s="128"/>
      <c r="V147" s="128"/>
      <c r="W147" s="128"/>
      <c r="AH147" s="129"/>
      <c r="AI147" s="124"/>
    </row>
    <row r="148" spans="1:35" ht="12.75" customHeight="1" x14ac:dyDescent="0.25">
      <c r="B148" s="128"/>
      <c r="C148" s="128"/>
      <c r="D148" s="128"/>
      <c r="E148" s="128"/>
      <c r="F148" s="128"/>
      <c r="G148" s="128"/>
      <c r="H148" s="128"/>
      <c r="I148" s="128"/>
      <c r="J148" s="128"/>
      <c r="K148" s="128"/>
      <c r="L148" s="128"/>
      <c r="M148" s="128"/>
      <c r="N148" s="128"/>
      <c r="O148" s="128"/>
      <c r="P148" s="128"/>
      <c r="Q148" s="128"/>
      <c r="R148" s="128"/>
      <c r="S148" s="128"/>
      <c r="T148" s="128"/>
      <c r="U148" s="128"/>
      <c r="V148" s="128"/>
      <c r="W148" s="128"/>
      <c r="AH148" s="129"/>
    </row>
    <row r="149" spans="1:35" x14ac:dyDescent="0.25">
      <c r="B149" s="128"/>
      <c r="C149" s="128"/>
      <c r="D149" s="128"/>
      <c r="E149" s="128"/>
      <c r="F149" s="128"/>
      <c r="G149" s="128"/>
      <c r="H149" s="128"/>
      <c r="I149" s="128"/>
      <c r="J149" s="128"/>
      <c r="K149" s="128"/>
      <c r="L149" s="128"/>
      <c r="M149" s="128"/>
      <c r="N149" s="128"/>
      <c r="O149" s="128"/>
      <c r="P149" s="128"/>
      <c r="Q149" s="128"/>
      <c r="R149" s="128"/>
      <c r="S149" s="128"/>
      <c r="T149" s="128"/>
      <c r="U149" s="128"/>
      <c r="V149" s="128"/>
      <c r="W149" s="128"/>
      <c r="AH149" s="129"/>
    </row>
    <row r="150" spans="1:35" x14ac:dyDescent="0.25">
      <c r="B150" s="128"/>
      <c r="C150" s="128"/>
      <c r="D150" s="128"/>
      <c r="E150" s="128"/>
      <c r="F150" s="128"/>
      <c r="G150" s="128"/>
      <c r="H150" s="128"/>
      <c r="I150" s="128"/>
      <c r="J150" s="128"/>
      <c r="K150" s="128"/>
      <c r="L150" s="128"/>
      <c r="M150" s="128"/>
      <c r="N150" s="128"/>
      <c r="O150" s="128"/>
      <c r="P150" s="128"/>
      <c r="Q150" s="128"/>
      <c r="R150" s="128"/>
      <c r="S150" s="128"/>
      <c r="T150" s="128"/>
      <c r="U150" s="128"/>
      <c r="V150" s="128"/>
      <c r="W150" s="128"/>
      <c r="AH150" s="129"/>
    </row>
    <row r="151" spans="1:35" x14ac:dyDescent="0.25">
      <c r="B151" s="128"/>
      <c r="C151" s="128"/>
      <c r="D151" s="128"/>
      <c r="E151" s="128"/>
      <c r="F151" s="128"/>
      <c r="G151" s="128"/>
      <c r="H151" s="128"/>
      <c r="I151" s="128"/>
      <c r="J151" s="128"/>
      <c r="K151" s="128"/>
      <c r="L151" s="128"/>
      <c r="M151" s="128"/>
      <c r="N151" s="128"/>
      <c r="O151" s="128"/>
      <c r="P151" s="128"/>
      <c r="Q151" s="128"/>
      <c r="R151" s="128"/>
      <c r="S151" s="128"/>
      <c r="T151" s="128"/>
      <c r="U151" s="128"/>
      <c r="V151" s="128"/>
      <c r="W151" s="128"/>
      <c r="AH151" s="129"/>
    </row>
    <row r="152" spans="1:35" x14ac:dyDescent="0.25">
      <c r="AH152" s="129"/>
    </row>
    <row r="153" spans="1:35" x14ac:dyDescent="0.25">
      <c r="AH153" s="129"/>
    </row>
    <row r="154" spans="1:35" x14ac:dyDescent="0.25">
      <c r="AH154" s="129"/>
    </row>
    <row r="155" spans="1:35" x14ac:dyDescent="0.25">
      <c r="AH155" s="129"/>
    </row>
    <row r="156" spans="1:35" x14ac:dyDescent="0.25">
      <c r="AH156" s="129"/>
    </row>
    <row r="157" spans="1:35" x14ac:dyDescent="0.25">
      <c r="AH157" s="129"/>
    </row>
    <row r="158" spans="1:35" x14ac:dyDescent="0.25">
      <c r="AH158" s="129"/>
    </row>
    <row r="159" spans="1:35" x14ac:dyDescent="0.25">
      <c r="AH159" s="129"/>
    </row>
    <row r="160" spans="1:35" x14ac:dyDescent="0.25">
      <c r="AH160" s="129"/>
    </row>
    <row r="161" spans="34:34" x14ac:dyDescent="0.25">
      <c r="AH161" s="129"/>
    </row>
    <row r="162" spans="34:34" x14ac:dyDescent="0.25">
      <c r="AH162" s="129"/>
    </row>
    <row r="163" spans="34:34" x14ac:dyDescent="0.25">
      <c r="AH163" s="129"/>
    </row>
    <row r="164" spans="34:34" x14ac:dyDescent="0.25">
      <c r="AH164" s="129"/>
    </row>
    <row r="165" spans="34:34" x14ac:dyDescent="0.25">
      <c r="AH165" s="129"/>
    </row>
    <row r="166" spans="34:34" x14ac:dyDescent="0.25">
      <c r="AH166" s="129"/>
    </row>
    <row r="167" spans="34:34" x14ac:dyDescent="0.25">
      <c r="AH167" s="129"/>
    </row>
    <row r="168" spans="34:34" x14ac:dyDescent="0.25">
      <c r="AH168" s="129"/>
    </row>
    <row r="169" spans="34:34" x14ac:dyDescent="0.25">
      <c r="AH169" s="129"/>
    </row>
    <row r="170" spans="34:34" x14ac:dyDescent="0.25">
      <c r="AH170" s="129"/>
    </row>
    <row r="171" spans="34:34" x14ac:dyDescent="0.25">
      <c r="AH171" s="129"/>
    </row>
    <row r="172" spans="34:34" x14ac:dyDescent="0.25">
      <c r="AH172" s="129"/>
    </row>
    <row r="173" spans="34:34" x14ac:dyDescent="0.25">
      <c r="AH173" s="129"/>
    </row>
    <row r="174" spans="34:34" x14ac:dyDescent="0.25">
      <c r="AH174" s="129"/>
    </row>
    <row r="175" spans="34:34" x14ac:dyDescent="0.25">
      <c r="AH175" s="129"/>
    </row>
    <row r="176" spans="34:34" x14ac:dyDescent="0.25">
      <c r="AH176" s="129"/>
    </row>
    <row r="177" spans="34:34" x14ac:dyDescent="0.25">
      <c r="AH177" s="129"/>
    </row>
    <row r="178" spans="34:34" x14ac:dyDescent="0.25">
      <c r="AH178" s="129"/>
    </row>
    <row r="179" spans="34:34" x14ac:dyDescent="0.25">
      <c r="AH179" s="129"/>
    </row>
    <row r="180" spans="34:34" x14ac:dyDescent="0.25">
      <c r="AH180" s="129"/>
    </row>
    <row r="181" spans="34:34" x14ac:dyDescent="0.25">
      <c r="AH181" s="129"/>
    </row>
    <row r="182" spans="34:34" x14ac:dyDescent="0.25">
      <c r="AH182" s="129"/>
    </row>
    <row r="183" spans="34:34" x14ac:dyDescent="0.25">
      <c r="AH183" s="129"/>
    </row>
    <row r="184" spans="34:34" x14ac:dyDescent="0.25">
      <c r="AH184" s="129"/>
    </row>
    <row r="185" spans="34:34" x14ac:dyDescent="0.25">
      <c r="AH185" s="129"/>
    </row>
    <row r="186" spans="34:34" x14ac:dyDescent="0.25">
      <c r="AH186" s="129"/>
    </row>
    <row r="187" spans="34:34" x14ac:dyDescent="0.25">
      <c r="AH187" s="129"/>
    </row>
    <row r="188" spans="34:34" x14ac:dyDescent="0.25">
      <c r="AH188" s="129"/>
    </row>
    <row r="189" spans="34:34" x14ac:dyDescent="0.25">
      <c r="AH189" s="129"/>
    </row>
    <row r="190" spans="34:34" x14ac:dyDescent="0.25">
      <c r="AH190" s="129"/>
    </row>
    <row r="191" spans="34:34" x14ac:dyDescent="0.25">
      <c r="AH191" s="129"/>
    </row>
    <row r="192" spans="34:34" x14ac:dyDescent="0.25">
      <c r="AH192" s="129"/>
    </row>
    <row r="193" spans="34:34" x14ac:dyDescent="0.25">
      <c r="AH193" s="129"/>
    </row>
    <row r="194" spans="34:34" x14ac:dyDescent="0.25">
      <c r="AH194" s="129"/>
    </row>
    <row r="195" spans="34:34" x14ac:dyDescent="0.25">
      <c r="AH195" s="129"/>
    </row>
    <row r="196" spans="34:34" x14ac:dyDescent="0.25">
      <c r="AH196" s="129"/>
    </row>
    <row r="197" spans="34:34" x14ac:dyDescent="0.25">
      <c r="AH197" s="129"/>
    </row>
    <row r="198" spans="34:34" x14ac:dyDescent="0.25">
      <c r="AH198" s="129"/>
    </row>
    <row r="199" spans="34:34" x14ac:dyDescent="0.25">
      <c r="AH199" s="129"/>
    </row>
    <row r="200" spans="34:34" x14ac:dyDescent="0.25">
      <c r="AH200" s="129"/>
    </row>
    <row r="201" spans="34:34" x14ac:dyDescent="0.25">
      <c r="AH201" s="129"/>
    </row>
    <row r="202" spans="34:34" x14ac:dyDescent="0.25">
      <c r="AH202" s="129"/>
    </row>
    <row r="203" spans="34:34" x14ac:dyDescent="0.25">
      <c r="AH203" s="129"/>
    </row>
    <row r="204" spans="34:34" x14ac:dyDescent="0.25">
      <c r="AH204" s="129"/>
    </row>
    <row r="205" spans="34:34" x14ac:dyDescent="0.25">
      <c r="AH205" s="129"/>
    </row>
    <row r="206" spans="34:34" x14ac:dyDescent="0.25">
      <c r="AH206" s="129"/>
    </row>
    <row r="207" spans="34:34" x14ac:dyDescent="0.25">
      <c r="AH207" s="129"/>
    </row>
    <row r="208" spans="34:34" x14ac:dyDescent="0.25">
      <c r="AH208" s="129"/>
    </row>
    <row r="209" spans="34:34" x14ac:dyDescent="0.25">
      <c r="AH209" s="129"/>
    </row>
    <row r="210" spans="34:34" x14ac:dyDescent="0.25">
      <c r="AH210" s="129"/>
    </row>
    <row r="211" spans="34:34" x14ac:dyDescent="0.25">
      <c r="AH211" s="129"/>
    </row>
    <row r="212" spans="34:34" x14ac:dyDescent="0.25">
      <c r="AH212" s="129"/>
    </row>
    <row r="213" spans="34:34" x14ac:dyDescent="0.25">
      <c r="AH213" s="129"/>
    </row>
    <row r="214" spans="34:34" x14ac:dyDescent="0.25">
      <c r="AH214" s="129"/>
    </row>
    <row r="215" spans="34:34" x14ac:dyDescent="0.25">
      <c r="AH215" s="129"/>
    </row>
    <row r="216" spans="34:34" x14ac:dyDescent="0.25">
      <c r="AH216" s="129"/>
    </row>
    <row r="217" spans="34:34" x14ac:dyDescent="0.25">
      <c r="AH217" s="129"/>
    </row>
    <row r="218" spans="34:34" x14ac:dyDescent="0.25">
      <c r="AH218" s="129"/>
    </row>
    <row r="219" spans="34:34" x14ac:dyDescent="0.25">
      <c r="AH219" s="129"/>
    </row>
    <row r="220" spans="34:34" x14ac:dyDescent="0.25">
      <c r="AH220" s="129"/>
    </row>
    <row r="221" spans="34:34" x14ac:dyDescent="0.25">
      <c r="AH221" s="129"/>
    </row>
    <row r="222" spans="34:34" x14ac:dyDescent="0.25">
      <c r="AH222" s="129"/>
    </row>
    <row r="223" spans="34:34" x14ac:dyDescent="0.25">
      <c r="AH223" s="129"/>
    </row>
    <row r="224" spans="34:34" x14ac:dyDescent="0.25">
      <c r="AH224" s="129"/>
    </row>
    <row r="225" spans="34:34" x14ac:dyDescent="0.25">
      <c r="AH225" s="129"/>
    </row>
    <row r="226" spans="34:34" x14ac:dyDescent="0.25">
      <c r="AH226" s="129"/>
    </row>
    <row r="227" spans="34:34" x14ac:dyDescent="0.25">
      <c r="AH227" s="129"/>
    </row>
    <row r="228" spans="34:34" x14ac:dyDescent="0.25">
      <c r="AH228" s="129"/>
    </row>
    <row r="229" spans="34:34" x14ac:dyDescent="0.25">
      <c r="AH229" s="129"/>
    </row>
    <row r="230" spans="34:34" x14ac:dyDescent="0.25">
      <c r="AH230" s="129"/>
    </row>
    <row r="231" spans="34:34" x14ac:dyDescent="0.25">
      <c r="AH231" s="129"/>
    </row>
    <row r="232" spans="34:34" x14ac:dyDescent="0.25">
      <c r="AH232" s="129"/>
    </row>
    <row r="233" spans="34:34" x14ac:dyDescent="0.25">
      <c r="AH233" s="129"/>
    </row>
    <row r="234" spans="34:34" x14ac:dyDescent="0.25">
      <c r="AH234" s="129"/>
    </row>
    <row r="235" spans="34:34" x14ac:dyDescent="0.25">
      <c r="AH235" s="129"/>
    </row>
    <row r="236" spans="34:34" x14ac:dyDescent="0.25">
      <c r="AH236" s="129"/>
    </row>
    <row r="237" spans="34:34" x14ac:dyDescent="0.25">
      <c r="AH237" s="129"/>
    </row>
    <row r="238" spans="34:34" x14ac:dyDescent="0.25">
      <c r="AH238" s="129"/>
    </row>
    <row r="239" spans="34:34" x14ac:dyDescent="0.25">
      <c r="AH239" s="129"/>
    </row>
    <row r="240" spans="34:34" x14ac:dyDescent="0.25">
      <c r="AH240" s="129"/>
    </row>
    <row r="241" spans="34:34" x14ac:dyDescent="0.25">
      <c r="AH241" s="129"/>
    </row>
    <row r="242" spans="34:34" x14ac:dyDescent="0.25">
      <c r="AH242" s="129"/>
    </row>
    <row r="243" spans="34:34" x14ac:dyDescent="0.25">
      <c r="AH243" s="129"/>
    </row>
    <row r="244" spans="34:34" x14ac:dyDescent="0.25">
      <c r="AH244" s="129"/>
    </row>
    <row r="245" spans="34:34" x14ac:dyDescent="0.25">
      <c r="AH245" s="129"/>
    </row>
    <row r="246" spans="34:34" x14ac:dyDescent="0.25">
      <c r="AH246" s="129"/>
    </row>
    <row r="247" spans="34:34" x14ac:dyDescent="0.25">
      <c r="AH247" s="129"/>
    </row>
    <row r="248" spans="34:34" x14ac:dyDescent="0.25">
      <c r="AH248" s="129"/>
    </row>
    <row r="249" spans="34:34" x14ac:dyDescent="0.25">
      <c r="AH249" s="129"/>
    </row>
    <row r="250" spans="34:34" x14ac:dyDescent="0.25">
      <c r="AH250" s="129"/>
    </row>
    <row r="251" spans="34:34" x14ac:dyDescent="0.25">
      <c r="AH251" s="129"/>
    </row>
    <row r="252" spans="34:34" x14ac:dyDescent="0.25">
      <c r="AH252" s="129"/>
    </row>
    <row r="253" spans="34:34" x14ac:dyDescent="0.25">
      <c r="AH253" s="129"/>
    </row>
    <row r="254" spans="34:34" x14ac:dyDescent="0.25">
      <c r="AH254" s="129"/>
    </row>
    <row r="255" spans="34:34" x14ac:dyDescent="0.25">
      <c r="AH255" s="129"/>
    </row>
    <row r="256" spans="34:34" x14ac:dyDescent="0.25">
      <c r="AH256" s="129"/>
    </row>
    <row r="257" spans="34:34" x14ac:dyDescent="0.25">
      <c r="AH257" s="129"/>
    </row>
    <row r="258" spans="34:34" x14ac:dyDescent="0.25">
      <c r="AH258" s="129"/>
    </row>
    <row r="259" spans="34:34" x14ac:dyDescent="0.25">
      <c r="AH259" s="129"/>
    </row>
    <row r="260" spans="34:34" x14ac:dyDescent="0.25">
      <c r="AH260" s="129"/>
    </row>
    <row r="261" spans="34:34" x14ac:dyDescent="0.25">
      <c r="AH261" s="129"/>
    </row>
    <row r="262" spans="34:34" x14ac:dyDescent="0.25">
      <c r="AH262" s="129"/>
    </row>
    <row r="263" spans="34:34" x14ac:dyDescent="0.25">
      <c r="AH263" s="129"/>
    </row>
    <row r="264" spans="34:34" x14ac:dyDescent="0.25">
      <c r="AH264" s="129"/>
    </row>
    <row r="265" spans="34:34" x14ac:dyDescent="0.25">
      <c r="AH265" s="129"/>
    </row>
    <row r="266" spans="34:34" x14ac:dyDescent="0.25">
      <c r="AH266" s="129"/>
    </row>
    <row r="267" spans="34:34" x14ac:dyDescent="0.25">
      <c r="AH267" s="129"/>
    </row>
    <row r="268" spans="34:34" x14ac:dyDescent="0.25">
      <c r="AH268" s="129"/>
    </row>
    <row r="269" spans="34:34" x14ac:dyDescent="0.25">
      <c r="AH269" s="129"/>
    </row>
    <row r="270" spans="34:34" x14ac:dyDescent="0.25">
      <c r="AH270" s="129"/>
    </row>
    <row r="271" spans="34:34" x14ac:dyDescent="0.25">
      <c r="AH271" s="129"/>
    </row>
    <row r="272" spans="34:34" x14ac:dyDescent="0.25">
      <c r="AH272" s="129"/>
    </row>
    <row r="273" spans="34:34" x14ac:dyDescent="0.25">
      <c r="AH273" s="129"/>
    </row>
    <row r="274" spans="34:34" x14ac:dyDescent="0.25">
      <c r="AH274" s="129"/>
    </row>
    <row r="275" spans="34:34" x14ac:dyDescent="0.25">
      <c r="AH275" s="129"/>
    </row>
    <row r="276" spans="34:34" x14ac:dyDescent="0.25">
      <c r="AH276" s="129"/>
    </row>
    <row r="277" spans="34:34" x14ac:dyDescent="0.25">
      <c r="AH277" s="129"/>
    </row>
    <row r="278" spans="34:34" x14ac:dyDescent="0.25">
      <c r="AH278" s="129"/>
    </row>
    <row r="279" spans="34:34" x14ac:dyDescent="0.25">
      <c r="AH279" s="129"/>
    </row>
    <row r="280" spans="34:34" x14ac:dyDescent="0.25">
      <c r="AH280" s="129"/>
    </row>
    <row r="281" spans="34:34" x14ac:dyDescent="0.25">
      <c r="AH281" s="129"/>
    </row>
    <row r="282" spans="34:34" x14ac:dyDescent="0.25">
      <c r="AH282" s="129"/>
    </row>
    <row r="283" spans="34:34" x14ac:dyDescent="0.25">
      <c r="AH283" s="129"/>
    </row>
    <row r="284" spans="34:34" x14ac:dyDescent="0.25">
      <c r="AH284" s="129"/>
    </row>
    <row r="285" spans="34:34" x14ac:dyDescent="0.25">
      <c r="AH285" s="129"/>
    </row>
    <row r="286" spans="34:34" x14ac:dyDescent="0.25">
      <c r="AH286" s="129"/>
    </row>
    <row r="287" spans="34:34" x14ac:dyDescent="0.25">
      <c r="AH287" s="129"/>
    </row>
    <row r="288" spans="34:34" x14ac:dyDescent="0.25">
      <c r="AH288" s="129"/>
    </row>
    <row r="289" spans="34:34" x14ac:dyDescent="0.25">
      <c r="AH289" s="129"/>
    </row>
    <row r="290" spans="34:34" x14ac:dyDescent="0.25">
      <c r="AH290" s="129"/>
    </row>
    <row r="291" spans="34:34" x14ac:dyDescent="0.25">
      <c r="AH291" s="129"/>
    </row>
    <row r="292" spans="34:34" x14ac:dyDescent="0.25">
      <c r="AH292" s="129"/>
    </row>
    <row r="293" spans="34:34" x14ac:dyDescent="0.25">
      <c r="AH293" s="129"/>
    </row>
    <row r="294" spans="34:34" x14ac:dyDescent="0.25">
      <c r="AH294" s="129"/>
    </row>
    <row r="295" spans="34:34" x14ac:dyDescent="0.25">
      <c r="AH295" s="129"/>
    </row>
    <row r="296" spans="34:34" x14ac:dyDescent="0.25">
      <c r="AH296" s="129"/>
    </row>
    <row r="297" spans="34:34" x14ac:dyDescent="0.25">
      <c r="AH297" s="129"/>
    </row>
    <row r="298" spans="34:34" x14ac:dyDescent="0.25">
      <c r="AH298" s="129"/>
    </row>
    <row r="299" spans="34:34" x14ac:dyDescent="0.25">
      <c r="AH299" s="129"/>
    </row>
    <row r="300" spans="34:34" x14ac:dyDescent="0.25">
      <c r="AH300" s="129"/>
    </row>
    <row r="301" spans="34:34" x14ac:dyDescent="0.25">
      <c r="AH301" s="129"/>
    </row>
    <row r="302" spans="34:34" x14ac:dyDescent="0.25">
      <c r="AH302" s="129"/>
    </row>
    <row r="303" spans="34:34" x14ac:dyDescent="0.25">
      <c r="AH303" s="129"/>
    </row>
    <row r="304" spans="34:34" x14ac:dyDescent="0.25">
      <c r="AH304" s="129"/>
    </row>
    <row r="305" spans="34:34" x14ac:dyDescent="0.25">
      <c r="AH305" s="129"/>
    </row>
    <row r="306" spans="34:34" x14ac:dyDescent="0.25">
      <c r="AH306" s="129"/>
    </row>
    <row r="307" spans="34:34" x14ac:dyDescent="0.25">
      <c r="AH307" s="129"/>
    </row>
    <row r="308" spans="34:34" x14ac:dyDescent="0.25">
      <c r="AH308" s="129"/>
    </row>
    <row r="309" spans="34:34" x14ac:dyDescent="0.25">
      <c r="AH309" s="129"/>
    </row>
    <row r="310" spans="34:34" x14ac:dyDescent="0.25">
      <c r="AH310" s="129"/>
    </row>
    <row r="311" spans="34:34" x14ac:dyDescent="0.25">
      <c r="AH311" s="129"/>
    </row>
    <row r="312" spans="34:34" x14ac:dyDescent="0.25">
      <c r="AH312" s="129"/>
    </row>
    <row r="313" spans="34:34" x14ac:dyDescent="0.25">
      <c r="AH313" s="129"/>
    </row>
    <row r="314" spans="34:34" x14ac:dyDescent="0.25">
      <c r="AH314" s="129"/>
    </row>
    <row r="315" spans="34:34" x14ac:dyDescent="0.25">
      <c r="AH315" s="129"/>
    </row>
    <row r="316" spans="34:34" x14ac:dyDescent="0.25">
      <c r="AH316" s="129"/>
    </row>
    <row r="317" spans="34:34" x14ac:dyDescent="0.25">
      <c r="AH317" s="129"/>
    </row>
    <row r="318" spans="34:34" x14ac:dyDescent="0.25">
      <c r="AH318" s="129"/>
    </row>
    <row r="319" spans="34:34" x14ac:dyDescent="0.25">
      <c r="AH319" s="129"/>
    </row>
    <row r="320" spans="34:34" x14ac:dyDescent="0.25">
      <c r="AH320" s="129"/>
    </row>
    <row r="321" spans="34:34" x14ac:dyDescent="0.25">
      <c r="AH321" s="129"/>
    </row>
    <row r="322" spans="34:34" x14ac:dyDescent="0.25">
      <c r="AH322" s="129"/>
    </row>
    <row r="323" spans="34:34" x14ac:dyDescent="0.25">
      <c r="AH323" s="129"/>
    </row>
    <row r="324" spans="34:34" x14ac:dyDescent="0.25">
      <c r="AH324" s="129"/>
    </row>
    <row r="325" spans="34:34" x14ac:dyDescent="0.25">
      <c r="AH325" s="129"/>
    </row>
    <row r="326" spans="34:34" x14ac:dyDescent="0.25">
      <c r="AH326" s="129"/>
    </row>
    <row r="327" spans="34:34" x14ac:dyDescent="0.25">
      <c r="AH327" s="129"/>
    </row>
    <row r="328" spans="34:34" x14ac:dyDescent="0.25">
      <c r="AH328" s="129"/>
    </row>
    <row r="329" spans="34:34" x14ac:dyDescent="0.25">
      <c r="AH329" s="129"/>
    </row>
    <row r="330" spans="34:34" x14ac:dyDescent="0.25">
      <c r="AH330" s="129"/>
    </row>
    <row r="331" spans="34:34" x14ac:dyDescent="0.25">
      <c r="AH331" s="129"/>
    </row>
    <row r="332" spans="34:34" x14ac:dyDescent="0.25">
      <c r="AH332" s="129"/>
    </row>
    <row r="333" spans="34:34" x14ac:dyDescent="0.25">
      <c r="AH333" s="129"/>
    </row>
    <row r="334" spans="34:34" x14ac:dyDescent="0.25">
      <c r="AH334" s="129"/>
    </row>
    <row r="335" spans="34:34" x14ac:dyDescent="0.25">
      <c r="AH335" s="129"/>
    </row>
    <row r="336" spans="34:34" x14ac:dyDescent="0.25">
      <c r="AH336" s="129"/>
    </row>
    <row r="337" spans="34:34" x14ac:dyDescent="0.25">
      <c r="AH337" s="129"/>
    </row>
    <row r="338" spans="34:34" x14ac:dyDescent="0.25">
      <c r="AH338" s="129"/>
    </row>
    <row r="339" spans="34:34" x14ac:dyDescent="0.25">
      <c r="AH339" s="129"/>
    </row>
    <row r="340" spans="34:34" x14ac:dyDescent="0.25">
      <c r="AH340" s="129"/>
    </row>
    <row r="341" spans="34:34" x14ac:dyDescent="0.25">
      <c r="AH341" s="129"/>
    </row>
    <row r="342" spans="34:34" x14ac:dyDescent="0.25">
      <c r="AH342" s="129"/>
    </row>
    <row r="343" spans="34:34" x14ac:dyDescent="0.25">
      <c r="AH343" s="129"/>
    </row>
    <row r="344" spans="34:34" x14ac:dyDescent="0.25">
      <c r="AH344" s="129"/>
    </row>
    <row r="345" spans="34:34" x14ac:dyDescent="0.25">
      <c r="AH345" s="129"/>
    </row>
    <row r="346" spans="34:34" x14ac:dyDescent="0.25">
      <c r="AH346" s="129"/>
    </row>
    <row r="347" spans="34:34" x14ac:dyDescent="0.25">
      <c r="AH347" s="129"/>
    </row>
    <row r="348" spans="34:34" x14ac:dyDescent="0.25">
      <c r="AH348" s="129"/>
    </row>
    <row r="349" spans="34:34" x14ac:dyDescent="0.25">
      <c r="AH349" s="129"/>
    </row>
    <row r="350" spans="34:34" x14ac:dyDescent="0.25">
      <c r="AH350" s="129"/>
    </row>
    <row r="351" spans="34:34" x14ac:dyDescent="0.25">
      <c r="AH351" s="129"/>
    </row>
    <row r="352" spans="34:34" x14ac:dyDescent="0.25">
      <c r="AH352" s="129"/>
    </row>
    <row r="353" spans="34:34" x14ac:dyDescent="0.25">
      <c r="AH353" s="129"/>
    </row>
    <row r="354" spans="34:34" x14ac:dyDescent="0.25">
      <c r="AH354" s="129"/>
    </row>
    <row r="355" spans="34:34" x14ac:dyDescent="0.25">
      <c r="AH355" s="129"/>
    </row>
    <row r="356" spans="34:34" x14ac:dyDescent="0.25">
      <c r="AH356" s="129"/>
    </row>
    <row r="357" spans="34:34" x14ac:dyDescent="0.25">
      <c r="AH357" s="129"/>
    </row>
    <row r="358" spans="34:34" x14ac:dyDescent="0.25">
      <c r="AH358" s="129"/>
    </row>
    <row r="359" spans="34:34" x14ac:dyDescent="0.25">
      <c r="AH359" s="129"/>
    </row>
    <row r="360" spans="34:34" x14ac:dyDescent="0.25">
      <c r="AH360" s="129"/>
    </row>
    <row r="361" spans="34:34" x14ac:dyDescent="0.25">
      <c r="AH361" s="129"/>
    </row>
    <row r="362" spans="34:34" x14ac:dyDescent="0.25">
      <c r="AH362" s="129"/>
    </row>
    <row r="363" spans="34:34" x14ac:dyDescent="0.25">
      <c r="AH363" s="129"/>
    </row>
    <row r="364" spans="34:34" x14ac:dyDescent="0.25">
      <c r="AH364" s="129"/>
    </row>
    <row r="365" spans="34:34" x14ac:dyDescent="0.25">
      <c r="AH365" s="129"/>
    </row>
    <row r="366" spans="34:34" x14ac:dyDescent="0.25">
      <c r="AH366" s="129"/>
    </row>
    <row r="367" spans="34:34" x14ac:dyDescent="0.25">
      <c r="AH367" s="129"/>
    </row>
    <row r="368" spans="34:34" x14ac:dyDescent="0.25">
      <c r="AH368" s="129"/>
    </row>
    <row r="369" spans="34:34" x14ac:dyDescent="0.25">
      <c r="AH369" s="129"/>
    </row>
    <row r="370" spans="34:34" x14ac:dyDescent="0.25">
      <c r="AH370" s="129"/>
    </row>
    <row r="371" spans="34:34" x14ac:dyDescent="0.25">
      <c r="AH371" s="129"/>
    </row>
    <row r="372" spans="34:34" x14ac:dyDescent="0.25">
      <c r="AH372" s="129"/>
    </row>
    <row r="373" spans="34:34" x14ac:dyDescent="0.25">
      <c r="AH373" s="129"/>
    </row>
    <row r="374" spans="34:34" x14ac:dyDescent="0.25">
      <c r="AH374" s="129"/>
    </row>
    <row r="375" spans="34:34" x14ac:dyDescent="0.25">
      <c r="AH375" s="129"/>
    </row>
    <row r="376" spans="34:34" x14ac:dyDescent="0.25">
      <c r="AH376" s="129"/>
    </row>
    <row r="377" spans="34:34" x14ac:dyDescent="0.25">
      <c r="AH377" s="129"/>
    </row>
    <row r="378" spans="34:34" x14ac:dyDescent="0.25">
      <c r="AH378" s="129"/>
    </row>
    <row r="379" spans="34:34" x14ac:dyDescent="0.25">
      <c r="AH379" s="129"/>
    </row>
    <row r="380" spans="34:34" x14ac:dyDescent="0.25">
      <c r="AH380" s="129"/>
    </row>
    <row r="381" spans="34:34" x14ac:dyDescent="0.25">
      <c r="AH381" s="129"/>
    </row>
    <row r="382" spans="34:34" x14ac:dyDescent="0.25">
      <c r="AH382" s="129"/>
    </row>
    <row r="383" spans="34:34" x14ac:dyDescent="0.25">
      <c r="AH383" s="129"/>
    </row>
    <row r="384" spans="34:34" x14ac:dyDescent="0.25">
      <c r="AH384" s="129"/>
    </row>
    <row r="385" spans="34:34" x14ac:dyDescent="0.25">
      <c r="AH385" s="129"/>
    </row>
    <row r="386" spans="34:34" x14ac:dyDescent="0.25">
      <c r="AH386" s="129"/>
    </row>
    <row r="387" spans="34:34" x14ac:dyDescent="0.25">
      <c r="AH387" s="129"/>
    </row>
    <row r="388" spans="34:34" x14ac:dyDescent="0.25">
      <c r="AH388" s="129"/>
    </row>
    <row r="389" spans="34:34" x14ac:dyDescent="0.25">
      <c r="AH389" s="129"/>
    </row>
    <row r="390" spans="34:34" x14ac:dyDescent="0.25">
      <c r="AH390" s="129"/>
    </row>
    <row r="391" spans="34:34" x14ac:dyDescent="0.25">
      <c r="AH391" s="129"/>
    </row>
    <row r="392" spans="34:34" x14ac:dyDescent="0.25">
      <c r="AH392" s="129"/>
    </row>
    <row r="393" spans="34:34" x14ac:dyDescent="0.25">
      <c r="AH393" s="129"/>
    </row>
    <row r="394" spans="34:34" x14ac:dyDescent="0.25">
      <c r="AH394" s="129"/>
    </row>
    <row r="395" spans="34:34" x14ac:dyDescent="0.25">
      <c r="AH395" s="129"/>
    </row>
    <row r="396" spans="34:34" x14ac:dyDescent="0.25">
      <c r="AH396" s="129"/>
    </row>
    <row r="397" spans="34:34" x14ac:dyDescent="0.25">
      <c r="AH397" s="129"/>
    </row>
    <row r="398" spans="34:34" x14ac:dyDescent="0.25">
      <c r="AH398" s="129"/>
    </row>
    <row r="399" spans="34:34" x14ac:dyDescent="0.25">
      <c r="AH399" s="129"/>
    </row>
    <row r="400" spans="34:34" x14ac:dyDescent="0.25">
      <c r="AH400" s="129"/>
    </row>
    <row r="401" spans="34:34" x14ac:dyDescent="0.25">
      <c r="AH401" s="129"/>
    </row>
    <row r="402" spans="34:34" x14ac:dyDescent="0.25">
      <c r="AH402" s="129"/>
    </row>
    <row r="403" spans="34:34" x14ac:dyDescent="0.25">
      <c r="AH403" s="129"/>
    </row>
    <row r="404" spans="34:34" x14ac:dyDescent="0.25">
      <c r="AH404" s="129"/>
    </row>
    <row r="405" spans="34:34" x14ac:dyDescent="0.25">
      <c r="AH405" s="129"/>
    </row>
    <row r="406" spans="34:34" x14ac:dyDescent="0.25">
      <c r="AH406" s="129"/>
    </row>
    <row r="407" spans="34:34" x14ac:dyDescent="0.25">
      <c r="AH407" s="129"/>
    </row>
    <row r="408" spans="34:34" x14ac:dyDescent="0.25">
      <c r="AH408" s="129"/>
    </row>
    <row r="409" spans="34:34" x14ac:dyDescent="0.25">
      <c r="AH409" s="129"/>
    </row>
    <row r="410" spans="34:34" x14ac:dyDescent="0.25">
      <c r="AH410" s="129"/>
    </row>
    <row r="411" spans="34:34" x14ac:dyDescent="0.25">
      <c r="AH411" s="129"/>
    </row>
    <row r="412" spans="34:34" x14ac:dyDescent="0.25">
      <c r="AH412" s="129"/>
    </row>
    <row r="413" spans="34:34" x14ac:dyDescent="0.25">
      <c r="AH413" s="129"/>
    </row>
    <row r="414" spans="34:34" x14ac:dyDescent="0.25">
      <c r="AH414" s="129"/>
    </row>
    <row r="415" spans="34:34" x14ac:dyDescent="0.25">
      <c r="AH415" s="129"/>
    </row>
    <row r="416" spans="34:34" x14ac:dyDescent="0.25">
      <c r="AH416" s="129"/>
    </row>
    <row r="417" spans="34:34" x14ac:dyDescent="0.25">
      <c r="AH417" s="129"/>
    </row>
    <row r="418" spans="34:34" x14ac:dyDescent="0.25">
      <c r="AH418" s="129"/>
    </row>
    <row r="419" spans="34:34" x14ac:dyDescent="0.25">
      <c r="AH419" s="129"/>
    </row>
    <row r="420" spans="34:34" x14ac:dyDescent="0.25">
      <c r="AH420" s="129"/>
    </row>
    <row r="421" spans="34:34" x14ac:dyDescent="0.25">
      <c r="AH421" s="129"/>
    </row>
    <row r="422" spans="34:34" x14ac:dyDescent="0.25">
      <c r="AH422" s="129"/>
    </row>
    <row r="423" spans="34:34" x14ac:dyDescent="0.25">
      <c r="AH423" s="129"/>
    </row>
    <row r="424" spans="34:34" x14ac:dyDescent="0.25">
      <c r="AH424" s="129"/>
    </row>
    <row r="425" spans="34:34" x14ac:dyDescent="0.25">
      <c r="AH425" s="129"/>
    </row>
    <row r="426" spans="34:34" x14ac:dyDescent="0.25">
      <c r="AH426" s="129"/>
    </row>
    <row r="427" spans="34:34" x14ac:dyDescent="0.25">
      <c r="AH427" s="129"/>
    </row>
    <row r="428" spans="34:34" x14ac:dyDescent="0.25">
      <c r="AH428" s="129"/>
    </row>
    <row r="429" spans="34:34" x14ac:dyDescent="0.25">
      <c r="AH429" s="129"/>
    </row>
    <row r="430" spans="34:34" x14ac:dyDescent="0.25">
      <c r="AH430" s="129"/>
    </row>
    <row r="431" spans="34:34" x14ac:dyDescent="0.25">
      <c r="AH431" s="129"/>
    </row>
    <row r="432" spans="34:34" x14ac:dyDescent="0.25">
      <c r="AH432" s="129"/>
    </row>
    <row r="433" spans="34:34" x14ac:dyDescent="0.25">
      <c r="AH433" s="129"/>
    </row>
    <row r="434" spans="34:34" x14ac:dyDescent="0.25">
      <c r="AH434" s="129"/>
    </row>
    <row r="435" spans="34:34" x14ac:dyDescent="0.25">
      <c r="AH435" s="129"/>
    </row>
    <row r="436" spans="34:34" x14ac:dyDescent="0.25">
      <c r="AH436" s="129"/>
    </row>
    <row r="437" spans="34:34" x14ac:dyDescent="0.25">
      <c r="AH437" s="129"/>
    </row>
    <row r="438" spans="34:34" x14ac:dyDescent="0.25">
      <c r="AH438" s="129"/>
    </row>
    <row r="439" spans="34:34" x14ac:dyDescent="0.25">
      <c r="AH439" s="129"/>
    </row>
    <row r="440" spans="34:34" x14ac:dyDescent="0.25">
      <c r="AH440" s="129"/>
    </row>
    <row r="441" spans="34:34" x14ac:dyDescent="0.25">
      <c r="AH441" s="129"/>
    </row>
    <row r="442" spans="34:34" x14ac:dyDescent="0.25">
      <c r="AH442" s="129"/>
    </row>
    <row r="443" spans="34:34" x14ac:dyDescent="0.25">
      <c r="AH443" s="129"/>
    </row>
    <row r="444" spans="34:34" x14ac:dyDescent="0.25">
      <c r="AH444" s="129"/>
    </row>
    <row r="445" spans="34:34" x14ac:dyDescent="0.25">
      <c r="AH445" s="129"/>
    </row>
    <row r="446" spans="34:34" x14ac:dyDescent="0.25">
      <c r="AH446" s="129"/>
    </row>
    <row r="447" spans="34:34" x14ac:dyDescent="0.25">
      <c r="AH447" s="129"/>
    </row>
    <row r="448" spans="34:34" x14ac:dyDescent="0.25">
      <c r="AH448" s="129"/>
    </row>
    <row r="449" spans="34:34" x14ac:dyDescent="0.25">
      <c r="AH449" s="129"/>
    </row>
    <row r="450" spans="34:34" x14ac:dyDescent="0.25">
      <c r="AH450" s="129"/>
    </row>
    <row r="451" spans="34:34" x14ac:dyDescent="0.25">
      <c r="AH451" s="129"/>
    </row>
    <row r="452" spans="34:34" x14ac:dyDescent="0.25">
      <c r="AH452" s="129"/>
    </row>
    <row r="453" spans="34:34" x14ac:dyDescent="0.25">
      <c r="AH453" s="129"/>
    </row>
    <row r="454" spans="34:34" x14ac:dyDescent="0.25">
      <c r="AH454" s="129"/>
    </row>
    <row r="455" spans="34:34" x14ac:dyDescent="0.25">
      <c r="AH455" s="129"/>
    </row>
    <row r="456" spans="34:34" x14ac:dyDescent="0.25">
      <c r="AH456" s="129"/>
    </row>
    <row r="457" spans="34:34" x14ac:dyDescent="0.25">
      <c r="AH457" s="129"/>
    </row>
    <row r="458" spans="34:34" x14ac:dyDescent="0.25">
      <c r="AH458" s="129"/>
    </row>
    <row r="459" spans="34:34" x14ac:dyDescent="0.25">
      <c r="AH459" s="129"/>
    </row>
    <row r="460" spans="34:34" x14ac:dyDescent="0.25">
      <c r="AH460" s="129"/>
    </row>
    <row r="461" spans="34:34" x14ac:dyDescent="0.25">
      <c r="AH461" s="129"/>
    </row>
    <row r="462" spans="34:34" x14ac:dyDescent="0.25">
      <c r="AH462" s="129"/>
    </row>
    <row r="463" spans="34:34" x14ac:dyDescent="0.25">
      <c r="AH463" s="129"/>
    </row>
    <row r="464" spans="34:34" x14ac:dyDescent="0.25">
      <c r="AH464" s="129"/>
    </row>
    <row r="465" spans="34:34" x14ac:dyDescent="0.25">
      <c r="AH465" s="129"/>
    </row>
    <row r="466" spans="34:34" x14ac:dyDescent="0.25">
      <c r="AH466" s="129"/>
    </row>
    <row r="467" spans="34:34" x14ac:dyDescent="0.25">
      <c r="AH467" s="129"/>
    </row>
    <row r="468" spans="34:34" x14ac:dyDescent="0.25">
      <c r="AH468" s="129"/>
    </row>
    <row r="469" spans="34:34" x14ac:dyDescent="0.25">
      <c r="AH469" s="129"/>
    </row>
    <row r="470" spans="34:34" x14ac:dyDescent="0.25">
      <c r="AH470" s="129"/>
    </row>
    <row r="471" spans="34:34" x14ac:dyDescent="0.25">
      <c r="AH471" s="129"/>
    </row>
    <row r="472" spans="34:34" x14ac:dyDescent="0.25">
      <c r="AH472" s="129"/>
    </row>
    <row r="473" spans="34:34" x14ac:dyDescent="0.25">
      <c r="AH473" s="129"/>
    </row>
    <row r="474" spans="34:34" x14ac:dyDescent="0.25">
      <c r="AH474" s="129"/>
    </row>
    <row r="475" spans="34:34" x14ac:dyDescent="0.25">
      <c r="AH475" s="129"/>
    </row>
    <row r="476" spans="34:34" x14ac:dyDescent="0.25">
      <c r="AH476" s="129"/>
    </row>
    <row r="477" spans="34:34" x14ac:dyDescent="0.25">
      <c r="AH477" s="129"/>
    </row>
    <row r="478" spans="34:34" x14ac:dyDescent="0.25">
      <c r="AH478" s="129"/>
    </row>
    <row r="479" spans="34:34" x14ac:dyDescent="0.25">
      <c r="AH479" s="129"/>
    </row>
    <row r="480" spans="34:34" x14ac:dyDescent="0.25">
      <c r="AH480" s="129"/>
    </row>
    <row r="481" spans="34:34" x14ac:dyDescent="0.25">
      <c r="AH481" s="129"/>
    </row>
    <row r="482" spans="34:34" x14ac:dyDescent="0.25">
      <c r="AH482" s="129"/>
    </row>
    <row r="483" spans="34:34" x14ac:dyDescent="0.25">
      <c r="AH483" s="129"/>
    </row>
    <row r="484" spans="34:34" x14ac:dyDescent="0.25">
      <c r="AH484" s="129"/>
    </row>
    <row r="485" spans="34:34" x14ac:dyDescent="0.25">
      <c r="AH485" s="129"/>
    </row>
    <row r="486" spans="34:34" x14ac:dyDescent="0.25">
      <c r="AH486" s="129"/>
    </row>
    <row r="487" spans="34:34" x14ac:dyDescent="0.25">
      <c r="AH487" s="129"/>
    </row>
    <row r="488" spans="34:34" x14ac:dyDescent="0.25">
      <c r="AH488" s="129"/>
    </row>
    <row r="489" spans="34:34" x14ac:dyDescent="0.25">
      <c r="AH489" s="129"/>
    </row>
    <row r="490" spans="34:34" x14ac:dyDescent="0.25">
      <c r="AH490" s="129"/>
    </row>
    <row r="491" spans="34:34" x14ac:dyDescent="0.25">
      <c r="AH491" s="129"/>
    </row>
    <row r="492" spans="34:34" x14ac:dyDescent="0.25">
      <c r="AH492" s="129"/>
    </row>
    <row r="493" spans="34:34" x14ac:dyDescent="0.25">
      <c r="AH493" s="129"/>
    </row>
    <row r="494" spans="34:34" x14ac:dyDescent="0.25">
      <c r="AH494" s="129"/>
    </row>
    <row r="495" spans="34:34" x14ac:dyDescent="0.25">
      <c r="AH495" s="129"/>
    </row>
    <row r="496" spans="34:34" x14ac:dyDescent="0.25">
      <c r="AH496" s="129"/>
    </row>
    <row r="497" spans="34:34" x14ac:dyDescent="0.25">
      <c r="AH497" s="129"/>
    </row>
    <row r="498" spans="34:34" x14ac:dyDescent="0.25">
      <c r="AH498" s="129"/>
    </row>
    <row r="499" spans="34:34" x14ac:dyDescent="0.25">
      <c r="AH499" s="129"/>
    </row>
    <row r="500" spans="34:34" x14ac:dyDescent="0.25">
      <c r="AH500" s="129"/>
    </row>
    <row r="501" spans="34:34" x14ac:dyDescent="0.25">
      <c r="AH501" s="129"/>
    </row>
    <row r="502" spans="34:34" x14ac:dyDescent="0.25">
      <c r="AH502" s="129"/>
    </row>
    <row r="503" spans="34:34" x14ac:dyDescent="0.25">
      <c r="AH503" s="129"/>
    </row>
    <row r="504" spans="34:34" x14ac:dyDescent="0.25">
      <c r="AH504" s="129"/>
    </row>
    <row r="505" spans="34:34" x14ac:dyDescent="0.25">
      <c r="AH505" s="129"/>
    </row>
    <row r="506" spans="34:34" x14ac:dyDescent="0.25">
      <c r="AH506" s="129"/>
    </row>
    <row r="507" spans="34:34" x14ac:dyDescent="0.25">
      <c r="AH507" s="129"/>
    </row>
    <row r="508" spans="34:34" x14ac:dyDescent="0.25">
      <c r="AH508" s="129"/>
    </row>
    <row r="509" spans="34:34" x14ac:dyDescent="0.25">
      <c r="AH509" s="129"/>
    </row>
    <row r="510" spans="34:34" x14ac:dyDescent="0.25">
      <c r="AH510" s="129"/>
    </row>
    <row r="511" spans="34:34" x14ac:dyDescent="0.25">
      <c r="AH511" s="129"/>
    </row>
    <row r="512" spans="34:34" x14ac:dyDescent="0.25">
      <c r="AH512" s="129"/>
    </row>
    <row r="513" spans="34:34" x14ac:dyDescent="0.25">
      <c r="AH513" s="129"/>
    </row>
    <row r="514" spans="34:34" x14ac:dyDescent="0.25">
      <c r="AH514" s="129"/>
    </row>
    <row r="515" spans="34:34" x14ac:dyDescent="0.25">
      <c r="AH515" s="129"/>
    </row>
    <row r="516" spans="34:34" x14ac:dyDescent="0.25">
      <c r="AH516" s="129"/>
    </row>
    <row r="517" spans="34:34" x14ac:dyDescent="0.25">
      <c r="AH517" s="129"/>
    </row>
    <row r="518" spans="34:34" x14ac:dyDescent="0.25">
      <c r="AH518" s="129"/>
    </row>
    <row r="519" spans="34:34" x14ac:dyDescent="0.25">
      <c r="AH519" s="129"/>
    </row>
    <row r="520" spans="34:34" x14ac:dyDescent="0.25">
      <c r="AH520" s="129"/>
    </row>
    <row r="521" spans="34:34" x14ac:dyDescent="0.25">
      <c r="AH521" s="129"/>
    </row>
    <row r="522" spans="34:34" x14ac:dyDescent="0.25">
      <c r="AH522" s="129"/>
    </row>
    <row r="523" spans="34:34" x14ac:dyDescent="0.25">
      <c r="AH523" s="129"/>
    </row>
    <row r="524" spans="34:34" x14ac:dyDescent="0.25">
      <c r="AH524" s="129"/>
    </row>
    <row r="525" spans="34:34" x14ac:dyDescent="0.25">
      <c r="AH525" s="129"/>
    </row>
    <row r="526" spans="34:34" x14ac:dyDescent="0.25">
      <c r="AH526" s="129"/>
    </row>
    <row r="527" spans="34:34" x14ac:dyDescent="0.25">
      <c r="AH527" s="129"/>
    </row>
    <row r="528" spans="34:34" x14ac:dyDescent="0.25">
      <c r="AH528" s="129"/>
    </row>
    <row r="529" spans="34:34" x14ac:dyDescent="0.25">
      <c r="AH529" s="129"/>
    </row>
    <row r="530" spans="34:34" x14ac:dyDescent="0.25">
      <c r="AH530" s="129"/>
    </row>
    <row r="531" spans="34:34" x14ac:dyDescent="0.25">
      <c r="AH531" s="129"/>
    </row>
    <row r="532" spans="34:34" x14ac:dyDescent="0.25">
      <c r="AH532" s="129"/>
    </row>
    <row r="533" spans="34:34" x14ac:dyDescent="0.25">
      <c r="AH533" s="129"/>
    </row>
    <row r="534" spans="34:34" x14ac:dyDescent="0.25">
      <c r="AH534" s="129"/>
    </row>
    <row r="535" spans="34:34" x14ac:dyDescent="0.25">
      <c r="AH535" s="129"/>
    </row>
    <row r="536" spans="34:34" x14ac:dyDescent="0.25">
      <c r="AH536" s="129"/>
    </row>
    <row r="537" spans="34:34" x14ac:dyDescent="0.25">
      <c r="AH537" s="129"/>
    </row>
    <row r="538" spans="34:34" x14ac:dyDescent="0.25">
      <c r="AH538" s="129"/>
    </row>
    <row r="539" spans="34:34" x14ac:dyDescent="0.25">
      <c r="AH539" s="129"/>
    </row>
    <row r="540" spans="34:34" x14ac:dyDescent="0.25">
      <c r="AH540" s="129"/>
    </row>
    <row r="541" spans="34:34" x14ac:dyDescent="0.25">
      <c r="AH541" s="129"/>
    </row>
    <row r="542" spans="34:34" x14ac:dyDescent="0.25">
      <c r="AH542" s="129"/>
    </row>
    <row r="543" spans="34:34" x14ac:dyDescent="0.25">
      <c r="AH543" s="129"/>
    </row>
    <row r="544" spans="34:34" x14ac:dyDescent="0.25">
      <c r="AH544" s="129"/>
    </row>
    <row r="545" spans="34:34" x14ac:dyDescent="0.25">
      <c r="AH545" s="129"/>
    </row>
    <row r="546" spans="34:34" x14ac:dyDescent="0.25">
      <c r="AH546" s="129"/>
    </row>
    <row r="547" spans="34:34" x14ac:dyDescent="0.25">
      <c r="AH547" s="129"/>
    </row>
    <row r="548" spans="34:34" x14ac:dyDescent="0.25">
      <c r="AH548" s="129"/>
    </row>
    <row r="549" spans="34:34" x14ac:dyDescent="0.25">
      <c r="AH549" s="129"/>
    </row>
    <row r="550" spans="34:34" x14ac:dyDescent="0.25">
      <c r="AH550" s="129"/>
    </row>
    <row r="551" spans="34:34" x14ac:dyDescent="0.25">
      <c r="AH551" s="129"/>
    </row>
    <row r="552" spans="34:34" x14ac:dyDescent="0.25">
      <c r="AH552" s="129"/>
    </row>
    <row r="553" spans="34:34" x14ac:dyDescent="0.25">
      <c r="AH553" s="129"/>
    </row>
    <row r="554" spans="34:34" x14ac:dyDescent="0.25">
      <c r="AH554" s="129"/>
    </row>
    <row r="555" spans="34:34" x14ac:dyDescent="0.25">
      <c r="AH555" s="129"/>
    </row>
    <row r="556" spans="34:34" x14ac:dyDescent="0.25">
      <c r="AH556" s="129"/>
    </row>
    <row r="557" spans="34:34" x14ac:dyDescent="0.25">
      <c r="AH557" s="129"/>
    </row>
    <row r="558" spans="34:34" x14ac:dyDescent="0.25">
      <c r="AH558" s="129"/>
    </row>
    <row r="559" spans="34:34" x14ac:dyDescent="0.25">
      <c r="AH559" s="129"/>
    </row>
    <row r="560" spans="34:34" x14ac:dyDescent="0.25">
      <c r="AH560" s="129"/>
    </row>
    <row r="561" spans="34:34" x14ac:dyDescent="0.25">
      <c r="AH561" s="129"/>
    </row>
    <row r="562" spans="34:34" x14ac:dyDescent="0.25">
      <c r="AH562" s="129"/>
    </row>
    <row r="563" spans="34:34" x14ac:dyDescent="0.25">
      <c r="AH563" s="129"/>
    </row>
    <row r="564" spans="34:34" x14ac:dyDescent="0.25">
      <c r="AH564" s="129"/>
    </row>
    <row r="565" spans="34:34" x14ac:dyDescent="0.25">
      <c r="AH565" s="129"/>
    </row>
    <row r="566" spans="34:34" x14ac:dyDescent="0.25">
      <c r="AH566" s="129"/>
    </row>
    <row r="567" spans="34:34" x14ac:dyDescent="0.25">
      <c r="AH567" s="129"/>
    </row>
    <row r="568" spans="34:34" x14ac:dyDescent="0.25">
      <c r="AH568" s="129"/>
    </row>
    <row r="569" spans="34:34" x14ac:dyDescent="0.25">
      <c r="AH569" s="129"/>
    </row>
    <row r="570" spans="34:34" x14ac:dyDescent="0.25">
      <c r="AH570" s="129"/>
    </row>
    <row r="571" spans="34:34" x14ac:dyDescent="0.25">
      <c r="AH571" s="129"/>
    </row>
    <row r="572" spans="34:34" x14ac:dyDescent="0.25">
      <c r="AH572" s="129"/>
    </row>
    <row r="573" spans="34:34" x14ac:dyDescent="0.25">
      <c r="AH573" s="129"/>
    </row>
    <row r="574" spans="34:34" x14ac:dyDescent="0.25">
      <c r="AH574" s="129"/>
    </row>
    <row r="575" spans="34:34" x14ac:dyDescent="0.25">
      <c r="AH575" s="129"/>
    </row>
    <row r="576" spans="34:34" x14ac:dyDescent="0.25">
      <c r="AH576" s="129"/>
    </row>
    <row r="577" spans="34:34" x14ac:dyDescent="0.25">
      <c r="AH577" s="129"/>
    </row>
    <row r="578" spans="34:34" x14ac:dyDescent="0.25">
      <c r="AH578" s="129"/>
    </row>
    <row r="579" spans="34:34" x14ac:dyDescent="0.25">
      <c r="AH579" s="129"/>
    </row>
    <row r="580" spans="34:34" x14ac:dyDescent="0.25">
      <c r="AH580" s="129"/>
    </row>
    <row r="581" spans="34:34" x14ac:dyDescent="0.25">
      <c r="AH581" s="129"/>
    </row>
    <row r="582" spans="34:34" x14ac:dyDescent="0.25">
      <c r="AH582" s="129"/>
    </row>
    <row r="583" spans="34:34" x14ac:dyDescent="0.25">
      <c r="AH583" s="129"/>
    </row>
    <row r="584" spans="34:34" x14ac:dyDescent="0.25">
      <c r="AH584" s="129"/>
    </row>
    <row r="585" spans="34:34" x14ac:dyDescent="0.25">
      <c r="AH585" s="129"/>
    </row>
    <row r="586" spans="34:34" x14ac:dyDescent="0.25">
      <c r="AH586" s="129"/>
    </row>
    <row r="587" spans="34:34" x14ac:dyDescent="0.25">
      <c r="AH587" s="129"/>
    </row>
    <row r="588" spans="34:34" x14ac:dyDescent="0.25">
      <c r="AH588" s="129"/>
    </row>
    <row r="589" spans="34:34" x14ac:dyDescent="0.25">
      <c r="AH589" s="129"/>
    </row>
    <row r="590" spans="34:34" x14ac:dyDescent="0.25">
      <c r="AH590" s="129"/>
    </row>
    <row r="591" spans="34:34" x14ac:dyDescent="0.25">
      <c r="AH591" s="129"/>
    </row>
    <row r="592" spans="34:34" x14ac:dyDescent="0.25">
      <c r="AH592" s="129"/>
    </row>
    <row r="593" spans="34:34" x14ac:dyDescent="0.25">
      <c r="AH593" s="129"/>
    </row>
    <row r="594" spans="34:34" x14ac:dyDescent="0.25">
      <c r="AH594" s="129"/>
    </row>
    <row r="595" spans="34:34" x14ac:dyDescent="0.25">
      <c r="AH595" s="129"/>
    </row>
    <row r="596" spans="34:34" x14ac:dyDescent="0.25">
      <c r="AH596" s="129"/>
    </row>
    <row r="597" spans="34:34" x14ac:dyDescent="0.25">
      <c r="AH597" s="129"/>
    </row>
    <row r="598" spans="34:34" x14ac:dyDescent="0.25">
      <c r="AH598" s="129"/>
    </row>
    <row r="599" spans="34:34" x14ac:dyDescent="0.25">
      <c r="AH599" s="129"/>
    </row>
    <row r="600" spans="34:34" x14ac:dyDescent="0.25">
      <c r="AH600" s="129"/>
    </row>
    <row r="601" spans="34:34" x14ac:dyDescent="0.25">
      <c r="AH601" s="129"/>
    </row>
    <row r="602" spans="34:34" x14ac:dyDescent="0.25">
      <c r="AH602" s="129"/>
    </row>
    <row r="603" spans="34:34" x14ac:dyDescent="0.25">
      <c r="AH603" s="129"/>
    </row>
    <row r="604" spans="34:34" x14ac:dyDescent="0.25">
      <c r="AH604" s="129"/>
    </row>
    <row r="605" spans="34:34" x14ac:dyDescent="0.25">
      <c r="AH605" s="129"/>
    </row>
    <row r="606" spans="34:34" x14ac:dyDescent="0.25">
      <c r="AH606" s="129"/>
    </row>
    <row r="607" spans="34:34" x14ac:dyDescent="0.25">
      <c r="AH607" s="129"/>
    </row>
    <row r="608" spans="34:34" x14ac:dyDescent="0.25">
      <c r="AH608" s="129"/>
    </row>
    <row r="609" spans="34:34" x14ac:dyDescent="0.25">
      <c r="AH609" s="129"/>
    </row>
    <row r="610" spans="34:34" x14ac:dyDescent="0.25">
      <c r="AH610" s="129"/>
    </row>
    <row r="611" spans="34:34" x14ac:dyDescent="0.25">
      <c r="AH611" s="129"/>
    </row>
    <row r="612" spans="34:34" x14ac:dyDescent="0.25">
      <c r="AH612" s="129"/>
    </row>
    <row r="613" spans="34:34" x14ac:dyDescent="0.25">
      <c r="AH613" s="129"/>
    </row>
    <row r="614" spans="34:34" x14ac:dyDescent="0.25">
      <c r="AH614" s="129"/>
    </row>
    <row r="615" spans="34:34" x14ac:dyDescent="0.25">
      <c r="AH615" s="129"/>
    </row>
    <row r="616" spans="34:34" x14ac:dyDescent="0.25">
      <c r="AH616" s="129"/>
    </row>
    <row r="617" spans="34:34" x14ac:dyDescent="0.25">
      <c r="AH617" s="129"/>
    </row>
    <row r="618" spans="34:34" x14ac:dyDescent="0.25">
      <c r="AH618" s="129"/>
    </row>
    <row r="619" spans="34:34" x14ac:dyDescent="0.25">
      <c r="AH619" s="129"/>
    </row>
    <row r="620" spans="34:34" x14ac:dyDescent="0.25">
      <c r="AH620" s="129"/>
    </row>
    <row r="621" spans="34:34" x14ac:dyDescent="0.25">
      <c r="AH621" s="129"/>
    </row>
    <row r="622" spans="34:34" x14ac:dyDescent="0.25">
      <c r="AH622" s="129"/>
    </row>
    <row r="623" spans="34:34" x14ac:dyDescent="0.25">
      <c r="AH623" s="129"/>
    </row>
    <row r="624" spans="34:34" x14ac:dyDescent="0.25">
      <c r="AH624" s="129"/>
    </row>
    <row r="625" spans="34:34" x14ac:dyDescent="0.25">
      <c r="AH625" s="129"/>
    </row>
    <row r="626" spans="34:34" x14ac:dyDescent="0.25">
      <c r="AH626" s="129"/>
    </row>
    <row r="627" spans="34:34" x14ac:dyDescent="0.25">
      <c r="AH627" s="129"/>
    </row>
    <row r="628" spans="34:34" x14ac:dyDescent="0.25">
      <c r="AH628" s="129"/>
    </row>
    <row r="629" spans="34:34" x14ac:dyDescent="0.25">
      <c r="AH629" s="129"/>
    </row>
    <row r="630" spans="34:34" x14ac:dyDescent="0.25">
      <c r="AH630" s="129"/>
    </row>
    <row r="631" spans="34:34" x14ac:dyDescent="0.25">
      <c r="AH631" s="129"/>
    </row>
    <row r="632" spans="34:34" x14ac:dyDescent="0.25">
      <c r="AH632" s="129"/>
    </row>
    <row r="633" spans="34:34" x14ac:dyDescent="0.25">
      <c r="AH633" s="129"/>
    </row>
    <row r="634" spans="34:34" x14ac:dyDescent="0.25">
      <c r="AH634" s="129"/>
    </row>
    <row r="635" spans="34:34" x14ac:dyDescent="0.25">
      <c r="AH635" s="129"/>
    </row>
    <row r="636" spans="34:34" x14ac:dyDescent="0.25">
      <c r="AH636" s="129"/>
    </row>
    <row r="637" spans="34:34" x14ac:dyDescent="0.25">
      <c r="AH637" s="129"/>
    </row>
    <row r="638" spans="34:34" x14ac:dyDescent="0.25">
      <c r="AH638" s="129"/>
    </row>
    <row r="639" spans="34:34" x14ac:dyDescent="0.25">
      <c r="AH639" s="129"/>
    </row>
    <row r="640" spans="34:34" x14ac:dyDescent="0.25">
      <c r="AH640" s="129"/>
    </row>
    <row r="641" spans="34:34" x14ac:dyDescent="0.25">
      <c r="AH641" s="129"/>
    </row>
    <row r="642" spans="34:34" x14ac:dyDescent="0.25">
      <c r="AH642" s="129"/>
    </row>
    <row r="643" spans="34:34" x14ac:dyDescent="0.25">
      <c r="AH643" s="129"/>
    </row>
    <row r="644" spans="34:34" x14ac:dyDescent="0.25">
      <c r="AH644" s="129"/>
    </row>
    <row r="645" spans="34:34" x14ac:dyDescent="0.25">
      <c r="AH645" s="129"/>
    </row>
    <row r="646" spans="34:34" x14ac:dyDescent="0.25">
      <c r="AH646" s="129"/>
    </row>
    <row r="647" spans="34:34" x14ac:dyDescent="0.25">
      <c r="AH647" s="129"/>
    </row>
    <row r="648" spans="34:34" x14ac:dyDescent="0.25">
      <c r="AH648" s="129"/>
    </row>
    <row r="649" spans="34:34" x14ac:dyDescent="0.25">
      <c r="AH649" s="129"/>
    </row>
    <row r="650" spans="34:34" x14ac:dyDescent="0.25">
      <c r="AH650" s="129"/>
    </row>
    <row r="651" spans="34:34" x14ac:dyDescent="0.25">
      <c r="AH651" s="129"/>
    </row>
    <row r="652" spans="34:34" x14ac:dyDescent="0.25">
      <c r="AH652" s="129"/>
    </row>
    <row r="653" spans="34:34" x14ac:dyDescent="0.25">
      <c r="AH653" s="129"/>
    </row>
    <row r="654" spans="34:34" x14ac:dyDescent="0.25">
      <c r="AH654" s="129"/>
    </row>
    <row r="655" spans="34:34" x14ac:dyDescent="0.25">
      <c r="AH655" s="129"/>
    </row>
    <row r="656" spans="34:34" x14ac:dyDescent="0.25">
      <c r="AH656" s="129"/>
    </row>
    <row r="657" spans="34:34" x14ac:dyDescent="0.25">
      <c r="AH657" s="129"/>
    </row>
    <row r="658" spans="34:34" x14ac:dyDescent="0.25">
      <c r="AH658" s="129"/>
    </row>
    <row r="659" spans="34:34" x14ac:dyDescent="0.25">
      <c r="AH659" s="129"/>
    </row>
    <row r="660" spans="34:34" x14ac:dyDescent="0.25">
      <c r="AH660" s="129"/>
    </row>
    <row r="661" spans="34:34" x14ac:dyDescent="0.25">
      <c r="AH661" s="129"/>
    </row>
    <row r="662" spans="34:34" x14ac:dyDescent="0.25">
      <c r="AH662" s="129"/>
    </row>
    <row r="663" spans="34:34" x14ac:dyDescent="0.25">
      <c r="AH663" s="129"/>
    </row>
    <row r="664" spans="34:34" x14ac:dyDescent="0.25">
      <c r="AH664" s="129"/>
    </row>
    <row r="665" spans="34:34" x14ac:dyDescent="0.25">
      <c r="AH665" s="129"/>
    </row>
    <row r="666" spans="34:34" x14ac:dyDescent="0.25">
      <c r="AH666" s="129"/>
    </row>
    <row r="667" spans="34:34" x14ac:dyDescent="0.25">
      <c r="AH667" s="129"/>
    </row>
    <row r="668" spans="34:34" x14ac:dyDescent="0.25">
      <c r="AH668" s="129"/>
    </row>
    <row r="669" spans="34:34" x14ac:dyDescent="0.25">
      <c r="AH669" s="129"/>
    </row>
    <row r="670" spans="34:34" x14ac:dyDescent="0.25">
      <c r="AH670" s="129"/>
    </row>
    <row r="671" spans="34:34" x14ac:dyDescent="0.25">
      <c r="AH671" s="129"/>
    </row>
    <row r="672" spans="34:34" x14ac:dyDescent="0.25">
      <c r="AH672" s="129"/>
    </row>
    <row r="673" spans="34:34" x14ac:dyDescent="0.25">
      <c r="AH673" s="129"/>
    </row>
    <row r="674" spans="34:34" x14ac:dyDescent="0.25">
      <c r="AH674" s="129"/>
    </row>
    <row r="675" spans="34:34" x14ac:dyDescent="0.25">
      <c r="AH675" s="129"/>
    </row>
    <row r="676" spans="34:34" x14ac:dyDescent="0.25">
      <c r="AH676" s="129"/>
    </row>
    <row r="677" spans="34:34" x14ac:dyDescent="0.25">
      <c r="AH677" s="129"/>
    </row>
    <row r="678" spans="34:34" x14ac:dyDescent="0.25">
      <c r="AH678" s="129"/>
    </row>
    <row r="679" spans="34:34" x14ac:dyDescent="0.25">
      <c r="AH679" s="129"/>
    </row>
    <row r="680" spans="34:34" x14ac:dyDescent="0.25">
      <c r="AH680" s="129"/>
    </row>
    <row r="681" spans="34:34" x14ac:dyDescent="0.25">
      <c r="AH681" s="129"/>
    </row>
    <row r="682" spans="34:34" x14ac:dyDescent="0.25">
      <c r="AH682" s="129"/>
    </row>
    <row r="683" spans="34:34" x14ac:dyDescent="0.25">
      <c r="AH683" s="129"/>
    </row>
    <row r="684" spans="34:34" x14ac:dyDescent="0.25">
      <c r="AH684" s="129"/>
    </row>
    <row r="685" spans="34:34" x14ac:dyDescent="0.25">
      <c r="AH685" s="129"/>
    </row>
    <row r="686" spans="34:34" x14ac:dyDescent="0.25">
      <c r="AH686" s="129"/>
    </row>
    <row r="687" spans="34:34" x14ac:dyDescent="0.25">
      <c r="AH687" s="129"/>
    </row>
    <row r="688" spans="34:34" x14ac:dyDescent="0.25">
      <c r="AH688" s="129"/>
    </row>
    <row r="689" spans="34:34" x14ac:dyDescent="0.25">
      <c r="AH689" s="129"/>
    </row>
    <row r="690" spans="34:34" x14ac:dyDescent="0.25">
      <c r="AH690" s="129"/>
    </row>
    <row r="691" spans="34:34" x14ac:dyDescent="0.25">
      <c r="AH691" s="129"/>
    </row>
    <row r="692" spans="34:34" x14ac:dyDescent="0.25">
      <c r="AH692" s="129"/>
    </row>
    <row r="693" spans="34:34" x14ac:dyDescent="0.25">
      <c r="AH693" s="129"/>
    </row>
    <row r="694" spans="34:34" x14ac:dyDescent="0.25">
      <c r="AH694" s="129"/>
    </row>
    <row r="695" spans="34:34" x14ac:dyDescent="0.25">
      <c r="AH695" s="129"/>
    </row>
    <row r="696" spans="34:34" x14ac:dyDescent="0.25">
      <c r="AH696" s="129"/>
    </row>
    <row r="697" spans="34:34" x14ac:dyDescent="0.25">
      <c r="AH697" s="129"/>
    </row>
    <row r="698" spans="34:34" x14ac:dyDescent="0.25">
      <c r="AH698" s="129"/>
    </row>
    <row r="699" spans="34:34" x14ac:dyDescent="0.25">
      <c r="AH699" s="129"/>
    </row>
    <row r="700" spans="34:34" x14ac:dyDescent="0.25">
      <c r="AH700" s="129"/>
    </row>
    <row r="701" spans="34:34" x14ac:dyDescent="0.25">
      <c r="AH701" s="129"/>
    </row>
    <row r="702" spans="34:34" x14ac:dyDescent="0.25">
      <c r="AH702" s="129"/>
    </row>
    <row r="703" spans="34:34" x14ac:dyDescent="0.25">
      <c r="AH703" s="129"/>
    </row>
    <row r="704" spans="34:34" x14ac:dyDescent="0.25">
      <c r="AH704" s="129"/>
    </row>
    <row r="705" spans="34:34" x14ac:dyDescent="0.25">
      <c r="AH705" s="129"/>
    </row>
    <row r="706" spans="34:34" x14ac:dyDescent="0.25">
      <c r="AH706" s="129"/>
    </row>
    <row r="707" spans="34:34" x14ac:dyDescent="0.25">
      <c r="AH707" s="129"/>
    </row>
    <row r="708" spans="34:34" x14ac:dyDescent="0.25">
      <c r="AH708" s="129"/>
    </row>
    <row r="709" spans="34:34" x14ac:dyDescent="0.25">
      <c r="AH709" s="129"/>
    </row>
    <row r="710" spans="34:34" x14ac:dyDescent="0.25">
      <c r="AH710" s="129"/>
    </row>
    <row r="711" spans="34:34" x14ac:dyDescent="0.25">
      <c r="AH711" s="129"/>
    </row>
    <row r="712" spans="34:34" x14ac:dyDescent="0.25">
      <c r="AH712" s="129"/>
    </row>
    <row r="713" spans="34:34" x14ac:dyDescent="0.25">
      <c r="AH713" s="129"/>
    </row>
    <row r="714" spans="34:34" x14ac:dyDescent="0.25">
      <c r="AH714" s="129"/>
    </row>
    <row r="715" spans="34:34" x14ac:dyDescent="0.25">
      <c r="AH715" s="129"/>
    </row>
    <row r="716" spans="34:34" x14ac:dyDescent="0.25">
      <c r="AH716" s="129"/>
    </row>
    <row r="717" spans="34:34" x14ac:dyDescent="0.25">
      <c r="AH717" s="129"/>
    </row>
    <row r="718" spans="34:34" x14ac:dyDescent="0.25">
      <c r="AH718" s="129"/>
    </row>
    <row r="719" spans="34:34" x14ac:dyDescent="0.25">
      <c r="AH719" s="129"/>
    </row>
    <row r="720" spans="34:34" x14ac:dyDescent="0.25">
      <c r="AH720" s="129"/>
    </row>
    <row r="721" spans="34:34" x14ac:dyDescent="0.25">
      <c r="AH721" s="129"/>
    </row>
    <row r="722" spans="34:34" x14ac:dyDescent="0.25">
      <c r="AH722" s="129"/>
    </row>
    <row r="723" spans="34:34" x14ac:dyDescent="0.25">
      <c r="AH723" s="129"/>
    </row>
    <row r="724" spans="34:34" x14ac:dyDescent="0.25">
      <c r="AH724" s="129"/>
    </row>
    <row r="725" spans="34:34" x14ac:dyDescent="0.25">
      <c r="AH725" s="129"/>
    </row>
    <row r="726" spans="34:34" x14ac:dyDescent="0.25">
      <c r="AH726" s="129"/>
    </row>
    <row r="727" spans="34:34" x14ac:dyDescent="0.25">
      <c r="AH727" s="129"/>
    </row>
    <row r="728" spans="34:34" x14ac:dyDescent="0.25">
      <c r="AH728" s="129"/>
    </row>
    <row r="729" spans="34:34" x14ac:dyDescent="0.25">
      <c r="AH729" s="129"/>
    </row>
    <row r="730" spans="34:34" x14ac:dyDescent="0.25">
      <c r="AH730" s="129"/>
    </row>
    <row r="731" spans="34:34" x14ac:dyDescent="0.25">
      <c r="AH731" s="129"/>
    </row>
    <row r="732" spans="34:34" x14ac:dyDescent="0.25">
      <c r="AH732" s="129"/>
    </row>
    <row r="733" spans="34:34" x14ac:dyDescent="0.25">
      <c r="AH733" s="129"/>
    </row>
    <row r="734" spans="34:34" x14ac:dyDescent="0.25">
      <c r="AH734" s="129"/>
    </row>
    <row r="735" spans="34:34" x14ac:dyDescent="0.25">
      <c r="AH735" s="129"/>
    </row>
    <row r="736" spans="34:34" x14ac:dyDescent="0.25">
      <c r="AH736" s="129"/>
    </row>
    <row r="737" spans="34:34" x14ac:dyDescent="0.25">
      <c r="AH737" s="129"/>
    </row>
    <row r="738" spans="34:34" x14ac:dyDescent="0.25">
      <c r="AH738" s="129"/>
    </row>
    <row r="739" spans="34:34" x14ac:dyDescent="0.25">
      <c r="AH739" s="129"/>
    </row>
    <row r="740" spans="34:34" x14ac:dyDescent="0.25">
      <c r="AH740" s="129"/>
    </row>
    <row r="741" spans="34:34" x14ac:dyDescent="0.25">
      <c r="AH741" s="129"/>
    </row>
    <row r="742" spans="34:34" x14ac:dyDescent="0.25">
      <c r="AH742" s="129"/>
    </row>
    <row r="743" spans="34:34" x14ac:dyDescent="0.25">
      <c r="AH743" s="129"/>
    </row>
    <row r="744" spans="34:34" x14ac:dyDescent="0.25">
      <c r="AH744" s="129"/>
    </row>
    <row r="745" spans="34:34" x14ac:dyDescent="0.25">
      <c r="AH745" s="129"/>
    </row>
    <row r="746" spans="34:34" x14ac:dyDescent="0.25">
      <c r="AH746" s="129"/>
    </row>
    <row r="747" spans="34:34" x14ac:dyDescent="0.25">
      <c r="AH747" s="129"/>
    </row>
    <row r="748" spans="34:34" x14ac:dyDescent="0.25">
      <c r="AH748" s="129"/>
    </row>
    <row r="749" spans="34:34" x14ac:dyDescent="0.25">
      <c r="AH749" s="129"/>
    </row>
    <row r="750" spans="34:34" x14ac:dyDescent="0.25">
      <c r="AH750" s="129"/>
    </row>
    <row r="751" spans="34:34" x14ac:dyDescent="0.25">
      <c r="AH751" s="129"/>
    </row>
    <row r="752" spans="34:34" x14ac:dyDescent="0.25">
      <c r="AH752" s="129"/>
    </row>
    <row r="753" spans="34:34" x14ac:dyDescent="0.25">
      <c r="AH753" s="129"/>
    </row>
    <row r="754" spans="34:34" x14ac:dyDescent="0.25">
      <c r="AH754" s="129"/>
    </row>
    <row r="755" spans="34:34" x14ac:dyDescent="0.25">
      <c r="AH755" s="129"/>
    </row>
    <row r="756" spans="34:34" x14ac:dyDescent="0.25">
      <c r="AH756" s="129"/>
    </row>
    <row r="757" spans="34:34" x14ac:dyDescent="0.25">
      <c r="AH757" s="129"/>
    </row>
    <row r="758" spans="34:34" x14ac:dyDescent="0.25">
      <c r="AH758" s="129"/>
    </row>
    <row r="759" spans="34:34" x14ac:dyDescent="0.25">
      <c r="AH759" s="129"/>
    </row>
    <row r="760" spans="34:34" x14ac:dyDescent="0.25">
      <c r="AH760" s="129"/>
    </row>
    <row r="761" spans="34:34" x14ac:dyDescent="0.25">
      <c r="AH761" s="129"/>
    </row>
    <row r="762" spans="34:34" x14ac:dyDescent="0.25">
      <c r="AH762" s="129"/>
    </row>
    <row r="763" spans="34:34" x14ac:dyDescent="0.25">
      <c r="AH763" s="129"/>
    </row>
    <row r="764" spans="34:34" x14ac:dyDescent="0.25">
      <c r="AH764" s="129"/>
    </row>
    <row r="765" spans="34:34" x14ac:dyDescent="0.25">
      <c r="AH765" s="129"/>
    </row>
    <row r="766" spans="34:34" x14ac:dyDescent="0.25">
      <c r="AH766" s="129"/>
    </row>
    <row r="767" spans="34:34" x14ac:dyDescent="0.25">
      <c r="AH767" s="129"/>
    </row>
    <row r="768" spans="34:34" x14ac:dyDescent="0.25">
      <c r="AH768" s="129"/>
    </row>
    <row r="769" spans="34:34" x14ac:dyDescent="0.25">
      <c r="AH769" s="129"/>
    </row>
    <row r="770" spans="34:34" x14ac:dyDescent="0.25">
      <c r="AH770" s="129"/>
    </row>
    <row r="771" spans="34:34" x14ac:dyDescent="0.25">
      <c r="AH771" s="129"/>
    </row>
    <row r="772" spans="34:34" x14ac:dyDescent="0.25">
      <c r="AH772" s="129"/>
    </row>
    <row r="773" spans="34:34" x14ac:dyDescent="0.25">
      <c r="AH773" s="129"/>
    </row>
    <row r="774" spans="34:34" x14ac:dyDescent="0.25">
      <c r="AH774" s="129"/>
    </row>
    <row r="775" spans="34:34" x14ac:dyDescent="0.25">
      <c r="AH775" s="129"/>
    </row>
    <row r="776" spans="34:34" x14ac:dyDescent="0.25">
      <c r="AH776" s="129"/>
    </row>
    <row r="777" spans="34:34" x14ac:dyDescent="0.25">
      <c r="AH777" s="129"/>
    </row>
    <row r="778" spans="34:34" x14ac:dyDescent="0.25">
      <c r="AH778" s="129"/>
    </row>
    <row r="779" spans="34:34" x14ac:dyDescent="0.25">
      <c r="AH779" s="129"/>
    </row>
    <row r="780" spans="34:34" x14ac:dyDescent="0.25">
      <c r="AH780" s="129"/>
    </row>
    <row r="781" spans="34:34" x14ac:dyDescent="0.25">
      <c r="AH781" s="129"/>
    </row>
    <row r="782" spans="34:34" x14ac:dyDescent="0.25">
      <c r="AH782" s="129"/>
    </row>
    <row r="783" spans="34:34" x14ac:dyDescent="0.25">
      <c r="AH783" s="129"/>
    </row>
    <row r="784" spans="34:34" x14ac:dyDescent="0.25">
      <c r="AH784" s="129"/>
    </row>
    <row r="785" spans="34:34" x14ac:dyDescent="0.25">
      <c r="AH785" s="129"/>
    </row>
    <row r="786" spans="34:34" x14ac:dyDescent="0.25">
      <c r="AH786" s="129"/>
    </row>
    <row r="787" spans="34:34" x14ac:dyDescent="0.25">
      <c r="AH787" s="129"/>
    </row>
    <row r="788" spans="34:34" x14ac:dyDescent="0.25">
      <c r="AH788" s="129"/>
    </row>
    <row r="789" spans="34:34" x14ac:dyDescent="0.25">
      <c r="AH789" s="129"/>
    </row>
    <row r="790" spans="34:34" x14ac:dyDescent="0.25">
      <c r="AH790" s="129"/>
    </row>
    <row r="791" spans="34:34" x14ac:dyDescent="0.25">
      <c r="AH791" s="129"/>
    </row>
    <row r="792" spans="34:34" x14ac:dyDescent="0.25">
      <c r="AH792" s="129"/>
    </row>
    <row r="793" spans="34:34" x14ac:dyDescent="0.25">
      <c r="AH793" s="129"/>
    </row>
    <row r="794" spans="34:34" x14ac:dyDescent="0.25">
      <c r="AH794" s="129"/>
    </row>
    <row r="795" spans="34:34" x14ac:dyDescent="0.25">
      <c r="AH795" s="129"/>
    </row>
    <row r="796" spans="34:34" x14ac:dyDescent="0.25">
      <c r="AH796" s="129"/>
    </row>
    <row r="797" spans="34:34" x14ac:dyDescent="0.25">
      <c r="AH797" s="129"/>
    </row>
    <row r="798" spans="34:34" x14ac:dyDescent="0.25">
      <c r="AH798" s="129"/>
    </row>
    <row r="799" spans="34:34" x14ac:dyDescent="0.25">
      <c r="AH799" s="129"/>
    </row>
    <row r="800" spans="34:34" x14ac:dyDescent="0.25">
      <c r="AH800" s="129"/>
    </row>
    <row r="801" spans="34:34" x14ac:dyDescent="0.25">
      <c r="AH801" s="129"/>
    </row>
    <row r="802" spans="34:34" x14ac:dyDescent="0.25">
      <c r="AH802" s="129"/>
    </row>
    <row r="803" spans="34:34" x14ac:dyDescent="0.25">
      <c r="AH803" s="129"/>
    </row>
    <row r="804" spans="34:34" x14ac:dyDescent="0.25">
      <c r="AH804" s="129"/>
    </row>
    <row r="805" spans="34:34" x14ac:dyDescent="0.25">
      <c r="AH805" s="129"/>
    </row>
    <row r="806" spans="34:34" x14ac:dyDescent="0.25">
      <c r="AH806" s="129"/>
    </row>
    <row r="807" spans="34:34" x14ac:dyDescent="0.25">
      <c r="AH807" s="129"/>
    </row>
    <row r="808" spans="34:34" x14ac:dyDescent="0.25">
      <c r="AH808" s="129"/>
    </row>
    <row r="809" spans="34:34" x14ac:dyDescent="0.25">
      <c r="AH809" s="129"/>
    </row>
    <row r="810" spans="34:34" x14ac:dyDescent="0.25">
      <c r="AH810" s="129"/>
    </row>
    <row r="811" spans="34:34" x14ac:dyDescent="0.25">
      <c r="AH811" s="129"/>
    </row>
    <row r="812" spans="34:34" x14ac:dyDescent="0.25">
      <c r="AH812" s="129"/>
    </row>
    <row r="813" spans="34:34" x14ac:dyDescent="0.25">
      <c r="AH813" s="129"/>
    </row>
    <row r="814" spans="34:34" x14ac:dyDescent="0.25">
      <c r="AH814" s="129"/>
    </row>
    <row r="815" spans="34:34" x14ac:dyDescent="0.25">
      <c r="AH815" s="129"/>
    </row>
    <row r="816" spans="34:34" x14ac:dyDescent="0.25">
      <c r="AH816" s="129"/>
    </row>
    <row r="817" spans="34:34" x14ac:dyDescent="0.25">
      <c r="AH817" s="129"/>
    </row>
    <row r="818" spans="34:34" x14ac:dyDescent="0.25">
      <c r="AH818" s="129"/>
    </row>
    <row r="819" spans="34:34" x14ac:dyDescent="0.25">
      <c r="AH819" s="129"/>
    </row>
    <row r="820" spans="34:34" x14ac:dyDescent="0.25">
      <c r="AH820" s="129"/>
    </row>
    <row r="821" spans="34:34" x14ac:dyDescent="0.25">
      <c r="AH821" s="129"/>
    </row>
    <row r="822" spans="34:34" x14ac:dyDescent="0.25">
      <c r="AH822" s="129"/>
    </row>
    <row r="823" spans="34:34" x14ac:dyDescent="0.25">
      <c r="AH823" s="129"/>
    </row>
    <row r="824" spans="34:34" x14ac:dyDescent="0.25">
      <c r="AH824" s="129"/>
    </row>
    <row r="825" spans="34:34" x14ac:dyDescent="0.25">
      <c r="AH825" s="129"/>
    </row>
    <row r="826" spans="34:34" x14ac:dyDescent="0.25">
      <c r="AH826" s="129"/>
    </row>
    <row r="827" spans="34:34" x14ac:dyDescent="0.25">
      <c r="AH827" s="129"/>
    </row>
    <row r="828" spans="34:34" x14ac:dyDescent="0.25">
      <c r="AH828" s="129"/>
    </row>
    <row r="829" spans="34:34" x14ac:dyDescent="0.25">
      <c r="AH829" s="129"/>
    </row>
    <row r="830" spans="34:34" x14ac:dyDescent="0.25">
      <c r="AH830" s="129"/>
    </row>
    <row r="831" spans="34:34" x14ac:dyDescent="0.25">
      <c r="AH831" s="129"/>
    </row>
    <row r="832" spans="34:34" x14ac:dyDescent="0.25">
      <c r="AH832" s="129"/>
    </row>
    <row r="833" spans="34:34" x14ac:dyDescent="0.25">
      <c r="AH833" s="129"/>
    </row>
    <row r="834" spans="34:34" x14ac:dyDescent="0.25">
      <c r="AH834" s="129"/>
    </row>
    <row r="835" spans="34:34" x14ac:dyDescent="0.25">
      <c r="AH835" s="129"/>
    </row>
    <row r="836" spans="34:34" x14ac:dyDescent="0.25">
      <c r="AH836" s="129"/>
    </row>
    <row r="837" spans="34:34" x14ac:dyDescent="0.25">
      <c r="AH837" s="129"/>
    </row>
    <row r="838" spans="34:34" x14ac:dyDescent="0.25">
      <c r="AH838" s="129"/>
    </row>
    <row r="839" spans="34:34" x14ac:dyDescent="0.25">
      <c r="AH839" s="129"/>
    </row>
    <row r="840" spans="34:34" x14ac:dyDescent="0.25">
      <c r="AH840" s="129"/>
    </row>
    <row r="841" spans="34:34" x14ac:dyDescent="0.25">
      <c r="AH841" s="129"/>
    </row>
    <row r="842" spans="34:34" x14ac:dyDescent="0.25">
      <c r="AH842" s="129"/>
    </row>
    <row r="843" spans="34:34" x14ac:dyDescent="0.25">
      <c r="AH843" s="129"/>
    </row>
    <row r="844" spans="34:34" x14ac:dyDescent="0.25">
      <c r="AH844" s="129"/>
    </row>
    <row r="845" spans="34:34" x14ac:dyDescent="0.25">
      <c r="AH845" s="129"/>
    </row>
    <row r="846" spans="34:34" x14ac:dyDescent="0.25">
      <c r="AH846" s="129"/>
    </row>
    <row r="847" spans="34:34" x14ac:dyDescent="0.25">
      <c r="AH847" s="129"/>
    </row>
    <row r="848" spans="34:34" x14ac:dyDescent="0.25">
      <c r="AH848" s="129"/>
    </row>
    <row r="849" spans="34:34" x14ac:dyDescent="0.25">
      <c r="AH849" s="129"/>
    </row>
    <row r="850" spans="34:34" x14ac:dyDescent="0.25">
      <c r="AH850" s="129"/>
    </row>
    <row r="851" spans="34:34" x14ac:dyDescent="0.25">
      <c r="AH851" s="129"/>
    </row>
    <row r="852" spans="34:34" x14ac:dyDescent="0.25">
      <c r="AH852" s="129"/>
    </row>
    <row r="853" spans="34:34" x14ac:dyDescent="0.25">
      <c r="AH853" s="129"/>
    </row>
    <row r="854" spans="34:34" x14ac:dyDescent="0.25">
      <c r="AH854" s="129"/>
    </row>
    <row r="855" spans="34:34" x14ac:dyDescent="0.25">
      <c r="AH855" s="129"/>
    </row>
    <row r="856" spans="34:34" x14ac:dyDescent="0.25">
      <c r="AH856" s="129"/>
    </row>
    <row r="857" spans="34:34" x14ac:dyDescent="0.25">
      <c r="AH857" s="129"/>
    </row>
    <row r="858" spans="34:34" x14ac:dyDescent="0.25">
      <c r="AH858" s="129"/>
    </row>
    <row r="859" spans="34:34" x14ac:dyDescent="0.25">
      <c r="AH859" s="129"/>
    </row>
    <row r="860" spans="34:34" x14ac:dyDescent="0.25">
      <c r="AH860" s="129"/>
    </row>
    <row r="861" spans="34:34" x14ac:dyDescent="0.25">
      <c r="AH861" s="129"/>
    </row>
    <row r="862" spans="34:34" x14ac:dyDescent="0.25">
      <c r="AH862" s="129"/>
    </row>
    <row r="863" spans="34:34" x14ac:dyDescent="0.25">
      <c r="AH863" s="129"/>
    </row>
    <row r="864" spans="34:34" x14ac:dyDescent="0.25">
      <c r="AH864" s="129"/>
    </row>
    <row r="865" spans="34:34" x14ac:dyDescent="0.25">
      <c r="AH865" s="129"/>
    </row>
    <row r="866" spans="34:34" x14ac:dyDescent="0.25">
      <c r="AH866" s="129"/>
    </row>
    <row r="867" spans="34:34" x14ac:dyDescent="0.25">
      <c r="AH867" s="129"/>
    </row>
    <row r="868" spans="34:34" x14ac:dyDescent="0.25">
      <c r="AH868" s="129"/>
    </row>
    <row r="869" spans="34:34" x14ac:dyDescent="0.25">
      <c r="AH869" s="129"/>
    </row>
    <row r="870" spans="34:34" x14ac:dyDescent="0.25">
      <c r="AH870" s="129"/>
    </row>
    <row r="871" spans="34:34" x14ac:dyDescent="0.25">
      <c r="AH871" s="129"/>
    </row>
    <row r="872" spans="34:34" x14ac:dyDescent="0.25">
      <c r="AH872" s="129"/>
    </row>
    <row r="873" spans="34:34" x14ac:dyDescent="0.25">
      <c r="AH873" s="129"/>
    </row>
    <row r="874" spans="34:34" x14ac:dyDescent="0.25">
      <c r="AH874" s="129"/>
    </row>
    <row r="875" spans="34:34" x14ac:dyDescent="0.25">
      <c r="AH875" s="129"/>
    </row>
    <row r="876" spans="34:34" x14ac:dyDescent="0.25">
      <c r="AH876" s="129"/>
    </row>
    <row r="877" spans="34:34" x14ac:dyDescent="0.25">
      <c r="AH877" s="129"/>
    </row>
    <row r="878" spans="34:34" x14ac:dyDescent="0.25">
      <c r="AH878" s="129"/>
    </row>
    <row r="879" spans="34:34" x14ac:dyDescent="0.25">
      <c r="AH879" s="129"/>
    </row>
    <row r="880" spans="34:34" x14ac:dyDescent="0.25">
      <c r="AH880" s="129"/>
    </row>
    <row r="881" spans="34:34" x14ac:dyDescent="0.25">
      <c r="AH881" s="129"/>
    </row>
    <row r="882" spans="34:34" x14ac:dyDescent="0.25">
      <c r="AH882" s="129"/>
    </row>
    <row r="883" spans="34:34" x14ac:dyDescent="0.25">
      <c r="AH883" s="129"/>
    </row>
    <row r="884" spans="34:34" x14ac:dyDescent="0.25">
      <c r="AH884" s="129"/>
    </row>
    <row r="885" spans="34:34" x14ac:dyDescent="0.25">
      <c r="AH885" s="129"/>
    </row>
    <row r="886" spans="34:34" x14ac:dyDescent="0.25">
      <c r="AH886" s="129"/>
    </row>
    <row r="887" spans="34:34" x14ac:dyDescent="0.25">
      <c r="AH887" s="129"/>
    </row>
    <row r="888" spans="34:34" x14ac:dyDescent="0.25">
      <c r="AH888" s="129"/>
    </row>
    <row r="889" spans="34:34" x14ac:dyDescent="0.25">
      <c r="AH889" s="129"/>
    </row>
    <row r="890" spans="34:34" x14ac:dyDescent="0.25">
      <c r="AH890" s="129"/>
    </row>
    <row r="891" spans="34:34" x14ac:dyDescent="0.25">
      <c r="AH891" s="129"/>
    </row>
    <row r="892" spans="34:34" x14ac:dyDescent="0.25">
      <c r="AH892" s="129"/>
    </row>
    <row r="893" spans="34:34" x14ac:dyDescent="0.25">
      <c r="AH893" s="129"/>
    </row>
    <row r="894" spans="34:34" x14ac:dyDescent="0.25">
      <c r="AH894" s="129"/>
    </row>
    <row r="895" spans="34:34" x14ac:dyDescent="0.25">
      <c r="AH895" s="129"/>
    </row>
    <row r="896" spans="34:34" x14ac:dyDescent="0.25">
      <c r="AH896" s="129"/>
    </row>
    <row r="897" spans="34:34" x14ac:dyDescent="0.25">
      <c r="AH897" s="129"/>
    </row>
    <row r="898" spans="34:34" x14ac:dyDescent="0.25">
      <c r="AH898" s="129"/>
    </row>
    <row r="899" spans="34:34" x14ac:dyDescent="0.25">
      <c r="AH899" s="129"/>
    </row>
    <row r="900" spans="34:34" x14ac:dyDescent="0.25">
      <c r="AH900" s="129"/>
    </row>
    <row r="901" spans="34:34" x14ac:dyDescent="0.25">
      <c r="AH901" s="129"/>
    </row>
    <row r="902" spans="34:34" x14ac:dyDescent="0.25">
      <c r="AH902" s="129"/>
    </row>
    <row r="903" spans="34:34" x14ac:dyDescent="0.25">
      <c r="AH903" s="129"/>
    </row>
    <row r="904" spans="34:34" x14ac:dyDescent="0.25">
      <c r="AH904" s="129"/>
    </row>
    <row r="905" spans="34:34" x14ac:dyDescent="0.25">
      <c r="AH905" s="129"/>
    </row>
    <row r="906" spans="34:34" x14ac:dyDescent="0.25">
      <c r="AH906" s="129"/>
    </row>
    <row r="907" spans="34:34" x14ac:dyDescent="0.25">
      <c r="AH907" s="129"/>
    </row>
    <row r="908" spans="34:34" x14ac:dyDescent="0.25">
      <c r="AH908" s="129"/>
    </row>
    <row r="909" spans="34:34" x14ac:dyDescent="0.25">
      <c r="AH909" s="129"/>
    </row>
    <row r="910" spans="34:34" x14ac:dyDescent="0.25">
      <c r="AH910" s="129"/>
    </row>
    <row r="911" spans="34:34" x14ac:dyDescent="0.25">
      <c r="AH911" s="129"/>
    </row>
    <row r="912" spans="34:34" x14ac:dyDescent="0.25">
      <c r="AH912" s="129"/>
    </row>
    <row r="913" spans="34:34" x14ac:dyDescent="0.25">
      <c r="AH913" s="129"/>
    </row>
    <row r="914" spans="34:34" x14ac:dyDescent="0.25">
      <c r="AH914" s="129"/>
    </row>
    <row r="915" spans="34:34" x14ac:dyDescent="0.25">
      <c r="AH915" s="129"/>
    </row>
    <row r="916" spans="34:34" x14ac:dyDescent="0.25">
      <c r="AH916" s="129"/>
    </row>
    <row r="917" spans="34:34" x14ac:dyDescent="0.25">
      <c r="AH917" s="129"/>
    </row>
    <row r="918" spans="34:34" x14ac:dyDescent="0.25">
      <c r="AH918" s="129"/>
    </row>
    <row r="919" spans="34:34" x14ac:dyDescent="0.25">
      <c r="AH919" s="129"/>
    </row>
    <row r="920" spans="34:34" x14ac:dyDescent="0.25">
      <c r="AH920" s="129"/>
    </row>
    <row r="921" spans="34:34" x14ac:dyDescent="0.25">
      <c r="AH921" s="129"/>
    </row>
    <row r="922" spans="34:34" x14ac:dyDescent="0.25">
      <c r="AH922" s="129"/>
    </row>
    <row r="923" spans="34:34" x14ac:dyDescent="0.25">
      <c r="AH923" s="129"/>
    </row>
    <row r="924" spans="34:34" x14ac:dyDescent="0.25">
      <c r="AH924" s="129"/>
    </row>
    <row r="925" spans="34:34" x14ac:dyDescent="0.25">
      <c r="AH925" s="129"/>
    </row>
    <row r="926" spans="34:34" x14ac:dyDescent="0.25">
      <c r="AH926" s="129"/>
    </row>
    <row r="927" spans="34:34" x14ac:dyDescent="0.25">
      <c r="AH927" s="129"/>
    </row>
    <row r="928" spans="34:34" x14ac:dyDescent="0.25">
      <c r="AH928" s="129"/>
    </row>
    <row r="929" spans="34:34" x14ac:dyDescent="0.25">
      <c r="AH929" s="129"/>
    </row>
    <row r="930" spans="34:34" x14ac:dyDescent="0.25">
      <c r="AH930" s="129"/>
    </row>
    <row r="931" spans="34:34" x14ac:dyDescent="0.25">
      <c r="AH931" s="129"/>
    </row>
    <row r="932" spans="34:34" x14ac:dyDescent="0.25">
      <c r="AH932" s="129"/>
    </row>
    <row r="933" spans="34:34" x14ac:dyDescent="0.25">
      <c r="AH933" s="129"/>
    </row>
    <row r="934" spans="34:34" x14ac:dyDescent="0.25">
      <c r="AH934" s="129"/>
    </row>
    <row r="935" spans="34:34" x14ac:dyDescent="0.25">
      <c r="AH935" s="129"/>
    </row>
    <row r="936" spans="34:34" x14ac:dyDescent="0.25">
      <c r="AH936" s="129"/>
    </row>
    <row r="937" spans="34:34" x14ac:dyDescent="0.25">
      <c r="AH937" s="129"/>
    </row>
    <row r="938" spans="34:34" x14ac:dyDescent="0.25">
      <c r="AH938" s="129"/>
    </row>
    <row r="939" spans="34:34" x14ac:dyDescent="0.25">
      <c r="AH939" s="129"/>
    </row>
    <row r="940" spans="34:34" x14ac:dyDescent="0.25">
      <c r="AH940" s="129"/>
    </row>
    <row r="941" spans="34:34" x14ac:dyDescent="0.25">
      <c r="AH941" s="129"/>
    </row>
    <row r="942" spans="34:34" x14ac:dyDescent="0.25">
      <c r="AH942" s="129"/>
    </row>
    <row r="943" spans="34:34" x14ac:dyDescent="0.25">
      <c r="AH943" s="129"/>
    </row>
    <row r="944" spans="34:34" x14ac:dyDescent="0.25">
      <c r="AH944" s="129"/>
    </row>
    <row r="945" spans="34:34" x14ac:dyDescent="0.25">
      <c r="AH945" s="129"/>
    </row>
    <row r="946" spans="34:34" x14ac:dyDescent="0.25">
      <c r="AH946" s="129"/>
    </row>
    <row r="947" spans="34:34" x14ac:dyDescent="0.25">
      <c r="AH947" s="129"/>
    </row>
    <row r="948" spans="34:34" x14ac:dyDescent="0.25">
      <c r="AH948" s="129"/>
    </row>
    <row r="949" spans="34:34" x14ac:dyDescent="0.25">
      <c r="AH949" s="129"/>
    </row>
    <row r="950" spans="34:34" x14ac:dyDescent="0.25">
      <c r="AH950" s="129"/>
    </row>
    <row r="951" spans="34:34" x14ac:dyDescent="0.25">
      <c r="AH951" s="129"/>
    </row>
    <row r="952" spans="34:34" x14ac:dyDescent="0.25">
      <c r="AH952" s="129"/>
    </row>
    <row r="953" spans="34:34" x14ac:dyDescent="0.25">
      <c r="AH953" s="129"/>
    </row>
    <row r="954" spans="34:34" x14ac:dyDescent="0.25">
      <c r="AH954" s="129"/>
    </row>
    <row r="955" spans="34:34" x14ac:dyDescent="0.25">
      <c r="AH955" s="129"/>
    </row>
    <row r="956" spans="34:34" x14ac:dyDescent="0.25">
      <c r="AH956" s="129"/>
    </row>
    <row r="957" spans="34:34" x14ac:dyDescent="0.25">
      <c r="AH957" s="129"/>
    </row>
    <row r="958" spans="34:34" x14ac:dyDescent="0.25">
      <c r="AH958" s="129"/>
    </row>
    <row r="959" spans="34:34" x14ac:dyDescent="0.25">
      <c r="AH959" s="129"/>
    </row>
    <row r="960" spans="34:34" x14ac:dyDescent="0.25">
      <c r="AH960" s="129"/>
    </row>
    <row r="961" spans="34:34" x14ac:dyDescent="0.25">
      <c r="AH961" s="129"/>
    </row>
    <row r="962" spans="34:34" x14ac:dyDescent="0.25">
      <c r="AH962" s="129"/>
    </row>
    <row r="963" spans="34:34" x14ac:dyDescent="0.25">
      <c r="AH963" s="129"/>
    </row>
    <row r="964" spans="34:34" x14ac:dyDescent="0.25">
      <c r="AH964" s="129"/>
    </row>
    <row r="965" spans="34:34" x14ac:dyDescent="0.25">
      <c r="AH965" s="129"/>
    </row>
    <row r="966" spans="34:34" x14ac:dyDescent="0.25">
      <c r="AH966" s="129"/>
    </row>
    <row r="967" spans="34:34" x14ac:dyDescent="0.25">
      <c r="AH967" s="129"/>
    </row>
    <row r="968" spans="34:34" x14ac:dyDescent="0.25">
      <c r="AH968" s="129"/>
    </row>
    <row r="969" spans="34:34" x14ac:dyDescent="0.25">
      <c r="AH969" s="129"/>
    </row>
    <row r="970" spans="34:34" x14ac:dyDescent="0.25">
      <c r="AH970" s="129"/>
    </row>
    <row r="971" spans="34:34" x14ac:dyDescent="0.25">
      <c r="AH971" s="129"/>
    </row>
    <row r="972" spans="34:34" x14ac:dyDescent="0.25">
      <c r="AH972" s="129"/>
    </row>
    <row r="973" spans="34:34" x14ac:dyDescent="0.25">
      <c r="AH973" s="129"/>
    </row>
    <row r="974" spans="34:34" x14ac:dyDescent="0.25">
      <c r="AH974" s="129"/>
    </row>
    <row r="975" spans="34:34" x14ac:dyDescent="0.25">
      <c r="AH975" s="129"/>
    </row>
    <row r="976" spans="34:34" x14ac:dyDescent="0.25">
      <c r="AH976" s="129"/>
    </row>
    <row r="977" spans="34:34" x14ac:dyDescent="0.25">
      <c r="AH977" s="129"/>
    </row>
    <row r="978" spans="34:34" x14ac:dyDescent="0.25">
      <c r="AH978" s="129"/>
    </row>
    <row r="979" spans="34:34" x14ac:dyDescent="0.25">
      <c r="AH979" s="129"/>
    </row>
    <row r="980" spans="34:34" x14ac:dyDescent="0.25">
      <c r="AH980" s="129"/>
    </row>
    <row r="981" spans="34:34" x14ac:dyDescent="0.25">
      <c r="AH981" s="129"/>
    </row>
    <row r="982" spans="34:34" x14ac:dyDescent="0.25">
      <c r="AH982" s="129"/>
    </row>
    <row r="983" spans="34:34" x14ac:dyDescent="0.25">
      <c r="AH983" s="129"/>
    </row>
    <row r="984" spans="34:34" x14ac:dyDescent="0.25">
      <c r="AH984" s="129"/>
    </row>
    <row r="985" spans="34:34" x14ac:dyDescent="0.25">
      <c r="AH985" s="129"/>
    </row>
    <row r="986" spans="34:34" x14ac:dyDescent="0.25">
      <c r="AH986" s="129"/>
    </row>
    <row r="987" spans="34:34" x14ac:dyDescent="0.25">
      <c r="AH987" s="129"/>
    </row>
    <row r="988" spans="34:34" x14ac:dyDescent="0.25">
      <c r="AH988" s="129"/>
    </row>
    <row r="989" spans="34:34" x14ac:dyDescent="0.25">
      <c r="AH989" s="129"/>
    </row>
    <row r="990" spans="34:34" x14ac:dyDescent="0.25">
      <c r="AH990" s="129"/>
    </row>
    <row r="991" spans="34:34" x14ac:dyDescent="0.25">
      <c r="AH991" s="129"/>
    </row>
    <row r="992" spans="34:34" x14ac:dyDescent="0.25">
      <c r="AH992" s="129"/>
    </row>
    <row r="993" spans="34:34" x14ac:dyDescent="0.25">
      <c r="AH993" s="129"/>
    </row>
    <row r="994" spans="34:34" x14ac:dyDescent="0.25">
      <c r="AH994" s="129"/>
    </row>
    <row r="995" spans="34:34" x14ac:dyDescent="0.25">
      <c r="AH995" s="129"/>
    </row>
    <row r="996" spans="34:34" x14ac:dyDescent="0.25">
      <c r="AH996" s="129"/>
    </row>
    <row r="997" spans="34:34" x14ac:dyDescent="0.25">
      <c r="AH997" s="129"/>
    </row>
    <row r="998" spans="34:34" x14ac:dyDescent="0.25">
      <c r="AH998" s="129"/>
    </row>
    <row r="999" spans="34:34" x14ac:dyDescent="0.25">
      <c r="AH999" s="129"/>
    </row>
    <row r="1000" spans="34:34" x14ac:dyDescent="0.25">
      <c r="AH1000" s="129"/>
    </row>
    <row r="1001" spans="34:34" x14ac:dyDescent="0.25">
      <c r="AH1001" s="129"/>
    </row>
    <row r="1002" spans="34:34" x14ac:dyDescent="0.25">
      <c r="AH1002" s="129"/>
    </row>
    <row r="1003" spans="34:34" x14ac:dyDescent="0.25">
      <c r="AH1003" s="129"/>
    </row>
    <row r="1004" spans="34:34" x14ac:dyDescent="0.25">
      <c r="AH1004" s="129"/>
    </row>
    <row r="1005" spans="34:34" x14ac:dyDescent="0.25">
      <c r="AH1005" s="129"/>
    </row>
    <row r="1006" spans="34:34" x14ac:dyDescent="0.25">
      <c r="AH1006" s="129"/>
    </row>
    <row r="1007" spans="34:34" x14ac:dyDescent="0.25">
      <c r="AH1007" s="129"/>
    </row>
    <row r="1008" spans="34:34" x14ac:dyDescent="0.25">
      <c r="AH1008" s="129"/>
    </row>
    <row r="1009" spans="34:34" x14ac:dyDescent="0.25">
      <c r="AH1009" s="129"/>
    </row>
    <row r="1010" spans="34:34" x14ac:dyDescent="0.25">
      <c r="AH1010" s="129"/>
    </row>
    <row r="1011" spans="34:34" x14ac:dyDescent="0.25">
      <c r="AH1011" s="129"/>
    </row>
    <row r="1012" spans="34:34" x14ac:dyDescent="0.25">
      <c r="AH1012" s="129"/>
    </row>
    <row r="1013" spans="34:34" x14ac:dyDescent="0.25">
      <c r="AH1013" s="129"/>
    </row>
    <row r="1014" spans="34:34" x14ac:dyDescent="0.25">
      <c r="AH1014" s="129"/>
    </row>
    <row r="1015" spans="34:34" x14ac:dyDescent="0.25">
      <c r="AH1015" s="129"/>
    </row>
    <row r="1016" spans="34:34" x14ac:dyDescent="0.25">
      <c r="AH1016" s="129"/>
    </row>
    <row r="1017" spans="34:34" x14ac:dyDescent="0.25">
      <c r="AH1017" s="129"/>
    </row>
    <row r="1018" spans="34:34" x14ac:dyDescent="0.25">
      <c r="AH1018" s="129"/>
    </row>
    <row r="1019" spans="34:34" x14ac:dyDescent="0.25">
      <c r="AH1019" s="129"/>
    </row>
    <row r="1020" spans="34:34" x14ac:dyDescent="0.25">
      <c r="AH1020" s="129"/>
    </row>
    <row r="1021" spans="34:34" x14ac:dyDescent="0.25">
      <c r="AH1021" s="129"/>
    </row>
    <row r="1022" spans="34:34" x14ac:dyDescent="0.25">
      <c r="AH1022" s="129"/>
    </row>
    <row r="1023" spans="34:34" x14ac:dyDescent="0.25">
      <c r="AH1023" s="129"/>
    </row>
    <row r="1024" spans="34:34" x14ac:dyDescent="0.25">
      <c r="AH1024" s="129"/>
    </row>
    <row r="1025" spans="34:34" x14ac:dyDescent="0.25">
      <c r="AH1025" s="129"/>
    </row>
    <row r="1026" spans="34:34" x14ac:dyDescent="0.25">
      <c r="AH1026" s="129"/>
    </row>
    <row r="1027" spans="34:34" x14ac:dyDescent="0.25">
      <c r="AH1027" s="129"/>
    </row>
    <row r="1028" spans="34:34" x14ac:dyDescent="0.25">
      <c r="AH1028" s="129"/>
    </row>
    <row r="1029" spans="34:34" x14ac:dyDescent="0.25">
      <c r="AH1029" s="129"/>
    </row>
    <row r="1030" spans="34:34" x14ac:dyDescent="0.25">
      <c r="AH1030" s="129"/>
    </row>
    <row r="1031" spans="34:34" x14ac:dyDescent="0.25">
      <c r="AH1031" s="129"/>
    </row>
    <row r="1032" spans="34:34" x14ac:dyDescent="0.25">
      <c r="AH1032" s="129"/>
    </row>
    <row r="1033" spans="34:34" x14ac:dyDescent="0.25">
      <c r="AH1033" s="129"/>
    </row>
    <row r="1034" spans="34:34" x14ac:dyDescent="0.25">
      <c r="AH1034" s="129"/>
    </row>
    <row r="1035" spans="34:34" x14ac:dyDescent="0.25">
      <c r="AH1035" s="129"/>
    </row>
    <row r="1036" spans="34:34" x14ac:dyDescent="0.25">
      <c r="AH1036" s="129"/>
    </row>
    <row r="1037" spans="34:34" x14ac:dyDescent="0.25">
      <c r="AH1037" s="129"/>
    </row>
    <row r="1038" spans="34:34" x14ac:dyDescent="0.25">
      <c r="AH1038" s="129"/>
    </row>
    <row r="1039" spans="34:34" x14ac:dyDescent="0.25">
      <c r="AH1039" s="129"/>
    </row>
    <row r="1040" spans="34:34" x14ac:dyDescent="0.25">
      <c r="AH1040" s="129"/>
    </row>
    <row r="1041" spans="34:34" x14ac:dyDescent="0.25">
      <c r="AH1041" s="129"/>
    </row>
    <row r="1042" spans="34:34" x14ac:dyDescent="0.25">
      <c r="AH1042" s="129"/>
    </row>
    <row r="1043" spans="34:34" x14ac:dyDescent="0.25">
      <c r="AH1043" s="129"/>
    </row>
    <row r="1044" spans="34:34" x14ac:dyDescent="0.25">
      <c r="AH1044" s="129"/>
    </row>
    <row r="1045" spans="34:34" x14ac:dyDescent="0.25">
      <c r="AH1045" s="129"/>
    </row>
    <row r="1046" spans="34:34" x14ac:dyDescent="0.25">
      <c r="AH1046" s="129"/>
    </row>
    <row r="1047" spans="34:34" x14ac:dyDescent="0.25">
      <c r="AH1047" s="129"/>
    </row>
    <row r="1048" spans="34:34" x14ac:dyDescent="0.25">
      <c r="AH1048" s="129"/>
    </row>
    <row r="1049" spans="34:34" x14ac:dyDescent="0.25">
      <c r="AH1049" s="129"/>
    </row>
    <row r="1050" spans="34:34" x14ac:dyDescent="0.25">
      <c r="AH1050" s="129"/>
    </row>
    <row r="1051" spans="34:34" x14ac:dyDescent="0.25">
      <c r="AH1051" s="129"/>
    </row>
    <row r="1052" spans="34:34" x14ac:dyDescent="0.25">
      <c r="AH1052" s="129"/>
    </row>
    <row r="1053" spans="34:34" x14ac:dyDescent="0.25">
      <c r="AH1053" s="129"/>
    </row>
    <row r="1054" spans="34:34" x14ac:dyDescent="0.25">
      <c r="AH1054" s="129"/>
    </row>
    <row r="1055" spans="34:34" x14ac:dyDescent="0.25">
      <c r="AH1055" s="129"/>
    </row>
    <row r="1056" spans="34:34" x14ac:dyDescent="0.25">
      <c r="AH1056" s="129"/>
    </row>
    <row r="1057" spans="34:34" x14ac:dyDescent="0.25">
      <c r="AH1057" s="129"/>
    </row>
    <row r="1058" spans="34:34" x14ac:dyDescent="0.25">
      <c r="AH1058" s="129"/>
    </row>
    <row r="1059" spans="34:34" x14ac:dyDescent="0.25">
      <c r="AH1059" s="129"/>
    </row>
    <row r="1060" spans="34:34" x14ac:dyDescent="0.25">
      <c r="AH1060" s="129"/>
    </row>
    <row r="1061" spans="34:34" x14ac:dyDescent="0.25">
      <c r="AH1061" s="129"/>
    </row>
    <row r="1062" spans="34:34" x14ac:dyDescent="0.25">
      <c r="AH1062" s="129"/>
    </row>
    <row r="1063" spans="34:34" x14ac:dyDescent="0.25">
      <c r="AH1063" s="129"/>
    </row>
    <row r="1064" spans="34:34" x14ac:dyDescent="0.25">
      <c r="AH1064" s="129"/>
    </row>
    <row r="1065" spans="34:34" x14ac:dyDescent="0.25">
      <c r="AH1065" s="129"/>
    </row>
    <row r="1066" spans="34:34" x14ac:dyDescent="0.25">
      <c r="AH1066" s="129"/>
    </row>
    <row r="1067" spans="34:34" x14ac:dyDescent="0.25">
      <c r="AH1067" s="129"/>
    </row>
    <row r="1068" spans="34:34" x14ac:dyDescent="0.25">
      <c r="AH1068" s="129"/>
    </row>
    <row r="1069" spans="34:34" x14ac:dyDescent="0.25">
      <c r="AH1069" s="129"/>
    </row>
    <row r="1070" spans="34:34" x14ac:dyDescent="0.25">
      <c r="AH1070" s="129"/>
    </row>
    <row r="1071" spans="34:34" x14ac:dyDescent="0.25">
      <c r="AH1071" s="129"/>
    </row>
    <row r="1072" spans="34:34" x14ac:dyDescent="0.25">
      <c r="AH1072" s="129"/>
    </row>
    <row r="1073" spans="34:34" x14ac:dyDescent="0.25">
      <c r="AH1073" s="129"/>
    </row>
    <row r="1074" spans="34:34" x14ac:dyDescent="0.25">
      <c r="AH1074" s="129"/>
    </row>
    <row r="1075" spans="34:34" x14ac:dyDescent="0.25">
      <c r="AH1075" s="129"/>
    </row>
    <row r="1076" spans="34:34" x14ac:dyDescent="0.25">
      <c r="AH1076" s="129"/>
    </row>
    <row r="1077" spans="34:34" x14ac:dyDescent="0.25">
      <c r="AH1077" s="129"/>
    </row>
    <row r="1078" spans="34:34" x14ac:dyDescent="0.25">
      <c r="AH1078" s="129"/>
    </row>
    <row r="1079" spans="34:34" x14ac:dyDescent="0.25">
      <c r="AH1079" s="129"/>
    </row>
    <row r="1080" spans="34:34" x14ac:dyDescent="0.25">
      <c r="AH1080" s="129"/>
    </row>
    <row r="1081" spans="34:34" x14ac:dyDescent="0.25">
      <c r="AH1081" s="129"/>
    </row>
    <row r="1082" spans="34:34" x14ac:dyDescent="0.25">
      <c r="AH1082" s="129"/>
    </row>
    <row r="1083" spans="34:34" x14ac:dyDescent="0.25">
      <c r="AH1083" s="129"/>
    </row>
    <row r="1084" spans="34:34" x14ac:dyDescent="0.25">
      <c r="AH1084" s="129"/>
    </row>
    <row r="1085" spans="34:34" x14ac:dyDescent="0.25">
      <c r="AH1085" s="129"/>
    </row>
    <row r="1086" spans="34:34" x14ac:dyDescent="0.25">
      <c r="AH1086" s="129"/>
    </row>
    <row r="1087" spans="34:34" x14ac:dyDescent="0.25">
      <c r="AH1087" s="129"/>
    </row>
    <row r="1088" spans="34:34" x14ac:dyDescent="0.25">
      <c r="AH1088" s="129"/>
    </row>
    <row r="1089" spans="34:34" x14ac:dyDescent="0.25">
      <c r="AH1089" s="129"/>
    </row>
    <row r="1090" spans="34:34" x14ac:dyDescent="0.25">
      <c r="AH1090" s="129"/>
    </row>
    <row r="1091" spans="34:34" x14ac:dyDescent="0.25">
      <c r="AH1091" s="129"/>
    </row>
    <row r="1092" spans="34:34" x14ac:dyDescent="0.25">
      <c r="AH1092" s="129"/>
    </row>
    <row r="1093" spans="34:34" x14ac:dyDescent="0.25">
      <c r="AH1093" s="129"/>
    </row>
    <row r="1094" spans="34:34" x14ac:dyDescent="0.25">
      <c r="AH1094" s="129"/>
    </row>
    <row r="1095" spans="34:34" x14ac:dyDescent="0.25">
      <c r="AH1095" s="129"/>
    </row>
    <row r="1096" spans="34:34" x14ac:dyDescent="0.25">
      <c r="AH1096" s="129"/>
    </row>
    <row r="1097" spans="34:34" x14ac:dyDescent="0.25">
      <c r="AH1097" s="129"/>
    </row>
    <row r="1098" spans="34:34" x14ac:dyDescent="0.25">
      <c r="AH1098" s="129"/>
    </row>
    <row r="1099" spans="34:34" x14ac:dyDescent="0.25">
      <c r="AH1099" s="129"/>
    </row>
    <row r="1100" spans="34:34" x14ac:dyDescent="0.25">
      <c r="AH1100" s="129"/>
    </row>
    <row r="1101" spans="34:34" x14ac:dyDescent="0.25">
      <c r="AH1101" s="129"/>
    </row>
    <row r="1102" spans="34:34" x14ac:dyDescent="0.25">
      <c r="AH1102" s="129"/>
    </row>
    <row r="1103" spans="34:34" x14ac:dyDescent="0.25">
      <c r="AH1103" s="129"/>
    </row>
    <row r="1104" spans="34:34" x14ac:dyDescent="0.25">
      <c r="AH1104" s="129"/>
    </row>
    <row r="1105" spans="34:34" x14ac:dyDescent="0.25">
      <c r="AH1105" s="129"/>
    </row>
    <row r="1106" spans="34:34" x14ac:dyDescent="0.25">
      <c r="AH1106" s="129"/>
    </row>
    <row r="1107" spans="34:34" x14ac:dyDescent="0.25">
      <c r="AH1107" s="129"/>
    </row>
    <row r="1108" spans="34:34" x14ac:dyDescent="0.25">
      <c r="AH1108" s="129"/>
    </row>
    <row r="1109" spans="34:34" x14ac:dyDescent="0.25">
      <c r="AH1109" s="129"/>
    </row>
    <row r="1110" spans="34:34" x14ac:dyDescent="0.25">
      <c r="AH1110" s="129"/>
    </row>
    <row r="1111" spans="34:34" x14ac:dyDescent="0.25">
      <c r="AH1111" s="129"/>
    </row>
    <row r="1112" spans="34:34" x14ac:dyDescent="0.25">
      <c r="AH1112" s="129"/>
    </row>
    <row r="1113" spans="34:34" x14ac:dyDescent="0.25">
      <c r="AH1113" s="129"/>
    </row>
    <row r="1114" spans="34:34" x14ac:dyDescent="0.25">
      <c r="AH1114" s="129"/>
    </row>
    <row r="1115" spans="34:34" x14ac:dyDescent="0.25">
      <c r="AH1115" s="129"/>
    </row>
    <row r="1116" spans="34:34" x14ac:dyDescent="0.25">
      <c r="AH1116" s="129"/>
    </row>
    <row r="1117" spans="34:34" x14ac:dyDescent="0.25">
      <c r="AH1117" s="129"/>
    </row>
    <row r="1118" spans="34:34" x14ac:dyDescent="0.25">
      <c r="AH1118" s="129"/>
    </row>
    <row r="1119" spans="34:34" x14ac:dyDescent="0.25">
      <c r="AH1119" s="129"/>
    </row>
    <row r="1120" spans="34:34" x14ac:dyDescent="0.25">
      <c r="AH1120" s="129"/>
    </row>
    <row r="1121" spans="34:34" x14ac:dyDescent="0.25">
      <c r="AH1121" s="129"/>
    </row>
    <row r="1122" spans="34:34" x14ac:dyDescent="0.25">
      <c r="AH1122" s="129"/>
    </row>
    <row r="1123" spans="34:34" x14ac:dyDescent="0.25">
      <c r="AH1123" s="129"/>
    </row>
    <row r="1124" spans="34:34" x14ac:dyDescent="0.25">
      <c r="AH1124" s="129"/>
    </row>
    <row r="1125" spans="34:34" x14ac:dyDescent="0.25">
      <c r="AH1125" s="129"/>
    </row>
    <row r="1126" spans="34:34" x14ac:dyDescent="0.25">
      <c r="AH1126" s="129"/>
    </row>
    <row r="1127" spans="34:34" x14ac:dyDescent="0.25">
      <c r="AH1127" s="129"/>
    </row>
    <row r="1128" spans="34:34" x14ac:dyDescent="0.25">
      <c r="AH1128" s="129"/>
    </row>
    <row r="1129" spans="34:34" x14ac:dyDescent="0.25">
      <c r="AH1129" s="129"/>
    </row>
    <row r="1130" spans="34:34" x14ac:dyDescent="0.25">
      <c r="AH1130" s="129"/>
    </row>
    <row r="1131" spans="34:34" x14ac:dyDescent="0.25">
      <c r="AH1131" s="129"/>
    </row>
    <row r="1132" spans="34:34" x14ac:dyDescent="0.25">
      <c r="AH1132" s="129"/>
    </row>
    <row r="1133" spans="34:34" x14ac:dyDescent="0.25">
      <c r="AH1133" s="129"/>
    </row>
    <row r="1134" spans="34:34" x14ac:dyDescent="0.25">
      <c r="AH1134" s="129"/>
    </row>
    <row r="1135" spans="34:34" x14ac:dyDescent="0.25">
      <c r="AH1135" s="129"/>
    </row>
    <row r="1136" spans="34:34" x14ac:dyDescent="0.25">
      <c r="AH1136" s="129"/>
    </row>
    <row r="1137" spans="34:34" x14ac:dyDescent="0.25">
      <c r="AH1137" s="129"/>
    </row>
    <row r="1138" spans="34:34" x14ac:dyDescent="0.25">
      <c r="AH1138" s="129"/>
    </row>
    <row r="1139" spans="34:34" x14ac:dyDescent="0.25">
      <c r="AH1139" s="129"/>
    </row>
    <row r="1140" spans="34:34" x14ac:dyDescent="0.25">
      <c r="AH1140" s="129"/>
    </row>
    <row r="1141" spans="34:34" x14ac:dyDescent="0.25">
      <c r="AH1141" s="129"/>
    </row>
    <row r="1142" spans="34:34" x14ac:dyDescent="0.25">
      <c r="AH1142" s="129"/>
    </row>
    <row r="1143" spans="34:34" x14ac:dyDescent="0.25">
      <c r="AH1143" s="129"/>
    </row>
    <row r="1144" spans="34:34" x14ac:dyDescent="0.25">
      <c r="AH1144" s="129"/>
    </row>
    <row r="1145" spans="34:34" x14ac:dyDescent="0.25">
      <c r="AH1145" s="129"/>
    </row>
    <row r="1146" spans="34:34" x14ac:dyDescent="0.25">
      <c r="AH1146" s="129"/>
    </row>
    <row r="1147" spans="34:34" x14ac:dyDescent="0.25">
      <c r="AH1147" s="129"/>
    </row>
    <row r="1148" spans="34:34" x14ac:dyDescent="0.25">
      <c r="AH1148" s="129"/>
    </row>
    <row r="1149" spans="34:34" x14ac:dyDescent="0.25">
      <c r="AH1149" s="129"/>
    </row>
    <row r="1150" spans="34:34" x14ac:dyDescent="0.25">
      <c r="AH1150" s="129"/>
    </row>
    <row r="1151" spans="34:34" x14ac:dyDescent="0.25">
      <c r="AH1151" s="129"/>
    </row>
    <row r="1152" spans="34:34" x14ac:dyDescent="0.25">
      <c r="AH1152" s="129"/>
    </row>
    <row r="1153" spans="34:34" x14ac:dyDescent="0.25">
      <c r="AH1153" s="129"/>
    </row>
    <row r="1154" spans="34:34" x14ac:dyDescent="0.25">
      <c r="AH1154" s="129"/>
    </row>
    <row r="1155" spans="34:34" x14ac:dyDescent="0.25">
      <c r="AH1155" s="129"/>
    </row>
    <row r="1156" spans="34:34" x14ac:dyDescent="0.25">
      <c r="AH1156" s="129"/>
    </row>
    <row r="1157" spans="34:34" x14ac:dyDescent="0.25">
      <c r="AH1157" s="129"/>
    </row>
    <row r="1158" spans="34:34" x14ac:dyDescent="0.25">
      <c r="AH1158" s="129"/>
    </row>
    <row r="1159" spans="34:34" x14ac:dyDescent="0.25">
      <c r="AH1159" s="129"/>
    </row>
    <row r="1160" spans="34:34" x14ac:dyDescent="0.25">
      <c r="AH1160" s="129"/>
    </row>
    <row r="1161" spans="34:34" x14ac:dyDescent="0.25">
      <c r="AH1161" s="129"/>
    </row>
    <row r="1162" spans="34:34" x14ac:dyDescent="0.25">
      <c r="AH1162" s="129"/>
    </row>
    <row r="1163" spans="34:34" x14ac:dyDescent="0.25">
      <c r="AH1163" s="129"/>
    </row>
    <row r="1164" spans="34:34" x14ac:dyDescent="0.25">
      <c r="AH1164" s="129"/>
    </row>
    <row r="1165" spans="34:34" x14ac:dyDescent="0.25">
      <c r="AH1165" s="129"/>
    </row>
    <row r="1166" spans="34:34" x14ac:dyDescent="0.25">
      <c r="AH1166" s="129"/>
    </row>
    <row r="1167" spans="34:34" x14ac:dyDescent="0.25">
      <c r="AH1167" s="129"/>
    </row>
    <row r="1168" spans="34:34" x14ac:dyDescent="0.25">
      <c r="AH1168" s="129"/>
    </row>
    <row r="1169" spans="34:34" x14ac:dyDescent="0.25">
      <c r="AH1169" s="129"/>
    </row>
    <row r="1170" spans="34:34" x14ac:dyDescent="0.25">
      <c r="AH1170" s="129"/>
    </row>
    <row r="1171" spans="34:34" x14ac:dyDescent="0.25">
      <c r="AH1171" s="129"/>
    </row>
    <row r="1172" spans="34:34" x14ac:dyDescent="0.25">
      <c r="AH1172" s="129"/>
    </row>
    <row r="1173" spans="34:34" x14ac:dyDescent="0.25">
      <c r="AH1173" s="129"/>
    </row>
    <row r="1174" spans="34:34" x14ac:dyDescent="0.25">
      <c r="AH1174" s="129"/>
    </row>
    <row r="1175" spans="34:34" x14ac:dyDescent="0.25">
      <c r="AH1175" s="129"/>
    </row>
    <row r="1176" spans="34:34" x14ac:dyDescent="0.25">
      <c r="AH1176" s="129"/>
    </row>
    <row r="1177" spans="34:34" x14ac:dyDescent="0.25">
      <c r="AH1177" s="129"/>
    </row>
    <row r="1178" spans="34:34" x14ac:dyDescent="0.25">
      <c r="AH1178" s="129"/>
    </row>
    <row r="1179" spans="34:34" x14ac:dyDescent="0.25">
      <c r="AH1179" s="129"/>
    </row>
    <row r="1180" spans="34:34" x14ac:dyDescent="0.25">
      <c r="AH1180" s="129"/>
    </row>
    <row r="1181" spans="34:34" x14ac:dyDescent="0.25">
      <c r="AH1181" s="129"/>
    </row>
    <row r="1182" spans="34:34" x14ac:dyDescent="0.25">
      <c r="AH1182" s="129"/>
    </row>
    <row r="1183" spans="34:34" x14ac:dyDescent="0.25">
      <c r="AH1183" s="129"/>
    </row>
    <row r="1184" spans="34:34" x14ac:dyDescent="0.25">
      <c r="AH1184" s="129"/>
    </row>
    <row r="1185" spans="34:34" x14ac:dyDescent="0.25">
      <c r="AH1185" s="129"/>
    </row>
    <row r="1186" spans="34:34" x14ac:dyDescent="0.25">
      <c r="AH1186" s="129"/>
    </row>
    <row r="1187" spans="34:34" x14ac:dyDescent="0.25">
      <c r="AH1187" s="129"/>
    </row>
    <row r="1188" spans="34:34" x14ac:dyDescent="0.25">
      <c r="AH1188" s="129"/>
    </row>
    <row r="1189" spans="34:34" x14ac:dyDescent="0.25">
      <c r="AH1189" s="129"/>
    </row>
    <row r="1190" spans="34:34" x14ac:dyDescent="0.25">
      <c r="AH1190" s="129"/>
    </row>
    <row r="1191" spans="34:34" x14ac:dyDescent="0.25">
      <c r="AH1191" s="129"/>
    </row>
    <row r="1192" spans="34:34" x14ac:dyDescent="0.25">
      <c r="AH1192" s="129"/>
    </row>
    <row r="1193" spans="34:34" x14ac:dyDescent="0.25">
      <c r="AH1193" s="129"/>
    </row>
    <row r="1194" spans="34:34" x14ac:dyDescent="0.25">
      <c r="AH1194" s="129"/>
    </row>
    <row r="1195" spans="34:34" x14ac:dyDescent="0.25">
      <c r="AH1195" s="129"/>
    </row>
    <row r="1196" spans="34:34" x14ac:dyDescent="0.25">
      <c r="AH1196" s="129"/>
    </row>
    <row r="1197" spans="34:34" x14ac:dyDescent="0.25">
      <c r="AH1197" s="129"/>
    </row>
    <row r="1198" spans="34:34" x14ac:dyDescent="0.25">
      <c r="AH1198" s="129"/>
    </row>
    <row r="1199" spans="34:34" x14ac:dyDescent="0.25">
      <c r="AH1199" s="129"/>
    </row>
    <row r="1200" spans="34:34" x14ac:dyDescent="0.25">
      <c r="AH1200" s="129"/>
    </row>
    <row r="1201" spans="34:34" x14ac:dyDescent="0.25">
      <c r="AH1201" s="129"/>
    </row>
    <row r="1202" spans="34:34" x14ac:dyDescent="0.25">
      <c r="AH1202" s="129"/>
    </row>
    <row r="1203" spans="34:34" x14ac:dyDescent="0.25">
      <c r="AH1203" s="129"/>
    </row>
    <row r="1204" spans="34:34" x14ac:dyDescent="0.25">
      <c r="AH1204" s="129"/>
    </row>
    <row r="1205" spans="34:34" x14ac:dyDescent="0.25">
      <c r="AH1205" s="129"/>
    </row>
    <row r="1206" spans="34:34" x14ac:dyDescent="0.25">
      <c r="AH1206" s="129"/>
    </row>
    <row r="1207" spans="34:34" x14ac:dyDescent="0.25">
      <c r="AH1207" s="129"/>
    </row>
    <row r="1208" spans="34:34" x14ac:dyDescent="0.25">
      <c r="AH1208" s="129"/>
    </row>
    <row r="1209" spans="34:34" x14ac:dyDescent="0.25">
      <c r="AH1209" s="129"/>
    </row>
    <row r="1210" spans="34:34" x14ac:dyDescent="0.25">
      <c r="AH1210" s="129"/>
    </row>
    <row r="1211" spans="34:34" x14ac:dyDescent="0.25">
      <c r="AH1211" s="129"/>
    </row>
    <row r="1212" spans="34:34" x14ac:dyDescent="0.25">
      <c r="AH1212" s="129"/>
    </row>
    <row r="1213" spans="34:34" x14ac:dyDescent="0.25">
      <c r="AH1213" s="129"/>
    </row>
    <row r="1214" spans="34:34" x14ac:dyDescent="0.25">
      <c r="AH1214" s="129"/>
    </row>
    <row r="1215" spans="34:34" x14ac:dyDescent="0.25">
      <c r="AH1215" s="129"/>
    </row>
    <row r="1216" spans="34:34" x14ac:dyDescent="0.25">
      <c r="AH1216" s="129"/>
    </row>
    <row r="1217" spans="34:34" x14ac:dyDescent="0.25">
      <c r="AH1217" s="129"/>
    </row>
    <row r="1218" spans="34:34" x14ac:dyDescent="0.25">
      <c r="AH1218" s="129"/>
    </row>
    <row r="1219" spans="34:34" x14ac:dyDescent="0.25">
      <c r="AH1219" s="129"/>
    </row>
    <row r="1220" spans="34:34" x14ac:dyDescent="0.25">
      <c r="AH1220" s="129"/>
    </row>
    <row r="1221" spans="34:34" x14ac:dyDescent="0.25">
      <c r="AH1221" s="129"/>
    </row>
    <row r="1222" spans="34:34" x14ac:dyDescent="0.25">
      <c r="AH1222" s="129"/>
    </row>
    <row r="1223" spans="34:34" x14ac:dyDescent="0.25">
      <c r="AH1223" s="129"/>
    </row>
    <row r="1224" spans="34:34" x14ac:dyDescent="0.25">
      <c r="AH1224" s="129"/>
    </row>
    <row r="1225" spans="34:34" x14ac:dyDescent="0.25">
      <c r="AH1225" s="129"/>
    </row>
    <row r="1226" spans="34:34" x14ac:dyDescent="0.25">
      <c r="AH1226" s="129"/>
    </row>
    <row r="1227" spans="34:34" x14ac:dyDescent="0.25">
      <c r="AH1227" s="129"/>
    </row>
    <row r="1228" spans="34:34" x14ac:dyDescent="0.25">
      <c r="AH1228" s="129"/>
    </row>
    <row r="1229" spans="34:34" x14ac:dyDescent="0.25">
      <c r="AH1229" s="129"/>
    </row>
    <row r="1230" spans="34:34" x14ac:dyDescent="0.25">
      <c r="AH1230" s="129"/>
    </row>
    <row r="1231" spans="34:34" x14ac:dyDescent="0.25">
      <c r="AH1231" s="129"/>
    </row>
    <row r="1232" spans="34:34" x14ac:dyDescent="0.25">
      <c r="AH1232" s="129"/>
    </row>
    <row r="1233" spans="34:34" x14ac:dyDescent="0.25">
      <c r="AH1233" s="129"/>
    </row>
    <row r="1234" spans="34:34" x14ac:dyDescent="0.25">
      <c r="AH1234" s="129"/>
    </row>
    <row r="1235" spans="34:34" x14ac:dyDescent="0.25">
      <c r="AH1235" s="129"/>
    </row>
    <row r="1236" spans="34:34" x14ac:dyDescent="0.25">
      <c r="AH1236" s="129"/>
    </row>
    <row r="1237" spans="34:34" x14ac:dyDescent="0.25">
      <c r="AH1237" s="129"/>
    </row>
    <row r="1238" spans="34:34" x14ac:dyDescent="0.25">
      <c r="AH1238" s="129"/>
    </row>
    <row r="1239" spans="34:34" x14ac:dyDescent="0.25">
      <c r="AH1239" s="129"/>
    </row>
    <row r="1240" spans="34:34" x14ac:dyDescent="0.25">
      <c r="AH1240" s="129"/>
    </row>
    <row r="1241" spans="34:34" x14ac:dyDescent="0.25">
      <c r="AH1241" s="129"/>
    </row>
    <row r="1242" spans="34:34" x14ac:dyDescent="0.25">
      <c r="AH1242" s="129"/>
    </row>
    <row r="1243" spans="34:34" x14ac:dyDescent="0.25">
      <c r="AH1243" s="129"/>
    </row>
    <row r="1244" spans="34:34" x14ac:dyDescent="0.25">
      <c r="AH1244" s="129"/>
    </row>
    <row r="1245" spans="34:34" x14ac:dyDescent="0.25">
      <c r="AH1245" s="129"/>
    </row>
    <row r="1246" spans="34:34" x14ac:dyDescent="0.25">
      <c r="AH1246" s="129"/>
    </row>
    <row r="1247" spans="34:34" x14ac:dyDescent="0.25">
      <c r="AH1247" s="129"/>
    </row>
    <row r="1248" spans="34:34" x14ac:dyDescent="0.25">
      <c r="AH1248" s="129"/>
    </row>
    <row r="1249" spans="34:34" x14ac:dyDescent="0.25">
      <c r="AH1249" s="129"/>
    </row>
    <row r="1250" spans="34:34" x14ac:dyDescent="0.25">
      <c r="AH1250" s="129"/>
    </row>
    <row r="1251" spans="34:34" x14ac:dyDescent="0.25">
      <c r="AH1251" s="129"/>
    </row>
    <row r="1252" spans="34:34" x14ac:dyDescent="0.25">
      <c r="AH1252" s="129"/>
    </row>
    <row r="1253" spans="34:34" x14ac:dyDescent="0.25">
      <c r="AH1253" s="129"/>
    </row>
    <row r="1254" spans="34:34" x14ac:dyDescent="0.25">
      <c r="AH1254" s="129"/>
    </row>
    <row r="1255" spans="34:34" x14ac:dyDescent="0.25">
      <c r="AH1255" s="129"/>
    </row>
    <row r="1256" spans="34:34" x14ac:dyDescent="0.25">
      <c r="AH1256" s="129"/>
    </row>
    <row r="1257" spans="34:34" x14ac:dyDescent="0.25">
      <c r="AH1257" s="129"/>
    </row>
    <row r="1258" spans="34:34" x14ac:dyDescent="0.25">
      <c r="AH1258" s="129"/>
    </row>
    <row r="1259" spans="34:34" x14ac:dyDescent="0.25">
      <c r="AH1259" s="129"/>
    </row>
    <row r="1260" spans="34:34" x14ac:dyDescent="0.25">
      <c r="AH1260" s="129"/>
    </row>
    <row r="1261" spans="34:34" x14ac:dyDescent="0.25">
      <c r="AH1261" s="129"/>
    </row>
    <row r="1262" spans="34:34" x14ac:dyDescent="0.25">
      <c r="AH1262" s="129"/>
    </row>
    <row r="1263" spans="34:34" x14ac:dyDescent="0.25">
      <c r="AH1263" s="129"/>
    </row>
    <row r="1264" spans="34:34" x14ac:dyDescent="0.25">
      <c r="AH1264" s="129"/>
    </row>
    <row r="1265" spans="34:34" x14ac:dyDescent="0.25">
      <c r="AH1265" s="129"/>
    </row>
    <row r="1266" spans="34:34" x14ac:dyDescent="0.25">
      <c r="AH1266" s="129"/>
    </row>
    <row r="1267" spans="34:34" x14ac:dyDescent="0.25">
      <c r="AH1267" s="129"/>
    </row>
    <row r="1268" spans="34:34" x14ac:dyDescent="0.25">
      <c r="AH1268" s="129"/>
    </row>
    <row r="1269" spans="34:34" x14ac:dyDescent="0.25">
      <c r="AH1269" s="129"/>
    </row>
    <row r="1270" spans="34:34" x14ac:dyDescent="0.25">
      <c r="AH1270" s="129"/>
    </row>
    <row r="1271" spans="34:34" x14ac:dyDescent="0.25">
      <c r="AH1271" s="129"/>
    </row>
    <row r="1272" spans="34:34" x14ac:dyDescent="0.25">
      <c r="AH1272" s="129"/>
    </row>
    <row r="1273" spans="34:34" x14ac:dyDescent="0.25">
      <c r="AH1273" s="129"/>
    </row>
    <row r="1274" spans="34:34" x14ac:dyDescent="0.25">
      <c r="AH1274" s="129"/>
    </row>
    <row r="1275" spans="34:34" x14ac:dyDescent="0.25">
      <c r="AH1275" s="129"/>
    </row>
    <row r="1276" spans="34:34" x14ac:dyDescent="0.25">
      <c r="AH1276" s="129"/>
    </row>
    <row r="1277" spans="34:34" x14ac:dyDescent="0.25">
      <c r="AH1277" s="129"/>
    </row>
    <row r="1278" spans="34:34" x14ac:dyDescent="0.25">
      <c r="AH1278" s="129"/>
    </row>
    <row r="1279" spans="34:34" x14ac:dyDescent="0.25">
      <c r="AH1279" s="129"/>
    </row>
    <row r="1280" spans="34:34" x14ac:dyDescent="0.25">
      <c r="AH1280" s="129"/>
    </row>
    <row r="1281" spans="34:34" x14ac:dyDescent="0.25">
      <c r="AH1281" s="129"/>
    </row>
    <row r="1282" spans="34:34" x14ac:dyDescent="0.25">
      <c r="AH1282" s="129"/>
    </row>
    <row r="1283" spans="34:34" x14ac:dyDescent="0.25">
      <c r="AH1283" s="129"/>
    </row>
    <row r="1284" spans="34:34" x14ac:dyDescent="0.25">
      <c r="AH1284" s="129"/>
    </row>
    <row r="1285" spans="34:34" x14ac:dyDescent="0.25">
      <c r="AH1285" s="129"/>
    </row>
    <row r="1286" spans="34:34" x14ac:dyDescent="0.25">
      <c r="AH1286" s="129"/>
    </row>
    <row r="1287" spans="34:34" x14ac:dyDescent="0.25">
      <c r="AH1287" s="129"/>
    </row>
    <row r="1288" spans="34:34" x14ac:dyDescent="0.25">
      <c r="AH1288" s="129"/>
    </row>
    <row r="1289" spans="34:34" x14ac:dyDescent="0.25">
      <c r="AH1289" s="129"/>
    </row>
    <row r="1290" spans="34:34" x14ac:dyDescent="0.25">
      <c r="AH1290" s="129"/>
    </row>
    <row r="1291" spans="34:34" x14ac:dyDescent="0.25">
      <c r="AH1291" s="129"/>
    </row>
    <row r="1292" spans="34:34" x14ac:dyDescent="0.25">
      <c r="AH1292" s="129"/>
    </row>
    <row r="1293" spans="34:34" x14ac:dyDescent="0.25">
      <c r="AH1293" s="129"/>
    </row>
    <row r="1294" spans="34:34" x14ac:dyDescent="0.25">
      <c r="AH1294" s="129"/>
    </row>
    <row r="1295" spans="34:34" x14ac:dyDescent="0.25">
      <c r="AH1295" s="129"/>
    </row>
    <row r="1296" spans="34:34" x14ac:dyDescent="0.25">
      <c r="AH1296" s="129"/>
    </row>
    <row r="1297" spans="34:34" x14ac:dyDescent="0.25">
      <c r="AH1297" s="129"/>
    </row>
    <row r="1298" spans="34:34" x14ac:dyDescent="0.25">
      <c r="AH1298" s="129"/>
    </row>
    <row r="1299" spans="34:34" x14ac:dyDescent="0.25">
      <c r="AH1299" s="129"/>
    </row>
    <row r="1300" spans="34:34" x14ac:dyDescent="0.25">
      <c r="AH1300" s="129"/>
    </row>
    <row r="1301" spans="34:34" x14ac:dyDescent="0.25">
      <c r="AH1301" s="129"/>
    </row>
    <row r="1302" spans="34:34" x14ac:dyDescent="0.25">
      <c r="AH1302" s="129"/>
    </row>
    <row r="1303" spans="34:34" x14ac:dyDescent="0.25">
      <c r="AH1303" s="129"/>
    </row>
    <row r="1304" spans="34:34" x14ac:dyDescent="0.25">
      <c r="AH1304" s="129"/>
    </row>
    <row r="1305" spans="34:34" x14ac:dyDescent="0.25">
      <c r="AH1305" s="129"/>
    </row>
    <row r="1306" spans="34:34" x14ac:dyDescent="0.25">
      <c r="AH1306" s="129"/>
    </row>
    <row r="1307" spans="34:34" x14ac:dyDescent="0.25">
      <c r="AH1307" s="129"/>
    </row>
    <row r="1308" spans="34:34" x14ac:dyDescent="0.25">
      <c r="AH1308" s="129"/>
    </row>
    <row r="1309" spans="34:34" x14ac:dyDescent="0.25">
      <c r="AH1309" s="129"/>
    </row>
    <row r="1310" spans="34:34" x14ac:dyDescent="0.25">
      <c r="AH1310" s="129"/>
    </row>
    <row r="1311" spans="34:34" x14ac:dyDescent="0.25">
      <c r="AH1311" s="129"/>
    </row>
    <row r="1312" spans="34:34" x14ac:dyDescent="0.25">
      <c r="AH1312" s="129"/>
    </row>
    <row r="1313" spans="34:34" x14ac:dyDescent="0.25">
      <c r="AH1313" s="129"/>
    </row>
    <row r="1314" spans="34:34" x14ac:dyDescent="0.25">
      <c r="AH1314" s="129"/>
    </row>
    <row r="1315" spans="34:34" x14ac:dyDescent="0.25">
      <c r="AH1315" s="129"/>
    </row>
    <row r="1316" spans="34:34" x14ac:dyDescent="0.25">
      <c r="AH1316" s="129"/>
    </row>
    <row r="1317" spans="34:34" x14ac:dyDescent="0.25">
      <c r="AH1317" s="129"/>
    </row>
    <row r="1318" spans="34:34" x14ac:dyDescent="0.25">
      <c r="AH1318" s="129"/>
    </row>
    <row r="1319" spans="34:34" x14ac:dyDescent="0.25">
      <c r="AH1319" s="129"/>
    </row>
    <row r="1320" spans="34:34" x14ac:dyDescent="0.25">
      <c r="AH1320" s="129"/>
    </row>
    <row r="1321" spans="34:34" x14ac:dyDescent="0.25">
      <c r="AH1321" s="129"/>
    </row>
    <row r="1322" spans="34:34" x14ac:dyDescent="0.25">
      <c r="AH1322" s="129"/>
    </row>
    <row r="1323" spans="34:34" x14ac:dyDescent="0.25">
      <c r="AH1323" s="129"/>
    </row>
    <row r="1324" spans="34:34" x14ac:dyDescent="0.25">
      <c r="AH1324" s="129"/>
    </row>
    <row r="1325" spans="34:34" x14ac:dyDescent="0.25">
      <c r="AH1325" s="129"/>
    </row>
    <row r="1326" spans="34:34" x14ac:dyDescent="0.25">
      <c r="AH1326" s="129"/>
    </row>
    <row r="1327" spans="34:34" x14ac:dyDescent="0.25">
      <c r="AH1327" s="129"/>
    </row>
    <row r="1328" spans="34:34" x14ac:dyDescent="0.25">
      <c r="AH1328" s="129"/>
    </row>
    <row r="1329" spans="34:34" x14ac:dyDescent="0.25">
      <c r="AH1329" s="129"/>
    </row>
    <row r="1330" spans="34:34" x14ac:dyDescent="0.25">
      <c r="AH1330" s="129"/>
    </row>
    <row r="1331" spans="34:34" x14ac:dyDescent="0.25">
      <c r="AH1331" s="129"/>
    </row>
    <row r="1332" spans="34:34" x14ac:dyDescent="0.25">
      <c r="AH1332" s="129"/>
    </row>
    <row r="1333" spans="34:34" x14ac:dyDescent="0.25">
      <c r="AH1333" s="129"/>
    </row>
    <row r="1334" spans="34:34" x14ac:dyDescent="0.25">
      <c r="AH1334" s="129"/>
    </row>
    <row r="1335" spans="34:34" x14ac:dyDescent="0.25">
      <c r="AH1335" s="129"/>
    </row>
    <row r="1336" spans="34:34" x14ac:dyDescent="0.25">
      <c r="AH1336" s="129"/>
    </row>
    <row r="1337" spans="34:34" x14ac:dyDescent="0.25">
      <c r="AH1337" s="129"/>
    </row>
    <row r="1338" spans="34:34" x14ac:dyDescent="0.25">
      <c r="AH1338" s="129"/>
    </row>
    <row r="1339" spans="34:34" x14ac:dyDescent="0.25">
      <c r="AH1339" s="129"/>
    </row>
    <row r="1340" spans="34:34" x14ac:dyDescent="0.25">
      <c r="AH1340" s="129"/>
    </row>
    <row r="1341" spans="34:34" x14ac:dyDescent="0.25">
      <c r="AH1341" s="129"/>
    </row>
    <row r="1342" spans="34:34" x14ac:dyDescent="0.25">
      <c r="AH1342" s="129"/>
    </row>
    <row r="1343" spans="34:34" x14ac:dyDescent="0.25">
      <c r="AH1343" s="129"/>
    </row>
    <row r="1344" spans="34:34" x14ac:dyDescent="0.25">
      <c r="AH1344" s="129"/>
    </row>
    <row r="1345" spans="34:34" x14ac:dyDescent="0.25">
      <c r="AH1345" s="129"/>
    </row>
    <row r="1346" spans="34:34" x14ac:dyDescent="0.25">
      <c r="AH1346" s="129"/>
    </row>
    <row r="1347" spans="34:34" x14ac:dyDescent="0.25">
      <c r="AH1347" s="129"/>
    </row>
    <row r="1348" spans="34:34" x14ac:dyDescent="0.25">
      <c r="AH1348" s="129"/>
    </row>
    <row r="1349" spans="34:34" x14ac:dyDescent="0.25">
      <c r="AH1349" s="129"/>
    </row>
    <row r="1350" spans="34:34" x14ac:dyDescent="0.25">
      <c r="AH1350" s="129"/>
    </row>
    <row r="1351" spans="34:34" x14ac:dyDescent="0.25">
      <c r="AH1351" s="129"/>
    </row>
    <row r="1352" spans="34:34" x14ac:dyDescent="0.25">
      <c r="AH1352" s="129"/>
    </row>
    <row r="1353" spans="34:34" x14ac:dyDescent="0.25">
      <c r="AH1353" s="129"/>
    </row>
    <row r="1354" spans="34:34" x14ac:dyDescent="0.25">
      <c r="AH1354" s="129"/>
    </row>
    <row r="1355" spans="34:34" x14ac:dyDescent="0.25">
      <c r="AH1355" s="129"/>
    </row>
    <row r="1356" spans="34:34" x14ac:dyDescent="0.25">
      <c r="AH1356" s="129"/>
    </row>
    <row r="1357" spans="34:34" x14ac:dyDescent="0.25">
      <c r="AH1357" s="129"/>
    </row>
    <row r="1358" spans="34:34" x14ac:dyDescent="0.25">
      <c r="AH1358" s="129"/>
    </row>
    <row r="1359" spans="34:34" x14ac:dyDescent="0.25">
      <c r="AH1359" s="129"/>
    </row>
    <row r="1360" spans="34:34" x14ac:dyDescent="0.25">
      <c r="AH1360" s="129"/>
    </row>
    <row r="1361" spans="34:34" x14ac:dyDescent="0.25">
      <c r="AH1361" s="129"/>
    </row>
    <row r="1362" spans="34:34" x14ac:dyDescent="0.25">
      <c r="AH1362" s="129"/>
    </row>
    <row r="1363" spans="34:34" x14ac:dyDescent="0.25">
      <c r="AH1363" s="129"/>
    </row>
    <row r="1364" spans="34:34" x14ac:dyDescent="0.25">
      <c r="AH1364" s="129"/>
    </row>
    <row r="1365" spans="34:34" x14ac:dyDescent="0.25">
      <c r="AH1365" s="129"/>
    </row>
    <row r="1366" spans="34:34" x14ac:dyDescent="0.25">
      <c r="AH1366" s="129"/>
    </row>
    <row r="1367" spans="34:34" x14ac:dyDescent="0.25">
      <c r="AH1367" s="129"/>
    </row>
    <row r="1368" spans="34:34" x14ac:dyDescent="0.25">
      <c r="AH1368" s="129"/>
    </row>
    <row r="1369" spans="34:34" x14ac:dyDescent="0.25">
      <c r="AH1369" s="129"/>
    </row>
    <row r="1370" spans="34:34" x14ac:dyDescent="0.25">
      <c r="AH1370" s="129"/>
    </row>
    <row r="1371" spans="34:34" x14ac:dyDescent="0.25">
      <c r="AH1371" s="129"/>
    </row>
    <row r="1372" spans="34:34" x14ac:dyDescent="0.25">
      <c r="AH1372" s="129"/>
    </row>
    <row r="1373" spans="34:34" x14ac:dyDescent="0.25">
      <c r="AH1373" s="129"/>
    </row>
    <row r="1374" spans="34:34" x14ac:dyDescent="0.25">
      <c r="AH1374" s="129"/>
    </row>
    <row r="1375" spans="34:34" x14ac:dyDescent="0.25">
      <c r="AH1375" s="129"/>
    </row>
    <row r="1376" spans="34:34" x14ac:dyDescent="0.25">
      <c r="AH1376" s="129"/>
    </row>
    <row r="1377" spans="34:34" x14ac:dyDescent="0.25">
      <c r="AH1377" s="129"/>
    </row>
    <row r="1378" spans="34:34" x14ac:dyDescent="0.25">
      <c r="AH1378" s="129"/>
    </row>
    <row r="1379" spans="34:34" x14ac:dyDescent="0.25">
      <c r="AH1379" s="129"/>
    </row>
    <row r="1380" spans="34:34" x14ac:dyDescent="0.25">
      <c r="AH1380" s="129"/>
    </row>
    <row r="1381" spans="34:34" x14ac:dyDescent="0.25">
      <c r="AH1381" s="129"/>
    </row>
    <row r="1382" spans="34:34" x14ac:dyDescent="0.25">
      <c r="AH1382" s="129"/>
    </row>
    <row r="1383" spans="34:34" x14ac:dyDescent="0.25">
      <c r="AH1383" s="129"/>
    </row>
    <row r="1384" spans="34:34" x14ac:dyDescent="0.25">
      <c r="AH1384" s="129"/>
    </row>
    <row r="1385" spans="34:34" x14ac:dyDescent="0.25">
      <c r="AH1385" s="129"/>
    </row>
    <row r="1386" spans="34:34" x14ac:dyDescent="0.25">
      <c r="AH1386" s="129"/>
    </row>
    <row r="1387" spans="34:34" x14ac:dyDescent="0.25">
      <c r="AH1387" s="129"/>
    </row>
    <row r="1388" spans="34:34" x14ac:dyDescent="0.25">
      <c r="AH1388" s="129"/>
    </row>
    <row r="1389" spans="34:34" x14ac:dyDescent="0.25">
      <c r="AH1389" s="129"/>
    </row>
    <row r="1390" spans="34:34" x14ac:dyDescent="0.25">
      <c r="AH1390" s="129"/>
    </row>
    <row r="1391" spans="34:34" x14ac:dyDescent="0.25">
      <c r="AH1391" s="129"/>
    </row>
    <row r="1392" spans="34:34" x14ac:dyDescent="0.25">
      <c r="AH1392" s="129"/>
    </row>
    <row r="1393" spans="34:34" x14ac:dyDescent="0.25">
      <c r="AH1393" s="129"/>
    </row>
    <row r="1394" spans="34:34" x14ac:dyDescent="0.25">
      <c r="AH1394" s="129"/>
    </row>
    <row r="1395" spans="34:34" x14ac:dyDescent="0.25">
      <c r="AH1395" s="129"/>
    </row>
    <row r="1396" spans="34:34" x14ac:dyDescent="0.25">
      <c r="AH1396" s="129"/>
    </row>
    <row r="1397" spans="34:34" x14ac:dyDescent="0.25">
      <c r="AH1397" s="129"/>
    </row>
    <row r="1398" spans="34:34" x14ac:dyDescent="0.25">
      <c r="AH1398" s="129"/>
    </row>
    <row r="1399" spans="34:34" x14ac:dyDescent="0.25">
      <c r="AH1399" s="129"/>
    </row>
    <row r="1400" spans="34:34" x14ac:dyDescent="0.25">
      <c r="AH1400" s="129"/>
    </row>
    <row r="1401" spans="34:34" x14ac:dyDescent="0.25">
      <c r="AH1401" s="129"/>
    </row>
    <row r="1402" spans="34:34" x14ac:dyDescent="0.25">
      <c r="AH1402" s="129"/>
    </row>
    <row r="1403" spans="34:34" x14ac:dyDescent="0.25">
      <c r="AH1403" s="129"/>
    </row>
    <row r="1404" spans="34:34" x14ac:dyDescent="0.25">
      <c r="AH1404" s="129"/>
    </row>
    <row r="1405" spans="34:34" x14ac:dyDescent="0.25">
      <c r="AH1405" s="129"/>
    </row>
    <row r="1406" spans="34:34" x14ac:dyDescent="0.25">
      <c r="AH1406" s="129"/>
    </row>
    <row r="1407" spans="34:34" x14ac:dyDescent="0.25">
      <c r="AH1407" s="129"/>
    </row>
    <row r="1408" spans="34:34" x14ac:dyDescent="0.25">
      <c r="AH1408" s="129"/>
    </row>
    <row r="1409" spans="34:34" x14ac:dyDescent="0.25">
      <c r="AH1409" s="129"/>
    </row>
    <row r="1410" spans="34:34" x14ac:dyDescent="0.25">
      <c r="AH1410" s="129"/>
    </row>
    <row r="1411" spans="34:34" x14ac:dyDescent="0.25">
      <c r="AH1411" s="129"/>
    </row>
    <row r="1412" spans="34:34" x14ac:dyDescent="0.25">
      <c r="AH1412" s="129"/>
    </row>
    <row r="1413" spans="34:34" x14ac:dyDescent="0.25">
      <c r="AH1413" s="129"/>
    </row>
    <row r="1414" spans="34:34" x14ac:dyDescent="0.25">
      <c r="AH1414" s="129"/>
    </row>
    <row r="1415" spans="34:34" x14ac:dyDescent="0.25">
      <c r="AH1415" s="129"/>
    </row>
    <row r="1416" spans="34:34" x14ac:dyDescent="0.25">
      <c r="AH1416" s="129"/>
    </row>
    <row r="1417" spans="34:34" x14ac:dyDescent="0.25">
      <c r="AH1417" s="129"/>
    </row>
    <row r="1418" spans="34:34" x14ac:dyDescent="0.25">
      <c r="AH1418" s="129"/>
    </row>
    <row r="1419" spans="34:34" x14ac:dyDescent="0.25">
      <c r="AH1419" s="129"/>
    </row>
    <row r="1420" spans="34:34" x14ac:dyDescent="0.25">
      <c r="AH1420" s="129"/>
    </row>
    <row r="1421" spans="34:34" x14ac:dyDescent="0.25">
      <c r="AH1421" s="129"/>
    </row>
    <row r="1422" spans="34:34" x14ac:dyDescent="0.25">
      <c r="AH1422" s="129"/>
    </row>
    <row r="1423" spans="34:34" x14ac:dyDescent="0.25">
      <c r="AH1423" s="129"/>
    </row>
    <row r="1424" spans="34:34" x14ac:dyDescent="0.25">
      <c r="AH1424" s="129"/>
    </row>
    <row r="1425" spans="34:34" x14ac:dyDescent="0.25">
      <c r="AH1425" s="129"/>
    </row>
    <row r="1426" spans="34:34" x14ac:dyDescent="0.25">
      <c r="AH1426" s="129"/>
    </row>
    <row r="1427" spans="34:34" x14ac:dyDescent="0.25">
      <c r="AH1427" s="129"/>
    </row>
    <row r="1428" spans="34:34" x14ac:dyDescent="0.25">
      <c r="AH1428" s="129"/>
    </row>
    <row r="1429" spans="34:34" x14ac:dyDescent="0.25">
      <c r="AH1429" s="129"/>
    </row>
    <row r="1430" spans="34:34" x14ac:dyDescent="0.25">
      <c r="AH1430" s="129"/>
    </row>
    <row r="1431" spans="34:34" x14ac:dyDescent="0.25">
      <c r="AH1431" s="129"/>
    </row>
    <row r="1432" spans="34:34" x14ac:dyDescent="0.25">
      <c r="AH1432" s="129"/>
    </row>
    <row r="1433" spans="34:34" x14ac:dyDescent="0.25">
      <c r="AH1433" s="129"/>
    </row>
    <row r="1434" spans="34:34" x14ac:dyDescent="0.25">
      <c r="AH1434" s="129"/>
    </row>
    <row r="1435" spans="34:34" x14ac:dyDescent="0.25">
      <c r="AH1435" s="129"/>
    </row>
    <row r="1436" spans="34:34" x14ac:dyDescent="0.25">
      <c r="AH1436" s="129"/>
    </row>
    <row r="1437" spans="34:34" x14ac:dyDescent="0.25">
      <c r="AH1437" s="129"/>
    </row>
    <row r="1438" spans="34:34" x14ac:dyDescent="0.25">
      <c r="AH1438" s="129"/>
    </row>
    <row r="1439" spans="34:34" x14ac:dyDescent="0.25">
      <c r="AH1439" s="129"/>
    </row>
    <row r="1440" spans="34:34" x14ac:dyDescent="0.25">
      <c r="AH1440" s="129"/>
    </row>
    <row r="1441" spans="34:34" x14ac:dyDescent="0.25">
      <c r="AH1441" s="129"/>
    </row>
    <row r="1442" spans="34:34" x14ac:dyDescent="0.25">
      <c r="AH1442" s="129"/>
    </row>
    <row r="1443" spans="34:34" x14ac:dyDescent="0.25">
      <c r="AH1443" s="129"/>
    </row>
    <row r="1444" spans="34:34" x14ac:dyDescent="0.25">
      <c r="AH1444" s="129"/>
    </row>
    <row r="1445" spans="34:34" x14ac:dyDescent="0.25">
      <c r="AH1445" s="129"/>
    </row>
    <row r="1446" spans="34:34" x14ac:dyDescent="0.25">
      <c r="AH1446" s="129"/>
    </row>
    <row r="1447" spans="34:34" x14ac:dyDescent="0.25">
      <c r="AH1447" s="129"/>
    </row>
    <row r="1448" spans="34:34" x14ac:dyDescent="0.25">
      <c r="AH1448" s="129"/>
    </row>
    <row r="1449" spans="34:34" x14ac:dyDescent="0.25">
      <c r="AH1449" s="129"/>
    </row>
    <row r="1450" spans="34:34" x14ac:dyDescent="0.25">
      <c r="AH1450" s="129"/>
    </row>
    <row r="1451" spans="34:34" x14ac:dyDescent="0.25">
      <c r="AH1451" s="129"/>
    </row>
    <row r="1452" spans="34:34" x14ac:dyDescent="0.25">
      <c r="AH1452" s="129"/>
    </row>
    <row r="1453" spans="34:34" x14ac:dyDescent="0.25">
      <c r="AH1453" s="129"/>
    </row>
    <row r="1454" spans="34:34" x14ac:dyDescent="0.25">
      <c r="AH1454" s="129"/>
    </row>
    <row r="1455" spans="34:34" x14ac:dyDescent="0.25">
      <c r="AH1455" s="129"/>
    </row>
    <row r="1456" spans="34:34" x14ac:dyDescent="0.25">
      <c r="AH1456" s="129"/>
    </row>
    <row r="1457" spans="34:34" x14ac:dyDescent="0.25">
      <c r="AH1457" s="129"/>
    </row>
    <row r="1458" spans="34:34" x14ac:dyDescent="0.25">
      <c r="AH1458" s="129"/>
    </row>
    <row r="1459" spans="34:34" x14ac:dyDescent="0.25">
      <c r="AH1459" s="129"/>
    </row>
    <row r="1460" spans="34:34" x14ac:dyDescent="0.25">
      <c r="AH1460" s="129"/>
    </row>
    <row r="1461" spans="34:34" x14ac:dyDescent="0.25">
      <c r="AH1461" s="129"/>
    </row>
    <row r="1462" spans="34:34" x14ac:dyDescent="0.25">
      <c r="AH1462" s="129"/>
    </row>
    <row r="1463" spans="34:34" x14ac:dyDescent="0.25">
      <c r="AH1463" s="129"/>
    </row>
    <row r="1464" spans="34:34" x14ac:dyDescent="0.25">
      <c r="AH1464" s="129"/>
    </row>
    <row r="1465" spans="34:34" x14ac:dyDescent="0.25">
      <c r="AH1465" s="129"/>
    </row>
    <row r="1466" spans="34:34" x14ac:dyDescent="0.25">
      <c r="AH1466" s="129"/>
    </row>
    <row r="1467" spans="34:34" x14ac:dyDescent="0.25">
      <c r="AH1467" s="129"/>
    </row>
    <row r="1468" spans="34:34" x14ac:dyDescent="0.25">
      <c r="AH1468" s="129"/>
    </row>
    <row r="1469" spans="34:34" x14ac:dyDescent="0.25">
      <c r="AH1469" s="129"/>
    </row>
    <row r="1470" spans="34:34" x14ac:dyDescent="0.25">
      <c r="AH1470" s="129"/>
    </row>
    <row r="1471" spans="34:34" x14ac:dyDescent="0.25">
      <c r="AH1471" s="129"/>
    </row>
    <row r="1472" spans="34:34" x14ac:dyDescent="0.25">
      <c r="AH1472" s="129"/>
    </row>
    <row r="1473" spans="34:34" x14ac:dyDescent="0.25">
      <c r="AH1473" s="129"/>
    </row>
    <row r="1474" spans="34:34" x14ac:dyDescent="0.25">
      <c r="AH1474" s="129"/>
    </row>
    <row r="1475" spans="34:34" x14ac:dyDescent="0.25">
      <c r="AH1475" s="129"/>
    </row>
    <row r="1476" spans="34:34" x14ac:dyDescent="0.25">
      <c r="AH1476" s="129"/>
    </row>
    <row r="1477" spans="34:34" x14ac:dyDescent="0.25">
      <c r="AH1477" s="129"/>
    </row>
    <row r="1478" spans="34:34" x14ac:dyDescent="0.25">
      <c r="AH1478" s="129"/>
    </row>
    <row r="1479" spans="34:34" x14ac:dyDescent="0.25">
      <c r="AH1479" s="129"/>
    </row>
    <row r="1480" spans="34:34" x14ac:dyDescent="0.25">
      <c r="AH1480" s="129"/>
    </row>
    <row r="1481" spans="34:34" x14ac:dyDescent="0.25">
      <c r="AH1481" s="129"/>
    </row>
    <row r="1482" spans="34:34" x14ac:dyDescent="0.25">
      <c r="AH1482" s="129"/>
    </row>
    <row r="1483" spans="34:34" x14ac:dyDescent="0.25">
      <c r="AH1483" s="129"/>
    </row>
    <row r="1484" spans="34:34" x14ac:dyDescent="0.25">
      <c r="AH1484" s="129"/>
    </row>
    <row r="1485" spans="34:34" x14ac:dyDescent="0.25">
      <c r="AH1485" s="129"/>
    </row>
    <row r="1486" spans="34:34" x14ac:dyDescent="0.25">
      <c r="AH1486" s="129"/>
    </row>
    <row r="1487" spans="34:34" x14ac:dyDescent="0.25">
      <c r="AH1487" s="129"/>
    </row>
    <row r="1488" spans="34:34" x14ac:dyDescent="0.25">
      <c r="AH1488" s="129"/>
    </row>
    <row r="1489" spans="34:34" x14ac:dyDescent="0.25">
      <c r="AH1489" s="129"/>
    </row>
    <row r="1490" spans="34:34" x14ac:dyDescent="0.25">
      <c r="AH1490" s="129"/>
    </row>
    <row r="1491" spans="34:34" x14ac:dyDescent="0.25">
      <c r="AH1491" s="129"/>
    </row>
    <row r="1492" spans="34:34" x14ac:dyDescent="0.25">
      <c r="AH1492" s="129"/>
    </row>
    <row r="1493" spans="34:34" x14ac:dyDescent="0.25">
      <c r="AH1493" s="129"/>
    </row>
    <row r="1494" spans="34:34" x14ac:dyDescent="0.25">
      <c r="AH1494" s="129"/>
    </row>
    <row r="1495" spans="34:34" x14ac:dyDescent="0.25">
      <c r="AH1495" s="129"/>
    </row>
    <row r="1496" spans="34:34" x14ac:dyDescent="0.25">
      <c r="AH1496" s="129"/>
    </row>
    <row r="1497" spans="34:34" x14ac:dyDescent="0.25">
      <c r="AH1497" s="129"/>
    </row>
    <row r="1498" spans="34:34" x14ac:dyDescent="0.25">
      <c r="AH1498" s="129"/>
    </row>
    <row r="1499" spans="34:34" x14ac:dyDescent="0.25">
      <c r="AH1499" s="129"/>
    </row>
    <row r="1500" spans="34:34" x14ac:dyDescent="0.25">
      <c r="AH1500" s="129"/>
    </row>
    <row r="1501" spans="34:34" x14ac:dyDescent="0.25">
      <c r="AH1501" s="129"/>
    </row>
    <row r="1502" spans="34:34" x14ac:dyDescent="0.25">
      <c r="AH1502" s="129"/>
    </row>
    <row r="1503" spans="34:34" x14ac:dyDescent="0.25">
      <c r="AH1503" s="129"/>
    </row>
    <row r="1504" spans="34:34" x14ac:dyDescent="0.25">
      <c r="AH1504" s="129"/>
    </row>
    <row r="1505" spans="34:34" x14ac:dyDescent="0.25">
      <c r="AH1505" s="129"/>
    </row>
    <row r="1506" spans="34:34" x14ac:dyDescent="0.25">
      <c r="AH1506" s="129"/>
    </row>
    <row r="1507" spans="34:34" x14ac:dyDescent="0.25">
      <c r="AH1507" s="129"/>
    </row>
    <row r="1508" spans="34:34" x14ac:dyDescent="0.25">
      <c r="AH1508" s="129"/>
    </row>
    <row r="1509" spans="34:34" x14ac:dyDescent="0.25">
      <c r="AH1509" s="129"/>
    </row>
    <row r="1510" spans="34:34" x14ac:dyDescent="0.25">
      <c r="AH1510" s="129"/>
    </row>
    <row r="1511" spans="34:34" x14ac:dyDescent="0.25">
      <c r="AH1511" s="129"/>
    </row>
    <row r="1512" spans="34:34" x14ac:dyDescent="0.25">
      <c r="AH1512" s="129"/>
    </row>
    <row r="1513" spans="34:34" x14ac:dyDescent="0.25">
      <c r="AH1513" s="129"/>
    </row>
    <row r="1514" spans="34:34" x14ac:dyDescent="0.25">
      <c r="AH1514" s="129"/>
    </row>
    <row r="1515" spans="34:34" x14ac:dyDescent="0.25">
      <c r="AH1515" s="129"/>
    </row>
    <row r="1516" spans="34:34" x14ac:dyDescent="0.25">
      <c r="AH1516" s="129"/>
    </row>
    <row r="1517" spans="34:34" x14ac:dyDescent="0.25">
      <c r="AH1517" s="129"/>
    </row>
    <row r="1518" spans="34:34" x14ac:dyDescent="0.25">
      <c r="AH1518" s="129"/>
    </row>
    <row r="1519" spans="34:34" x14ac:dyDescent="0.25">
      <c r="AH1519" s="129"/>
    </row>
    <row r="1520" spans="34:34" x14ac:dyDescent="0.25">
      <c r="AH1520" s="129"/>
    </row>
    <row r="1521" spans="34:34" x14ac:dyDescent="0.25">
      <c r="AH1521" s="129"/>
    </row>
    <row r="1522" spans="34:34" x14ac:dyDescent="0.25">
      <c r="AH1522" s="129"/>
    </row>
    <row r="1523" spans="34:34" x14ac:dyDescent="0.25">
      <c r="AH1523" s="129"/>
    </row>
    <row r="1524" spans="34:34" x14ac:dyDescent="0.25">
      <c r="AH1524" s="129"/>
    </row>
    <row r="1525" spans="34:34" x14ac:dyDescent="0.25">
      <c r="AH1525" s="129"/>
    </row>
    <row r="1526" spans="34:34" x14ac:dyDescent="0.25">
      <c r="AH1526" s="129"/>
    </row>
    <row r="1527" spans="34:34" x14ac:dyDescent="0.25">
      <c r="AH1527" s="129"/>
    </row>
    <row r="1528" spans="34:34" x14ac:dyDescent="0.25">
      <c r="AH1528" s="129"/>
    </row>
    <row r="1529" spans="34:34" x14ac:dyDescent="0.25">
      <c r="AH1529" s="129"/>
    </row>
    <row r="1530" spans="34:34" x14ac:dyDescent="0.25">
      <c r="AH1530" s="129"/>
    </row>
    <row r="1531" spans="34:34" x14ac:dyDescent="0.25">
      <c r="AH1531" s="129"/>
    </row>
    <row r="1532" spans="34:34" x14ac:dyDescent="0.25">
      <c r="AH1532" s="129"/>
    </row>
    <row r="1533" spans="34:34" x14ac:dyDescent="0.25">
      <c r="AH1533" s="129"/>
    </row>
    <row r="1534" spans="34:34" x14ac:dyDescent="0.25">
      <c r="AH1534" s="129"/>
    </row>
    <row r="1535" spans="34:34" x14ac:dyDescent="0.25">
      <c r="AH1535" s="129"/>
    </row>
    <row r="1536" spans="34:34" x14ac:dyDescent="0.25">
      <c r="AH1536" s="129"/>
    </row>
    <row r="1537" spans="34:34" x14ac:dyDescent="0.25">
      <c r="AH1537" s="129"/>
    </row>
    <row r="1538" spans="34:34" x14ac:dyDescent="0.25">
      <c r="AH1538" s="129"/>
    </row>
    <row r="1539" spans="34:34" x14ac:dyDescent="0.25">
      <c r="AH1539" s="129"/>
    </row>
    <row r="1540" spans="34:34" x14ac:dyDescent="0.25">
      <c r="AH1540" s="129"/>
    </row>
    <row r="1541" spans="34:34" x14ac:dyDescent="0.25">
      <c r="AH1541" s="129"/>
    </row>
    <row r="1542" spans="34:34" x14ac:dyDescent="0.25">
      <c r="AH1542" s="129"/>
    </row>
    <row r="1543" spans="34:34" x14ac:dyDescent="0.25">
      <c r="AH1543" s="129"/>
    </row>
    <row r="1544" spans="34:34" x14ac:dyDescent="0.25">
      <c r="AH1544" s="129"/>
    </row>
    <row r="1545" spans="34:34" x14ac:dyDescent="0.25">
      <c r="AH1545" s="129"/>
    </row>
    <row r="1546" spans="34:34" x14ac:dyDescent="0.25">
      <c r="AH1546" s="129"/>
    </row>
    <row r="1547" spans="34:34" x14ac:dyDescent="0.25">
      <c r="AH1547" s="129"/>
    </row>
    <row r="1548" spans="34:34" x14ac:dyDescent="0.25">
      <c r="AH1548" s="129"/>
    </row>
    <row r="1549" spans="34:34" x14ac:dyDescent="0.25">
      <c r="AH1549" s="129"/>
    </row>
    <row r="1550" spans="34:34" x14ac:dyDescent="0.25">
      <c r="AH1550" s="129"/>
    </row>
    <row r="1551" spans="34:34" x14ac:dyDescent="0.25">
      <c r="AH1551" s="129"/>
    </row>
    <row r="1552" spans="34:34" x14ac:dyDescent="0.25">
      <c r="AH1552" s="129"/>
    </row>
    <row r="1553" spans="34:34" x14ac:dyDescent="0.25">
      <c r="AH1553" s="129"/>
    </row>
    <row r="1554" spans="34:34" x14ac:dyDescent="0.25">
      <c r="AH1554" s="129"/>
    </row>
    <row r="1555" spans="34:34" x14ac:dyDescent="0.25">
      <c r="AH1555" s="129"/>
    </row>
    <row r="1556" spans="34:34" x14ac:dyDescent="0.25">
      <c r="AH1556" s="129"/>
    </row>
    <row r="1557" spans="34:34" x14ac:dyDescent="0.25">
      <c r="AH1557" s="129"/>
    </row>
    <row r="1558" spans="34:34" x14ac:dyDescent="0.25">
      <c r="AH1558" s="129"/>
    </row>
    <row r="1559" spans="34:34" x14ac:dyDescent="0.25">
      <c r="AH1559" s="129"/>
    </row>
    <row r="1560" spans="34:34" x14ac:dyDescent="0.25">
      <c r="AH1560" s="129"/>
    </row>
    <row r="1561" spans="34:34" x14ac:dyDescent="0.25">
      <c r="AH1561" s="129"/>
    </row>
    <row r="1562" spans="34:34" x14ac:dyDescent="0.25">
      <c r="AH1562" s="129"/>
    </row>
    <row r="1563" spans="34:34" x14ac:dyDescent="0.25">
      <c r="AH1563" s="129"/>
    </row>
    <row r="1564" spans="34:34" x14ac:dyDescent="0.25">
      <c r="AH1564" s="129"/>
    </row>
    <row r="1565" spans="34:34" x14ac:dyDescent="0.25">
      <c r="AH1565" s="129"/>
    </row>
    <row r="1566" spans="34:34" x14ac:dyDescent="0.25">
      <c r="AH1566" s="129"/>
    </row>
    <row r="1567" spans="34:34" x14ac:dyDescent="0.25">
      <c r="AH1567" s="129"/>
    </row>
    <row r="1568" spans="34:34" x14ac:dyDescent="0.25">
      <c r="AH1568" s="129"/>
    </row>
    <row r="1569" spans="34:34" x14ac:dyDescent="0.25">
      <c r="AH1569" s="129"/>
    </row>
    <row r="1570" spans="34:34" x14ac:dyDescent="0.25">
      <c r="AH1570" s="129"/>
    </row>
    <row r="1571" spans="34:34" x14ac:dyDescent="0.25">
      <c r="AH1571" s="129"/>
    </row>
    <row r="1572" spans="34:34" x14ac:dyDescent="0.25">
      <c r="AH1572" s="129"/>
    </row>
    <row r="1573" spans="34:34" x14ac:dyDescent="0.25">
      <c r="AH1573" s="129"/>
    </row>
    <row r="1574" spans="34:34" x14ac:dyDescent="0.25">
      <c r="AH1574" s="129"/>
    </row>
    <row r="1575" spans="34:34" x14ac:dyDescent="0.25">
      <c r="AH1575" s="129"/>
    </row>
    <row r="1576" spans="34:34" x14ac:dyDescent="0.25">
      <c r="AH1576" s="129"/>
    </row>
    <row r="1577" spans="34:34" x14ac:dyDescent="0.25">
      <c r="AH1577" s="129"/>
    </row>
    <row r="1578" spans="34:34" x14ac:dyDescent="0.25">
      <c r="AH1578" s="129"/>
    </row>
    <row r="1579" spans="34:34" x14ac:dyDescent="0.25">
      <c r="AH1579" s="129"/>
    </row>
    <row r="1580" spans="34:34" x14ac:dyDescent="0.25">
      <c r="AH1580" s="129"/>
    </row>
    <row r="1581" spans="34:34" x14ac:dyDescent="0.25">
      <c r="AH1581" s="129"/>
    </row>
    <row r="1582" spans="34:34" x14ac:dyDescent="0.25">
      <c r="AH1582" s="129"/>
    </row>
    <row r="1583" spans="34:34" x14ac:dyDescent="0.25">
      <c r="AH1583" s="129"/>
    </row>
    <row r="1584" spans="34:34" x14ac:dyDescent="0.25">
      <c r="AH1584" s="129"/>
    </row>
    <row r="1585" spans="34:34" x14ac:dyDescent="0.25">
      <c r="AH1585" s="129"/>
    </row>
    <row r="1586" spans="34:34" x14ac:dyDescent="0.25">
      <c r="AH1586" s="129"/>
    </row>
    <row r="1587" spans="34:34" x14ac:dyDescent="0.25">
      <c r="AH1587" s="129"/>
    </row>
    <row r="1588" spans="34:34" x14ac:dyDescent="0.25">
      <c r="AH1588" s="129"/>
    </row>
    <row r="1589" spans="34:34" x14ac:dyDescent="0.25">
      <c r="AH1589" s="129"/>
    </row>
    <row r="1590" spans="34:34" x14ac:dyDescent="0.25">
      <c r="AH1590" s="129"/>
    </row>
    <row r="1591" spans="34:34" x14ac:dyDescent="0.25">
      <c r="AH1591" s="129"/>
    </row>
    <row r="1592" spans="34:34" x14ac:dyDescent="0.25">
      <c r="AH1592" s="129"/>
    </row>
    <row r="1593" spans="34:34" x14ac:dyDescent="0.25">
      <c r="AH1593" s="129"/>
    </row>
    <row r="1594" spans="34:34" x14ac:dyDescent="0.25">
      <c r="AH1594" s="129"/>
    </row>
    <row r="1595" spans="34:34" x14ac:dyDescent="0.25">
      <c r="AH1595" s="129"/>
    </row>
    <row r="1596" spans="34:34" x14ac:dyDescent="0.25">
      <c r="AH1596" s="129"/>
    </row>
    <row r="1597" spans="34:34" x14ac:dyDescent="0.25">
      <c r="AH1597" s="129"/>
    </row>
    <row r="1598" spans="34:34" x14ac:dyDescent="0.25">
      <c r="AH1598" s="129"/>
    </row>
    <row r="1599" spans="34:34" x14ac:dyDescent="0.25">
      <c r="AH1599" s="129"/>
    </row>
    <row r="1600" spans="34:34" x14ac:dyDescent="0.25">
      <c r="AH1600" s="129"/>
    </row>
    <row r="1601" spans="34:34" x14ac:dyDescent="0.25">
      <c r="AH1601" s="129"/>
    </row>
    <row r="1602" spans="34:34" x14ac:dyDescent="0.25">
      <c r="AH1602" s="129"/>
    </row>
    <row r="1603" spans="34:34" x14ac:dyDescent="0.25">
      <c r="AH1603" s="129"/>
    </row>
    <row r="1604" spans="34:34" x14ac:dyDescent="0.25">
      <c r="AH1604" s="129"/>
    </row>
    <row r="1605" spans="34:34" x14ac:dyDescent="0.25">
      <c r="AH1605" s="129"/>
    </row>
    <row r="1606" spans="34:34" x14ac:dyDescent="0.25">
      <c r="AH1606" s="129"/>
    </row>
    <row r="1607" spans="34:34" x14ac:dyDescent="0.25">
      <c r="AH1607" s="129"/>
    </row>
    <row r="1608" spans="34:34" x14ac:dyDescent="0.25">
      <c r="AH1608" s="129"/>
    </row>
    <row r="1609" spans="34:34" x14ac:dyDescent="0.25">
      <c r="AH1609" s="129"/>
    </row>
    <row r="1610" spans="34:34" x14ac:dyDescent="0.25">
      <c r="AH1610" s="129"/>
    </row>
    <row r="1611" spans="34:34" x14ac:dyDescent="0.25">
      <c r="AH1611" s="129"/>
    </row>
    <row r="1612" spans="34:34" x14ac:dyDescent="0.25">
      <c r="AH1612" s="129"/>
    </row>
    <row r="1613" spans="34:34" x14ac:dyDescent="0.25">
      <c r="AH1613" s="129"/>
    </row>
    <row r="1614" spans="34:34" x14ac:dyDescent="0.25">
      <c r="AH1614" s="129"/>
    </row>
    <row r="1615" spans="34:34" x14ac:dyDescent="0.25">
      <c r="AH1615" s="129"/>
    </row>
    <row r="1616" spans="34:34" x14ac:dyDescent="0.25">
      <c r="AH1616" s="129"/>
    </row>
    <row r="1617" spans="34:34" x14ac:dyDescent="0.25">
      <c r="AH1617" s="129"/>
    </row>
    <row r="1618" spans="34:34" x14ac:dyDescent="0.25">
      <c r="AH1618" s="129"/>
    </row>
    <row r="1619" spans="34:34" x14ac:dyDescent="0.25">
      <c r="AH1619" s="129"/>
    </row>
    <row r="1620" spans="34:34" x14ac:dyDescent="0.25">
      <c r="AH1620" s="129"/>
    </row>
    <row r="1621" spans="34:34" x14ac:dyDescent="0.25">
      <c r="AH1621" s="129"/>
    </row>
    <row r="1622" spans="34:34" x14ac:dyDescent="0.25">
      <c r="AH1622" s="129"/>
    </row>
    <row r="1623" spans="34:34" x14ac:dyDescent="0.25">
      <c r="AH1623" s="129"/>
    </row>
    <row r="1624" spans="34:34" x14ac:dyDescent="0.25">
      <c r="AH1624" s="129"/>
    </row>
    <row r="1625" spans="34:34" x14ac:dyDescent="0.25">
      <c r="AH1625" s="129"/>
    </row>
    <row r="1626" spans="34:34" x14ac:dyDescent="0.25">
      <c r="AH1626" s="129"/>
    </row>
    <row r="1627" spans="34:34" x14ac:dyDescent="0.25">
      <c r="AH1627" s="129"/>
    </row>
    <row r="1628" spans="34:34" x14ac:dyDescent="0.25">
      <c r="AH1628" s="129"/>
    </row>
    <row r="1629" spans="34:34" x14ac:dyDescent="0.25">
      <c r="AH1629" s="129"/>
    </row>
    <row r="1630" spans="34:34" x14ac:dyDescent="0.25">
      <c r="AH1630" s="129"/>
    </row>
    <row r="1631" spans="34:34" x14ac:dyDescent="0.25">
      <c r="AH1631" s="129"/>
    </row>
    <row r="1632" spans="34:34" x14ac:dyDescent="0.25">
      <c r="AH1632" s="129"/>
    </row>
    <row r="1633" spans="34:34" x14ac:dyDescent="0.25">
      <c r="AH1633" s="129"/>
    </row>
    <row r="1634" spans="34:34" x14ac:dyDescent="0.25">
      <c r="AH1634" s="129"/>
    </row>
    <row r="1635" spans="34:34" x14ac:dyDescent="0.25">
      <c r="AH1635" s="129"/>
    </row>
    <row r="1636" spans="34:34" x14ac:dyDescent="0.25">
      <c r="AH1636" s="129"/>
    </row>
    <row r="1637" spans="34:34" x14ac:dyDescent="0.25">
      <c r="AH1637" s="129"/>
    </row>
    <row r="1638" spans="34:34" x14ac:dyDescent="0.25">
      <c r="AH1638" s="129"/>
    </row>
    <row r="1639" spans="34:34" x14ac:dyDescent="0.25">
      <c r="AH1639" s="129"/>
    </row>
    <row r="1640" spans="34:34" x14ac:dyDescent="0.25">
      <c r="AH1640" s="129"/>
    </row>
    <row r="1641" spans="34:34" x14ac:dyDescent="0.25">
      <c r="AH1641" s="129"/>
    </row>
    <row r="1642" spans="34:34" x14ac:dyDescent="0.25">
      <c r="AH1642" s="129"/>
    </row>
    <row r="1643" spans="34:34" x14ac:dyDescent="0.25">
      <c r="AH1643" s="129"/>
    </row>
    <row r="1644" spans="34:34" x14ac:dyDescent="0.25">
      <c r="AH1644" s="129"/>
    </row>
    <row r="1645" spans="34:34" x14ac:dyDescent="0.25">
      <c r="AH1645" s="129"/>
    </row>
    <row r="1646" spans="34:34" x14ac:dyDescent="0.25">
      <c r="AH1646" s="129"/>
    </row>
    <row r="1647" spans="34:34" x14ac:dyDescent="0.25">
      <c r="AH1647" s="129"/>
    </row>
    <row r="1648" spans="34:34" x14ac:dyDescent="0.25">
      <c r="AH1648" s="129"/>
    </row>
    <row r="1649" spans="34:34" x14ac:dyDescent="0.25">
      <c r="AH1649" s="129"/>
    </row>
    <row r="1650" spans="34:34" x14ac:dyDescent="0.25">
      <c r="AH1650" s="129"/>
    </row>
    <row r="1651" spans="34:34" x14ac:dyDescent="0.25">
      <c r="AH1651" s="129"/>
    </row>
    <row r="1652" spans="34:34" x14ac:dyDescent="0.25">
      <c r="AH1652" s="129"/>
    </row>
    <row r="1653" spans="34:34" x14ac:dyDescent="0.25">
      <c r="AH1653" s="129"/>
    </row>
    <row r="1654" spans="34:34" x14ac:dyDescent="0.25">
      <c r="AH1654" s="129"/>
    </row>
    <row r="1655" spans="34:34" x14ac:dyDescent="0.25">
      <c r="AH1655" s="129"/>
    </row>
    <row r="1656" spans="34:34" x14ac:dyDescent="0.25">
      <c r="AH1656" s="129"/>
    </row>
    <row r="1657" spans="34:34" x14ac:dyDescent="0.25">
      <c r="AH1657" s="129"/>
    </row>
    <row r="1658" spans="34:34" x14ac:dyDescent="0.25">
      <c r="AH1658" s="129"/>
    </row>
    <row r="1659" spans="34:34" x14ac:dyDescent="0.25">
      <c r="AH1659" s="129"/>
    </row>
    <row r="1660" spans="34:34" x14ac:dyDescent="0.25">
      <c r="AH1660" s="129"/>
    </row>
    <row r="1661" spans="34:34" x14ac:dyDescent="0.25">
      <c r="AH1661" s="129"/>
    </row>
    <row r="1662" spans="34:34" x14ac:dyDescent="0.25">
      <c r="AH1662" s="129"/>
    </row>
    <row r="1663" spans="34:34" x14ac:dyDescent="0.25">
      <c r="AH1663" s="129"/>
    </row>
    <row r="1664" spans="34:34" x14ac:dyDescent="0.25">
      <c r="AH1664" s="129"/>
    </row>
    <row r="1665" spans="34:34" x14ac:dyDescent="0.25">
      <c r="AH1665" s="129"/>
    </row>
    <row r="1666" spans="34:34" x14ac:dyDescent="0.25">
      <c r="AH1666" s="129"/>
    </row>
    <row r="1667" spans="34:34" x14ac:dyDescent="0.25">
      <c r="AH1667" s="129"/>
    </row>
    <row r="1668" spans="34:34" x14ac:dyDescent="0.25">
      <c r="AH1668" s="129"/>
    </row>
    <row r="1669" spans="34:34" x14ac:dyDescent="0.25">
      <c r="AH1669" s="129"/>
    </row>
    <row r="1670" spans="34:34" x14ac:dyDescent="0.25">
      <c r="AH1670" s="129"/>
    </row>
    <row r="1671" spans="34:34" x14ac:dyDescent="0.25">
      <c r="AH1671" s="129"/>
    </row>
    <row r="1672" spans="34:34" x14ac:dyDescent="0.25">
      <c r="AH1672" s="129"/>
    </row>
    <row r="1673" spans="34:34" x14ac:dyDescent="0.25">
      <c r="AH1673" s="129"/>
    </row>
    <row r="1674" spans="34:34" x14ac:dyDescent="0.25">
      <c r="AH1674" s="129"/>
    </row>
    <row r="1675" spans="34:34" x14ac:dyDescent="0.25">
      <c r="AH1675" s="129"/>
    </row>
    <row r="1676" spans="34:34" x14ac:dyDescent="0.25">
      <c r="AH1676" s="129"/>
    </row>
    <row r="1677" spans="34:34" x14ac:dyDescent="0.25">
      <c r="AH1677" s="129"/>
    </row>
    <row r="1678" spans="34:34" x14ac:dyDescent="0.25">
      <c r="AH1678" s="129"/>
    </row>
    <row r="1679" spans="34:34" x14ac:dyDescent="0.25">
      <c r="AH1679" s="129"/>
    </row>
    <row r="1680" spans="34:34" x14ac:dyDescent="0.25">
      <c r="AH1680" s="129"/>
    </row>
    <row r="1681" spans="34:34" x14ac:dyDescent="0.25">
      <c r="AH1681" s="129"/>
    </row>
    <row r="1682" spans="34:34" x14ac:dyDescent="0.25">
      <c r="AH1682" s="129"/>
    </row>
    <row r="1683" spans="34:34" x14ac:dyDescent="0.25">
      <c r="AH1683" s="129"/>
    </row>
    <row r="1684" spans="34:34" x14ac:dyDescent="0.25">
      <c r="AH1684" s="129"/>
    </row>
    <row r="1685" spans="34:34" x14ac:dyDescent="0.25">
      <c r="AH1685" s="129"/>
    </row>
    <row r="1686" spans="34:34" x14ac:dyDescent="0.25">
      <c r="AH1686" s="129"/>
    </row>
    <row r="1687" spans="34:34" x14ac:dyDescent="0.25">
      <c r="AH1687" s="129"/>
    </row>
    <row r="1688" spans="34:34" x14ac:dyDescent="0.25">
      <c r="AH1688" s="129"/>
    </row>
    <row r="1689" spans="34:34" x14ac:dyDescent="0.25">
      <c r="AH1689" s="129"/>
    </row>
    <row r="1690" spans="34:34" x14ac:dyDescent="0.25">
      <c r="AH1690" s="129"/>
    </row>
    <row r="1691" spans="34:34" x14ac:dyDescent="0.25">
      <c r="AH1691" s="129"/>
    </row>
    <row r="1692" spans="34:34" x14ac:dyDescent="0.25">
      <c r="AH1692" s="129"/>
    </row>
    <row r="1693" spans="34:34" x14ac:dyDescent="0.25">
      <c r="AH1693" s="129"/>
    </row>
    <row r="1694" spans="34:34" x14ac:dyDescent="0.25">
      <c r="AH1694" s="129"/>
    </row>
    <row r="1695" spans="34:34" x14ac:dyDescent="0.25">
      <c r="AH1695" s="129"/>
    </row>
    <row r="1696" spans="34:34" x14ac:dyDescent="0.25">
      <c r="AH1696" s="129"/>
    </row>
    <row r="1697" spans="34:34" x14ac:dyDescent="0.25">
      <c r="AH1697" s="129"/>
    </row>
    <row r="1698" spans="34:34" x14ac:dyDescent="0.25">
      <c r="AH1698" s="129"/>
    </row>
    <row r="1699" spans="34:34" x14ac:dyDescent="0.25">
      <c r="AH1699" s="129"/>
    </row>
    <row r="1700" spans="34:34" x14ac:dyDescent="0.25">
      <c r="AH1700" s="129"/>
    </row>
    <row r="1701" spans="34:34" x14ac:dyDescent="0.25">
      <c r="AH1701" s="129"/>
    </row>
    <row r="1702" spans="34:34" x14ac:dyDescent="0.25">
      <c r="AH1702" s="129"/>
    </row>
    <row r="1703" spans="34:34" x14ac:dyDescent="0.25">
      <c r="AH1703" s="129"/>
    </row>
    <row r="1704" spans="34:34" x14ac:dyDescent="0.25">
      <c r="AH1704" s="129"/>
    </row>
    <row r="1705" spans="34:34" x14ac:dyDescent="0.25">
      <c r="AH1705" s="129"/>
    </row>
    <row r="1706" spans="34:34" x14ac:dyDescent="0.25">
      <c r="AH1706" s="129"/>
    </row>
    <row r="1707" spans="34:34" x14ac:dyDescent="0.25">
      <c r="AH1707" s="129"/>
    </row>
    <row r="1708" spans="34:34" x14ac:dyDescent="0.25">
      <c r="AH1708" s="129"/>
    </row>
    <row r="1709" spans="34:34" x14ac:dyDescent="0.25">
      <c r="AH1709" s="129"/>
    </row>
    <row r="1710" spans="34:34" x14ac:dyDescent="0.25">
      <c r="AH1710" s="129"/>
    </row>
    <row r="1711" spans="34:34" x14ac:dyDescent="0.25">
      <c r="AH1711" s="129"/>
    </row>
    <row r="1712" spans="34:34" x14ac:dyDescent="0.25">
      <c r="AH1712" s="129"/>
    </row>
    <row r="1713" spans="34:34" x14ac:dyDescent="0.25">
      <c r="AH1713" s="129"/>
    </row>
    <row r="1714" spans="34:34" x14ac:dyDescent="0.25">
      <c r="AH1714" s="129"/>
    </row>
    <row r="1715" spans="34:34" x14ac:dyDescent="0.25">
      <c r="AH1715" s="129"/>
    </row>
    <row r="1716" spans="34:34" x14ac:dyDescent="0.25">
      <c r="AH1716" s="129"/>
    </row>
    <row r="1717" spans="34:34" x14ac:dyDescent="0.25">
      <c r="AH1717" s="129"/>
    </row>
    <row r="1718" spans="34:34" x14ac:dyDescent="0.25">
      <c r="AH1718" s="129"/>
    </row>
    <row r="1719" spans="34:34" x14ac:dyDescent="0.25">
      <c r="AH1719" s="129"/>
    </row>
    <row r="1720" spans="34:34" x14ac:dyDescent="0.25">
      <c r="AH1720" s="129"/>
    </row>
    <row r="1721" spans="34:34" x14ac:dyDescent="0.25">
      <c r="AH1721" s="129"/>
    </row>
  </sheetData>
  <mergeCells count="170">
    <mergeCell ref="D139:J139"/>
    <mergeCell ref="K139:AH139"/>
    <mergeCell ref="AJ139:AQ139"/>
    <mergeCell ref="A1:D1"/>
    <mergeCell ref="E1:AA1"/>
    <mergeCell ref="AC1:AH1"/>
    <mergeCell ref="A2:AH2"/>
    <mergeCell ref="A3:AH3"/>
    <mergeCell ref="A4:D17"/>
    <mergeCell ref="E4:I6"/>
    <mergeCell ref="AC4:AE6"/>
    <mergeCell ref="AF4:AH6"/>
    <mergeCell ref="E7:E17"/>
    <mergeCell ref="F7:F17"/>
    <mergeCell ref="G7:G17"/>
    <mergeCell ref="H7:H17"/>
    <mergeCell ref="I7:I17"/>
    <mergeCell ref="J7:J17"/>
    <mergeCell ref="K7:K17"/>
    <mergeCell ref="L7:L17"/>
    <mergeCell ref="J4:M6"/>
    <mergeCell ref="N4:X6"/>
    <mergeCell ref="Y4:Y17"/>
    <mergeCell ref="Z4:Z17"/>
    <mergeCell ref="AA4:AA17"/>
    <mergeCell ref="AB4:AB17"/>
    <mergeCell ref="M7:M17"/>
    <mergeCell ref="N7:N17"/>
    <mergeCell ref="O7:O17"/>
    <mergeCell ref="P7:P17"/>
    <mergeCell ref="AC7:AC17"/>
    <mergeCell ref="AD7:AD17"/>
    <mergeCell ref="AE7:AE17"/>
    <mergeCell ref="AF7:AF17"/>
    <mergeCell ref="AG7:AG17"/>
    <mergeCell ref="AH7:AH17"/>
    <mergeCell ref="Q7:Q17"/>
    <mergeCell ref="R7:R17"/>
    <mergeCell ref="S7:V9"/>
    <mergeCell ref="W7:W17"/>
    <mergeCell ref="X7:X17"/>
    <mergeCell ref="S10:S17"/>
    <mergeCell ref="T10:T17"/>
    <mergeCell ref="U10:U17"/>
    <mergeCell ref="V10:V17"/>
    <mergeCell ref="B22:D22"/>
    <mergeCell ref="B23:D23"/>
    <mergeCell ref="B24:D24"/>
    <mergeCell ref="B25:D25"/>
    <mergeCell ref="B26:D26"/>
    <mergeCell ref="B27:D27"/>
    <mergeCell ref="AT18:AU18"/>
    <mergeCell ref="AV18:AW18"/>
    <mergeCell ref="AX18:AY18"/>
    <mergeCell ref="B19:D19"/>
    <mergeCell ref="B20:D20"/>
    <mergeCell ref="B21:D21"/>
    <mergeCell ref="A18:D18"/>
    <mergeCell ref="AJ18:AK18"/>
    <mergeCell ref="AL18:AM18"/>
    <mergeCell ref="AN18:AO18"/>
    <mergeCell ref="AP18:AQ18"/>
    <mergeCell ref="AR18:AS18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30:D130"/>
    <mergeCell ref="B131:D131"/>
    <mergeCell ref="B132:D132"/>
    <mergeCell ref="B133:D133"/>
    <mergeCell ref="B134:D134"/>
    <mergeCell ref="B124:D124"/>
    <mergeCell ref="B125:D125"/>
    <mergeCell ref="B126:D126"/>
    <mergeCell ref="B127:D127"/>
    <mergeCell ref="B128:D128"/>
    <mergeCell ref="B129:D129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>
    <tabColor theme="0"/>
  </sheetPr>
  <dimension ref="A1:AY1714"/>
  <sheetViews>
    <sheetView topLeftCell="A123" zoomScale="80" zoomScaleNormal="80" workbookViewId="0">
      <selection activeCell="A123" sqref="A1:XFD1048576"/>
    </sheetView>
  </sheetViews>
  <sheetFormatPr defaultColWidth="9.125" defaultRowHeight="13.5" x14ac:dyDescent="0.25"/>
  <cols>
    <col min="1" max="3" width="9.125" style="20"/>
    <col min="4" max="4" width="24.25" style="20" customWidth="1"/>
    <col min="5" max="5" width="10" style="20" customWidth="1"/>
    <col min="6" max="6" width="6.75" style="20" customWidth="1"/>
    <col min="7" max="7" width="6.375" style="20" customWidth="1"/>
    <col min="8" max="8" width="6.25" style="20" customWidth="1"/>
    <col min="9" max="9" width="7" style="20" customWidth="1"/>
    <col min="10" max="10" width="7.25" style="20" customWidth="1"/>
    <col min="11" max="11" width="6.375" style="20" customWidth="1"/>
    <col min="12" max="13" width="7.625" style="20" customWidth="1"/>
    <col min="14" max="14" width="6.625" style="20" customWidth="1"/>
    <col min="15" max="15" width="7.375" style="20" customWidth="1"/>
    <col min="16" max="18" width="4.625" style="20" customWidth="1"/>
    <col min="19" max="19" width="5.875" style="20" customWidth="1"/>
    <col min="20" max="20" width="6" style="20" customWidth="1"/>
    <col min="21" max="21" width="5.875" style="20" customWidth="1"/>
    <col min="22" max="22" width="4.75" style="20" customWidth="1"/>
    <col min="23" max="23" width="4.625" style="20" customWidth="1"/>
    <col min="24" max="24" width="8.875" style="20" customWidth="1"/>
    <col min="25" max="25" width="4.75" style="20" customWidth="1"/>
    <col min="26" max="26" width="6.625" style="20" customWidth="1"/>
    <col min="27" max="27" width="8.625" style="20" customWidth="1"/>
    <col min="28" max="28" width="5.25" style="20" customWidth="1"/>
    <col min="29" max="30" width="5.875" style="20" customWidth="1"/>
    <col min="31" max="31" width="4.875" style="20" customWidth="1"/>
    <col min="32" max="32" width="5.25" style="20" customWidth="1"/>
    <col min="33" max="33" width="6.875" style="20" customWidth="1"/>
    <col min="34" max="34" width="6" style="130" customWidth="1"/>
    <col min="35" max="35" width="7.875" style="20" hidden="1" customWidth="1"/>
    <col min="36" max="38" width="0" style="20" hidden="1" customWidth="1"/>
    <col min="39" max="39" width="6.625" style="20" hidden="1" customWidth="1"/>
    <col min="40" max="40" width="12.125" style="20" hidden="1" customWidth="1"/>
    <col min="41" max="41" width="0" style="20" hidden="1" customWidth="1"/>
    <col min="42" max="42" width="13.625" style="20" hidden="1" customWidth="1"/>
    <col min="43" max="43" width="13.75" style="20" hidden="1" customWidth="1"/>
    <col min="44" max="44" width="0" style="20" hidden="1" customWidth="1"/>
    <col min="45" max="45" width="13.625" style="20" hidden="1" customWidth="1"/>
    <col min="46" max="51" width="0" style="20" hidden="1" customWidth="1"/>
    <col min="52" max="16384" width="9.125" style="20"/>
  </cols>
  <sheetData>
    <row r="1" spans="1:35" ht="49.5" customHeight="1" x14ac:dyDescent="0.25">
      <c r="A1" s="13" t="s">
        <v>134</v>
      </c>
      <c r="B1" s="14"/>
      <c r="C1" s="14"/>
      <c r="D1" s="14"/>
      <c r="E1" s="15" t="s">
        <v>147</v>
      </c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6"/>
      <c r="AC1" s="17" t="s">
        <v>132</v>
      </c>
      <c r="AD1" s="17"/>
      <c r="AE1" s="17"/>
      <c r="AF1" s="17"/>
      <c r="AG1" s="17"/>
      <c r="AH1" s="18"/>
      <c r="AI1" s="19"/>
    </row>
    <row r="2" spans="1:35" ht="44.25" customHeight="1" x14ac:dyDescent="0.25">
      <c r="A2" s="21" t="s">
        <v>280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22"/>
      <c r="AI2" s="131"/>
    </row>
    <row r="3" spans="1:35" ht="38.25" customHeight="1" x14ac:dyDescent="0.25">
      <c r="A3" s="24" t="s">
        <v>281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6"/>
      <c r="AI3" s="131"/>
    </row>
    <row r="4" spans="1:35" ht="15.75" customHeight="1" x14ac:dyDescent="0.25">
      <c r="A4" s="27" t="s">
        <v>148</v>
      </c>
      <c r="B4" s="27"/>
      <c r="C4" s="27"/>
      <c r="D4" s="27"/>
      <c r="E4" s="28" t="s">
        <v>193</v>
      </c>
      <c r="F4" s="29"/>
      <c r="G4" s="29"/>
      <c r="H4" s="29"/>
      <c r="I4" s="30"/>
      <c r="J4" s="31" t="s">
        <v>149</v>
      </c>
      <c r="K4" s="32"/>
      <c r="L4" s="32"/>
      <c r="M4" s="33"/>
      <c r="N4" s="31" t="s">
        <v>150</v>
      </c>
      <c r="O4" s="32"/>
      <c r="P4" s="32"/>
      <c r="Q4" s="32"/>
      <c r="R4" s="32"/>
      <c r="S4" s="32"/>
      <c r="T4" s="32"/>
      <c r="U4" s="32"/>
      <c r="V4" s="32"/>
      <c r="W4" s="32"/>
      <c r="X4" s="32"/>
      <c r="Y4" s="34" t="s">
        <v>151</v>
      </c>
      <c r="Z4" s="34" t="s">
        <v>152</v>
      </c>
      <c r="AA4" s="34" t="s">
        <v>153</v>
      </c>
      <c r="AB4" s="34" t="s">
        <v>154</v>
      </c>
      <c r="AC4" s="31" t="s">
        <v>206</v>
      </c>
      <c r="AD4" s="32"/>
      <c r="AE4" s="33"/>
      <c r="AF4" s="35" t="s">
        <v>136</v>
      </c>
      <c r="AG4" s="35"/>
      <c r="AH4" s="35"/>
      <c r="AI4" s="131"/>
    </row>
    <row r="5" spans="1:35" ht="15.75" customHeight="1" x14ac:dyDescent="0.25">
      <c r="A5" s="27"/>
      <c r="B5" s="27"/>
      <c r="C5" s="27"/>
      <c r="D5" s="27"/>
      <c r="E5" s="36"/>
      <c r="F5" s="37"/>
      <c r="G5" s="37"/>
      <c r="H5" s="37"/>
      <c r="I5" s="38"/>
      <c r="J5" s="39"/>
      <c r="K5" s="40"/>
      <c r="L5" s="40"/>
      <c r="M5" s="41"/>
      <c r="N5" s="39"/>
      <c r="O5" s="40"/>
      <c r="P5" s="40"/>
      <c r="Q5" s="40"/>
      <c r="R5" s="40"/>
      <c r="S5" s="40"/>
      <c r="T5" s="40"/>
      <c r="U5" s="40"/>
      <c r="V5" s="40"/>
      <c r="W5" s="40"/>
      <c r="X5" s="40"/>
      <c r="Y5" s="42"/>
      <c r="Z5" s="42"/>
      <c r="AA5" s="42"/>
      <c r="AB5" s="42"/>
      <c r="AC5" s="39"/>
      <c r="AD5" s="40"/>
      <c r="AE5" s="41"/>
      <c r="AF5" s="35"/>
      <c r="AG5" s="35"/>
      <c r="AH5" s="35"/>
      <c r="AI5" s="132"/>
    </row>
    <row r="6" spans="1:35" ht="35.25" customHeight="1" x14ac:dyDescent="0.25">
      <c r="A6" s="27"/>
      <c r="B6" s="27"/>
      <c r="C6" s="27"/>
      <c r="D6" s="27"/>
      <c r="E6" s="44"/>
      <c r="F6" s="45"/>
      <c r="G6" s="45"/>
      <c r="H6" s="45"/>
      <c r="I6" s="46"/>
      <c r="J6" s="47"/>
      <c r="K6" s="48"/>
      <c r="L6" s="48"/>
      <c r="M6" s="49"/>
      <c r="N6" s="47"/>
      <c r="O6" s="48"/>
      <c r="P6" s="48"/>
      <c r="Q6" s="48"/>
      <c r="R6" s="48"/>
      <c r="S6" s="48"/>
      <c r="T6" s="48"/>
      <c r="U6" s="48"/>
      <c r="V6" s="48"/>
      <c r="W6" s="48"/>
      <c r="X6" s="48"/>
      <c r="Y6" s="42"/>
      <c r="Z6" s="42"/>
      <c r="AA6" s="42"/>
      <c r="AB6" s="42"/>
      <c r="AC6" s="47"/>
      <c r="AD6" s="48"/>
      <c r="AE6" s="49"/>
      <c r="AF6" s="35"/>
      <c r="AG6" s="35"/>
      <c r="AH6" s="35"/>
      <c r="AI6" s="133"/>
    </row>
    <row r="7" spans="1:35" ht="12.75" customHeight="1" x14ac:dyDescent="0.25">
      <c r="A7" s="27"/>
      <c r="B7" s="27"/>
      <c r="C7" s="27"/>
      <c r="D7" s="27"/>
      <c r="E7" s="34" t="s">
        <v>135</v>
      </c>
      <c r="F7" s="34" t="s">
        <v>194</v>
      </c>
      <c r="G7" s="34" t="s">
        <v>155</v>
      </c>
      <c r="H7" s="34" t="s">
        <v>156</v>
      </c>
      <c r="I7" s="34" t="s">
        <v>157</v>
      </c>
      <c r="J7" s="34" t="s">
        <v>135</v>
      </c>
      <c r="K7" s="34" t="s">
        <v>155</v>
      </c>
      <c r="L7" s="34" t="s">
        <v>156</v>
      </c>
      <c r="M7" s="34" t="s">
        <v>157</v>
      </c>
      <c r="N7" s="34" t="s">
        <v>158</v>
      </c>
      <c r="O7" s="34" t="s">
        <v>159</v>
      </c>
      <c r="P7" s="34" t="s">
        <v>160</v>
      </c>
      <c r="Q7" s="34" t="s">
        <v>161</v>
      </c>
      <c r="R7" s="34" t="s">
        <v>137</v>
      </c>
      <c r="S7" s="31" t="s">
        <v>162</v>
      </c>
      <c r="T7" s="32"/>
      <c r="U7" s="32"/>
      <c r="V7" s="33"/>
      <c r="W7" s="34" t="s">
        <v>207</v>
      </c>
      <c r="X7" s="34" t="s">
        <v>138</v>
      </c>
      <c r="Y7" s="42"/>
      <c r="Z7" s="42"/>
      <c r="AA7" s="42"/>
      <c r="AB7" s="42"/>
      <c r="AC7" s="34" t="s">
        <v>163</v>
      </c>
      <c r="AD7" s="34" t="s">
        <v>164</v>
      </c>
      <c r="AE7" s="34" t="s">
        <v>135</v>
      </c>
      <c r="AF7" s="34" t="s">
        <v>163</v>
      </c>
      <c r="AG7" s="51" t="s">
        <v>164</v>
      </c>
      <c r="AH7" s="52" t="s">
        <v>135</v>
      </c>
    </row>
    <row r="8" spans="1:35" ht="12.75" customHeight="1" x14ac:dyDescent="0.25">
      <c r="A8" s="27"/>
      <c r="B8" s="27"/>
      <c r="C8" s="27"/>
      <c r="D8" s="13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39"/>
      <c r="T8" s="40"/>
      <c r="U8" s="40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53"/>
      <c r="AH8" s="52"/>
    </row>
    <row r="9" spans="1:35" ht="40.5" customHeight="1" x14ac:dyDescent="0.25">
      <c r="A9" s="27"/>
      <c r="B9" s="27"/>
      <c r="C9" s="27"/>
      <c r="D9" s="13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7"/>
      <c r="T9" s="48"/>
      <c r="U9" s="48"/>
      <c r="V9" s="49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53"/>
      <c r="AH9" s="52"/>
    </row>
    <row r="10" spans="1:35" ht="12.75" customHeight="1" x14ac:dyDescent="0.25">
      <c r="A10" s="27"/>
      <c r="B10" s="27"/>
      <c r="C10" s="27"/>
      <c r="D10" s="13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34" t="s">
        <v>139</v>
      </c>
      <c r="T10" s="34" t="s">
        <v>208</v>
      </c>
      <c r="U10" s="34" t="s">
        <v>209</v>
      </c>
      <c r="V10" s="34" t="s">
        <v>210</v>
      </c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53"/>
      <c r="AH10" s="52"/>
    </row>
    <row r="11" spans="1:35" ht="12.75" customHeight="1" x14ac:dyDescent="0.25">
      <c r="A11" s="27"/>
      <c r="B11" s="27"/>
      <c r="C11" s="27"/>
      <c r="D11" s="1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53"/>
      <c r="AH11" s="52"/>
    </row>
    <row r="12" spans="1:35" ht="12.75" customHeight="1" x14ac:dyDescent="0.25">
      <c r="A12" s="27"/>
      <c r="B12" s="27"/>
      <c r="C12" s="27"/>
      <c r="D12" s="1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53"/>
      <c r="AH12" s="52"/>
    </row>
    <row r="13" spans="1:35" ht="12.75" customHeight="1" x14ac:dyDescent="0.25">
      <c r="A13" s="27"/>
      <c r="B13" s="27"/>
      <c r="C13" s="27"/>
      <c r="D13" s="1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53"/>
      <c r="AH13" s="52"/>
    </row>
    <row r="14" spans="1:35" ht="12.75" customHeight="1" x14ac:dyDescent="0.25">
      <c r="A14" s="27"/>
      <c r="B14" s="27"/>
      <c r="C14" s="27"/>
      <c r="D14" s="13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53"/>
      <c r="AH14" s="52"/>
    </row>
    <row r="15" spans="1:35" ht="12.75" customHeight="1" x14ac:dyDescent="0.25">
      <c r="A15" s="27"/>
      <c r="B15" s="27"/>
      <c r="C15" s="27"/>
      <c r="D15" s="13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53"/>
      <c r="AH15" s="52"/>
    </row>
    <row r="16" spans="1:35" ht="12.75" customHeight="1" x14ac:dyDescent="0.25">
      <c r="A16" s="27"/>
      <c r="B16" s="27"/>
      <c r="C16" s="27"/>
      <c r="D16" s="13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53"/>
      <c r="AH16" s="52"/>
    </row>
    <row r="17" spans="1:51" ht="26.25" customHeight="1" x14ac:dyDescent="0.25">
      <c r="A17" s="27"/>
      <c r="B17" s="27"/>
      <c r="C17" s="27"/>
      <c r="D17" s="27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5"/>
      <c r="AH17" s="52"/>
    </row>
    <row r="18" spans="1:51" ht="33" customHeight="1" thickBot="1" x14ac:dyDescent="0.3">
      <c r="A18" s="159" t="s">
        <v>211</v>
      </c>
      <c r="B18" s="160"/>
      <c r="C18" s="160"/>
      <c r="D18" s="160"/>
      <c r="E18" s="58">
        <v>1</v>
      </c>
      <c r="F18" s="58">
        <v>2</v>
      </c>
      <c r="G18" s="58">
        <v>3</v>
      </c>
      <c r="H18" s="58">
        <v>4</v>
      </c>
      <c r="I18" s="58">
        <v>5</v>
      </c>
      <c r="J18" s="58">
        <v>6</v>
      </c>
      <c r="K18" s="58">
        <v>7</v>
      </c>
      <c r="L18" s="58">
        <v>8</v>
      </c>
      <c r="M18" s="58">
        <v>9</v>
      </c>
      <c r="N18" s="58">
        <v>10</v>
      </c>
      <c r="O18" s="58">
        <v>11</v>
      </c>
      <c r="P18" s="58">
        <v>12</v>
      </c>
      <c r="Q18" s="58">
        <v>13</v>
      </c>
      <c r="R18" s="58">
        <v>14</v>
      </c>
      <c r="S18" s="58">
        <v>15</v>
      </c>
      <c r="T18" s="58">
        <v>16</v>
      </c>
      <c r="U18" s="58">
        <v>17</v>
      </c>
      <c r="V18" s="58">
        <v>18</v>
      </c>
      <c r="W18" s="58">
        <v>19</v>
      </c>
      <c r="X18" s="58">
        <v>20</v>
      </c>
      <c r="Y18" s="58">
        <v>21</v>
      </c>
      <c r="Z18" s="58">
        <v>22</v>
      </c>
      <c r="AA18" s="58">
        <v>23</v>
      </c>
      <c r="AB18" s="58">
        <v>24</v>
      </c>
      <c r="AC18" s="58">
        <v>25</v>
      </c>
      <c r="AD18" s="58">
        <v>26</v>
      </c>
      <c r="AE18" s="58">
        <v>27</v>
      </c>
      <c r="AF18" s="58">
        <v>28</v>
      </c>
      <c r="AG18" s="58">
        <v>29</v>
      </c>
      <c r="AH18" s="58">
        <v>30</v>
      </c>
      <c r="AJ18" s="59" t="s">
        <v>120</v>
      </c>
      <c r="AK18" s="59"/>
      <c r="AL18" s="59" t="s">
        <v>119</v>
      </c>
      <c r="AM18" s="59"/>
      <c r="AN18" s="59" t="s">
        <v>118</v>
      </c>
      <c r="AO18" s="59"/>
      <c r="AP18" s="59" t="s">
        <v>117</v>
      </c>
      <c r="AQ18" s="59"/>
      <c r="AR18" s="59" t="s">
        <v>116</v>
      </c>
      <c r="AS18" s="59"/>
      <c r="AT18" s="59" t="s">
        <v>115</v>
      </c>
      <c r="AU18" s="59"/>
      <c r="AV18" s="59" t="s">
        <v>114</v>
      </c>
      <c r="AW18" s="59"/>
      <c r="AX18" s="59" t="s">
        <v>113</v>
      </c>
      <c r="AY18" s="59"/>
    </row>
    <row r="19" spans="1:51" ht="63" customHeight="1" x14ac:dyDescent="0.25">
      <c r="A19" s="60" t="s">
        <v>112</v>
      </c>
      <c r="B19" s="61" t="s">
        <v>212</v>
      </c>
      <c r="C19" s="61"/>
      <c r="D19" s="61"/>
      <c r="E19" s="62">
        <f t="shared" ref="E19:AH19" si="0">SUM(E20:E38)</f>
        <v>329</v>
      </c>
      <c r="F19" s="62">
        <f t="shared" si="0"/>
        <v>67</v>
      </c>
      <c r="G19" s="62">
        <f>SUM(G20:G38)</f>
        <v>262</v>
      </c>
      <c r="H19" s="62">
        <f t="shared" si="0"/>
        <v>0</v>
      </c>
      <c r="I19" s="62">
        <f t="shared" si="0"/>
        <v>0</v>
      </c>
      <c r="J19" s="62">
        <f t="shared" si="0"/>
        <v>73</v>
      </c>
      <c r="K19" s="62">
        <f t="shared" si="0"/>
        <v>63</v>
      </c>
      <c r="L19" s="62">
        <f t="shared" si="0"/>
        <v>10</v>
      </c>
      <c r="M19" s="62">
        <f t="shared" si="0"/>
        <v>0</v>
      </c>
      <c r="N19" s="62">
        <f t="shared" si="0"/>
        <v>48</v>
      </c>
      <c r="O19" s="62">
        <f t="shared" si="0"/>
        <v>12</v>
      </c>
      <c r="P19" s="62">
        <f t="shared" si="0"/>
        <v>4</v>
      </c>
      <c r="Q19" s="62">
        <f t="shared" si="0"/>
        <v>11</v>
      </c>
      <c r="R19" s="62">
        <f t="shared" si="0"/>
        <v>0</v>
      </c>
      <c r="S19" s="62">
        <f t="shared" si="0"/>
        <v>21</v>
      </c>
      <c r="T19" s="62">
        <f t="shared" si="0"/>
        <v>2</v>
      </c>
      <c r="U19" s="62">
        <f t="shared" si="0"/>
        <v>18</v>
      </c>
      <c r="V19" s="62">
        <f t="shared" si="0"/>
        <v>1</v>
      </c>
      <c r="W19" s="62">
        <f t="shared" si="0"/>
        <v>0</v>
      </c>
      <c r="X19" s="62">
        <f t="shared" si="0"/>
        <v>48</v>
      </c>
      <c r="Y19" s="62">
        <f t="shared" si="0"/>
        <v>0</v>
      </c>
      <c r="Z19" s="62">
        <f t="shared" si="0"/>
        <v>11</v>
      </c>
      <c r="AA19" s="62">
        <f t="shared" si="0"/>
        <v>344</v>
      </c>
      <c r="AB19" s="62">
        <f t="shared" si="0"/>
        <v>66</v>
      </c>
      <c r="AC19" s="62">
        <f t="shared" si="0"/>
        <v>10</v>
      </c>
      <c r="AD19" s="62">
        <f t="shared" si="0"/>
        <v>4</v>
      </c>
      <c r="AE19" s="62">
        <f t="shared" si="0"/>
        <v>14</v>
      </c>
      <c r="AF19" s="62">
        <f t="shared" si="0"/>
        <v>0</v>
      </c>
      <c r="AG19" s="62">
        <f t="shared" si="0"/>
        <v>1</v>
      </c>
      <c r="AH19" s="62">
        <f t="shared" si="0"/>
        <v>1</v>
      </c>
      <c r="AI19" s="135"/>
      <c r="AJ19" s="63">
        <f t="shared" ref="AJ19:AY19" si="1">SUM(AJ20:AJ38)</f>
        <v>329</v>
      </c>
      <c r="AK19" s="64">
        <f t="shared" si="1"/>
        <v>329</v>
      </c>
      <c r="AL19" s="64">
        <f t="shared" si="1"/>
        <v>73</v>
      </c>
      <c r="AM19" s="64">
        <f t="shared" si="1"/>
        <v>73</v>
      </c>
      <c r="AN19" s="64">
        <f t="shared" si="1"/>
        <v>392</v>
      </c>
      <c r="AO19" s="64">
        <f t="shared" si="1"/>
        <v>392</v>
      </c>
      <c r="AP19" s="64">
        <f t="shared" si="1"/>
        <v>48</v>
      </c>
      <c r="AQ19" s="64">
        <f t="shared" si="1"/>
        <v>48</v>
      </c>
      <c r="AR19" s="64">
        <f t="shared" si="1"/>
        <v>21</v>
      </c>
      <c r="AS19" s="64">
        <f t="shared" si="1"/>
        <v>21</v>
      </c>
      <c r="AT19" s="64">
        <f t="shared" si="1"/>
        <v>48</v>
      </c>
      <c r="AU19" s="64">
        <f t="shared" si="1"/>
        <v>48</v>
      </c>
      <c r="AV19" s="64">
        <f t="shared" si="1"/>
        <v>14</v>
      </c>
      <c r="AW19" s="64">
        <f t="shared" si="1"/>
        <v>14</v>
      </c>
      <c r="AX19" s="64">
        <f t="shared" si="1"/>
        <v>1</v>
      </c>
      <c r="AY19" s="65">
        <f t="shared" si="1"/>
        <v>1</v>
      </c>
    </row>
    <row r="20" spans="1:51" ht="32.25" customHeight="1" x14ac:dyDescent="0.25">
      <c r="A20" s="66">
        <v>1.1000000000000001</v>
      </c>
      <c r="B20" s="67" t="s">
        <v>213</v>
      </c>
      <c r="C20" s="67"/>
      <c r="D20" s="67"/>
      <c r="E20" s="136">
        <v>32</v>
      </c>
      <c r="F20" s="136">
        <v>5</v>
      </c>
      <c r="G20" s="136">
        <v>27</v>
      </c>
      <c r="H20" s="136">
        <v>0</v>
      </c>
      <c r="I20" s="136">
        <v>0</v>
      </c>
      <c r="J20" s="73">
        <v>4</v>
      </c>
      <c r="K20" s="73">
        <v>3</v>
      </c>
      <c r="L20" s="73">
        <v>1</v>
      </c>
      <c r="M20" s="73">
        <v>0</v>
      </c>
      <c r="N20" s="75">
        <v>4</v>
      </c>
      <c r="O20" s="75">
        <v>1</v>
      </c>
      <c r="P20" s="75">
        <v>0</v>
      </c>
      <c r="Q20" s="75">
        <v>0</v>
      </c>
      <c r="R20" s="75">
        <v>0</v>
      </c>
      <c r="S20" s="75">
        <v>3</v>
      </c>
      <c r="T20" s="75">
        <v>0</v>
      </c>
      <c r="U20" s="75">
        <v>3</v>
      </c>
      <c r="V20" s="75">
        <v>0</v>
      </c>
      <c r="W20" s="75">
        <v>0</v>
      </c>
      <c r="X20" s="75">
        <v>4</v>
      </c>
      <c r="Y20" s="75">
        <v>0</v>
      </c>
      <c r="Z20" s="75">
        <v>0</v>
      </c>
      <c r="AA20" s="75">
        <v>31</v>
      </c>
      <c r="AB20" s="75">
        <v>4</v>
      </c>
      <c r="AC20" s="75">
        <v>0</v>
      </c>
      <c r="AD20" s="75">
        <v>0</v>
      </c>
      <c r="AE20" s="75">
        <v>0</v>
      </c>
      <c r="AF20" s="75">
        <v>0</v>
      </c>
      <c r="AG20" s="76">
        <v>0</v>
      </c>
      <c r="AH20" s="75">
        <v>0</v>
      </c>
      <c r="AJ20" s="69">
        <f t="shared" ref="AJ20:AJ38" si="2">E20</f>
        <v>32</v>
      </c>
      <c r="AK20" s="70">
        <f t="shared" ref="AK20:AK38" si="3">F20+G20+H20+I20</f>
        <v>32</v>
      </c>
      <c r="AL20" s="70">
        <f t="shared" ref="AL20:AL38" si="4">J20</f>
        <v>4</v>
      </c>
      <c r="AM20" s="70">
        <f t="shared" ref="AM20:AM38" si="5">K20+L20+M20</f>
        <v>4</v>
      </c>
      <c r="AN20" s="70">
        <f t="shared" ref="AN20:AN38" si="6">F20+G20+K20</f>
        <v>35</v>
      </c>
      <c r="AO20" s="70">
        <f t="shared" ref="AO20:AO38" si="7">X20+Y20+AA20</f>
        <v>35</v>
      </c>
      <c r="AP20" s="70">
        <f t="shared" ref="AP20:AP38" si="8">N20</f>
        <v>4</v>
      </c>
      <c r="AQ20" s="70">
        <f t="shared" ref="AQ20:AQ38" si="9">O20+P20+Q20+R20+S20</f>
        <v>4</v>
      </c>
      <c r="AR20" s="70">
        <f t="shared" ref="AR20:AR38" si="10">S20</f>
        <v>3</v>
      </c>
      <c r="AS20" s="70">
        <f t="shared" ref="AS20:AS38" si="11">T20+U20+V20</f>
        <v>3</v>
      </c>
      <c r="AT20" s="70">
        <f t="shared" ref="AT20:AT38" si="12">X20</f>
        <v>4</v>
      </c>
      <c r="AU20" s="70">
        <f t="shared" ref="AU20:AU38" si="13">N20+W20</f>
        <v>4</v>
      </c>
      <c r="AV20" s="70">
        <f t="shared" ref="AV20:AV38" si="14">AE20</f>
        <v>0</v>
      </c>
      <c r="AW20" s="70">
        <f t="shared" ref="AW20:AW38" si="15">AC20+AD20</f>
        <v>0</v>
      </c>
      <c r="AX20" s="70">
        <f t="shared" ref="AX20:AX38" si="16">AH20</f>
        <v>0</v>
      </c>
      <c r="AY20" s="71">
        <f t="shared" ref="AY20:AY38" si="17">AF20+AG20</f>
        <v>0</v>
      </c>
    </row>
    <row r="21" spans="1:51" ht="24" customHeight="1" x14ac:dyDescent="0.25">
      <c r="A21" s="72" t="s">
        <v>111</v>
      </c>
      <c r="B21" s="35" t="s">
        <v>214</v>
      </c>
      <c r="C21" s="35"/>
      <c r="D21" s="35"/>
      <c r="E21" s="346">
        <v>24</v>
      </c>
      <c r="F21" s="346">
        <v>5</v>
      </c>
      <c r="G21" s="73">
        <v>19</v>
      </c>
      <c r="H21" s="73">
        <v>0</v>
      </c>
      <c r="I21" s="73">
        <v>0</v>
      </c>
      <c r="J21" s="73">
        <v>5</v>
      </c>
      <c r="K21" s="73">
        <v>5</v>
      </c>
      <c r="L21" s="73">
        <v>0</v>
      </c>
      <c r="M21" s="73">
        <v>0</v>
      </c>
      <c r="N21" s="75">
        <v>4</v>
      </c>
      <c r="O21" s="75">
        <v>0</v>
      </c>
      <c r="P21" s="75">
        <v>0</v>
      </c>
      <c r="Q21" s="75">
        <v>2</v>
      </c>
      <c r="R21" s="75">
        <v>0</v>
      </c>
      <c r="S21" s="75">
        <v>2</v>
      </c>
      <c r="T21" s="75">
        <v>1</v>
      </c>
      <c r="U21" s="75">
        <v>1</v>
      </c>
      <c r="V21" s="75">
        <v>0</v>
      </c>
      <c r="W21" s="75">
        <v>0</v>
      </c>
      <c r="X21" s="75">
        <v>4</v>
      </c>
      <c r="Y21" s="75">
        <v>0</v>
      </c>
      <c r="Z21" s="75">
        <v>0</v>
      </c>
      <c r="AA21" s="75">
        <v>25</v>
      </c>
      <c r="AB21" s="75">
        <v>3</v>
      </c>
      <c r="AC21" s="75">
        <v>1</v>
      </c>
      <c r="AD21" s="75">
        <v>0</v>
      </c>
      <c r="AE21" s="75">
        <v>1</v>
      </c>
      <c r="AF21" s="75"/>
      <c r="AG21" s="76"/>
      <c r="AH21" s="75"/>
      <c r="AI21" s="77"/>
      <c r="AJ21" s="69">
        <f t="shared" si="2"/>
        <v>24</v>
      </c>
      <c r="AK21" s="70">
        <f t="shared" si="3"/>
        <v>24</v>
      </c>
      <c r="AL21" s="70">
        <f t="shared" si="4"/>
        <v>5</v>
      </c>
      <c r="AM21" s="70">
        <f t="shared" si="5"/>
        <v>5</v>
      </c>
      <c r="AN21" s="70">
        <f t="shared" si="6"/>
        <v>29</v>
      </c>
      <c r="AO21" s="70">
        <f t="shared" si="7"/>
        <v>29</v>
      </c>
      <c r="AP21" s="70">
        <f t="shared" si="8"/>
        <v>4</v>
      </c>
      <c r="AQ21" s="70">
        <f t="shared" si="9"/>
        <v>4</v>
      </c>
      <c r="AR21" s="70">
        <f t="shared" si="10"/>
        <v>2</v>
      </c>
      <c r="AS21" s="70">
        <f t="shared" si="11"/>
        <v>2</v>
      </c>
      <c r="AT21" s="70">
        <f t="shared" si="12"/>
        <v>4</v>
      </c>
      <c r="AU21" s="70">
        <f t="shared" si="13"/>
        <v>4</v>
      </c>
      <c r="AV21" s="70">
        <f t="shared" si="14"/>
        <v>1</v>
      </c>
      <c r="AW21" s="70">
        <f t="shared" si="15"/>
        <v>1</v>
      </c>
      <c r="AX21" s="70">
        <f t="shared" si="16"/>
        <v>0</v>
      </c>
      <c r="AY21" s="71">
        <f t="shared" si="17"/>
        <v>0</v>
      </c>
    </row>
    <row r="22" spans="1:51" s="122" customFormat="1" ht="48" customHeight="1" x14ac:dyDescent="0.2">
      <c r="A22" s="78" t="s">
        <v>110</v>
      </c>
      <c r="B22" s="35" t="s">
        <v>215</v>
      </c>
      <c r="C22" s="35"/>
      <c r="D22" s="35"/>
      <c r="E22" s="68"/>
      <c r="F22" s="68"/>
      <c r="G22" s="73"/>
      <c r="H22" s="73"/>
      <c r="I22" s="73"/>
      <c r="J22" s="74"/>
      <c r="K22" s="74"/>
      <c r="L22" s="73"/>
      <c r="M22" s="73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  <c r="AA22" s="75"/>
      <c r="AB22" s="75"/>
      <c r="AC22" s="75"/>
      <c r="AD22" s="75"/>
      <c r="AE22" s="75"/>
      <c r="AF22" s="75"/>
      <c r="AG22" s="76"/>
      <c r="AH22" s="75"/>
      <c r="AI22" s="77"/>
      <c r="AJ22" s="69">
        <f t="shared" si="2"/>
        <v>0</v>
      </c>
      <c r="AK22" s="70">
        <f t="shared" si="3"/>
        <v>0</v>
      </c>
      <c r="AL22" s="70">
        <f t="shared" si="4"/>
        <v>0</v>
      </c>
      <c r="AM22" s="70">
        <f t="shared" si="5"/>
        <v>0</v>
      </c>
      <c r="AN22" s="70">
        <f t="shared" si="6"/>
        <v>0</v>
      </c>
      <c r="AO22" s="70">
        <f t="shared" si="7"/>
        <v>0</v>
      </c>
      <c r="AP22" s="70">
        <f t="shared" si="8"/>
        <v>0</v>
      </c>
      <c r="AQ22" s="70">
        <f t="shared" si="9"/>
        <v>0</v>
      </c>
      <c r="AR22" s="70">
        <f t="shared" si="10"/>
        <v>0</v>
      </c>
      <c r="AS22" s="70">
        <f t="shared" si="11"/>
        <v>0</v>
      </c>
      <c r="AT22" s="70">
        <f t="shared" si="12"/>
        <v>0</v>
      </c>
      <c r="AU22" s="70">
        <f t="shared" si="13"/>
        <v>0</v>
      </c>
      <c r="AV22" s="70">
        <f t="shared" si="14"/>
        <v>0</v>
      </c>
      <c r="AW22" s="70">
        <f t="shared" si="15"/>
        <v>0</v>
      </c>
      <c r="AX22" s="70">
        <f t="shared" si="16"/>
        <v>0</v>
      </c>
      <c r="AY22" s="71">
        <f t="shared" si="17"/>
        <v>0</v>
      </c>
    </row>
    <row r="23" spans="1:51" s="122" customFormat="1" ht="31.5" customHeight="1" x14ac:dyDescent="0.2">
      <c r="A23" s="72" t="s">
        <v>109</v>
      </c>
      <c r="B23" s="35" t="s">
        <v>216</v>
      </c>
      <c r="C23" s="35"/>
      <c r="D23" s="35"/>
      <c r="E23" s="68"/>
      <c r="F23" s="68"/>
      <c r="G23" s="73"/>
      <c r="H23" s="73"/>
      <c r="I23" s="73"/>
      <c r="J23" s="74"/>
      <c r="K23" s="74"/>
      <c r="L23" s="73"/>
      <c r="M23" s="73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6"/>
      <c r="AH23" s="75"/>
      <c r="AI23" s="76"/>
      <c r="AJ23" s="69">
        <f t="shared" si="2"/>
        <v>0</v>
      </c>
      <c r="AK23" s="70">
        <f t="shared" si="3"/>
        <v>0</v>
      </c>
      <c r="AL23" s="70">
        <f t="shared" si="4"/>
        <v>0</v>
      </c>
      <c r="AM23" s="70">
        <f t="shared" si="5"/>
        <v>0</v>
      </c>
      <c r="AN23" s="70">
        <f t="shared" si="6"/>
        <v>0</v>
      </c>
      <c r="AO23" s="70">
        <f t="shared" si="7"/>
        <v>0</v>
      </c>
      <c r="AP23" s="70">
        <f t="shared" si="8"/>
        <v>0</v>
      </c>
      <c r="AQ23" s="70">
        <f t="shared" si="9"/>
        <v>0</v>
      </c>
      <c r="AR23" s="70">
        <f t="shared" si="10"/>
        <v>0</v>
      </c>
      <c r="AS23" s="70">
        <f t="shared" si="11"/>
        <v>0</v>
      </c>
      <c r="AT23" s="70">
        <f t="shared" si="12"/>
        <v>0</v>
      </c>
      <c r="AU23" s="70">
        <f t="shared" si="13"/>
        <v>0</v>
      </c>
      <c r="AV23" s="70">
        <f t="shared" si="14"/>
        <v>0</v>
      </c>
      <c r="AW23" s="70">
        <f t="shared" si="15"/>
        <v>0</v>
      </c>
      <c r="AX23" s="70">
        <f t="shared" si="16"/>
        <v>0</v>
      </c>
      <c r="AY23" s="71">
        <f t="shared" si="17"/>
        <v>0</v>
      </c>
    </row>
    <row r="24" spans="1:51" s="122" customFormat="1" ht="32.25" customHeight="1" x14ac:dyDescent="0.2">
      <c r="A24" s="66">
        <v>1.2</v>
      </c>
      <c r="B24" s="67" t="s">
        <v>217</v>
      </c>
      <c r="C24" s="67"/>
      <c r="D24" s="67"/>
      <c r="E24" s="346">
        <v>5</v>
      </c>
      <c r="F24" s="346">
        <v>0</v>
      </c>
      <c r="G24" s="73">
        <v>5</v>
      </c>
      <c r="H24" s="68"/>
      <c r="I24" s="68"/>
      <c r="J24" s="73"/>
      <c r="K24" s="73"/>
      <c r="L24" s="73"/>
      <c r="M24" s="73"/>
      <c r="N24" s="75">
        <v>2</v>
      </c>
      <c r="O24" s="75"/>
      <c r="P24" s="75"/>
      <c r="Q24" s="75"/>
      <c r="R24" s="75"/>
      <c r="S24" s="75">
        <v>2</v>
      </c>
      <c r="T24" s="75"/>
      <c r="U24" s="75">
        <v>2</v>
      </c>
      <c r="V24" s="75"/>
      <c r="W24" s="75"/>
      <c r="X24" s="75">
        <v>2</v>
      </c>
      <c r="Y24" s="75">
        <v>0</v>
      </c>
      <c r="Z24" s="75">
        <v>0</v>
      </c>
      <c r="AA24" s="75">
        <v>3</v>
      </c>
      <c r="AB24" s="75"/>
      <c r="AC24" s="75"/>
      <c r="AD24" s="75"/>
      <c r="AE24" s="75"/>
      <c r="AF24" s="75"/>
      <c r="AG24" s="76"/>
      <c r="AH24" s="75"/>
      <c r="AI24" s="76"/>
      <c r="AJ24" s="69">
        <f t="shared" si="2"/>
        <v>5</v>
      </c>
      <c r="AK24" s="70">
        <f t="shared" si="3"/>
        <v>5</v>
      </c>
      <c r="AL24" s="70">
        <f t="shared" si="4"/>
        <v>0</v>
      </c>
      <c r="AM24" s="70">
        <f t="shared" si="5"/>
        <v>0</v>
      </c>
      <c r="AN24" s="70">
        <f t="shared" si="6"/>
        <v>5</v>
      </c>
      <c r="AO24" s="70">
        <f t="shared" si="7"/>
        <v>5</v>
      </c>
      <c r="AP24" s="70">
        <f t="shared" si="8"/>
        <v>2</v>
      </c>
      <c r="AQ24" s="70">
        <f t="shared" si="9"/>
        <v>2</v>
      </c>
      <c r="AR24" s="70">
        <f t="shared" si="10"/>
        <v>2</v>
      </c>
      <c r="AS24" s="70">
        <f t="shared" si="11"/>
        <v>2</v>
      </c>
      <c r="AT24" s="70">
        <f t="shared" si="12"/>
        <v>2</v>
      </c>
      <c r="AU24" s="70">
        <f t="shared" si="13"/>
        <v>2</v>
      </c>
      <c r="AV24" s="70">
        <f t="shared" si="14"/>
        <v>0</v>
      </c>
      <c r="AW24" s="70">
        <f t="shared" si="15"/>
        <v>0</v>
      </c>
      <c r="AX24" s="70">
        <f t="shared" si="16"/>
        <v>0</v>
      </c>
      <c r="AY24" s="71">
        <f t="shared" si="17"/>
        <v>0</v>
      </c>
    </row>
    <row r="25" spans="1:51" s="122" customFormat="1" ht="25.5" customHeight="1" x14ac:dyDescent="0.2">
      <c r="A25" s="72" t="s">
        <v>108</v>
      </c>
      <c r="B25" s="67" t="s">
        <v>260</v>
      </c>
      <c r="C25" s="67"/>
      <c r="D25" s="67"/>
      <c r="E25" s="346"/>
      <c r="F25" s="346"/>
      <c r="G25" s="73"/>
      <c r="H25" s="68"/>
      <c r="I25" s="68"/>
      <c r="J25" s="73"/>
      <c r="K25" s="73"/>
      <c r="L25" s="73"/>
      <c r="M25" s="73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  <c r="AA25" s="75"/>
      <c r="AB25" s="75"/>
      <c r="AC25" s="75"/>
      <c r="AD25" s="75"/>
      <c r="AE25" s="75"/>
      <c r="AF25" s="75"/>
      <c r="AG25" s="76"/>
      <c r="AH25" s="75"/>
      <c r="AI25" s="76"/>
      <c r="AJ25" s="69">
        <f t="shared" si="2"/>
        <v>0</v>
      </c>
      <c r="AK25" s="70">
        <f t="shared" si="3"/>
        <v>0</v>
      </c>
      <c r="AL25" s="70">
        <f t="shared" si="4"/>
        <v>0</v>
      </c>
      <c r="AM25" s="70">
        <f t="shared" si="5"/>
        <v>0</v>
      </c>
      <c r="AN25" s="70">
        <f t="shared" si="6"/>
        <v>0</v>
      </c>
      <c r="AO25" s="70">
        <f t="shared" si="7"/>
        <v>0</v>
      </c>
      <c r="AP25" s="70">
        <f t="shared" si="8"/>
        <v>0</v>
      </c>
      <c r="AQ25" s="70">
        <f t="shared" si="9"/>
        <v>0</v>
      </c>
      <c r="AR25" s="70">
        <f t="shared" si="10"/>
        <v>0</v>
      </c>
      <c r="AS25" s="70">
        <f t="shared" si="11"/>
        <v>0</v>
      </c>
      <c r="AT25" s="70">
        <f t="shared" si="12"/>
        <v>0</v>
      </c>
      <c r="AU25" s="70">
        <f t="shared" si="13"/>
        <v>0</v>
      </c>
      <c r="AV25" s="70">
        <f t="shared" si="14"/>
        <v>0</v>
      </c>
      <c r="AW25" s="70">
        <f t="shared" si="15"/>
        <v>0</v>
      </c>
      <c r="AX25" s="70">
        <f t="shared" si="16"/>
        <v>0</v>
      </c>
      <c r="AY25" s="71">
        <f t="shared" si="17"/>
        <v>0</v>
      </c>
    </row>
    <row r="26" spans="1:51" s="122" customFormat="1" ht="27.75" customHeight="1" x14ac:dyDescent="0.2">
      <c r="A26" s="72" t="s">
        <v>107</v>
      </c>
      <c r="B26" s="79" t="s">
        <v>261</v>
      </c>
      <c r="C26" s="80"/>
      <c r="D26" s="81"/>
      <c r="E26" s="346">
        <v>2</v>
      </c>
      <c r="F26" s="346">
        <v>0</v>
      </c>
      <c r="G26" s="82">
        <v>2</v>
      </c>
      <c r="H26" s="82"/>
      <c r="I26" s="82"/>
      <c r="J26" s="73"/>
      <c r="K26" s="73"/>
      <c r="L26" s="73"/>
      <c r="M26" s="73"/>
      <c r="N26" s="75">
        <v>1</v>
      </c>
      <c r="O26" s="75"/>
      <c r="P26" s="75"/>
      <c r="Q26" s="75">
        <v>1</v>
      </c>
      <c r="R26" s="75"/>
      <c r="S26" s="75"/>
      <c r="T26" s="75"/>
      <c r="U26" s="75"/>
      <c r="V26" s="75"/>
      <c r="W26" s="75"/>
      <c r="X26" s="75">
        <v>1</v>
      </c>
      <c r="Y26" s="75"/>
      <c r="Z26" s="75"/>
      <c r="AA26" s="75">
        <v>1</v>
      </c>
      <c r="AB26" s="75"/>
      <c r="AC26" s="75"/>
      <c r="AD26" s="75"/>
      <c r="AE26" s="75"/>
      <c r="AF26" s="75"/>
      <c r="AG26" s="76"/>
      <c r="AH26" s="75"/>
      <c r="AI26" s="76"/>
      <c r="AJ26" s="69">
        <f t="shared" si="2"/>
        <v>2</v>
      </c>
      <c r="AK26" s="70">
        <f t="shared" si="3"/>
        <v>2</v>
      </c>
      <c r="AL26" s="70">
        <f t="shared" si="4"/>
        <v>0</v>
      </c>
      <c r="AM26" s="70">
        <f t="shared" si="5"/>
        <v>0</v>
      </c>
      <c r="AN26" s="70">
        <f t="shared" si="6"/>
        <v>2</v>
      </c>
      <c r="AO26" s="70">
        <f t="shared" si="7"/>
        <v>2</v>
      </c>
      <c r="AP26" s="70">
        <f t="shared" si="8"/>
        <v>1</v>
      </c>
      <c r="AQ26" s="70">
        <f t="shared" si="9"/>
        <v>1</v>
      </c>
      <c r="AR26" s="70">
        <f t="shared" si="10"/>
        <v>0</v>
      </c>
      <c r="AS26" s="70">
        <f t="shared" si="11"/>
        <v>0</v>
      </c>
      <c r="AT26" s="70">
        <f t="shared" si="12"/>
        <v>1</v>
      </c>
      <c r="AU26" s="70">
        <f t="shared" si="13"/>
        <v>1</v>
      </c>
      <c r="AV26" s="70">
        <f t="shared" si="14"/>
        <v>0</v>
      </c>
      <c r="AW26" s="70">
        <f t="shared" si="15"/>
        <v>0</v>
      </c>
      <c r="AX26" s="70">
        <f t="shared" si="16"/>
        <v>0</v>
      </c>
      <c r="AY26" s="71">
        <f t="shared" si="17"/>
        <v>0</v>
      </c>
    </row>
    <row r="27" spans="1:51" s="122" customFormat="1" ht="27.75" customHeight="1" x14ac:dyDescent="0.2">
      <c r="A27" s="72" t="s">
        <v>106</v>
      </c>
      <c r="B27" s="79" t="s">
        <v>262</v>
      </c>
      <c r="C27" s="80"/>
      <c r="D27" s="81"/>
      <c r="E27" s="346">
        <v>1</v>
      </c>
      <c r="F27" s="346">
        <v>0</v>
      </c>
      <c r="G27" s="82">
        <v>1</v>
      </c>
      <c r="H27" s="82"/>
      <c r="I27" s="82"/>
      <c r="J27" s="73"/>
      <c r="K27" s="73"/>
      <c r="L27" s="73"/>
      <c r="M27" s="73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  <c r="AA27" s="75">
        <v>1</v>
      </c>
      <c r="AB27" s="75"/>
      <c r="AC27" s="75"/>
      <c r="AD27" s="75"/>
      <c r="AE27" s="75"/>
      <c r="AF27" s="75"/>
      <c r="AG27" s="76"/>
      <c r="AH27" s="75"/>
      <c r="AI27" s="76"/>
      <c r="AJ27" s="69">
        <f t="shared" si="2"/>
        <v>1</v>
      </c>
      <c r="AK27" s="70">
        <f t="shared" si="3"/>
        <v>1</v>
      </c>
      <c r="AL27" s="70">
        <f t="shared" si="4"/>
        <v>0</v>
      </c>
      <c r="AM27" s="70">
        <f t="shared" si="5"/>
        <v>0</v>
      </c>
      <c r="AN27" s="70">
        <f t="shared" si="6"/>
        <v>1</v>
      </c>
      <c r="AO27" s="70">
        <f t="shared" si="7"/>
        <v>1</v>
      </c>
      <c r="AP27" s="70">
        <f t="shared" si="8"/>
        <v>0</v>
      </c>
      <c r="AQ27" s="70">
        <f t="shared" si="9"/>
        <v>0</v>
      </c>
      <c r="AR27" s="70">
        <f t="shared" si="10"/>
        <v>0</v>
      </c>
      <c r="AS27" s="70">
        <f t="shared" si="11"/>
        <v>0</v>
      </c>
      <c r="AT27" s="70">
        <f t="shared" si="12"/>
        <v>0</v>
      </c>
      <c r="AU27" s="70">
        <f t="shared" si="13"/>
        <v>0</v>
      </c>
      <c r="AV27" s="70">
        <f t="shared" si="14"/>
        <v>0</v>
      </c>
      <c r="AW27" s="70">
        <f t="shared" si="15"/>
        <v>0</v>
      </c>
      <c r="AX27" s="70">
        <f t="shared" si="16"/>
        <v>0</v>
      </c>
      <c r="AY27" s="71">
        <f t="shared" si="17"/>
        <v>0</v>
      </c>
    </row>
    <row r="28" spans="1:51" s="122" customFormat="1" ht="27.75" customHeight="1" x14ac:dyDescent="0.2">
      <c r="A28" s="72" t="s">
        <v>105</v>
      </c>
      <c r="B28" s="67" t="s">
        <v>263</v>
      </c>
      <c r="C28" s="67"/>
      <c r="D28" s="67"/>
      <c r="E28" s="346"/>
      <c r="F28" s="346"/>
      <c r="G28" s="73"/>
      <c r="H28" s="68"/>
      <c r="I28" s="68"/>
      <c r="J28" s="73"/>
      <c r="K28" s="73"/>
      <c r="L28" s="73"/>
      <c r="M28" s="73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5"/>
      <c r="AE28" s="75"/>
      <c r="AF28" s="75"/>
      <c r="AG28" s="76"/>
      <c r="AH28" s="75"/>
      <c r="AI28" s="76"/>
      <c r="AJ28" s="69">
        <f t="shared" si="2"/>
        <v>0</v>
      </c>
      <c r="AK28" s="70">
        <f t="shared" si="3"/>
        <v>0</v>
      </c>
      <c r="AL28" s="70">
        <f t="shared" si="4"/>
        <v>0</v>
      </c>
      <c r="AM28" s="70">
        <f t="shared" si="5"/>
        <v>0</v>
      </c>
      <c r="AN28" s="70">
        <f t="shared" si="6"/>
        <v>0</v>
      </c>
      <c r="AO28" s="70">
        <f t="shared" si="7"/>
        <v>0</v>
      </c>
      <c r="AP28" s="70">
        <f t="shared" si="8"/>
        <v>0</v>
      </c>
      <c r="AQ28" s="70">
        <f t="shared" si="9"/>
        <v>0</v>
      </c>
      <c r="AR28" s="70">
        <f t="shared" si="10"/>
        <v>0</v>
      </c>
      <c r="AS28" s="70">
        <f t="shared" si="11"/>
        <v>0</v>
      </c>
      <c r="AT28" s="70">
        <f t="shared" si="12"/>
        <v>0</v>
      </c>
      <c r="AU28" s="70">
        <f t="shared" si="13"/>
        <v>0</v>
      </c>
      <c r="AV28" s="70">
        <f t="shared" si="14"/>
        <v>0</v>
      </c>
      <c r="AW28" s="70">
        <f t="shared" si="15"/>
        <v>0</v>
      </c>
      <c r="AX28" s="70">
        <f t="shared" si="16"/>
        <v>0</v>
      </c>
      <c r="AY28" s="71">
        <f t="shared" si="17"/>
        <v>0</v>
      </c>
    </row>
    <row r="29" spans="1:51" s="122" customFormat="1" ht="32.25" customHeight="1" x14ac:dyDescent="0.2">
      <c r="A29" s="72" t="s">
        <v>104</v>
      </c>
      <c r="B29" s="35" t="s">
        <v>264</v>
      </c>
      <c r="C29" s="35"/>
      <c r="D29" s="35"/>
      <c r="E29" s="346">
        <v>5</v>
      </c>
      <c r="F29" s="346">
        <v>2</v>
      </c>
      <c r="G29" s="73">
        <v>3</v>
      </c>
      <c r="H29" s="73"/>
      <c r="I29" s="73"/>
      <c r="J29" s="73">
        <v>1</v>
      </c>
      <c r="K29" s="73">
        <v>1</v>
      </c>
      <c r="L29" s="73"/>
      <c r="M29" s="73"/>
      <c r="N29" s="75">
        <v>1</v>
      </c>
      <c r="O29" s="75">
        <v>1</v>
      </c>
      <c r="P29" s="75"/>
      <c r="Q29" s="75"/>
      <c r="R29" s="75"/>
      <c r="S29" s="75"/>
      <c r="T29" s="75"/>
      <c r="U29" s="75"/>
      <c r="V29" s="75"/>
      <c r="W29" s="75"/>
      <c r="X29" s="75">
        <v>1</v>
      </c>
      <c r="Y29" s="75"/>
      <c r="Z29" s="75"/>
      <c r="AA29" s="75">
        <v>5</v>
      </c>
      <c r="AB29" s="75">
        <v>2</v>
      </c>
      <c r="AC29" s="75">
        <v>1</v>
      </c>
      <c r="AD29" s="75">
        <v>0</v>
      </c>
      <c r="AE29" s="75">
        <v>1</v>
      </c>
      <c r="AF29" s="75"/>
      <c r="AG29" s="76"/>
      <c r="AH29" s="75"/>
      <c r="AI29" s="76"/>
      <c r="AJ29" s="69">
        <f t="shared" si="2"/>
        <v>5</v>
      </c>
      <c r="AK29" s="70">
        <f t="shared" si="3"/>
        <v>5</v>
      </c>
      <c r="AL29" s="70">
        <f t="shared" si="4"/>
        <v>1</v>
      </c>
      <c r="AM29" s="70">
        <f t="shared" si="5"/>
        <v>1</v>
      </c>
      <c r="AN29" s="70">
        <f t="shared" si="6"/>
        <v>6</v>
      </c>
      <c r="AO29" s="70">
        <f t="shared" si="7"/>
        <v>6</v>
      </c>
      <c r="AP29" s="70">
        <f t="shared" si="8"/>
        <v>1</v>
      </c>
      <c r="AQ29" s="70">
        <f t="shared" si="9"/>
        <v>1</v>
      </c>
      <c r="AR29" s="70">
        <f t="shared" si="10"/>
        <v>0</v>
      </c>
      <c r="AS29" s="70">
        <f t="shared" si="11"/>
        <v>0</v>
      </c>
      <c r="AT29" s="70">
        <f t="shared" si="12"/>
        <v>1</v>
      </c>
      <c r="AU29" s="70">
        <f t="shared" si="13"/>
        <v>1</v>
      </c>
      <c r="AV29" s="70">
        <f t="shared" si="14"/>
        <v>1</v>
      </c>
      <c r="AW29" s="70">
        <f t="shared" si="15"/>
        <v>1</v>
      </c>
      <c r="AX29" s="70">
        <f t="shared" si="16"/>
        <v>0</v>
      </c>
      <c r="AY29" s="71">
        <f t="shared" si="17"/>
        <v>0</v>
      </c>
    </row>
    <row r="30" spans="1:51" s="122" customFormat="1" ht="39.75" customHeight="1" x14ac:dyDescent="0.2">
      <c r="A30" s="72" t="s">
        <v>103</v>
      </c>
      <c r="B30" s="79" t="s">
        <v>195</v>
      </c>
      <c r="C30" s="80"/>
      <c r="D30" s="81"/>
      <c r="E30" s="346">
        <v>3</v>
      </c>
      <c r="F30" s="346">
        <v>1</v>
      </c>
      <c r="G30" s="82">
        <v>2</v>
      </c>
      <c r="H30" s="82"/>
      <c r="I30" s="82"/>
      <c r="J30" s="73"/>
      <c r="K30" s="73"/>
      <c r="L30" s="73"/>
      <c r="M30" s="73"/>
      <c r="N30" s="73"/>
      <c r="O30" s="73"/>
      <c r="P30" s="73"/>
      <c r="Q30" s="73"/>
      <c r="R30" s="75"/>
      <c r="S30" s="73"/>
      <c r="T30" s="73"/>
      <c r="U30" s="73"/>
      <c r="V30" s="73"/>
      <c r="W30" s="73"/>
      <c r="X30" s="73"/>
      <c r="Y30" s="73"/>
      <c r="Z30" s="73"/>
      <c r="AA30" s="75">
        <v>3</v>
      </c>
      <c r="AB30" s="75">
        <v>1</v>
      </c>
      <c r="AC30" s="73"/>
      <c r="AD30" s="73"/>
      <c r="AE30" s="73"/>
      <c r="AF30" s="75"/>
      <c r="AG30" s="76"/>
      <c r="AH30" s="75"/>
      <c r="AI30" s="76"/>
      <c r="AJ30" s="69">
        <f t="shared" si="2"/>
        <v>3</v>
      </c>
      <c r="AK30" s="70">
        <f t="shared" si="3"/>
        <v>3</v>
      </c>
      <c r="AL30" s="70">
        <f t="shared" si="4"/>
        <v>0</v>
      </c>
      <c r="AM30" s="70">
        <f t="shared" si="5"/>
        <v>0</v>
      </c>
      <c r="AN30" s="70">
        <f t="shared" si="6"/>
        <v>3</v>
      </c>
      <c r="AO30" s="70">
        <f t="shared" si="7"/>
        <v>3</v>
      </c>
      <c r="AP30" s="70">
        <f t="shared" si="8"/>
        <v>0</v>
      </c>
      <c r="AQ30" s="70">
        <f t="shared" si="9"/>
        <v>0</v>
      </c>
      <c r="AR30" s="70">
        <f t="shared" si="10"/>
        <v>0</v>
      </c>
      <c r="AS30" s="70">
        <f t="shared" si="11"/>
        <v>0</v>
      </c>
      <c r="AT30" s="70">
        <f t="shared" si="12"/>
        <v>0</v>
      </c>
      <c r="AU30" s="70">
        <f t="shared" si="13"/>
        <v>0</v>
      </c>
      <c r="AV30" s="70">
        <f t="shared" si="14"/>
        <v>0</v>
      </c>
      <c r="AW30" s="70">
        <f t="shared" si="15"/>
        <v>0</v>
      </c>
      <c r="AX30" s="70">
        <f t="shared" si="16"/>
        <v>0</v>
      </c>
      <c r="AY30" s="71">
        <f t="shared" si="17"/>
        <v>0</v>
      </c>
    </row>
    <row r="31" spans="1:51" s="122" customFormat="1" ht="27.75" customHeight="1" x14ac:dyDescent="0.2">
      <c r="A31" s="72" t="s">
        <v>102</v>
      </c>
      <c r="B31" s="83" t="s">
        <v>218</v>
      </c>
      <c r="C31" s="84"/>
      <c r="D31" s="85"/>
      <c r="E31" s="346">
        <v>24</v>
      </c>
      <c r="F31" s="346">
        <v>7</v>
      </c>
      <c r="G31" s="82">
        <v>17</v>
      </c>
      <c r="H31" s="86"/>
      <c r="I31" s="86"/>
      <c r="J31" s="73">
        <v>7</v>
      </c>
      <c r="K31" s="73">
        <v>7</v>
      </c>
      <c r="L31" s="73"/>
      <c r="M31" s="73"/>
      <c r="N31" s="75">
        <v>3</v>
      </c>
      <c r="O31" s="75">
        <v>1</v>
      </c>
      <c r="P31" s="75">
        <v>2</v>
      </c>
      <c r="Q31" s="75"/>
      <c r="R31" s="75"/>
      <c r="S31" s="75"/>
      <c r="T31" s="75"/>
      <c r="U31" s="75"/>
      <c r="V31" s="75"/>
      <c r="W31" s="75"/>
      <c r="X31" s="75">
        <v>3</v>
      </c>
      <c r="Y31" s="75"/>
      <c r="Z31" s="75">
        <v>1</v>
      </c>
      <c r="AA31" s="75">
        <v>28</v>
      </c>
      <c r="AB31" s="75">
        <v>8</v>
      </c>
      <c r="AC31" s="75">
        <v>1</v>
      </c>
      <c r="AD31" s="75">
        <v>0</v>
      </c>
      <c r="AE31" s="75">
        <v>1</v>
      </c>
      <c r="AF31" s="75"/>
      <c r="AG31" s="76"/>
      <c r="AH31" s="75"/>
      <c r="AI31" s="76"/>
      <c r="AJ31" s="69">
        <f t="shared" si="2"/>
        <v>24</v>
      </c>
      <c r="AK31" s="70">
        <f t="shared" si="3"/>
        <v>24</v>
      </c>
      <c r="AL31" s="70">
        <f t="shared" si="4"/>
        <v>7</v>
      </c>
      <c r="AM31" s="70">
        <f t="shared" si="5"/>
        <v>7</v>
      </c>
      <c r="AN31" s="70">
        <f t="shared" si="6"/>
        <v>31</v>
      </c>
      <c r="AO31" s="70">
        <f t="shared" si="7"/>
        <v>31</v>
      </c>
      <c r="AP31" s="70">
        <f t="shared" si="8"/>
        <v>3</v>
      </c>
      <c r="AQ31" s="70">
        <f t="shared" si="9"/>
        <v>3</v>
      </c>
      <c r="AR31" s="70">
        <f t="shared" si="10"/>
        <v>0</v>
      </c>
      <c r="AS31" s="70">
        <f t="shared" si="11"/>
        <v>0</v>
      </c>
      <c r="AT31" s="70">
        <f t="shared" si="12"/>
        <v>3</v>
      </c>
      <c r="AU31" s="70">
        <f t="shared" si="13"/>
        <v>3</v>
      </c>
      <c r="AV31" s="70">
        <f t="shared" si="14"/>
        <v>1</v>
      </c>
      <c r="AW31" s="70">
        <f t="shared" si="15"/>
        <v>1</v>
      </c>
      <c r="AX31" s="70">
        <f t="shared" si="16"/>
        <v>0</v>
      </c>
      <c r="AY31" s="71">
        <f t="shared" si="17"/>
        <v>0</v>
      </c>
    </row>
    <row r="32" spans="1:51" s="122" customFormat="1" ht="27.75" customHeight="1" x14ac:dyDescent="0.2">
      <c r="A32" s="72" t="s">
        <v>101</v>
      </c>
      <c r="B32" s="83" t="s">
        <v>265</v>
      </c>
      <c r="C32" s="84"/>
      <c r="D32" s="85"/>
      <c r="E32" s="346">
        <v>32</v>
      </c>
      <c r="F32" s="346">
        <v>6</v>
      </c>
      <c r="G32" s="82">
        <v>26</v>
      </c>
      <c r="H32" s="86"/>
      <c r="I32" s="86"/>
      <c r="J32" s="87">
        <v>6</v>
      </c>
      <c r="K32" s="87">
        <v>6</v>
      </c>
      <c r="L32" s="87"/>
      <c r="M32" s="87"/>
      <c r="N32" s="58">
        <v>9</v>
      </c>
      <c r="O32" s="58">
        <v>5</v>
      </c>
      <c r="P32" s="58"/>
      <c r="Q32" s="58">
        <v>2</v>
      </c>
      <c r="R32" s="58"/>
      <c r="S32" s="58">
        <v>2</v>
      </c>
      <c r="T32" s="58"/>
      <c r="U32" s="58">
        <v>2</v>
      </c>
      <c r="V32" s="58"/>
      <c r="W32" s="58"/>
      <c r="X32" s="58">
        <v>9</v>
      </c>
      <c r="Y32" s="58"/>
      <c r="Z32" s="58"/>
      <c r="AA32" s="58">
        <v>29</v>
      </c>
      <c r="AB32" s="58">
        <v>6</v>
      </c>
      <c r="AC32" s="58">
        <v>1</v>
      </c>
      <c r="AD32" s="58">
        <v>0</v>
      </c>
      <c r="AE32" s="58">
        <v>1</v>
      </c>
      <c r="AF32" s="58"/>
      <c r="AG32" s="77"/>
      <c r="AH32" s="58"/>
      <c r="AI32" s="76"/>
      <c r="AJ32" s="69">
        <f t="shared" si="2"/>
        <v>32</v>
      </c>
      <c r="AK32" s="70">
        <f t="shared" si="3"/>
        <v>32</v>
      </c>
      <c r="AL32" s="70">
        <f t="shared" si="4"/>
        <v>6</v>
      </c>
      <c r="AM32" s="70">
        <f t="shared" si="5"/>
        <v>6</v>
      </c>
      <c r="AN32" s="70">
        <f t="shared" si="6"/>
        <v>38</v>
      </c>
      <c r="AO32" s="70">
        <f t="shared" si="7"/>
        <v>38</v>
      </c>
      <c r="AP32" s="70">
        <f t="shared" si="8"/>
        <v>9</v>
      </c>
      <c r="AQ32" s="70">
        <f t="shared" si="9"/>
        <v>9</v>
      </c>
      <c r="AR32" s="70">
        <f t="shared" si="10"/>
        <v>2</v>
      </c>
      <c r="AS32" s="70">
        <f t="shared" si="11"/>
        <v>2</v>
      </c>
      <c r="AT32" s="70">
        <f t="shared" si="12"/>
        <v>9</v>
      </c>
      <c r="AU32" s="70">
        <f t="shared" si="13"/>
        <v>9</v>
      </c>
      <c r="AV32" s="70">
        <f t="shared" si="14"/>
        <v>1</v>
      </c>
      <c r="AW32" s="70">
        <f t="shared" si="15"/>
        <v>1</v>
      </c>
      <c r="AX32" s="70">
        <f t="shared" si="16"/>
        <v>0</v>
      </c>
      <c r="AY32" s="71">
        <f t="shared" si="17"/>
        <v>0</v>
      </c>
    </row>
    <row r="33" spans="1:51" s="122" customFormat="1" ht="27.75" customHeight="1" x14ac:dyDescent="0.2">
      <c r="A33" s="72" t="s">
        <v>100</v>
      </c>
      <c r="B33" s="84" t="s">
        <v>219</v>
      </c>
      <c r="C33" s="84"/>
      <c r="D33" s="84"/>
      <c r="E33" s="346"/>
      <c r="F33" s="346"/>
      <c r="G33" s="73"/>
      <c r="H33" s="68"/>
      <c r="I33" s="68"/>
      <c r="J33" s="74"/>
      <c r="K33" s="74"/>
      <c r="L33" s="74"/>
      <c r="M33" s="74"/>
      <c r="N33" s="74"/>
      <c r="O33" s="74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77"/>
      <c r="AH33" s="58"/>
      <c r="AI33" s="76"/>
      <c r="AJ33" s="69">
        <f t="shared" si="2"/>
        <v>0</v>
      </c>
      <c r="AK33" s="70">
        <f t="shared" si="3"/>
        <v>0</v>
      </c>
      <c r="AL33" s="70">
        <f t="shared" si="4"/>
        <v>0</v>
      </c>
      <c r="AM33" s="70">
        <f t="shared" si="5"/>
        <v>0</v>
      </c>
      <c r="AN33" s="70">
        <f t="shared" si="6"/>
        <v>0</v>
      </c>
      <c r="AO33" s="70">
        <f t="shared" si="7"/>
        <v>0</v>
      </c>
      <c r="AP33" s="70">
        <f t="shared" si="8"/>
        <v>0</v>
      </c>
      <c r="AQ33" s="70">
        <f t="shared" si="9"/>
        <v>0</v>
      </c>
      <c r="AR33" s="70">
        <f t="shared" si="10"/>
        <v>0</v>
      </c>
      <c r="AS33" s="70">
        <f t="shared" si="11"/>
        <v>0</v>
      </c>
      <c r="AT33" s="70">
        <f t="shared" si="12"/>
        <v>0</v>
      </c>
      <c r="AU33" s="70">
        <f t="shared" si="13"/>
        <v>0</v>
      </c>
      <c r="AV33" s="70">
        <f t="shared" si="14"/>
        <v>0</v>
      </c>
      <c r="AW33" s="70">
        <f t="shared" si="15"/>
        <v>0</v>
      </c>
      <c r="AX33" s="70">
        <f t="shared" si="16"/>
        <v>0</v>
      </c>
      <c r="AY33" s="71">
        <f t="shared" si="17"/>
        <v>0</v>
      </c>
    </row>
    <row r="34" spans="1:51" s="122" customFormat="1" ht="27.75" customHeight="1" x14ac:dyDescent="0.2">
      <c r="A34" s="72" t="s">
        <v>99</v>
      </c>
      <c r="B34" s="83" t="s">
        <v>220</v>
      </c>
      <c r="C34" s="84"/>
      <c r="D34" s="85"/>
      <c r="E34" s="346">
        <v>17</v>
      </c>
      <c r="F34" s="346">
        <v>4</v>
      </c>
      <c r="G34" s="82">
        <v>13</v>
      </c>
      <c r="H34" s="86"/>
      <c r="I34" s="86"/>
      <c r="J34" s="73">
        <v>2</v>
      </c>
      <c r="K34" s="73">
        <v>2</v>
      </c>
      <c r="L34" s="73"/>
      <c r="M34" s="73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>
        <v>19</v>
      </c>
      <c r="AB34" s="75">
        <v>4</v>
      </c>
      <c r="AC34" s="75"/>
      <c r="AD34" s="75"/>
      <c r="AE34" s="75"/>
      <c r="AF34" s="75"/>
      <c r="AG34" s="76"/>
      <c r="AH34" s="75"/>
      <c r="AI34" s="76"/>
      <c r="AJ34" s="69">
        <f t="shared" si="2"/>
        <v>17</v>
      </c>
      <c r="AK34" s="70">
        <f t="shared" si="3"/>
        <v>17</v>
      </c>
      <c r="AL34" s="70">
        <f t="shared" si="4"/>
        <v>2</v>
      </c>
      <c r="AM34" s="70">
        <f t="shared" si="5"/>
        <v>2</v>
      </c>
      <c r="AN34" s="70">
        <f t="shared" si="6"/>
        <v>19</v>
      </c>
      <c r="AO34" s="70">
        <f t="shared" si="7"/>
        <v>19</v>
      </c>
      <c r="AP34" s="70">
        <f t="shared" si="8"/>
        <v>0</v>
      </c>
      <c r="AQ34" s="70">
        <f t="shared" si="9"/>
        <v>0</v>
      </c>
      <c r="AR34" s="70">
        <f t="shared" si="10"/>
        <v>0</v>
      </c>
      <c r="AS34" s="70">
        <f t="shared" si="11"/>
        <v>0</v>
      </c>
      <c r="AT34" s="70">
        <f t="shared" si="12"/>
        <v>0</v>
      </c>
      <c r="AU34" s="70">
        <f t="shared" si="13"/>
        <v>0</v>
      </c>
      <c r="AV34" s="70">
        <f t="shared" si="14"/>
        <v>0</v>
      </c>
      <c r="AW34" s="70">
        <f t="shared" si="15"/>
        <v>0</v>
      </c>
      <c r="AX34" s="70">
        <f t="shared" si="16"/>
        <v>0</v>
      </c>
      <c r="AY34" s="71">
        <f t="shared" si="17"/>
        <v>0</v>
      </c>
    </row>
    <row r="35" spans="1:51" s="122" customFormat="1" ht="27.75" customHeight="1" x14ac:dyDescent="0.2">
      <c r="A35" s="72" t="s">
        <v>98</v>
      </c>
      <c r="B35" s="67" t="s">
        <v>196</v>
      </c>
      <c r="C35" s="67"/>
      <c r="D35" s="67"/>
      <c r="E35" s="346">
        <v>57</v>
      </c>
      <c r="F35" s="346">
        <v>15</v>
      </c>
      <c r="G35" s="73">
        <v>42</v>
      </c>
      <c r="H35" s="68"/>
      <c r="I35" s="68"/>
      <c r="J35" s="73">
        <v>5</v>
      </c>
      <c r="K35" s="73">
        <v>5</v>
      </c>
      <c r="L35" s="73"/>
      <c r="M35" s="73"/>
      <c r="N35" s="75">
        <v>5</v>
      </c>
      <c r="O35" s="75">
        <v>1</v>
      </c>
      <c r="P35" s="75"/>
      <c r="Q35" s="75"/>
      <c r="R35" s="75"/>
      <c r="S35" s="75">
        <v>4</v>
      </c>
      <c r="T35" s="75">
        <v>1</v>
      </c>
      <c r="U35" s="75">
        <v>3</v>
      </c>
      <c r="V35" s="75"/>
      <c r="W35" s="75"/>
      <c r="X35" s="75">
        <v>5</v>
      </c>
      <c r="Y35" s="75"/>
      <c r="Z35" s="75">
        <v>4</v>
      </c>
      <c r="AA35" s="75">
        <v>57</v>
      </c>
      <c r="AB35" s="75">
        <v>16</v>
      </c>
      <c r="AC35" s="75"/>
      <c r="AD35" s="75"/>
      <c r="AE35" s="75"/>
      <c r="AF35" s="75"/>
      <c r="AG35" s="76"/>
      <c r="AH35" s="75"/>
      <c r="AI35" s="77"/>
      <c r="AJ35" s="69">
        <f t="shared" si="2"/>
        <v>57</v>
      </c>
      <c r="AK35" s="70">
        <f t="shared" si="3"/>
        <v>57</v>
      </c>
      <c r="AL35" s="70">
        <f t="shared" si="4"/>
        <v>5</v>
      </c>
      <c r="AM35" s="70">
        <f t="shared" si="5"/>
        <v>5</v>
      </c>
      <c r="AN35" s="70">
        <f t="shared" si="6"/>
        <v>62</v>
      </c>
      <c r="AO35" s="70">
        <f t="shared" si="7"/>
        <v>62</v>
      </c>
      <c r="AP35" s="70">
        <f t="shared" si="8"/>
        <v>5</v>
      </c>
      <c r="AQ35" s="70">
        <f t="shared" si="9"/>
        <v>5</v>
      </c>
      <c r="AR35" s="70">
        <f t="shared" si="10"/>
        <v>4</v>
      </c>
      <c r="AS35" s="70">
        <f t="shared" si="11"/>
        <v>4</v>
      </c>
      <c r="AT35" s="70">
        <f t="shared" si="12"/>
        <v>5</v>
      </c>
      <c r="AU35" s="70">
        <f t="shared" si="13"/>
        <v>5</v>
      </c>
      <c r="AV35" s="70">
        <f t="shared" si="14"/>
        <v>0</v>
      </c>
      <c r="AW35" s="70">
        <f t="shared" si="15"/>
        <v>0</v>
      </c>
      <c r="AX35" s="70">
        <f t="shared" si="16"/>
        <v>0</v>
      </c>
      <c r="AY35" s="71">
        <f t="shared" si="17"/>
        <v>0</v>
      </c>
    </row>
    <row r="36" spans="1:51" s="122" customFormat="1" ht="27.75" customHeight="1" x14ac:dyDescent="0.2">
      <c r="A36" s="72" t="s">
        <v>97</v>
      </c>
      <c r="B36" s="84" t="s">
        <v>221</v>
      </c>
      <c r="C36" s="84"/>
      <c r="D36" s="84"/>
      <c r="E36" s="346">
        <v>87</v>
      </c>
      <c r="F36" s="346">
        <v>12</v>
      </c>
      <c r="G36" s="73">
        <v>75</v>
      </c>
      <c r="H36" s="68"/>
      <c r="I36" s="68"/>
      <c r="J36" s="73">
        <v>26</v>
      </c>
      <c r="K36" s="73">
        <v>21</v>
      </c>
      <c r="L36" s="73">
        <v>5</v>
      </c>
      <c r="M36" s="73"/>
      <c r="N36" s="73">
        <v>10</v>
      </c>
      <c r="O36" s="73">
        <v>2</v>
      </c>
      <c r="P36" s="75">
        <v>1</v>
      </c>
      <c r="Q36" s="75">
        <v>2</v>
      </c>
      <c r="R36" s="75"/>
      <c r="S36" s="75">
        <v>5</v>
      </c>
      <c r="T36" s="75"/>
      <c r="U36" s="75">
        <v>5</v>
      </c>
      <c r="V36" s="75"/>
      <c r="W36" s="75"/>
      <c r="X36" s="75">
        <v>10</v>
      </c>
      <c r="Y36" s="75"/>
      <c r="Z36" s="75">
        <v>6</v>
      </c>
      <c r="AA36" s="75">
        <v>98</v>
      </c>
      <c r="AB36" s="75">
        <v>12</v>
      </c>
      <c r="AC36" s="75">
        <v>2</v>
      </c>
      <c r="AD36" s="75">
        <v>3</v>
      </c>
      <c r="AE36" s="75">
        <v>5</v>
      </c>
      <c r="AF36" s="75">
        <v>0</v>
      </c>
      <c r="AG36" s="76">
        <v>1</v>
      </c>
      <c r="AH36" s="75">
        <v>1</v>
      </c>
      <c r="AI36" s="77"/>
      <c r="AJ36" s="69">
        <f t="shared" si="2"/>
        <v>87</v>
      </c>
      <c r="AK36" s="70">
        <f t="shared" si="3"/>
        <v>87</v>
      </c>
      <c r="AL36" s="70">
        <f t="shared" si="4"/>
        <v>26</v>
      </c>
      <c r="AM36" s="70">
        <f t="shared" si="5"/>
        <v>26</v>
      </c>
      <c r="AN36" s="70">
        <f t="shared" si="6"/>
        <v>108</v>
      </c>
      <c r="AO36" s="70">
        <f t="shared" si="7"/>
        <v>108</v>
      </c>
      <c r="AP36" s="70">
        <f t="shared" si="8"/>
        <v>10</v>
      </c>
      <c r="AQ36" s="70">
        <f t="shared" si="9"/>
        <v>10</v>
      </c>
      <c r="AR36" s="70">
        <f t="shared" si="10"/>
        <v>5</v>
      </c>
      <c r="AS36" s="70">
        <f t="shared" si="11"/>
        <v>5</v>
      </c>
      <c r="AT36" s="70">
        <f t="shared" si="12"/>
        <v>10</v>
      </c>
      <c r="AU36" s="70">
        <f t="shared" si="13"/>
        <v>10</v>
      </c>
      <c r="AV36" s="70">
        <f t="shared" si="14"/>
        <v>5</v>
      </c>
      <c r="AW36" s="70">
        <f t="shared" si="15"/>
        <v>5</v>
      </c>
      <c r="AX36" s="70">
        <f t="shared" si="16"/>
        <v>1</v>
      </c>
      <c r="AY36" s="71">
        <f t="shared" si="17"/>
        <v>1</v>
      </c>
    </row>
    <row r="37" spans="1:51" s="122" customFormat="1" ht="51" customHeight="1" x14ac:dyDescent="0.2">
      <c r="A37" s="72" t="s">
        <v>96</v>
      </c>
      <c r="B37" s="83" t="s">
        <v>222</v>
      </c>
      <c r="C37" s="84"/>
      <c r="D37" s="84"/>
      <c r="E37" s="346">
        <v>7</v>
      </c>
      <c r="F37" s="346">
        <v>2</v>
      </c>
      <c r="G37" s="73">
        <v>5</v>
      </c>
      <c r="H37" s="68"/>
      <c r="I37" s="68"/>
      <c r="J37" s="73">
        <v>4</v>
      </c>
      <c r="K37" s="73">
        <v>4</v>
      </c>
      <c r="L37" s="73"/>
      <c r="M37" s="73"/>
      <c r="N37" s="73">
        <v>1</v>
      </c>
      <c r="O37" s="73"/>
      <c r="P37" s="75">
        <v>1</v>
      </c>
      <c r="Q37" s="75"/>
      <c r="R37" s="75"/>
      <c r="S37" s="75"/>
      <c r="T37" s="75"/>
      <c r="U37" s="75"/>
      <c r="V37" s="75"/>
      <c r="W37" s="75"/>
      <c r="X37" s="75">
        <v>1</v>
      </c>
      <c r="Y37" s="75"/>
      <c r="Z37" s="75"/>
      <c r="AA37" s="75">
        <v>10</v>
      </c>
      <c r="AB37" s="75">
        <v>2</v>
      </c>
      <c r="AC37" s="75">
        <v>1</v>
      </c>
      <c r="AD37" s="75">
        <v>0</v>
      </c>
      <c r="AE37" s="75">
        <v>1</v>
      </c>
      <c r="AF37" s="75"/>
      <c r="AG37" s="76"/>
      <c r="AH37" s="75"/>
      <c r="AI37" s="76"/>
      <c r="AJ37" s="69">
        <f t="shared" si="2"/>
        <v>7</v>
      </c>
      <c r="AK37" s="70">
        <f t="shared" si="3"/>
        <v>7</v>
      </c>
      <c r="AL37" s="70">
        <f t="shared" si="4"/>
        <v>4</v>
      </c>
      <c r="AM37" s="70">
        <f t="shared" si="5"/>
        <v>4</v>
      </c>
      <c r="AN37" s="70">
        <f t="shared" si="6"/>
        <v>11</v>
      </c>
      <c r="AO37" s="70">
        <f t="shared" si="7"/>
        <v>11</v>
      </c>
      <c r="AP37" s="70">
        <f t="shared" si="8"/>
        <v>1</v>
      </c>
      <c r="AQ37" s="70">
        <f t="shared" si="9"/>
        <v>1</v>
      </c>
      <c r="AR37" s="70">
        <f t="shared" si="10"/>
        <v>0</v>
      </c>
      <c r="AS37" s="70">
        <f t="shared" si="11"/>
        <v>0</v>
      </c>
      <c r="AT37" s="70">
        <f t="shared" si="12"/>
        <v>1</v>
      </c>
      <c r="AU37" s="70">
        <f t="shared" si="13"/>
        <v>1</v>
      </c>
      <c r="AV37" s="70">
        <f t="shared" si="14"/>
        <v>1</v>
      </c>
      <c r="AW37" s="70">
        <f t="shared" si="15"/>
        <v>1</v>
      </c>
      <c r="AX37" s="70">
        <f t="shared" si="16"/>
        <v>0</v>
      </c>
      <c r="AY37" s="71">
        <f t="shared" si="17"/>
        <v>0</v>
      </c>
    </row>
    <row r="38" spans="1:51" s="122" customFormat="1" ht="49.5" customHeight="1" x14ac:dyDescent="0.2">
      <c r="A38" s="72" t="s">
        <v>95</v>
      </c>
      <c r="B38" s="35" t="s">
        <v>140</v>
      </c>
      <c r="C38" s="35"/>
      <c r="D38" s="35"/>
      <c r="E38" s="346">
        <v>33</v>
      </c>
      <c r="F38" s="346">
        <v>8</v>
      </c>
      <c r="G38" s="73">
        <v>25</v>
      </c>
      <c r="H38" s="73"/>
      <c r="I38" s="73"/>
      <c r="J38" s="73">
        <v>13</v>
      </c>
      <c r="K38" s="73">
        <v>9</v>
      </c>
      <c r="L38" s="73">
        <v>4</v>
      </c>
      <c r="M38" s="73"/>
      <c r="N38" s="75">
        <v>8</v>
      </c>
      <c r="O38" s="75">
        <v>1</v>
      </c>
      <c r="P38" s="75"/>
      <c r="Q38" s="75">
        <v>4</v>
      </c>
      <c r="R38" s="75"/>
      <c r="S38" s="75">
        <v>3</v>
      </c>
      <c r="T38" s="75"/>
      <c r="U38" s="75">
        <v>2</v>
      </c>
      <c r="V38" s="75">
        <v>1</v>
      </c>
      <c r="W38" s="75"/>
      <c r="X38" s="75">
        <v>8</v>
      </c>
      <c r="Y38" s="75"/>
      <c r="Z38" s="75"/>
      <c r="AA38" s="75">
        <v>34</v>
      </c>
      <c r="AB38" s="75">
        <v>8</v>
      </c>
      <c r="AC38" s="75">
        <v>3</v>
      </c>
      <c r="AD38" s="75">
        <v>1</v>
      </c>
      <c r="AE38" s="75">
        <v>4</v>
      </c>
      <c r="AF38" s="75"/>
      <c r="AG38" s="76"/>
      <c r="AH38" s="75"/>
      <c r="AI38" s="76"/>
      <c r="AJ38" s="69">
        <f t="shared" si="2"/>
        <v>33</v>
      </c>
      <c r="AK38" s="70">
        <f t="shared" si="3"/>
        <v>33</v>
      </c>
      <c r="AL38" s="70">
        <f t="shared" si="4"/>
        <v>13</v>
      </c>
      <c r="AM38" s="70">
        <f t="shared" si="5"/>
        <v>13</v>
      </c>
      <c r="AN38" s="70">
        <f t="shared" si="6"/>
        <v>42</v>
      </c>
      <c r="AO38" s="70">
        <f t="shared" si="7"/>
        <v>42</v>
      </c>
      <c r="AP38" s="70">
        <f t="shared" si="8"/>
        <v>8</v>
      </c>
      <c r="AQ38" s="70">
        <f t="shared" si="9"/>
        <v>8</v>
      </c>
      <c r="AR38" s="70">
        <f t="shared" si="10"/>
        <v>3</v>
      </c>
      <c r="AS38" s="70">
        <f t="shared" si="11"/>
        <v>3</v>
      </c>
      <c r="AT38" s="70">
        <f t="shared" si="12"/>
        <v>8</v>
      </c>
      <c r="AU38" s="70">
        <f t="shared" si="13"/>
        <v>8</v>
      </c>
      <c r="AV38" s="70">
        <f t="shared" si="14"/>
        <v>4</v>
      </c>
      <c r="AW38" s="70">
        <f t="shared" si="15"/>
        <v>4</v>
      </c>
      <c r="AX38" s="70">
        <f t="shared" si="16"/>
        <v>0</v>
      </c>
      <c r="AY38" s="71">
        <f t="shared" si="17"/>
        <v>0</v>
      </c>
    </row>
    <row r="39" spans="1:51" s="122" customFormat="1" ht="58.5" customHeight="1" x14ac:dyDescent="0.2">
      <c r="A39" s="72" t="s">
        <v>94</v>
      </c>
      <c r="B39" s="61" t="s">
        <v>223</v>
      </c>
      <c r="C39" s="61"/>
      <c r="D39" s="61"/>
      <c r="E39" s="62">
        <f t="shared" ref="E39:AH39" si="18">SUM(E40:E50)</f>
        <v>135</v>
      </c>
      <c r="F39" s="62">
        <f t="shared" si="18"/>
        <v>51</v>
      </c>
      <c r="G39" s="62">
        <f t="shared" si="18"/>
        <v>84</v>
      </c>
      <c r="H39" s="62">
        <f t="shared" si="18"/>
        <v>0</v>
      </c>
      <c r="I39" s="62">
        <f t="shared" si="18"/>
        <v>0</v>
      </c>
      <c r="J39" s="62">
        <f t="shared" si="18"/>
        <v>23</v>
      </c>
      <c r="K39" s="62">
        <f t="shared" si="18"/>
        <v>22</v>
      </c>
      <c r="L39" s="62">
        <f t="shared" si="18"/>
        <v>0</v>
      </c>
      <c r="M39" s="62">
        <f t="shared" si="18"/>
        <v>1</v>
      </c>
      <c r="N39" s="62">
        <f t="shared" si="18"/>
        <v>21</v>
      </c>
      <c r="O39" s="62">
        <f t="shared" si="18"/>
        <v>2</v>
      </c>
      <c r="P39" s="62">
        <f t="shared" si="18"/>
        <v>2</v>
      </c>
      <c r="Q39" s="62">
        <f t="shared" si="18"/>
        <v>11</v>
      </c>
      <c r="R39" s="62">
        <f t="shared" si="18"/>
        <v>0</v>
      </c>
      <c r="S39" s="62">
        <f t="shared" si="18"/>
        <v>6</v>
      </c>
      <c r="T39" s="62">
        <f t="shared" si="18"/>
        <v>0</v>
      </c>
      <c r="U39" s="62">
        <f t="shared" si="18"/>
        <v>6</v>
      </c>
      <c r="V39" s="62">
        <f t="shared" si="18"/>
        <v>0</v>
      </c>
      <c r="W39" s="62">
        <f t="shared" si="18"/>
        <v>0</v>
      </c>
      <c r="X39" s="62">
        <f t="shared" si="18"/>
        <v>21</v>
      </c>
      <c r="Y39" s="62">
        <f t="shared" si="18"/>
        <v>0</v>
      </c>
      <c r="Z39" s="62">
        <f t="shared" si="18"/>
        <v>0</v>
      </c>
      <c r="AA39" s="62">
        <f t="shared" si="18"/>
        <v>136</v>
      </c>
      <c r="AB39" s="62">
        <f t="shared" si="18"/>
        <v>50</v>
      </c>
      <c r="AC39" s="62">
        <f t="shared" si="18"/>
        <v>6</v>
      </c>
      <c r="AD39" s="62">
        <f t="shared" si="18"/>
        <v>1</v>
      </c>
      <c r="AE39" s="62">
        <f t="shared" si="18"/>
        <v>7</v>
      </c>
      <c r="AF39" s="62">
        <f t="shared" si="18"/>
        <v>0</v>
      </c>
      <c r="AG39" s="62">
        <f t="shared" si="18"/>
        <v>0</v>
      </c>
      <c r="AH39" s="62">
        <f t="shared" si="18"/>
        <v>0</v>
      </c>
      <c r="AI39" s="118"/>
      <c r="AJ39" s="69">
        <f t="shared" ref="AJ39:AY39" si="19">SUM(AJ40:AJ50)</f>
        <v>135</v>
      </c>
      <c r="AK39" s="62">
        <f t="shared" si="19"/>
        <v>135</v>
      </c>
      <c r="AL39" s="62">
        <f t="shared" si="19"/>
        <v>23</v>
      </c>
      <c r="AM39" s="62">
        <f t="shared" si="19"/>
        <v>23</v>
      </c>
      <c r="AN39" s="62">
        <f t="shared" si="19"/>
        <v>157</v>
      </c>
      <c r="AO39" s="62">
        <f t="shared" si="19"/>
        <v>157</v>
      </c>
      <c r="AP39" s="62">
        <f t="shared" si="19"/>
        <v>21</v>
      </c>
      <c r="AQ39" s="62">
        <f t="shared" si="19"/>
        <v>21</v>
      </c>
      <c r="AR39" s="62">
        <f t="shared" si="19"/>
        <v>6</v>
      </c>
      <c r="AS39" s="62">
        <f t="shared" si="19"/>
        <v>6</v>
      </c>
      <c r="AT39" s="62">
        <f t="shared" si="19"/>
        <v>21</v>
      </c>
      <c r="AU39" s="62">
        <f t="shared" si="19"/>
        <v>21</v>
      </c>
      <c r="AV39" s="62">
        <f t="shared" si="19"/>
        <v>7</v>
      </c>
      <c r="AW39" s="62">
        <f t="shared" si="19"/>
        <v>7</v>
      </c>
      <c r="AX39" s="62">
        <f t="shared" si="19"/>
        <v>0</v>
      </c>
      <c r="AY39" s="89">
        <f t="shared" si="19"/>
        <v>0</v>
      </c>
    </row>
    <row r="40" spans="1:51" s="122" customFormat="1" ht="58.5" customHeight="1" x14ac:dyDescent="0.2">
      <c r="A40" s="72" t="s">
        <v>93</v>
      </c>
      <c r="B40" s="79" t="s">
        <v>224</v>
      </c>
      <c r="C40" s="80"/>
      <c r="D40" s="80"/>
      <c r="E40" s="346">
        <v>9</v>
      </c>
      <c r="F40" s="346">
        <v>2</v>
      </c>
      <c r="G40" s="73">
        <v>7</v>
      </c>
      <c r="H40" s="73"/>
      <c r="I40" s="73"/>
      <c r="J40" s="73">
        <v>3</v>
      </c>
      <c r="K40" s="73">
        <v>3</v>
      </c>
      <c r="L40" s="73"/>
      <c r="M40" s="73"/>
      <c r="N40" s="75">
        <v>1</v>
      </c>
      <c r="O40" s="75"/>
      <c r="P40" s="75"/>
      <c r="Q40" s="75"/>
      <c r="R40" s="75"/>
      <c r="S40" s="75">
        <v>1</v>
      </c>
      <c r="T40" s="75"/>
      <c r="U40" s="75">
        <v>1</v>
      </c>
      <c r="V40" s="75"/>
      <c r="W40" s="75"/>
      <c r="X40" s="75">
        <v>1</v>
      </c>
      <c r="Y40" s="75"/>
      <c r="Z40" s="75"/>
      <c r="AA40" s="75">
        <v>11</v>
      </c>
      <c r="AB40" s="75">
        <v>2</v>
      </c>
      <c r="AC40" s="75"/>
      <c r="AD40" s="75"/>
      <c r="AE40" s="75"/>
      <c r="AF40" s="75"/>
      <c r="AG40" s="76"/>
      <c r="AH40" s="75"/>
      <c r="AI40" s="76"/>
      <c r="AJ40" s="69">
        <f t="shared" ref="AJ40:AJ50" si="20">E40</f>
        <v>9</v>
      </c>
      <c r="AK40" s="70">
        <f t="shared" ref="AK40:AK50" si="21">F40+G40+H40+I40</f>
        <v>9</v>
      </c>
      <c r="AL40" s="70">
        <f t="shared" ref="AL40:AL50" si="22">J40</f>
        <v>3</v>
      </c>
      <c r="AM40" s="70">
        <f t="shared" ref="AM40:AM50" si="23">K40+L40+M40</f>
        <v>3</v>
      </c>
      <c r="AN40" s="70">
        <f t="shared" ref="AN40:AN50" si="24">F40+G40+K40</f>
        <v>12</v>
      </c>
      <c r="AO40" s="70">
        <f t="shared" ref="AO40:AO50" si="25">X40+Y40+AA40</f>
        <v>12</v>
      </c>
      <c r="AP40" s="70">
        <f t="shared" ref="AP40:AP50" si="26">N40</f>
        <v>1</v>
      </c>
      <c r="AQ40" s="70">
        <f t="shared" ref="AQ40:AQ50" si="27">O40+P40+Q40+R40+S40</f>
        <v>1</v>
      </c>
      <c r="AR40" s="70">
        <f t="shared" ref="AR40:AR50" si="28">S40</f>
        <v>1</v>
      </c>
      <c r="AS40" s="70">
        <f t="shared" ref="AS40:AS50" si="29">T40+U40+V40</f>
        <v>1</v>
      </c>
      <c r="AT40" s="70">
        <f t="shared" ref="AT40:AT50" si="30">X40</f>
        <v>1</v>
      </c>
      <c r="AU40" s="70">
        <f t="shared" ref="AU40:AU50" si="31">N40+W40</f>
        <v>1</v>
      </c>
      <c r="AV40" s="70">
        <f t="shared" ref="AV40:AV50" si="32">AE40</f>
        <v>0</v>
      </c>
      <c r="AW40" s="70">
        <f t="shared" ref="AW40:AW50" si="33">AC40+AD40</f>
        <v>0</v>
      </c>
      <c r="AX40" s="70">
        <f t="shared" ref="AX40:AX50" si="34">AH40</f>
        <v>0</v>
      </c>
      <c r="AY40" s="71">
        <f t="shared" ref="AY40:AY50" si="35">AF40+AG40</f>
        <v>0</v>
      </c>
    </row>
    <row r="41" spans="1:51" s="122" customFormat="1" ht="31.5" customHeight="1" x14ac:dyDescent="0.2">
      <c r="A41" s="72" t="s">
        <v>92</v>
      </c>
      <c r="B41" s="35" t="s">
        <v>225</v>
      </c>
      <c r="C41" s="35"/>
      <c r="D41" s="35"/>
      <c r="E41" s="346"/>
      <c r="F41" s="346"/>
      <c r="G41" s="82"/>
      <c r="H41" s="73"/>
      <c r="I41" s="73"/>
      <c r="J41" s="73"/>
      <c r="K41" s="73"/>
      <c r="L41" s="73"/>
      <c r="M41" s="73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6"/>
      <c r="AH41" s="75"/>
      <c r="AI41" s="76"/>
      <c r="AJ41" s="69">
        <f t="shared" si="20"/>
        <v>0</v>
      </c>
      <c r="AK41" s="70">
        <f t="shared" si="21"/>
        <v>0</v>
      </c>
      <c r="AL41" s="70">
        <f t="shared" si="22"/>
        <v>0</v>
      </c>
      <c r="AM41" s="70">
        <f t="shared" si="23"/>
        <v>0</v>
      </c>
      <c r="AN41" s="70">
        <f t="shared" si="24"/>
        <v>0</v>
      </c>
      <c r="AO41" s="70">
        <f t="shared" si="25"/>
        <v>0</v>
      </c>
      <c r="AP41" s="70">
        <f t="shared" si="26"/>
        <v>0</v>
      </c>
      <c r="AQ41" s="70">
        <f t="shared" si="27"/>
        <v>0</v>
      </c>
      <c r="AR41" s="70">
        <f t="shared" si="28"/>
        <v>0</v>
      </c>
      <c r="AS41" s="70">
        <f t="shared" si="29"/>
        <v>0</v>
      </c>
      <c r="AT41" s="70">
        <f t="shared" si="30"/>
        <v>0</v>
      </c>
      <c r="AU41" s="70">
        <f t="shared" si="31"/>
        <v>0</v>
      </c>
      <c r="AV41" s="70">
        <f t="shared" si="32"/>
        <v>0</v>
      </c>
      <c r="AW41" s="70">
        <f t="shared" si="33"/>
        <v>0</v>
      </c>
      <c r="AX41" s="70">
        <f t="shared" si="34"/>
        <v>0</v>
      </c>
      <c r="AY41" s="71">
        <f t="shared" si="35"/>
        <v>0</v>
      </c>
    </row>
    <row r="42" spans="1:51" s="122" customFormat="1" ht="60.75" customHeight="1" x14ac:dyDescent="0.2">
      <c r="A42" s="72" t="s">
        <v>91</v>
      </c>
      <c r="B42" s="79" t="s">
        <v>226</v>
      </c>
      <c r="C42" s="80"/>
      <c r="D42" s="81"/>
      <c r="E42" s="346">
        <v>6</v>
      </c>
      <c r="F42" s="346">
        <v>1</v>
      </c>
      <c r="G42" s="82">
        <v>5</v>
      </c>
      <c r="H42" s="82"/>
      <c r="I42" s="82"/>
      <c r="J42" s="73"/>
      <c r="K42" s="73"/>
      <c r="L42" s="73"/>
      <c r="M42" s="73"/>
      <c r="N42" s="75">
        <v>1</v>
      </c>
      <c r="O42" s="75"/>
      <c r="P42" s="75"/>
      <c r="Q42" s="75">
        <v>1</v>
      </c>
      <c r="R42" s="75"/>
      <c r="S42" s="75"/>
      <c r="T42" s="75"/>
      <c r="U42" s="75"/>
      <c r="V42" s="75"/>
      <c r="W42" s="75"/>
      <c r="X42" s="75">
        <v>1</v>
      </c>
      <c r="Y42" s="75"/>
      <c r="Z42" s="75"/>
      <c r="AA42" s="75">
        <v>5</v>
      </c>
      <c r="AB42" s="75">
        <v>1</v>
      </c>
      <c r="AC42" s="75"/>
      <c r="AD42" s="75"/>
      <c r="AE42" s="75"/>
      <c r="AF42" s="75"/>
      <c r="AG42" s="76"/>
      <c r="AH42" s="75"/>
      <c r="AI42" s="76"/>
      <c r="AJ42" s="69">
        <f t="shared" si="20"/>
        <v>6</v>
      </c>
      <c r="AK42" s="70">
        <f t="shared" si="21"/>
        <v>6</v>
      </c>
      <c r="AL42" s="70">
        <f t="shared" si="22"/>
        <v>0</v>
      </c>
      <c r="AM42" s="70">
        <f t="shared" si="23"/>
        <v>0</v>
      </c>
      <c r="AN42" s="70">
        <f t="shared" si="24"/>
        <v>6</v>
      </c>
      <c r="AO42" s="70">
        <f t="shared" si="25"/>
        <v>6</v>
      </c>
      <c r="AP42" s="70">
        <f t="shared" si="26"/>
        <v>1</v>
      </c>
      <c r="AQ42" s="70">
        <f t="shared" si="27"/>
        <v>1</v>
      </c>
      <c r="AR42" s="70">
        <f t="shared" si="28"/>
        <v>0</v>
      </c>
      <c r="AS42" s="70">
        <f t="shared" si="29"/>
        <v>0</v>
      </c>
      <c r="AT42" s="70">
        <f t="shared" si="30"/>
        <v>1</v>
      </c>
      <c r="AU42" s="70">
        <f t="shared" si="31"/>
        <v>1</v>
      </c>
      <c r="AV42" s="70">
        <f t="shared" si="32"/>
        <v>0</v>
      </c>
      <c r="AW42" s="70">
        <f t="shared" si="33"/>
        <v>0</v>
      </c>
      <c r="AX42" s="70">
        <f t="shared" si="34"/>
        <v>0</v>
      </c>
      <c r="AY42" s="71">
        <f t="shared" si="35"/>
        <v>0</v>
      </c>
    </row>
    <row r="43" spans="1:51" s="122" customFormat="1" ht="28.5" customHeight="1" x14ac:dyDescent="0.2">
      <c r="A43" s="72" t="s">
        <v>90</v>
      </c>
      <c r="B43" s="83" t="s">
        <v>227</v>
      </c>
      <c r="C43" s="84"/>
      <c r="D43" s="85"/>
      <c r="E43" s="346">
        <v>6</v>
      </c>
      <c r="F43" s="346">
        <v>1</v>
      </c>
      <c r="G43" s="82">
        <v>5</v>
      </c>
      <c r="H43" s="86"/>
      <c r="I43" s="86"/>
      <c r="J43" s="73">
        <v>1</v>
      </c>
      <c r="K43" s="73">
        <v>1</v>
      </c>
      <c r="L43" s="73"/>
      <c r="M43" s="73"/>
      <c r="N43" s="75">
        <v>3</v>
      </c>
      <c r="O43" s="75"/>
      <c r="P43" s="75"/>
      <c r="Q43" s="75">
        <v>2</v>
      </c>
      <c r="R43" s="75"/>
      <c r="S43" s="75">
        <v>1</v>
      </c>
      <c r="T43" s="75"/>
      <c r="U43" s="75">
        <v>1</v>
      </c>
      <c r="V43" s="75"/>
      <c r="W43" s="75"/>
      <c r="X43" s="75">
        <v>3</v>
      </c>
      <c r="Y43" s="75"/>
      <c r="Z43" s="75"/>
      <c r="AA43" s="75">
        <v>4</v>
      </c>
      <c r="AB43" s="75">
        <v>1</v>
      </c>
      <c r="AC43" s="75"/>
      <c r="AD43" s="75"/>
      <c r="AE43" s="75"/>
      <c r="AF43" s="58"/>
      <c r="AG43" s="77"/>
      <c r="AH43" s="58"/>
      <c r="AI43" s="76"/>
      <c r="AJ43" s="69">
        <f t="shared" si="20"/>
        <v>6</v>
      </c>
      <c r="AK43" s="70">
        <f t="shared" si="21"/>
        <v>6</v>
      </c>
      <c r="AL43" s="70">
        <f t="shared" si="22"/>
        <v>1</v>
      </c>
      <c r="AM43" s="70">
        <f t="shared" si="23"/>
        <v>1</v>
      </c>
      <c r="AN43" s="70">
        <f t="shared" si="24"/>
        <v>7</v>
      </c>
      <c r="AO43" s="70">
        <f t="shared" si="25"/>
        <v>7</v>
      </c>
      <c r="AP43" s="70">
        <f t="shared" si="26"/>
        <v>3</v>
      </c>
      <c r="AQ43" s="70">
        <f t="shared" si="27"/>
        <v>3</v>
      </c>
      <c r="AR43" s="70">
        <f t="shared" si="28"/>
        <v>1</v>
      </c>
      <c r="AS43" s="70">
        <f t="shared" si="29"/>
        <v>1</v>
      </c>
      <c r="AT43" s="70">
        <f t="shared" si="30"/>
        <v>3</v>
      </c>
      <c r="AU43" s="70">
        <f t="shared" si="31"/>
        <v>3</v>
      </c>
      <c r="AV43" s="70">
        <f t="shared" si="32"/>
        <v>0</v>
      </c>
      <c r="AW43" s="70">
        <f t="shared" si="33"/>
        <v>0</v>
      </c>
      <c r="AX43" s="70">
        <f t="shared" si="34"/>
        <v>0</v>
      </c>
      <c r="AY43" s="71">
        <f t="shared" si="35"/>
        <v>0</v>
      </c>
    </row>
    <row r="44" spans="1:51" s="122" customFormat="1" ht="38.25" customHeight="1" x14ac:dyDescent="0.2">
      <c r="A44" s="72" t="s">
        <v>89</v>
      </c>
      <c r="B44" s="83" t="s">
        <v>228</v>
      </c>
      <c r="C44" s="84"/>
      <c r="D44" s="85"/>
      <c r="E44" s="346"/>
      <c r="F44" s="346"/>
      <c r="G44" s="82"/>
      <c r="H44" s="86"/>
      <c r="I44" s="86"/>
      <c r="J44" s="87"/>
      <c r="K44" s="87"/>
      <c r="L44" s="87"/>
      <c r="M44" s="87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77"/>
      <c r="AH44" s="58"/>
      <c r="AI44" s="76"/>
      <c r="AJ44" s="69">
        <f t="shared" si="20"/>
        <v>0</v>
      </c>
      <c r="AK44" s="70">
        <f t="shared" si="21"/>
        <v>0</v>
      </c>
      <c r="AL44" s="70">
        <f t="shared" si="22"/>
        <v>0</v>
      </c>
      <c r="AM44" s="70">
        <f t="shared" si="23"/>
        <v>0</v>
      </c>
      <c r="AN44" s="70">
        <f t="shared" si="24"/>
        <v>0</v>
      </c>
      <c r="AO44" s="70">
        <f t="shared" si="25"/>
        <v>0</v>
      </c>
      <c r="AP44" s="70">
        <f t="shared" si="26"/>
        <v>0</v>
      </c>
      <c r="AQ44" s="70">
        <f t="shared" si="27"/>
        <v>0</v>
      </c>
      <c r="AR44" s="70">
        <f t="shared" si="28"/>
        <v>0</v>
      </c>
      <c r="AS44" s="70">
        <f t="shared" si="29"/>
        <v>0</v>
      </c>
      <c r="AT44" s="70">
        <f t="shared" si="30"/>
        <v>0</v>
      </c>
      <c r="AU44" s="70">
        <f t="shared" si="31"/>
        <v>0</v>
      </c>
      <c r="AV44" s="70">
        <f t="shared" si="32"/>
        <v>0</v>
      </c>
      <c r="AW44" s="70">
        <f t="shared" si="33"/>
        <v>0</v>
      </c>
      <c r="AX44" s="70">
        <f t="shared" si="34"/>
        <v>0</v>
      </c>
      <c r="AY44" s="71">
        <f t="shared" si="35"/>
        <v>0</v>
      </c>
    </row>
    <row r="45" spans="1:51" s="122" customFormat="1" ht="38.25" customHeight="1" x14ac:dyDescent="0.2">
      <c r="A45" s="72" t="s">
        <v>88</v>
      </c>
      <c r="B45" s="83" t="s">
        <v>165</v>
      </c>
      <c r="C45" s="84"/>
      <c r="D45" s="85"/>
      <c r="E45" s="346">
        <v>49</v>
      </c>
      <c r="F45" s="346">
        <v>15</v>
      </c>
      <c r="G45" s="82">
        <v>34</v>
      </c>
      <c r="H45" s="86"/>
      <c r="I45" s="86"/>
      <c r="J45" s="73">
        <v>11</v>
      </c>
      <c r="K45" s="73">
        <v>11</v>
      </c>
      <c r="L45" s="73"/>
      <c r="M45" s="73"/>
      <c r="N45" s="75">
        <v>10</v>
      </c>
      <c r="O45" s="75">
        <v>1</v>
      </c>
      <c r="P45" s="75"/>
      <c r="Q45" s="75">
        <v>6</v>
      </c>
      <c r="R45" s="75"/>
      <c r="S45" s="75">
        <v>3</v>
      </c>
      <c r="T45" s="75"/>
      <c r="U45" s="75">
        <v>3</v>
      </c>
      <c r="V45" s="75"/>
      <c r="W45" s="75"/>
      <c r="X45" s="75">
        <v>10</v>
      </c>
      <c r="Y45" s="75"/>
      <c r="Z45" s="75"/>
      <c r="AA45" s="75">
        <v>50</v>
      </c>
      <c r="AB45" s="75">
        <v>15</v>
      </c>
      <c r="AC45" s="75">
        <v>2</v>
      </c>
      <c r="AD45" s="75">
        <v>0</v>
      </c>
      <c r="AE45" s="75">
        <v>2</v>
      </c>
      <c r="AF45" s="75"/>
      <c r="AG45" s="76"/>
      <c r="AH45" s="75"/>
      <c r="AI45" s="76"/>
      <c r="AJ45" s="69">
        <f t="shared" si="20"/>
        <v>49</v>
      </c>
      <c r="AK45" s="70">
        <f t="shared" si="21"/>
        <v>49</v>
      </c>
      <c r="AL45" s="70">
        <f t="shared" si="22"/>
        <v>11</v>
      </c>
      <c r="AM45" s="70">
        <f t="shared" si="23"/>
        <v>11</v>
      </c>
      <c r="AN45" s="70">
        <f t="shared" si="24"/>
        <v>60</v>
      </c>
      <c r="AO45" s="70">
        <f t="shared" si="25"/>
        <v>60</v>
      </c>
      <c r="AP45" s="70">
        <f t="shared" si="26"/>
        <v>10</v>
      </c>
      <c r="AQ45" s="70">
        <f t="shared" si="27"/>
        <v>10</v>
      </c>
      <c r="AR45" s="70">
        <f t="shared" si="28"/>
        <v>3</v>
      </c>
      <c r="AS45" s="70">
        <f t="shared" si="29"/>
        <v>3</v>
      </c>
      <c r="AT45" s="70">
        <f t="shared" si="30"/>
        <v>10</v>
      </c>
      <c r="AU45" s="70">
        <f t="shared" si="31"/>
        <v>10</v>
      </c>
      <c r="AV45" s="70">
        <f t="shared" si="32"/>
        <v>2</v>
      </c>
      <c r="AW45" s="70">
        <f t="shared" si="33"/>
        <v>2</v>
      </c>
      <c r="AX45" s="70">
        <f t="shared" si="34"/>
        <v>0</v>
      </c>
      <c r="AY45" s="71">
        <f t="shared" si="35"/>
        <v>0</v>
      </c>
    </row>
    <row r="46" spans="1:51" s="122" customFormat="1" ht="33.75" customHeight="1" x14ac:dyDescent="0.2">
      <c r="A46" s="72" t="s">
        <v>87</v>
      </c>
      <c r="B46" s="83" t="s">
        <v>166</v>
      </c>
      <c r="C46" s="84"/>
      <c r="D46" s="85"/>
      <c r="E46" s="346">
        <v>7</v>
      </c>
      <c r="F46" s="346">
        <v>4</v>
      </c>
      <c r="G46" s="82">
        <v>3</v>
      </c>
      <c r="H46" s="86"/>
      <c r="I46" s="86"/>
      <c r="J46" s="73"/>
      <c r="K46" s="73"/>
      <c r="L46" s="73"/>
      <c r="M46" s="73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>
        <v>7</v>
      </c>
      <c r="AB46" s="75">
        <v>4</v>
      </c>
      <c r="AC46" s="75"/>
      <c r="AD46" s="75"/>
      <c r="AE46" s="75"/>
      <c r="AF46" s="75"/>
      <c r="AG46" s="76"/>
      <c r="AH46" s="75"/>
      <c r="AI46" s="77"/>
      <c r="AJ46" s="69">
        <f t="shared" si="20"/>
        <v>7</v>
      </c>
      <c r="AK46" s="70">
        <f t="shared" si="21"/>
        <v>7</v>
      </c>
      <c r="AL46" s="70">
        <f t="shared" si="22"/>
        <v>0</v>
      </c>
      <c r="AM46" s="70">
        <f t="shared" si="23"/>
        <v>0</v>
      </c>
      <c r="AN46" s="70">
        <f t="shared" si="24"/>
        <v>7</v>
      </c>
      <c r="AO46" s="70">
        <f t="shared" si="25"/>
        <v>7</v>
      </c>
      <c r="AP46" s="70">
        <f t="shared" si="26"/>
        <v>0</v>
      </c>
      <c r="AQ46" s="70">
        <f t="shared" si="27"/>
        <v>0</v>
      </c>
      <c r="AR46" s="70">
        <f t="shared" si="28"/>
        <v>0</v>
      </c>
      <c r="AS46" s="70">
        <f t="shared" si="29"/>
        <v>0</v>
      </c>
      <c r="AT46" s="70">
        <f t="shared" si="30"/>
        <v>0</v>
      </c>
      <c r="AU46" s="70">
        <f t="shared" si="31"/>
        <v>0</v>
      </c>
      <c r="AV46" s="70">
        <f t="shared" si="32"/>
        <v>0</v>
      </c>
      <c r="AW46" s="70">
        <f t="shared" si="33"/>
        <v>0</v>
      </c>
      <c r="AX46" s="70">
        <f t="shared" si="34"/>
        <v>0</v>
      </c>
      <c r="AY46" s="71">
        <f t="shared" si="35"/>
        <v>0</v>
      </c>
    </row>
    <row r="47" spans="1:51" s="122" customFormat="1" ht="33.75" customHeight="1" x14ac:dyDescent="0.2">
      <c r="A47" s="72" t="s">
        <v>86</v>
      </c>
      <c r="B47" s="83" t="s">
        <v>229</v>
      </c>
      <c r="C47" s="84"/>
      <c r="D47" s="85"/>
      <c r="E47" s="346"/>
      <c r="F47" s="346"/>
      <c r="G47" s="82"/>
      <c r="H47" s="86"/>
      <c r="I47" s="86"/>
      <c r="J47" s="73"/>
      <c r="K47" s="73"/>
      <c r="L47" s="73"/>
      <c r="M47" s="73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5"/>
      <c r="AE47" s="75"/>
      <c r="AF47" s="75"/>
      <c r="AG47" s="76"/>
      <c r="AH47" s="75"/>
      <c r="AI47" s="77"/>
      <c r="AJ47" s="69">
        <f t="shared" si="20"/>
        <v>0</v>
      </c>
      <c r="AK47" s="70">
        <f t="shared" si="21"/>
        <v>0</v>
      </c>
      <c r="AL47" s="70">
        <f t="shared" si="22"/>
        <v>0</v>
      </c>
      <c r="AM47" s="70">
        <f t="shared" si="23"/>
        <v>0</v>
      </c>
      <c r="AN47" s="70">
        <f t="shared" si="24"/>
        <v>0</v>
      </c>
      <c r="AO47" s="70">
        <f t="shared" si="25"/>
        <v>0</v>
      </c>
      <c r="AP47" s="70">
        <f t="shared" si="26"/>
        <v>0</v>
      </c>
      <c r="AQ47" s="70">
        <f t="shared" si="27"/>
        <v>0</v>
      </c>
      <c r="AR47" s="70">
        <f t="shared" si="28"/>
        <v>0</v>
      </c>
      <c r="AS47" s="70">
        <f t="shared" si="29"/>
        <v>0</v>
      </c>
      <c r="AT47" s="70">
        <f t="shared" si="30"/>
        <v>0</v>
      </c>
      <c r="AU47" s="70">
        <f t="shared" si="31"/>
        <v>0</v>
      </c>
      <c r="AV47" s="70">
        <f t="shared" si="32"/>
        <v>0</v>
      </c>
      <c r="AW47" s="70">
        <f t="shared" si="33"/>
        <v>0</v>
      </c>
      <c r="AX47" s="70">
        <f t="shared" si="34"/>
        <v>0</v>
      </c>
      <c r="AY47" s="71">
        <f t="shared" si="35"/>
        <v>0</v>
      </c>
    </row>
    <row r="48" spans="1:51" s="122" customFormat="1" ht="33.75" customHeight="1" x14ac:dyDescent="0.2">
      <c r="A48" s="72" t="s">
        <v>85</v>
      </c>
      <c r="B48" s="83" t="s">
        <v>197</v>
      </c>
      <c r="C48" s="84"/>
      <c r="D48" s="85"/>
      <c r="E48" s="346">
        <v>10</v>
      </c>
      <c r="F48" s="346">
        <v>1</v>
      </c>
      <c r="G48" s="82">
        <v>9</v>
      </c>
      <c r="H48" s="86"/>
      <c r="I48" s="86"/>
      <c r="J48" s="73"/>
      <c r="K48" s="73"/>
      <c r="L48" s="73"/>
      <c r="M48" s="73"/>
      <c r="N48" s="75">
        <v>1</v>
      </c>
      <c r="O48" s="75"/>
      <c r="P48" s="75"/>
      <c r="Q48" s="75">
        <v>1</v>
      </c>
      <c r="R48" s="75"/>
      <c r="S48" s="75"/>
      <c r="T48" s="75"/>
      <c r="U48" s="75"/>
      <c r="V48" s="75"/>
      <c r="W48" s="75"/>
      <c r="X48" s="75">
        <v>1</v>
      </c>
      <c r="Y48" s="75"/>
      <c r="Z48" s="75"/>
      <c r="AA48" s="75">
        <v>9</v>
      </c>
      <c r="AB48" s="75">
        <v>0</v>
      </c>
      <c r="AC48" s="75">
        <v>1</v>
      </c>
      <c r="AD48" s="75">
        <v>0</v>
      </c>
      <c r="AE48" s="75">
        <v>1</v>
      </c>
      <c r="AF48" s="75"/>
      <c r="AG48" s="76"/>
      <c r="AH48" s="75"/>
      <c r="AI48" s="76"/>
      <c r="AJ48" s="69">
        <f t="shared" si="20"/>
        <v>10</v>
      </c>
      <c r="AK48" s="70">
        <f t="shared" si="21"/>
        <v>10</v>
      </c>
      <c r="AL48" s="70">
        <f t="shared" si="22"/>
        <v>0</v>
      </c>
      <c r="AM48" s="70">
        <f t="shared" si="23"/>
        <v>0</v>
      </c>
      <c r="AN48" s="70">
        <f t="shared" si="24"/>
        <v>10</v>
      </c>
      <c r="AO48" s="70">
        <f t="shared" si="25"/>
        <v>10</v>
      </c>
      <c r="AP48" s="70">
        <f t="shared" si="26"/>
        <v>1</v>
      </c>
      <c r="AQ48" s="70">
        <f t="shared" si="27"/>
        <v>1</v>
      </c>
      <c r="AR48" s="70">
        <f t="shared" si="28"/>
        <v>0</v>
      </c>
      <c r="AS48" s="70">
        <f t="shared" si="29"/>
        <v>0</v>
      </c>
      <c r="AT48" s="70">
        <f t="shared" si="30"/>
        <v>1</v>
      </c>
      <c r="AU48" s="70">
        <f t="shared" si="31"/>
        <v>1</v>
      </c>
      <c r="AV48" s="70">
        <f t="shared" si="32"/>
        <v>1</v>
      </c>
      <c r="AW48" s="70">
        <f t="shared" si="33"/>
        <v>1</v>
      </c>
      <c r="AX48" s="70">
        <f t="shared" si="34"/>
        <v>0</v>
      </c>
      <c r="AY48" s="71">
        <f t="shared" si="35"/>
        <v>0</v>
      </c>
    </row>
    <row r="49" spans="1:51" s="122" customFormat="1" ht="33.75" customHeight="1" x14ac:dyDescent="0.2">
      <c r="A49" s="72" t="s">
        <v>84</v>
      </c>
      <c r="B49" s="83" t="s">
        <v>230</v>
      </c>
      <c r="C49" s="84"/>
      <c r="D49" s="85"/>
      <c r="E49" s="346">
        <v>11</v>
      </c>
      <c r="F49" s="346">
        <v>10</v>
      </c>
      <c r="G49" s="82">
        <v>1</v>
      </c>
      <c r="H49" s="86"/>
      <c r="I49" s="86"/>
      <c r="J49" s="73">
        <v>1</v>
      </c>
      <c r="K49" s="73">
        <v>1</v>
      </c>
      <c r="L49" s="73"/>
      <c r="M49" s="73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>
        <v>12</v>
      </c>
      <c r="AB49" s="75">
        <v>10</v>
      </c>
      <c r="AC49" s="75"/>
      <c r="AD49" s="75"/>
      <c r="AE49" s="75"/>
      <c r="AF49" s="75"/>
      <c r="AG49" s="76"/>
      <c r="AH49" s="75"/>
      <c r="AI49" s="76"/>
      <c r="AJ49" s="69">
        <f t="shared" si="20"/>
        <v>11</v>
      </c>
      <c r="AK49" s="70">
        <f t="shared" si="21"/>
        <v>11</v>
      </c>
      <c r="AL49" s="70">
        <f t="shared" si="22"/>
        <v>1</v>
      </c>
      <c r="AM49" s="70">
        <f t="shared" si="23"/>
        <v>1</v>
      </c>
      <c r="AN49" s="70">
        <f t="shared" si="24"/>
        <v>12</v>
      </c>
      <c r="AO49" s="70">
        <f t="shared" si="25"/>
        <v>12</v>
      </c>
      <c r="AP49" s="70">
        <f t="shared" si="26"/>
        <v>0</v>
      </c>
      <c r="AQ49" s="70">
        <f t="shared" si="27"/>
        <v>0</v>
      </c>
      <c r="AR49" s="70">
        <f t="shared" si="28"/>
        <v>0</v>
      </c>
      <c r="AS49" s="70">
        <f t="shared" si="29"/>
        <v>0</v>
      </c>
      <c r="AT49" s="70">
        <f t="shared" si="30"/>
        <v>0</v>
      </c>
      <c r="AU49" s="70">
        <f t="shared" si="31"/>
        <v>0</v>
      </c>
      <c r="AV49" s="70">
        <f t="shared" si="32"/>
        <v>0</v>
      </c>
      <c r="AW49" s="70">
        <f t="shared" si="33"/>
        <v>0</v>
      </c>
      <c r="AX49" s="70">
        <f t="shared" si="34"/>
        <v>0</v>
      </c>
      <c r="AY49" s="71">
        <f t="shared" si="35"/>
        <v>0</v>
      </c>
    </row>
    <row r="50" spans="1:51" s="122" customFormat="1" ht="33.75" customHeight="1" x14ac:dyDescent="0.2">
      <c r="A50" s="72" t="s">
        <v>83</v>
      </c>
      <c r="B50" s="79" t="s">
        <v>140</v>
      </c>
      <c r="C50" s="80"/>
      <c r="D50" s="81"/>
      <c r="E50" s="346">
        <v>37</v>
      </c>
      <c r="F50" s="346">
        <v>17</v>
      </c>
      <c r="G50" s="82">
        <v>20</v>
      </c>
      <c r="H50" s="82"/>
      <c r="I50" s="82"/>
      <c r="J50" s="73">
        <v>7</v>
      </c>
      <c r="K50" s="73">
        <v>6</v>
      </c>
      <c r="L50" s="73"/>
      <c r="M50" s="73">
        <v>1</v>
      </c>
      <c r="N50" s="75">
        <v>5</v>
      </c>
      <c r="O50" s="75">
        <v>1</v>
      </c>
      <c r="P50" s="75">
        <v>2</v>
      </c>
      <c r="Q50" s="75">
        <v>1</v>
      </c>
      <c r="R50" s="75"/>
      <c r="S50" s="75">
        <v>1</v>
      </c>
      <c r="T50" s="75"/>
      <c r="U50" s="75">
        <v>1</v>
      </c>
      <c r="V50" s="75"/>
      <c r="W50" s="75"/>
      <c r="X50" s="75">
        <v>5</v>
      </c>
      <c r="Y50" s="75"/>
      <c r="Z50" s="75"/>
      <c r="AA50" s="75">
        <v>38</v>
      </c>
      <c r="AB50" s="75">
        <v>17</v>
      </c>
      <c r="AC50" s="75">
        <v>3</v>
      </c>
      <c r="AD50" s="75">
        <v>1</v>
      </c>
      <c r="AE50" s="75">
        <v>4</v>
      </c>
      <c r="AF50" s="75"/>
      <c r="AG50" s="76"/>
      <c r="AH50" s="75"/>
      <c r="AI50" s="76"/>
      <c r="AJ50" s="69">
        <f t="shared" si="20"/>
        <v>37</v>
      </c>
      <c r="AK50" s="70">
        <f t="shared" si="21"/>
        <v>37</v>
      </c>
      <c r="AL50" s="70">
        <f t="shared" si="22"/>
        <v>7</v>
      </c>
      <c r="AM50" s="70">
        <f t="shared" si="23"/>
        <v>7</v>
      </c>
      <c r="AN50" s="70">
        <f t="shared" si="24"/>
        <v>43</v>
      </c>
      <c r="AO50" s="70">
        <f t="shared" si="25"/>
        <v>43</v>
      </c>
      <c r="AP50" s="70">
        <f t="shared" si="26"/>
        <v>5</v>
      </c>
      <c r="AQ50" s="70">
        <f t="shared" si="27"/>
        <v>5</v>
      </c>
      <c r="AR50" s="70">
        <f t="shared" si="28"/>
        <v>1</v>
      </c>
      <c r="AS50" s="70">
        <f t="shared" si="29"/>
        <v>1</v>
      </c>
      <c r="AT50" s="70">
        <f t="shared" si="30"/>
        <v>5</v>
      </c>
      <c r="AU50" s="70">
        <f t="shared" si="31"/>
        <v>5</v>
      </c>
      <c r="AV50" s="70">
        <f t="shared" si="32"/>
        <v>4</v>
      </c>
      <c r="AW50" s="70">
        <f t="shared" si="33"/>
        <v>4</v>
      </c>
      <c r="AX50" s="70">
        <f t="shared" si="34"/>
        <v>0</v>
      </c>
      <c r="AY50" s="71">
        <f t="shared" si="35"/>
        <v>0</v>
      </c>
    </row>
    <row r="51" spans="1:51" s="122" customFormat="1" ht="33.75" customHeight="1" x14ac:dyDescent="0.2">
      <c r="A51" s="60" t="s">
        <v>82</v>
      </c>
      <c r="B51" s="90" t="s">
        <v>167</v>
      </c>
      <c r="C51" s="91"/>
      <c r="D51" s="92"/>
      <c r="E51" s="93">
        <f t="shared" ref="E51:AH51" si="36">SUM(E52:E58)</f>
        <v>18</v>
      </c>
      <c r="F51" s="93">
        <f t="shared" si="36"/>
        <v>3</v>
      </c>
      <c r="G51" s="93">
        <f t="shared" si="36"/>
        <v>15</v>
      </c>
      <c r="H51" s="93">
        <f t="shared" si="36"/>
        <v>0</v>
      </c>
      <c r="I51" s="93">
        <f t="shared" si="36"/>
        <v>0</v>
      </c>
      <c r="J51" s="93">
        <f t="shared" si="36"/>
        <v>11</v>
      </c>
      <c r="K51" s="93">
        <f t="shared" si="36"/>
        <v>8</v>
      </c>
      <c r="L51" s="93">
        <f t="shared" si="36"/>
        <v>3</v>
      </c>
      <c r="M51" s="93">
        <f t="shared" si="36"/>
        <v>0</v>
      </c>
      <c r="N51" s="93">
        <f t="shared" si="36"/>
        <v>4</v>
      </c>
      <c r="O51" s="93">
        <f t="shared" si="36"/>
        <v>2</v>
      </c>
      <c r="P51" s="93">
        <f t="shared" si="36"/>
        <v>0</v>
      </c>
      <c r="Q51" s="93">
        <f t="shared" si="36"/>
        <v>1</v>
      </c>
      <c r="R51" s="93">
        <f t="shared" si="36"/>
        <v>0</v>
      </c>
      <c r="S51" s="93">
        <f t="shared" si="36"/>
        <v>1</v>
      </c>
      <c r="T51" s="93">
        <f t="shared" si="36"/>
        <v>0</v>
      </c>
      <c r="U51" s="93">
        <f t="shared" si="36"/>
        <v>1</v>
      </c>
      <c r="V51" s="93">
        <f t="shared" si="36"/>
        <v>0</v>
      </c>
      <c r="W51" s="93">
        <f t="shared" si="36"/>
        <v>1</v>
      </c>
      <c r="X51" s="93">
        <f t="shared" si="36"/>
        <v>5</v>
      </c>
      <c r="Y51" s="93">
        <f t="shared" si="36"/>
        <v>0</v>
      </c>
      <c r="Z51" s="93">
        <f t="shared" si="36"/>
        <v>0</v>
      </c>
      <c r="AA51" s="93">
        <f t="shared" si="36"/>
        <v>20</v>
      </c>
      <c r="AB51" s="93">
        <f t="shared" si="36"/>
        <v>3</v>
      </c>
      <c r="AC51" s="93">
        <f t="shared" si="36"/>
        <v>3</v>
      </c>
      <c r="AD51" s="93">
        <f t="shared" si="36"/>
        <v>0</v>
      </c>
      <c r="AE51" s="93">
        <f t="shared" si="36"/>
        <v>3</v>
      </c>
      <c r="AF51" s="93">
        <f t="shared" si="36"/>
        <v>0</v>
      </c>
      <c r="AG51" s="93">
        <f t="shared" si="36"/>
        <v>0</v>
      </c>
      <c r="AH51" s="93">
        <f t="shared" si="36"/>
        <v>0</v>
      </c>
      <c r="AI51" s="118"/>
      <c r="AJ51" s="69">
        <f t="shared" ref="AJ51:AY51" si="37">SUM(AJ52:AJ58)</f>
        <v>18</v>
      </c>
      <c r="AK51" s="93">
        <f t="shared" si="37"/>
        <v>18</v>
      </c>
      <c r="AL51" s="93">
        <f t="shared" si="37"/>
        <v>11</v>
      </c>
      <c r="AM51" s="93">
        <f t="shared" si="37"/>
        <v>11</v>
      </c>
      <c r="AN51" s="93">
        <f t="shared" si="37"/>
        <v>26</v>
      </c>
      <c r="AO51" s="93">
        <f t="shared" si="37"/>
        <v>25</v>
      </c>
      <c r="AP51" s="93">
        <f t="shared" si="37"/>
        <v>4</v>
      </c>
      <c r="AQ51" s="93">
        <f t="shared" si="37"/>
        <v>4</v>
      </c>
      <c r="AR51" s="93">
        <f t="shared" si="37"/>
        <v>1</v>
      </c>
      <c r="AS51" s="93">
        <f t="shared" si="37"/>
        <v>1</v>
      </c>
      <c r="AT51" s="93">
        <f t="shared" si="37"/>
        <v>5</v>
      </c>
      <c r="AU51" s="93">
        <f t="shared" si="37"/>
        <v>5</v>
      </c>
      <c r="AV51" s="93">
        <f t="shared" si="37"/>
        <v>3</v>
      </c>
      <c r="AW51" s="93">
        <f t="shared" si="37"/>
        <v>3</v>
      </c>
      <c r="AX51" s="93">
        <f t="shared" si="37"/>
        <v>0</v>
      </c>
      <c r="AY51" s="94">
        <f t="shared" si="37"/>
        <v>0</v>
      </c>
    </row>
    <row r="52" spans="1:51" s="122" customFormat="1" ht="33.75" customHeight="1" x14ac:dyDescent="0.2">
      <c r="A52" s="72" t="s">
        <v>81</v>
      </c>
      <c r="B52" s="83" t="s">
        <v>168</v>
      </c>
      <c r="C52" s="84"/>
      <c r="D52" s="85"/>
      <c r="E52" s="346">
        <v>1</v>
      </c>
      <c r="F52" s="346">
        <v>0</v>
      </c>
      <c r="G52" s="82">
        <v>1</v>
      </c>
      <c r="H52" s="86"/>
      <c r="I52" s="86"/>
      <c r="J52" s="73"/>
      <c r="K52" s="73"/>
      <c r="L52" s="73"/>
      <c r="M52" s="73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>
        <v>1</v>
      </c>
      <c r="AB52" s="75">
        <v>0</v>
      </c>
      <c r="AC52" s="75"/>
      <c r="AD52" s="75"/>
      <c r="AE52" s="75"/>
      <c r="AF52" s="75"/>
      <c r="AG52" s="76"/>
      <c r="AH52" s="75"/>
      <c r="AI52" s="76"/>
      <c r="AJ52" s="69">
        <f t="shared" ref="AJ52:AJ58" si="38">E52</f>
        <v>1</v>
      </c>
      <c r="AK52" s="70">
        <f t="shared" ref="AK52:AK58" si="39">F52+G52+H52+I52</f>
        <v>1</v>
      </c>
      <c r="AL52" s="70">
        <f t="shared" ref="AL52:AL58" si="40">J52</f>
        <v>0</v>
      </c>
      <c r="AM52" s="70">
        <f t="shared" ref="AM52:AM58" si="41">K52+L52+M52</f>
        <v>0</v>
      </c>
      <c r="AN52" s="70">
        <f t="shared" ref="AN52:AN58" si="42">F52+G52+K52</f>
        <v>1</v>
      </c>
      <c r="AO52" s="70">
        <f t="shared" ref="AO52:AO58" si="43">X52+Y52+AA52</f>
        <v>1</v>
      </c>
      <c r="AP52" s="70">
        <f t="shared" ref="AP52:AP58" si="44">N52</f>
        <v>0</v>
      </c>
      <c r="AQ52" s="70">
        <f t="shared" ref="AQ52:AQ58" si="45">O52+P52+Q52+R52+S52</f>
        <v>0</v>
      </c>
      <c r="AR52" s="70">
        <f t="shared" ref="AR52:AR58" si="46">S52</f>
        <v>0</v>
      </c>
      <c r="AS52" s="70">
        <f t="shared" ref="AS52:AS58" si="47">T52+U52+V52</f>
        <v>0</v>
      </c>
      <c r="AT52" s="70">
        <f t="shared" ref="AT52:AT58" si="48">X52</f>
        <v>0</v>
      </c>
      <c r="AU52" s="70">
        <f t="shared" ref="AU52:AU58" si="49">N52+W52</f>
        <v>0</v>
      </c>
      <c r="AV52" s="70">
        <f t="shared" ref="AV52:AV58" si="50">AE52</f>
        <v>0</v>
      </c>
      <c r="AW52" s="70">
        <f t="shared" ref="AW52:AW58" si="51">AC52+AD52</f>
        <v>0</v>
      </c>
      <c r="AX52" s="70">
        <f t="shared" ref="AX52:AX58" si="52">AH52</f>
        <v>0</v>
      </c>
      <c r="AY52" s="71">
        <f t="shared" ref="AY52:AY58" si="53">AF52+AG52</f>
        <v>0</v>
      </c>
    </row>
    <row r="53" spans="1:51" s="122" customFormat="1" ht="33.75" customHeight="1" x14ac:dyDescent="0.2">
      <c r="A53" s="72" t="s">
        <v>80</v>
      </c>
      <c r="B53" s="83" t="s">
        <v>169</v>
      </c>
      <c r="C53" s="84"/>
      <c r="D53" s="85"/>
      <c r="E53" s="346"/>
      <c r="F53" s="346"/>
      <c r="G53" s="82"/>
      <c r="H53" s="86"/>
      <c r="I53" s="86"/>
      <c r="J53" s="73"/>
      <c r="K53" s="73"/>
      <c r="L53" s="73"/>
      <c r="M53" s="73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6"/>
      <c r="AH53" s="75"/>
      <c r="AI53" s="76"/>
      <c r="AJ53" s="69">
        <f t="shared" si="38"/>
        <v>0</v>
      </c>
      <c r="AK53" s="70">
        <f t="shared" si="39"/>
        <v>0</v>
      </c>
      <c r="AL53" s="70">
        <f t="shared" si="40"/>
        <v>0</v>
      </c>
      <c r="AM53" s="70">
        <f t="shared" si="41"/>
        <v>0</v>
      </c>
      <c r="AN53" s="70">
        <f t="shared" si="42"/>
        <v>0</v>
      </c>
      <c r="AO53" s="70">
        <f t="shared" si="43"/>
        <v>0</v>
      </c>
      <c r="AP53" s="70">
        <f t="shared" si="44"/>
        <v>0</v>
      </c>
      <c r="AQ53" s="70">
        <f t="shared" si="45"/>
        <v>0</v>
      </c>
      <c r="AR53" s="70">
        <f t="shared" si="46"/>
        <v>0</v>
      </c>
      <c r="AS53" s="70">
        <f t="shared" si="47"/>
        <v>0</v>
      </c>
      <c r="AT53" s="70">
        <f t="shared" si="48"/>
        <v>0</v>
      </c>
      <c r="AU53" s="70">
        <f t="shared" si="49"/>
        <v>0</v>
      </c>
      <c r="AV53" s="70">
        <f t="shared" si="50"/>
        <v>0</v>
      </c>
      <c r="AW53" s="70">
        <f t="shared" si="51"/>
        <v>0</v>
      </c>
      <c r="AX53" s="70">
        <f t="shared" si="52"/>
        <v>0</v>
      </c>
      <c r="AY53" s="71">
        <f t="shared" si="53"/>
        <v>0</v>
      </c>
    </row>
    <row r="54" spans="1:51" s="123" customFormat="1" ht="59.25" customHeight="1" x14ac:dyDescent="0.2">
      <c r="A54" s="72" t="s">
        <v>79</v>
      </c>
      <c r="B54" s="83" t="s">
        <v>170</v>
      </c>
      <c r="C54" s="84"/>
      <c r="D54" s="85"/>
      <c r="E54" s="346">
        <v>1</v>
      </c>
      <c r="F54" s="346">
        <v>0</v>
      </c>
      <c r="G54" s="82">
        <v>1</v>
      </c>
      <c r="H54" s="86"/>
      <c r="I54" s="86"/>
      <c r="J54" s="73"/>
      <c r="K54" s="73"/>
      <c r="L54" s="73"/>
      <c r="M54" s="73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  <c r="AA54" s="75">
        <v>1</v>
      </c>
      <c r="AB54" s="75">
        <v>0</v>
      </c>
      <c r="AC54" s="75"/>
      <c r="AD54" s="75"/>
      <c r="AE54" s="75"/>
      <c r="AF54" s="75"/>
      <c r="AG54" s="76"/>
      <c r="AH54" s="75"/>
      <c r="AI54" s="77"/>
      <c r="AJ54" s="69">
        <f t="shared" si="38"/>
        <v>1</v>
      </c>
      <c r="AK54" s="70">
        <f t="shared" si="39"/>
        <v>1</v>
      </c>
      <c r="AL54" s="70">
        <f t="shared" si="40"/>
        <v>0</v>
      </c>
      <c r="AM54" s="70">
        <f t="shared" si="41"/>
        <v>0</v>
      </c>
      <c r="AN54" s="70">
        <f t="shared" si="42"/>
        <v>1</v>
      </c>
      <c r="AO54" s="70">
        <f t="shared" si="43"/>
        <v>1</v>
      </c>
      <c r="AP54" s="70">
        <f t="shared" si="44"/>
        <v>0</v>
      </c>
      <c r="AQ54" s="70">
        <f t="shared" si="45"/>
        <v>0</v>
      </c>
      <c r="AR54" s="70">
        <f t="shared" si="46"/>
        <v>0</v>
      </c>
      <c r="AS54" s="70">
        <f t="shared" si="47"/>
        <v>0</v>
      </c>
      <c r="AT54" s="70">
        <f t="shared" si="48"/>
        <v>0</v>
      </c>
      <c r="AU54" s="70">
        <f t="shared" si="49"/>
        <v>0</v>
      </c>
      <c r="AV54" s="70">
        <f t="shared" si="50"/>
        <v>0</v>
      </c>
      <c r="AW54" s="70">
        <f t="shared" si="51"/>
        <v>0</v>
      </c>
      <c r="AX54" s="70">
        <f t="shared" si="52"/>
        <v>0</v>
      </c>
      <c r="AY54" s="71">
        <f t="shared" si="53"/>
        <v>0</v>
      </c>
    </row>
    <row r="55" spans="1:51" s="122" customFormat="1" ht="35.25" customHeight="1" x14ac:dyDescent="0.2">
      <c r="A55" s="72" t="s">
        <v>78</v>
      </c>
      <c r="B55" s="83" t="s">
        <v>231</v>
      </c>
      <c r="C55" s="84"/>
      <c r="D55" s="85"/>
      <c r="E55" s="346"/>
      <c r="F55" s="346"/>
      <c r="G55" s="82"/>
      <c r="H55" s="86"/>
      <c r="I55" s="86"/>
      <c r="J55" s="73"/>
      <c r="K55" s="73"/>
      <c r="L55" s="73"/>
      <c r="M55" s="73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6"/>
      <c r="AH55" s="75"/>
      <c r="AI55" s="76"/>
      <c r="AJ55" s="69">
        <f t="shared" si="38"/>
        <v>0</v>
      </c>
      <c r="AK55" s="70">
        <f t="shared" si="39"/>
        <v>0</v>
      </c>
      <c r="AL55" s="70">
        <f t="shared" si="40"/>
        <v>0</v>
      </c>
      <c r="AM55" s="70">
        <f t="shared" si="41"/>
        <v>0</v>
      </c>
      <c r="AN55" s="70">
        <f t="shared" si="42"/>
        <v>0</v>
      </c>
      <c r="AO55" s="70">
        <f t="shared" si="43"/>
        <v>0</v>
      </c>
      <c r="AP55" s="70">
        <f t="shared" si="44"/>
        <v>0</v>
      </c>
      <c r="AQ55" s="70">
        <f t="shared" si="45"/>
        <v>0</v>
      </c>
      <c r="AR55" s="70">
        <f t="shared" si="46"/>
        <v>0</v>
      </c>
      <c r="AS55" s="70">
        <f t="shared" si="47"/>
        <v>0</v>
      </c>
      <c r="AT55" s="70">
        <f t="shared" si="48"/>
        <v>0</v>
      </c>
      <c r="AU55" s="70">
        <f t="shared" si="49"/>
        <v>0</v>
      </c>
      <c r="AV55" s="70">
        <f t="shared" si="50"/>
        <v>0</v>
      </c>
      <c r="AW55" s="70">
        <f t="shared" si="51"/>
        <v>0</v>
      </c>
      <c r="AX55" s="70">
        <f t="shared" si="52"/>
        <v>0</v>
      </c>
      <c r="AY55" s="71">
        <f t="shared" si="53"/>
        <v>0</v>
      </c>
    </row>
    <row r="56" spans="1:51" s="122" customFormat="1" ht="35.25" customHeight="1" x14ac:dyDescent="0.2">
      <c r="A56" s="72" t="s">
        <v>77</v>
      </c>
      <c r="B56" s="83" t="s">
        <v>266</v>
      </c>
      <c r="C56" s="84"/>
      <c r="D56" s="85"/>
      <c r="E56" s="346">
        <v>1</v>
      </c>
      <c r="F56" s="346">
        <v>0</v>
      </c>
      <c r="G56" s="82">
        <v>1</v>
      </c>
      <c r="H56" s="86"/>
      <c r="I56" s="86"/>
      <c r="J56" s="73"/>
      <c r="K56" s="73"/>
      <c r="L56" s="73"/>
      <c r="M56" s="73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  <c r="AA56" s="75">
        <v>1</v>
      </c>
      <c r="AB56" s="75">
        <v>0</v>
      </c>
      <c r="AC56" s="75"/>
      <c r="AD56" s="75"/>
      <c r="AE56" s="75"/>
      <c r="AF56" s="75"/>
      <c r="AG56" s="76"/>
      <c r="AH56" s="75"/>
      <c r="AI56" s="76"/>
      <c r="AJ56" s="69">
        <f t="shared" si="38"/>
        <v>1</v>
      </c>
      <c r="AK56" s="70">
        <f t="shared" si="39"/>
        <v>1</v>
      </c>
      <c r="AL56" s="70">
        <f t="shared" si="40"/>
        <v>0</v>
      </c>
      <c r="AM56" s="70">
        <f t="shared" si="41"/>
        <v>0</v>
      </c>
      <c r="AN56" s="70">
        <f t="shared" si="42"/>
        <v>1</v>
      </c>
      <c r="AO56" s="70">
        <f t="shared" si="43"/>
        <v>1</v>
      </c>
      <c r="AP56" s="70">
        <f t="shared" si="44"/>
        <v>0</v>
      </c>
      <c r="AQ56" s="70">
        <f t="shared" si="45"/>
        <v>0</v>
      </c>
      <c r="AR56" s="70">
        <f t="shared" si="46"/>
        <v>0</v>
      </c>
      <c r="AS56" s="70">
        <f t="shared" si="47"/>
        <v>0</v>
      </c>
      <c r="AT56" s="70">
        <f t="shared" si="48"/>
        <v>0</v>
      </c>
      <c r="AU56" s="70">
        <f t="shared" si="49"/>
        <v>0</v>
      </c>
      <c r="AV56" s="70">
        <f t="shared" si="50"/>
        <v>0</v>
      </c>
      <c r="AW56" s="70">
        <f t="shared" si="51"/>
        <v>0</v>
      </c>
      <c r="AX56" s="70">
        <f t="shared" si="52"/>
        <v>0</v>
      </c>
      <c r="AY56" s="71">
        <f t="shared" si="53"/>
        <v>0</v>
      </c>
    </row>
    <row r="57" spans="1:51" s="122" customFormat="1" ht="35.25" customHeight="1" x14ac:dyDescent="0.2">
      <c r="A57" s="72" t="s">
        <v>76</v>
      </c>
      <c r="B57" s="83" t="s">
        <v>171</v>
      </c>
      <c r="C57" s="84"/>
      <c r="D57" s="85"/>
      <c r="E57" s="346">
        <v>1</v>
      </c>
      <c r="F57" s="346">
        <v>1</v>
      </c>
      <c r="G57" s="82">
        <v>0</v>
      </c>
      <c r="H57" s="86"/>
      <c r="I57" s="86"/>
      <c r="J57" s="73">
        <v>3</v>
      </c>
      <c r="K57" s="73">
        <v>3</v>
      </c>
      <c r="L57" s="73"/>
      <c r="M57" s="73"/>
      <c r="N57" s="75"/>
      <c r="O57" s="75"/>
      <c r="P57" s="75"/>
      <c r="Q57" s="75"/>
      <c r="R57" s="75"/>
      <c r="S57" s="75"/>
      <c r="T57" s="75"/>
      <c r="U57" s="75"/>
      <c r="V57" s="75"/>
      <c r="W57" s="75">
        <v>1</v>
      </c>
      <c r="X57" s="75">
        <v>1</v>
      </c>
      <c r="Y57" s="75"/>
      <c r="Z57" s="75"/>
      <c r="AA57" s="75">
        <v>3</v>
      </c>
      <c r="AB57" s="75">
        <v>1</v>
      </c>
      <c r="AC57" s="75"/>
      <c r="AD57" s="75"/>
      <c r="AE57" s="75"/>
      <c r="AF57" s="75"/>
      <c r="AG57" s="76"/>
      <c r="AH57" s="75"/>
      <c r="AI57" s="76"/>
      <c r="AJ57" s="69">
        <f t="shared" si="38"/>
        <v>1</v>
      </c>
      <c r="AK57" s="70">
        <f t="shared" si="39"/>
        <v>1</v>
      </c>
      <c r="AL57" s="70">
        <f t="shared" si="40"/>
        <v>3</v>
      </c>
      <c r="AM57" s="70">
        <f t="shared" si="41"/>
        <v>3</v>
      </c>
      <c r="AN57" s="70">
        <f t="shared" si="42"/>
        <v>4</v>
      </c>
      <c r="AO57" s="70">
        <f t="shared" si="43"/>
        <v>4</v>
      </c>
      <c r="AP57" s="70">
        <f t="shared" si="44"/>
        <v>0</v>
      </c>
      <c r="AQ57" s="70">
        <f t="shared" si="45"/>
        <v>0</v>
      </c>
      <c r="AR57" s="70">
        <f t="shared" si="46"/>
        <v>0</v>
      </c>
      <c r="AS57" s="70">
        <f t="shared" si="47"/>
        <v>0</v>
      </c>
      <c r="AT57" s="70">
        <f t="shared" si="48"/>
        <v>1</v>
      </c>
      <c r="AU57" s="70">
        <f t="shared" si="49"/>
        <v>1</v>
      </c>
      <c r="AV57" s="70">
        <f t="shared" si="50"/>
        <v>0</v>
      </c>
      <c r="AW57" s="70">
        <f t="shared" si="51"/>
        <v>0</v>
      </c>
      <c r="AX57" s="70">
        <f t="shared" si="52"/>
        <v>0</v>
      </c>
      <c r="AY57" s="71">
        <f t="shared" si="53"/>
        <v>0</v>
      </c>
    </row>
    <row r="58" spans="1:51" s="122" customFormat="1" ht="35.25" customHeight="1" x14ac:dyDescent="0.2">
      <c r="A58" s="72" t="s">
        <v>75</v>
      </c>
      <c r="B58" s="79" t="s">
        <v>140</v>
      </c>
      <c r="C58" s="80"/>
      <c r="D58" s="81"/>
      <c r="E58" s="346">
        <v>14</v>
      </c>
      <c r="F58" s="346">
        <v>2</v>
      </c>
      <c r="G58" s="82">
        <v>12</v>
      </c>
      <c r="H58" s="82"/>
      <c r="I58" s="82"/>
      <c r="J58" s="73">
        <v>8</v>
      </c>
      <c r="K58" s="73">
        <v>5</v>
      </c>
      <c r="L58" s="73">
        <v>3</v>
      </c>
      <c r="M58" s="73"/>
      <c r="N58" s="75">
        <v>4</v>
      </c>
      <c r="O58" s="75">
        <v>2</v>
      </c>
      <c r="P58" s="75"/>
      <c r="Q58" s="75">
        <v>1</v>
      </c>
      <c r="R58" s="75"/>
      <c r="S58" s="75">
        <v>1</v>
      </c>
      <c r="T58" s="75"/>
      <c r="U58" s="75">
        <v>1</v>
      </c>
      <c r="V58" s="75"/>
      <c r="W58" s="75"/>
      <c r="X58" s="75">
        <v>4</v>
      </c>
      <c r="Y58" s="75"/>
      <c r="Z58" s="75"/>
      <c r="AA58" s="75">
        <v>14</v>
      </c>
      <c r="AB58" s="75">
        <v>2</v>
      </c>
      <c r="AC58" s="75">
        <v>3</v>
      </c>
      <c r="AD58" s="75">
        <v>0</v>
      </c>
      <c r="AE58" s="75">
        <v>3</v>
      </c>
      <c r="AF58" s="75"/>
      <c r="AG58" s="76"/>
      <c r="AH58" s="75"/>
      <c r="AI58" s="76"/>
      <c r="AJ58" s="69">
        <f t="shared" si="38"/>
        <v>14</v>
      </c>
      <c r="AK58" s="70">
        <f t="shared" si="39"/>
        <v>14</v>
      </c>
      <c r="AL58" s="70">
        <f t="shared" si="40"/>
        <v>8</v>
      </c>
      <c r="AM58" s="70">
        <f t="shared" si="41"/>
        <v>8</v>
      </c>
      <c r="AN58" s="70">
        <f t="shared" si="42"/>
        <v>19</v>
      </c>
      <c r="AO58" s="70">
        <f t="shared" si="43"/>
        <v>18</v>
      </c>
      <c r="AP58" s="70">
        <f t="shared" si="44"/>
        <v>4</v>
      </c>
      <c r="AQ58" s="70">
        <f t="shared" si="45"/>
        <v>4</v>
      </c>
      <c r="AR58" s="70">
        <f t="shared" si="46"/>
        <v>1</v>
      </c>
      <c r="AS58" s="70">
        <f t="shared" si="47"/>
        <v>1</v>
      </c>
      <c r="AT58" s="70">
        <f t="shared" si="48"/>
        <v>4</v>
      </c>
      <c r="AU58" s="70">
        <f t="shared" si="49"/>
        <v>4</v>
      </c>
      <c r="AV58" s="70">
        <f t="shared" si="50"/>
        <v>3</v>
      </c>
      <c r="AW58" s="70">
        <f t="shared" si="51"/>
        <v>3</v>
      </c>
      <c r="AX58" s="70">
        <f t="shared" si="52"/>
        <v>0</v>
      </c>
      <c r="AY58" s="71">
        <f t="shared" si="53"/>
        <v>0</v>
      </c>
    </row>
    <row r="59" spans="1:51" s="122" customFormat="1" ht="48" customHeight="1" x14ac:dyDescent="0.2">
      <c r="A59" s="60" t="s">
        <v>74</v>
      </c>
      <c r="B59" s="90" t="s">
        <v>172</v>
      </c>
      <c r="C59" s="91"/>
      <c r="D59" s="92"/>
      <c r="E59" s="93">
        <f t="shared" ref="E59:AH59" si="54">SUM(E60:E72)</f>
        <v>164</v>
      </c>
      <c r="F59" s="93">
        <f t="shared" si="54"/>
        <v>4</v>
      </c>
      <c r="G59" s="93">
        <f t="shared" si="54"/>
        <v>159</v>
      </c>
      <c r="H59" s="93">
        <f t="shared" si="54"/>
        <v>1</v>
      </c>
      <c r="I59" s="93">
        <f t="shared" si="54"/>
        <v>0</v>
      </c>
      <c r="J59" s="93">
        <f t="shared" si="54"/>
        <v>115</v>
      </c>
      <c r="K59" s="93">
        <f t="shared" si="54"/>
        <v>103</v>
      </c>
      <c r="L59" s="93">
        <f t="shared" si="54"/>
        <v>12</v>
      </c>
      <c r="M59" s="93">
        <f t="shared" si="54"/>
        <v>0</v>
      </c>
      <c r="N59" s="93">
        <f t="shared" si="54"/>
        <v>96</v>
      </c>
      <c r="O59" s="93">
        <f t="shared" si="54"/>
        <v>41</v>
      </c>
      <c r="P59" s="93">
        <f t="shared" si="54"/>
        <v>24</v>
      </c>
      <c r="Q59" s="93">
        <f t="shared" si="54"/>
        <v>9</v>
      </c>
      <c r="R59" s="93">
        <f t="shared" si="54"/>
        <v>0</v>
      </c>
      <c r="S59" s="93">
        <f t="shared" si="54"/>
        <v>22</v>
      </c>
      <c r="T59" s="93">
        <f t="shared" si="54"/>
        <v>1</v>
      </c>
      <c r="U59" s="93">
        <f t="shared" si="54"/>
        <v>21</v>
      </c>
      <c r="V59" s="93">
        <f t="shared" si="54"/>
        <v>0</v>
      </c>
      <c r="W59" s="93">
        <f t="shared" si="54"/>
        <v>0</v>
      </c>
      <c r="X59" s="93">
        <f t="shared" si="54"/>
        <v>96</v>
      </c>
      <c r="Y59" s="93">
        <f t="shared" si="54"/>
        <v>3</v>
      </c>
      <c r="Z59" s="93">
        <f t="shared" si="54"/>
        <v>4</v>
      </c>
      <c r="AA59" s="93">
        <f t="shared" si="54"/>
        <v>167</v>
      </c>
      <c r="AB59" s="93">
        <f t="shared" si="54"/>
        <v>7</v>
      </c>
      <c r="AC59" s="93">
        <f t="shared" si="54"/>
        <v>10</v>
      </c>
      <c r="AD59" s="93">
        <f t="shared" si="54"/>
        <v>3</v>
      </c>
      <c r="AE59" s="93">
        <f t="shared" si="54"/>
        <v>13</v>
      </c>
      <c r="AF59" s="93">
        <f t="shared" si="54"/>
        <v>1</v>
      </c>
      <c r="AG59" s="93">
        <f t="shared" si="54"/>
        <v>1</v>
      </c>
      <c r="AH59" s="93">
        <f t="shared" si="54"/>
        <v>2</v>
      </c>
      <c r="AI59" s="118"/>
      <c r="AJ59" s="95">
        <f t="shared" ref="AJ59:AY59" si="55">SUM(AJ60:AJ72)</f>
        <v>164</v>
      </c>
      <c r="AK59" s="96">
        <f t="shared" si="55"/>
        <v>164</v>
      </c>
      <c r="AL59" s="96">
        <f t="shared" si="55"/>
        <v>115</v>
      </c>
      <c r="AM59" s="96">
        <f t="shared" si="55"/>
        <v>115</v>
      </c>
      <c r="AN59" s="96">
        <f t="shared" si="55"/>
        <v>266</v>
      </c>
      <c r="AO59" s="96">
        <f t="shared" si="55"/>
        <v>266</v>
      </c>
      <c r="AP59" s="96">
        <f t="shared" si="55"/>
        <v>96</v>
      </c>
      <c r="AQ59" s="96">
        <f t="shared" si="55"/>
        <v>96</v>
      </c>
      <c r="AR59" s="96">
        <f t="shared" si="55"/>
        <v>22</v>
      </c>
      <c r="AS59" s="96">
        <f t="shared" si="55"/>
        <v>22</v>
      </c>
      <c r="AT59" s="96">
        <f t="shared" si="55"/>
        <v>96</v>
      </c>
      <c r="AU59" s="96">
        <f t="shared" si="55"/>
        <v>96</v>
      </c>
      <c r="AV59" s="96">
        <f t="shared" si="55"/>
        <v>13</v>
      </c>
      <c r="AW59" s="96">
        <f t="shared" si="55"/>
        <v>13</v>
      </c>
      <c r="AX59" s="96">
        <f t="shared" si="55"/>
        <v>2</v>
      </c>
      <c r="AY59" s="97">
        <f t="shared" si="55"/>
        <v>2</v>
      </c>
    </row>
    <row r="60" spans="1:51" s="122" customFormat="1" ht="48" customHeight="1" x14ac:dyDescent="0.2">
      <c r="A60" s="72" t="s">
        <v>73</v>
      </c>
      <c r="B60" s="83" t="s">
        <v>173</v>
      </c>
      <c r="C60" s="84"/>
      <c r="D60" s="85"/>
      <c r="E60" s="346">
        <v>86</v>
      </c>
      <c r="F60" s="346">
        <v>1</v>
      </c>
      <c r="G60" s="347">
        <v>84</v>
      </c>
      <c r="H60" s="98">
        <v>1</v>
      </c>
      <c r="I60" s="98"/>
      <c r="J60" s="73">
        <v>68</v>
      </c>
      <c r="K60" s="73">
        <v>59</v>
      </c>
      <c r="L60" s="73">
        <v>9</v>
      </c>
      <c r="M60" s="73"/>
      <c r="N60" s="75">
        <v>53</v>
      </c>
      <c r="O60" s="75">
        <v>31</v>
      </c>
      <c r="P60" s="75">
        <v>8</v>
      </c>
      <c r="Q60" s="75">
        <v>2</v>
      </c>
      <c r="R60" s="75"/>
      <c r="S60" s="75">
        <v>12</v>
      </c>
      <c r="T60" s="75"/>
      <c r="U60" s="75">
        <v>12</v>
      </c>
      <c r="V60" s="75"/>
      <c r="W60" s="75"/>
      <c r="X60" s="75">
        <v>53</v>
      </c>
      <c r="Y60" s="75">
        <v>1</v>
      </c>
      <c r="Z60" s="75">
        <v>2</v>
      </c>
      <c r="AA60" s="75">
        <v>90</v>
      </c>
      <c r="AB60" s="75">
        <v>2</v>
      </c>
      <c r="AC60" s="75">
        <v>3</v>
      </c>
      <c r="AD60" s="75">
        <v>3</v>
      </c>
      <c r="AE60" s="75">
        <v>6</v>
      </c>
      <c r="AF60" s="75">
        <v>0</v>
      </c>
      <c r="AG60" s="76">
        <v>1</v>
      </c>
      <c r="AH60" s="75">
        <v>1</v>
      </c>
      <c r="AI60" s="76"/>
      <c r="AJ60" s="69">
        <f t="shared" ref="AJ60:AJ72" si="56">E60</f>
        <v>86</v>
      </c>
      <c r="AK60" s="70">
        <f t="shared" ref="AK60:AK72" si="57">F60+G60+H60+I60</f>
        <v>86</v>
      </c>
      <c r="AL60" s="70">
        <f t="shared" ref="AL60:AL72" si="58">J60</f>
        <v>68</v>
      </c>
      <c r="AM60" s="70">
        <f t="shared" ref="AM60:AM72" si="59">K60+L60+M60</f>
        <v>68</v>
      </c>
      <c r="AN60" s="70">
        <f t="shared" ref="AN60:AN72" si="60">F60+G60+K60</f>
        <v>144</v>
      </c>
      <c r="AO60" s="70">
        <f t="shared" ref="AO60:AO72" si="61">X60+Y60+AA60</f>
        <v>144</v>
      </c>
      <c r="AP60" s="70">
        <f t="shared" ref="AP60:AP72" si="62">N60</f>
        <v>53</v>
      </c>
      <c r="AQ60" s="70">
        <f t="shared" ref="AQ60:AQ72" si="63">O60+P60+Q60+R60+S60</f>
        <v>53</v>
      </c>
      <c r="AR60" s="70">
        <f t="shared" ref="AR60:AR72" si="64">S60</f>
        <v>12</v>
      </c>
      <c r="AS60" s="70">
        <f t="shared" ref="AS60:AS72" si="65">T60+U60+V60</f>
        <v>12</v>
      </c>
      <c r="AT60" s="70">
        <f t="shared" ref="AT60:AT72" si="66">X60</f>
        <v>53</v>
      </c>
      <c r="AU60" s="70">
        <f t="shared" ref="AU60:AU72" si="67">N60+W60</f>
        <v>53</v>
      </c>
      <c r="AV60" s="70">
        <f t="shared" ref="AV60:AV72" si="68">AE60</f>
        <v>6</v>
      </c>
      <c r="AW60" s="70">
        <f t="shared" ref="AW60:AW72" si="69">AC60+AD60</f>
        <v>6</v>
      </c>
      <c r="AX60" s="70">
        <f t="shared" ref="AX60:AX72" si="70">AH60</f>
        <v>1</v>
      </c>
      <c r="AY60" s="71">
        <f t="shared" ref="AY60:AY79" si="71">AF60+AG60</f>
        <v>1</v>
      </c>
    </row>
    <row r="61" spans="1:51" s="122" customFormat="1" ht="35.25" customHeight="1" x14ac:dyDescent="0.2">
      <c r="A61" s="72" t="s">
        <v>72</v>
      </c>
      <c r="B61" s="83" t="s">
        <v>141</v>
      </c>
      <c r="C61" s="84"/>
      <c r="D61" s="85"/>
      <c r="E61" s="346">
        <v>32</v>
      </c>
      <c r="F61" s="346">
        <v>1</v>
      </c>
      <c r="G61" s="82">
        <v>31</v>
      </c>
      <c r="H61" s="86"/>
      <c r="I61" s="86"/>
      <c r="J61" s="73">
        <v>25</v>
      </c>
      <c r="K61" s="73">
        <v>24</v>
      </c>
      <c r="L61" s="73">
        <v>1</v>
      </c>
      <c r="M61" s="73"/>
      <c r="N61" s="75">
        <v>25</v>
      </c>
      <c r="O61" s="75">
        <v>7</v>
      </c>
      <c r="P61" s="75">
        <v>10</v>
      </c>
      <c r="Q61" s="75">
        <v>2</v>
      </c>
      <c r="R61" s="75"/>
      <c r="S61" s="75">
        <v>6</v>
      </c>
      <c r="T61" s="75"/>
      <c r="U61" s="75">
        <v>6</v>
      </c>
      <c r="V61" s="75"/>
      <c r="W61" s="75"/>
      <c r="X61" s="75">
        <v>25</v>
      </c>
      <c r="Y61" s="75"/>
      <c r="Z61" s="75"/>
      <c r="AA61" s="75">
        <v>31</v>
      </c>
      <c r="AB61" s="75">
        <v>1</v>
      </c>
      <c r="AC61" s="75">
        <v>4</v>
      </c>
      <c r="AD61" s="75">
        <v>0</v>
      </c>
      <c r="AE61" s="75">
        <v>4</v>
      </c>
      <c r="AF61" s="75"/>
      <c r="AG61" s="76"/>
      <c r="AH61" s="75"/>
      <c r="AI61" s="76"/>
      <c r="AJ61" s="69">
        <f t="shared" si="56"/>
        <v>32</v>
      </c>
      <c r="AK61" s="70">
        <f t="shared" si="57"/>
        <v>32</v>
      </c>
      <c r="AL61" s="70">
        <f t="shared" si="58"/>
        <v>25</v>
      </c>
      <c r="AM61" s="70">
        <f t="shared" si="59"/>
        <v>25</v>
      </c>
      <c r="AN61" s="70">
        <f t="shared" si="60"/>
        <v>56</v>
      </c>
      <c r="AO61" s="70">
        <f t="shared" si="61"/>
        <v>56</v>
      </c>
      <c r="AP61" s="70">
        <f t="shared" si="62"/>
        <v>25</v>
      </c>
      <c r="AQ61" s="70">
        <f t="shared" si="63"/>
        <v>25</v>
      </c>
      <c r="AR61" s="70">
        <f t="shared" si="64"/>
        <v>6</v>
      </c>
      <c r="AS61" s="70">
        <f t="shared" si="65"/>
        <v>6</v>
      </c>
      <c r="AT61" s="70">
        <f t="shared" si="66"/>
        <v>25</v>
      </c>
      <c r="AU61" s="70">
        <f t="shared" si="67"/>
        <v>25</v>
      </c>
      <c r="AV61" s="70">
        <f t="shared" si="68"/>
        <v>4</v>
      </c>
      <c r="AW61" s="70">
        <f t="shared" si="69"/>
        <v>4</v>
      </c>
      <c r="AX61" s="70">
        <f t="shared" si="70"/>
        <v>0</v>
      </c>
      <c r="AY61" s="71">
        <f t="shared" si="71"/>
        <v>0</v>
      </c>
    </row>
    <row r="62" spans="1:51" s="122" customFormat="1" ht="57.75" customHeight="1" x14ac:dyDescent="0.2">
      <c r="A62" s="72" t="s">
        <v>71</v>
      </c>
      <c r="B62" s="83" t="s">
        <v>198</v>
      </c>
      <c r="C62" s="84"/>
      <c r="D62" s="85"/>
      <c r="E62" s="346">
        <v>8</v>
      </c>
      <c r="F62" s="346">
        <v>0</v>
      </c>
      <c r="G62" s="82">
        <v>8</v>
      </c>
      <c r="H62" s="86"/>
      <c r="I62" s="86"/>
      <c r="J62" s="73">
        <v>5</v>
      </c>
      <c r="K62" s="73">
        <v>4</v>
      </c>
      <c r="L62" s="73">
        <v>1</v>
      </c>
      <c r="M62" s="73"/>
      <c r="N62" s="75">
        <v>5</v>
      </c>
      <c r="O62" s="75">
        <v>1</v>
      </c>
      <c r="P62" s="75"/>
      <c r="Q62" s="75">
        <v>3</v>
      </c>
      <c r="R62" s="75"/>
      <c r="S62" s="75">
        <v>1</v>
      </c>
      <c r="T62" s="75">
        <v>1</v>
      </c>
      <c r="U62" s="75"/>
      <c r="V62" s="75"/>
      <c r="W62" s="75"/>
      <c r="X62" s="75">
        <v>5</v>
      </c>
      <c r="Y62" s="75">
        <v>1</v>
      </c>
      <c r="Z62" s="75"/>
      <c r="AA62" s="75">
        <v>6</v>
      </c>
      <c r="AB62" s="75">
        <v>0</v>
      </c>
      <c r="AC62" s="75">
        <v>2</v>
      </c>
      <c r="AD62" s="75">
        <v>0</v>
      </c>
      <c r="AE62" s="75">
        <v>2</v>
      </c>
      <c r="AF62" s="75">
        <v>1</v>
      </c>
      <c r="AG62" s="76">
        <v>0</v>
      </c>
      <c r="AH62" s="75">
        <v>1</v>
      </c>
      <c r="AI62" s="76"/>
      <c r="AJ62" s="69">
        <f t="shared" si="56"/>
        <v>8</v>
      </c>
      <c r="AK62" s="70">
        <f t="shared" si="57"/>
        <v>8</v>
      </c>
      <c r="AL62" s="70">
        <f t="shared" si="58"/>
        <v>5</v>
      </c>
      <c r="AM62" s="70">
        <f t="shared" si="59"/>
        <v>5</v>
      </c>
      <c r="AN62" s="70">
        <f t="shared" si="60"/>
        <v>12</v>
      </c>
      <c r="AO62" s="70">
        <f t="shared" si="61"/>
        <v>12</v>
      </c>
      <c r="AP62" s="70">
        <f t="shared" si="62"/>
        <v>5</v>
      </c>
      <c r="AQ62" s="70">
        <f t="shared" si="63"/>
        <v>5</v>
      </c>
      <c r="AR62" s="70">
        <f t="shared" si="64"/>
        <v>1</v>
      </c>
      <c r="AS62" s="70">
        <f t="shared" si="65"/>
        <v>1</v>
      </c>
      <c r="AT62" s="70">
        <f t="shared" si="66"/>
        <v>5</v>
      </c>
      <c r="AU62" s="70">
        <f t="shared" si="67"/>
        <v>5</v>
      </c>
      <c r="AV62" s="70">
        <f t="shared" si="68"/>
        <v>2</v>
      </c>
      <c r="AW62" s="70">
        <f t="shared" si="69"/>
        <v>2</v>
      </c>
      <c r="AX62" s="70">
        <f t="shared" si="70"/>
        <v>1</v>
      </c>
      <c r="AY62" s="71">
        <f t="shared" si="71"/>
        <v>1</v>
      </c>
    </row>
    <row r="63" spans="1:51" s="122" customFormat="1" ht="30.75" customHeight="1" x14ac:dyDescent="0.2">
      <c r="A63" s="72" t="s">
        <v>70</v>
      </c>
      <c r="B63" s="83" t="s">
        <v>232</v>
      </c>
      <c r="C63" s="84"/>
      <c r="D63" s="85"/>
      <c r="E63" s="346">
        <v>1</v>
      </c>
      <c r="F63" s="346">
        <v>0</v>
      </c>
      <c r="G63" s="82">
        <v>1</v>
      </c>
      <c r="H63" s="86"/>
      <c r="I63" s="86"/>
      <c r="J63" s="73"/>
      <c r="K63" s="73"/>
      <c r="L63" s="73"/>
      <c r="M63" s="73"/>
      <c r="N63" s="75">
        <v>1</v>
      </c>
      <c r="O63" s="75"/>
      <c r="P63" s="75"/>
      <c r="Q63" s="75">
        <v>1</v>
      </c>
      <c r="R63" s="75"/>
      <c r="S63" s="75"/>
      <c r="T63" s="75"/>
      <c r="U63" s="75"/>
      <c r="V63" s="75"/>
      <c r="W63" s="75"/>
      <c r="X63" s="75">
        <v>1</v>
      </c>
      <c r="Y63" s="75"/>
      <c r="Z63" s="75"/>
      <c r="AA63" s="75">
        <v>0</v>
      </c>
      <c r="AB63" s="75"/>
      <c r="AC63" s="75"/>
      <c r="AD63" s="75"/>
      <c r="AE63" s="75"/>
      <c r="AF63" s="75"/>
      <c r="AG63" s="76"/>
      <c r="AH63" s="75"/>
      <c r="AI63" s="76"/>
      <c r="AJ63" s="69">
        <f t="shared" si="56"/>
        <v>1</v>
      </c>
      <c r="AK63" s="70">
        <f t="shared" si="57"/>
        <v>1</v>
      </c>
      <c r="AL63" s="70">
        <f t="shared" si="58"/>
        <v>0</v>
      </c>
      <c r="AM63" s="70">
        <f t="shared" si="59"/>
        <v>0</v>
      </c>
      <c r="AN63" s="70">
        <f t="shared" si="60"/>
        <v>1</v>
      </c>
      <c r="AO63" s="70">
        <f t="shared" si="61"/>
        <v>1</v>
      </c>
      <c r="AP63" s="70">
        <f t="shared" si="62"/>
        <v>1</v>
      </c>
      <c r="AQ63" s="70">
        <f t="shared" si="63"/>
        <v>1</v>
      </c>
      <c r="AR63" s="70">
        <f t="shared" si="64"/>
        <v>0</v>
      </c>
      <c r="AS63" s="70">
        <f t="shared" si="65"/>
        <v>0</v>
      </c>
      <c r="AT63" s="70">
        <f t="shared" si="66"/>
        <v>1</v>
      </c>
      <c r="AU63" s="70">
        <f t="shared" si="67"/>
        <v>1</v>
      </c>
      <c r="AV63" s="70">
        <f t="shared" si="68"/>
        <v>0</v>
      </c>
      <c r="AW63" s="70">
        <f t="shared" si="69"/>
        <v>0</v>
      </c>
      <c r="AX63" s="70">
        <f t="shared" si="70"/>
        <v>0</v>
      </c>
      <c r="AY63" s="71">
        <f t="shared" si="71"/>
        <v>0</v>
      </c>
    </row>
    <row r="64" spans="1:51" s="122" customFormat="1" ht="31.5" customHeight="1" x14ac:dyDescent="0.2">
      <c r="A64" s="72" t="s">
        <v>69</v>
      </c>
      <c r="B64" s="83" t="s">
        <v>233</v>
      </c>
      <c r="C64" s="84"/>
      <c r="D64" s="85"/>
      <c r="E64" s="346"/>
      <c r="F64" s="346"/>
      <c r="G64" s="82"/>
      <c r="H64" s="86"/>
      <c r="I64" s="86"/>
      <c r="J64" s="73"/>
      <c r="K64" s="73"/>
      <c r="L64" s="73"/>
      <c r="M64" s="73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  <c r="AA64" s="75"/>
      <c r="AB64" s="75"/>
      <c r="AC64" s="75"/>
      <c r="AD64" s="75"/>
      <c r="AE64" s="75"/>
      <c r="AF64" s="75"/>
      <c r="AG64" s="76"/>
      <c r="AH64" s="75"/>
      <c r="AI64" s="76"/>
      <c r="AJ64" s="69">
        <f t="shared" si="56"/>
        <v>0</v>
      </c>
      <c r="AK64" s="70">
        <f t="shared" si="57"/>
        <v>0</v>
      </c>
      <c r="AL64" s="70">
        <f t="shared" si="58"/>
        <v>0</v>
      </c>
      <c r="AM64" s="70">
        <f t="shared" si="59"/>
        <v>0</v>
      </c>
      <c r="AN64" s="70">
        <f t="shared" si="60"/>
        <v>0</v>
      </c>
      <c r="AO64" s="70">
        <f t="shared" si="61"/>
        <v>0</v>
      </c>
      <c r="AP64" s="70">
        <f t="shared" si="62"/>
        <v>0</v>
      </c>
      <c r="AQ64" s="70">
        <f t="shared" si="63"/>
        <v>0</v>
      </c>
      <c r="AR64" s="70">
        <f t="shared" si="64"/>
        <v>0</v>
      </c>
      <c r="AS64" s="70">
        <f t="shared" si="65"/>
        <v>0</v>
      </c>
      <c r="AT64" s="70">
        <f t="shared" si="66"/>
        <v>0</v>
      </c>
      <c r="AU64" s="70">
        <f t="shared" si="67"/>
        <v>0</v>
      </c>
      <c r="AV64" s="70">
        <f t="shared" si="68"/>
        <v>0</v>
      </c>
      <c r="AW64" s="70">
        <f t="shared" si="69"/>
        <v>0</v>
      </c>
      <c r="AX64" s="70">
        <f t="shared" si="70"/>
        <v>0</v>
      </c>
      <c r="AY64" s="71">
        <f t="shared" si="71"/>
        <v>0</v>
      </c>
    </row>
    <row r="65" spans="1:51" s="122" customFormat="1" ht="39" customHeight="1" x14ac:dyDescent="0.2">
      <c r="A65" s="72" t="s">
        <v>68</v>
      </c>
      <c r="B65" s="83" t="s">
        <v>142</v>
      </c>
      <c r="C65" s="84"/>
      <c r="D65" s="85"/>
      <c r="E65" s="346">
        <v>2</v>
      </c>
      <c r="F65" s="346">
        <v>0</v>
      </c>
      <c r="G65" s="82">
        <v>2</v>
      </c>
      <c r="H65" s="86"/>
      <c r="I65" s="86"/>
      <c r="J65" s="73"/>
      <c r="K65" s="73"/>
      <c r="L65" s="73"/>
      <c r="M65" s="73"/>
      <c r="N65" s="75">
        <v>1</v>
      </c>
      <c r="O65" s="75">
        <v>1</v>
      </c>
      <c r="P65" s="75"/>
      <c r="Q65" s="75"/>
      <c r="R65" s="75"/>
      <c r="S65" s="75"/>
      <c r="T65" s="75"/>
      <c r="U65" s="75"/>
      <c r="V65" s="75"/>
      <c r="W65" s="75"/>
      <c r="X65" s="75">
        <v>1</v>
      </c>
      <c r="Y65" s="75"/>
      <c r="Z65" s="75"/>
      <c r="AA65" s="75">
        <v>1</v>
      </c>
      <c r="AB65" s="75">
        <v>0</v>
      </c>
      <c r="AC65" s="75"/>
      <c r="AD65" s="75"/>
      <c r="AE65" s="75"/>
      <c r="AF65" s="75"/>
      <c r="AG65" s="76"/>
      <c r="AH65" s="75"/>
      <c r="AI65" s="76"/>
      <c r="AJ65" s="69">
        <f t="shared" si="56"/>
        <v>2</v>
      </c>
      <c r="AK65" s="70">
        <f t="shared" si="57"/>
        <v>2</v>
      </c>
      <c r="AL65" s="70">
        <f t="shared" si="58"/>
        <v>0</v>
      </c>
      <c r="AM65" s="70">
        <f t="shared" si="59"/>
        <v>0</v>
      </c>
      <c r="AN65" s="70">
        <f t="shared" si="60"/>
        <v>2</v>
      </c>
      <c r="AO65" s="70">
        <f t="shared" si="61"/>
        <v>2</v>
      </c>
      <c r="AP65" s="70">
        <f t="shared" si="62"/>
        <v>1</v>
      </c>
      <c r="AQ65" s="70">
        <f t="shared" si="63"/>
        <v>1</v>
      </c>
      <c r="AR65" s="70">
        <f t="shared" si="64"/>
        <v>0</v>
      </c>
      <c r="AS65" s="70">
        <f t="shared" si="65"/>
        <v>0</v>
      </c>
      <c r="AT65" s="70">
        <f t="shared" si="66"/>
        <v>1</v>
      </c>
      <c r="AU65" s="70">
        <f t="shared" si="67"/>
        <v>1</v>
      </c>
      <c r="AV65" s="70">
        <f t="shared" si="68"/>
        <v>0</v>
      </c>
      <c r="AW65" s="70">
        <f t="shared" si="69"/>
        <v>0</v>
      </c>
      <c r="AX65" s="70">
        <f t="shared" si="70"/>
        <v>0</v>
      </c>
      <c r="AY65" s="71">
        <f t="shared" si="71"/>
        <v>0</v>
      </c>
    </row>
    <row r="66" spans="1:51" s="122" customFormat="1" ht="41.25" customHeight="1" x14ac:dyDescent="0.2">
      <c r="A66" s="72" t="s">
        <v>67</v>
      </c>
      <c r="B66" s="83" t="s">
        <v>174</v>
      </c>
      <c r="C66" s="84"/>
      <c r="D66" s="85"/>
      <c r="E66" s="346"/>
      <c r="F66" s="346"/>
      <c r="G66" s="82"/>
      <c r="H66" s="86"/>
      <c r="I66" s="86"/>
      <c r="J66" s="73"/>
      <c r="K66" s="73"/>
      <c r="L66" s="73"/>
      <c r="M66" s="73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75"/>
      <c r="AC66" s="75"/>
      <c r="AD66" s="75"/>
      <c r="AE66" s="75"/>
      <c r="AF66" s="75"/>
      <c r="AG66" s="76"/>
      <c r="AH66" s="75"/>
      <c r="AI66" s="76"/>
      <c r="AJ66" s="69">
        <f t="shared" si="56"/>
        <v>0</v>
      </c>
      <c r="AK66" s="70">
        <f t="shared" si="57"/>
        <v>0</v>
      </c>
      <c r="AL66" s="70">
        <f t="shared" si="58"/>
        <v>0</v>
      </c>
      <c r="AM66" s="70">
        <f t="shared" si="59"/>
        <v>0</v>
      </c>
      <c r="AN66" s="70">
        <f t="shared" si="60"/>
        <v>0</v>
      </c>
      <c r="AO66" s="70">
        <f t="shared" si="61"/>
        <v>0</v>
      </c>
      <c r="AP66" s="70">
        <f t="shared" si="62"/>
        <v>0</v>
      </c>
      <c r="AQ66" s="70">
        <f t="shared" si="63"/>
        <v>0</v>
      </c>
      <c r="AR66" s="70">
        <f t="shared" si="64"/>
        <v>0</v>
      </c>
      <c r="AS66" s="70">
        <f t="shared" si="65"/>
        <v>0</v>
      </c>
      <c r="AT66" s="70">
        <f t="shared" si="66"/>
        <v>0</v>
      </c>
      <c r="AU66" s="70">
        <f t="shared" si="67"/>
        <v>0</v>
      </c>
      <c r="AV66" s="70">
        <f t="shared" si="68"/>
        <v>0</v>
      </c>
      <c r="AW66" s="70">
        <f t="shared" si="69"/>
        <v>0</v>
      </c>
      <c r="AX66" s="70">
        <f t="shared" si="70"/>
        <v>0</v>
      </c>
      <c r="AY66" s="71">
        <f t="shared" si="71"/>
        <v>0</v>
      </c>
    </row>
    <row r="67" spans="1:51" s="122" customFormat="1" ht="41.25" customHeight="1" x14ac:dyDescent="0.2">
      <c r="A67" s="72" t="s">
        <v>66</v>
      </c>
      <c r="B67" s="83" t="s">
        <v>175</v>
      </c>
      <c r="C67" s="84"/>
      <c r="D67" s="85"/>
      <c r="E67" s="346">
        <v>6</v>
      </c>
      <c r="F67" s="346">
        <v>2</v>
      </c>
      <c r="G67" s="82">
        <v>4</v>
      </c>
      <c r="H67" s="86"/>
      <c r="I67" s="86"/>
      <c r="J67" s="73">
        <v>3</v>
      </c>
      <c r="K67" s="73">
        <v>3</v>
      </c>
      <c r="L67" s="73"/>
      <c r="M67" s="73"/>
      <c r="N67" s="75">
        <v>2</v>
      </c>
      <c r="O67" s="75">
        <v>1</v>
      </c>
      <c r="P67" s="75">
        <v>1</v>
      </c>
      <c r="Q67" s="75"/>
      <c r="R67" s="75"/>
      <c r="S67" s="75"/>
      <c r="T67" s="75"/>
      <c r="U67" s="75"/>
      <c r="V67" s="75"/>
      <c r="W67" s="75"/>
      <c r="X67" s="75">
        <v>2</v>
      </c>
      <c r="Y67" s="75"/>
      <c r="Z67" s="75">
        <v>1</v>
      </c>
      <c r="AA67" s="75">
        <v>7</v>
      </c>
      <c r="AB67" s="75">
        <v>3</v>
      </c>
      <c r="AC67" s="75"/>
      <c r="AD67" s="75"/>
      <c r="AE67" s="75"/>
      <c r="AF67" s="75"/>
      <c r="AG67" s="76"/>
      <c r="AH67" s="75"/>
      <c r="AI67" s="76"/>
      <c r="AJ67" s="69">
        <f t="shared" si="56"/>
        <v>6</v>
      </c>
      <c r="AK67" s="70">
        <f t="shared" si="57"/>
        <v>6</v>
      </c>
      <c r="AL67" s="70">
        <f t="shared" si="58"/>
        <v>3</v>
      </c>
      <c r="AM67" s="70">
        <f t="shared" si="59"/>
        <v>3</v>
      </c>
      <c r="AN67" s="70">
        <f t="shared" si="60"/>
        <v>9</v>
      </c>
      <c r="AO67" s="70">
        <f t="shared" si="61"/>
        <v>9</v>
      </c>
      <c r="AP67" s="70">
        <f t="shared" si="62"/>
        <v>2</v>
      </c>
      <c r="AQ67" s="70">
        <f t="shared" si="63"/>
        <v>2</v>
      </c>
      <c r="AR67" s="70">
        <f t="shared" si="64"/>
        <v>0</v>
      </c>
      <c r="AS67" s="70">
        <f t="shared" si="65"/>
        <v>0</v>
      </c>
      <c r="AT67" s="70">
        <f t="shared" si="66"/>
        <v>2</v>
      </c>
      <c r="AU67" s="70">
        <f t="shared" si="67"/>
        <v>2</v>
      </c>
      <c r="AV67" s="70">
        <f t="shared" si="68"/>
        <v>0</v>
      </c>
      <c r="AW67" s="70">
        <f t="shared" si="69"/>
        <v>0</v>
      </c>
      <c r="AX67" s="70">
        <f t="shared" si="70"/>
        <v>0</v>
      </c>
      <c r="AY67" s="71">
        <f t="shared" si="71"/>
        <v>0</v>
      </c>
    </row>
    <row r="68" spans="1:51" s="122" customFormat="1" ht="28.5" customHeight="1" x14ac:dyDescent="0.2">
      <c r="A68" s="72" t="s">
        <v>65</v>
      </c>
      <c r="B68" s="83" t="s">
        <v>176</v>
      </c>
      <c r="C68" s="84"/>
      <c r="D68" s="85"/>
      <c r="E68" s="346">
        <v>8</v>
      </c>
      <c r="F68" s="346">
        <v>0</v>
      </c>
      <c r="G68" s="82">
        <v>8</v>
      </c>
      <c r="H68" s="86"/>
      <c r="I68" s="86"/>
      <c r="J68" s="73">
        <v>2</v>
      </c>
      <c r="K68" s="73">
        <v>2</v>
      </c>
      <c r="L68" s="73"/>
      <c r="M68" s="73"/>
      <c r="N68" s="75">
        <v>3</v>
      </c>
      <c r="O68" s="75"/>
      <c r="P68" s="75">
        <v>1</v>
      </c>
      <c r="Q68" s="75"/>
      <c r="R68" s="75"/>
      <c r="S68" s="75">
        <v>2</v>
      </c>
      <c r="T68" s="75"/>
      <c r="U68" s="75">
        <v>2</v>
      </c>
      <c r="V68" s="75"/>
      <c r="W68" s="75"/>
      <c r="X68" s="75">
        <v>3</v>
      </c>
      <c r="Y68" s="75"/>
      <c r="Z68" s="75"/>
      <c r="AA68" s="75">
        <v>7</v>
      </c>
      <c r="AB68" s="75">
        <v>0</v>
      </c>
      <c r="AC68" s="75">
        <v>1</v>
      </c>
      <c r="AD68" s="75">
        <v>0</v>
      </c>
      <c r="AE68" s="75">
        <v>1</v>
      </c>
      <c r="AF68" s="75"/>
      <c r="AG68" s="76"/>
      <c r="AH68" s="75"/>
      <c r="AI68" s="76"/>
      <c r="AJ68" s="69">
        <f t="shared" si="56"/>
        <v>8</v>
      </c>
      <c r="AK68" s="70">
        <f t="shared" si="57"/>
        <v>8</v>
      </c>
      <c r="AL68" s="70">
        <f t="shared" si="58"/>
        <v>2</v>
      </c>
      <c r="AM68" s="70">
        <f t="shared" si="59"/>
        <v>2</v>
      </c>
      <c r="AN68" s="70">
        <f t="shared" si="60"/>
        <v>10</v>
      </c>
      <c r="AO68" s="70">
        <f t="shared" si="61"/>
        <v>10</v>
      </c>
      <c r="AP68" s="70">
        <f t="shared" si="62"/>
        <v>3</v>
      </c>
      <c r="AQ68" s="70">
        <f t="shared" si="63"/>
        <v>3</v>
      </c>
      <c r="AR68" s="70">
        <f t="shared" si="64"/>
        <v>2</v>
      </c>
      <c r="AS68" s="70">
        <f t="shared" si="65"/>
        <v>2</v>
      </c>
      <c r="AT68" s="70">
        <f t="shared" si="66"/>
        <v>3</v>
      </c>
      <c r="AU68" s="70">
        <f t="shared" si="67"/>
        <v>3</v>
      </c>
      <c r="AV68" s="70">
        <f t="shared" si="68"/>
        <v>1</v>
      </c>
      <c r="AW68" s="70">
        <f t="shared" si="69"/>
        <v>1</v>
      </c>
      <c r="AX68" s="70">
        <f t="shared" si="70"/>
        <v>0</v>
      </c>
      <c r="AY68" s="71">
        <f t="shared" si="71"/>
        <v>0</v>
      </c>
    </row>
    <row r="69" spans="1:51" s="122" customFormat="1" ht="28.5" customHeight="1" x14ac:dyDescent="0.2">
      <c r="A69" s="72" t="s">
        <v>64</v>
      </c>
      <c r="B69" s="83" t="s">
        <v>177</v>
      </c>
      <c r="C69" s="84"/>
      <c r="D69" s="85"/>
      <c r="E69" s="346">
        <v>18</v>
      </c>
      <c r="F69" s="346">
        <v>0</v>
      </c>
      <c r="G69" s="82">
        <v>18</v>
      </c>
      <c r="H69" s="86"/>
      <c r="I69" s="86"/>
      <c r="J69" s="73">
        <v>7</v>
      </c>
      <c r="K69" s="73">
        <v>6</v>
      </c>
      <c r="L69" s="73">
        <v>1</v>
      </c>
      <c r="M69" s="73"/>
      <c r="N69" s="75">
        <v>4</v>
      </c>
      <c r="O69" s="75"/>
      <c r="P69" s="75">
        <v>3</v>
      </c>
      <c r="Q69" s="75"/>
      <c r="R69" s="75"/>
      <c r="S69" s="75">
        <v>1</v>
      </c>
      <c r="T69" s="75"/>
      <c r="U69" s="75">
        <v>1</v>
      </c>
      <c r="V69" s="75"/>
      <c r="W69" s="75"/>
      <c r="X69" s="75">
        <v>4</v>
      </c>
      <c r="Y69" s="75"/>
      <c r="Z69" s="75"/>
      <c r="AA69" s="75">
        <v>20</v>
      </c>
      <c r="AB69" s="75">
        <v>0</v>
      </c>
      <c r="AC69" s="75"/>
      <c r="AD69" s="75"/>
      <c r="AE69" s="75"/>
      <c r="AF69" s="75"/>
      <c r="AG69" s="76"/>
      <c r="AH69" s="75"/>
      <c r="AI69" s="76"/>
      <c r="AJ69" s="69">
        <f t="shared" si="56"/>
        <v>18</v>
      </c>
      <c r="AK69" s="70">
        <f t="shared" si="57"/>
        <v>18</v>
      </c>
      <c r="AL69" s="70">
        <f t="shared" si="58"/>
        <v>7</v>
      </c>
      <c r="AM69" s="70">
        <f t="shared" si="59"/>
        <v>7</v>
      </c>
      <c r="AN69" s="70">
        <f t="shared" si="60"/>
        <v>24</v>
      </c>
      <c r="AO69" s="70">
        <f t="shared" si="61"/>
        <v>24</v>
      </c>
      <c r="AP69" s="70">
        <f t="shared" si="62"/>
        <v>4</v>
      </c>
      <c r="AQ69" s="70">
        <f t="shared" si="63"/>
        <v>4</v>
      </c>
      <c r="AR69" s="70">
        <f t="shared" si="64"/>
        <v>1</v>
      </c>
      <c r="AS69" s="70">
        <f t="shared" si="65"/>
        <v>1</v>
      </c>
      <c r="AT69" s="70">
        <f t="shared" si="66"/>
        <v>4</v>
      </c>
      <c r="AU69" s="70">
        <f t="shared" si="67"/>
        <v>4</v>
      </c>
      <c r="AV69" s="70">
        <f t="shared" si="68"/>
        <v>0</v>
      </c>
      <c r="AW69" s="70">
        <f t="shared" si="69"/>
        <v>0</v>
      </c>
      <c r="AX69" s="70">
        <f t="shared" si="70"/>
        <v>0</v>
      </c>
      <c r="AY69" s="71">
        <f t="shared" si="71"/>
        <v>0</v>
      </c>
    </row>
    <row r="70" spans="1:51" s="122" customFormat="1" ht="28.5" customHeight="1" x14ac:dyDescent="0.2">
      <c r="A70" s="72" t="s">
        <v>63</v>
      </c>
      <c r="B70" s="83" t="s">
        <v>234</v>
      </c>
      <c r="C70" s="84"/>
      <c r="D70" s="85"/>
      <c r="E70" s="346">
        <v>2</v>
      </c>
      <c r="F70" s="346">
        <v>0</v>
      </c>
      <c r="G70" s="82">
        <v>2</v>
      </c>
      <c r="H70" s="86"/>
      <c r="I70" s="86"/>
      <c r="J70" s="73">
        <v>1</v>
      </c>
      <c r="K70" s="73">
        <v>1</v>
      </c>
      <c r="L70" s="73"/>
      <c r="M70" s="73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>
        <v>1</v>
      </c>
      <c r="AA70" s="75">
        <v>3</v>
      </c>
      <c r="AB70" s="75">
        <v>1</v>
      </c>
      <c r="AC70" s="75"/>
      <c r="AD70" s="75"/>
      <c r="AE70" s="75"/>
      <c r="AF70" s="75"/>
      <c r="AG70" s="76"/>
      <c r="AH70" s="75"/>
      <c r="AI70" s="76"/>
      <c r="AJ70" s="69">
        <f t="shared" si="56"/>
        <v>2</v>
      </c>
      <c r="AK70" s="70">
        <f t="shared" si="57"/>
        <v>2</v>
      </c>
      <c r="AL70" s="70">
        <f t="shared" si="58"/>
        <v>1</v>
      </c>
      <c r="AM70" s="70">
        <f t="shared" si="59"/>
        <v>1</v>
      </c>
      <c r="AN70" s="70">
        <f t="shared" si="60"/>
        <v>3</v>
      </c>
      <c r="AO70" s="70">
        <f t="shared" si="61"/>
        <v>3</v>
      </c>
      <c r="AP70" s="70">
        <f t="shared" si="62"/>
        <v>0</v>
      </c>
      <c r="AQ70" s="70">
        <f t="shared" si="63"/>
        <v>0</v>
      </c>
      <c r="AR70" s="70">
        <f t="shared" si="64"/>
        <v>0</v>
      </c>
      <c r="AS70" s="70">
        <f t="shared" si="65"/>
        <v>0</v>
      </c>
      <c r="AT70" s="70">
        <f t="shared" si="66"/>
        <v>0</v>
      </c>
      <c r="AU70" s="70">
        <f t="shared" si="67"/>
        <v>0</v>
      </c>
      <c r="AV70" s="70">
        <f t="shared" si="68"/>
        <v>0</v>
      </c>
      <c r="AW70" s="70">
        <f t="shared" si="69"/>
        <v>0</v>
      </c>
      <c r="AX70" s="70">
        <f t="shared" si="70"/>
        <v>0</v>
      </c>
      <c r="AY70" s="71">
        <f t="shared" si="71"/>
        <v>0</v>
      </c>
    </row>
    <row r="71" spans="1:51" s="122" customFormat="1" ht="28.5" customHeight="1" x14ac:dyDescent="0.2">
      <c r="A71" s="72" t="s">
        <v>62</v>
      </c>
      <c r="B71" s="83" t="s">
        <v>199</v>
      </c>
      <c r="C71" s="84"/>
      <c r="D71" s="85"/>
      <c r="E71" s="346"/>
      <c r="F71" s="346"/>
      <c r="G71" s="82"/>
      <c r="H71" s="86"/>
      <c r="I71" s="86"/>
      <c r="J71" s="73"/>
      <c r="K71" s="73"/>
      <c r="L71" s="73"/>
      <c r="M71" s="73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  <c r="AD71" s="75"/>
      <c r="AE71" s="75"/>
      <c r="AF71" s="75"/>
      <c r="AG71" s="76"/>
      <c r="AH71" s="75"/>
      <c r="AI71" s="76"/>
      <c r="AJ71" s="69">
        <f t="shared" si="56"/>
        <v>0</v>
      </c>
      <c r="AK71" s="70">
        <f t="shared" si="57"/>
        <v>0</v>
      </c>
      <c r="AL71" s="70">
        <f t="shared" si="58"/>
        <v>0</v>
      </c>
      <c r="AM71" s="70">
        <f t="shared" si="59"/>
        <v>0</v>
      </c>
      <c r="AN71" s="70">
        <f t="shared" si="60"/>
        <v>0</v>
      </c>
      <c r="AO71" s="70">
        <f t="shared" si="61"/>
        <v>0</v>
      </c>
      <c r="AP71" s="70">
        <f t="shared" si="62"/>
        <v>0</v>
      </c>
      <c r="AQ71" s="70">
        <f t="shared" si="63"/>
        <v>0</v>
      </c>
      <c r="AR71" s="70">
        <f t="shared" si="64"/>
        <v>0</v>
      </c>
      <c r="AS71" s="70">
        <f t="shared" si="65"/>
        <v>0</v>
      </c>
      <c r="AT71" s="70">
        <f t="shared" si="66"/>
        <v>0</v>
      </c>
      <c r="AU71" s="70">
        <f t="shared" si="67"/>
        <v>0</v>
      </c>
      <c r="AV71" s="70">
        <f t="shared" si="68"/>
        <v>0</v>
      </c>
      <c r="AW71" s="70">
        <f t="shared" si="69"/>
        <v>0</v>
      </c>
      <c r="AX71" s="70">
        <f t="shared" si="70"/>
        <v>0</v>
      </c>
      <c r="AY71" s="71">
        <f t="shared" si="71"/>
        <v>0</v>
      </c>
    </row>
    <row r="72" spans="1:51" s="122" customFormat="1" ht="28.5" customHeight="1" x14ac:dyDescent="0.2">
      <c r="A72" s="72" t="s">
        <v>61</v>
      </c>
      <c r="B72" s="79" t="s">
        <v>140</v>
      </c>
      <c r="C72" s="80"/>
      <c r="D72" s="81"/>
      <c r="E72" s="346">
        <v>1</v>
      </c>
      <c r="F72" s="346">
        <v>0</v>
      </c>
      <c r="G72" s="82">
        <v>1</v>
      </c>
      <c r="H72" s="86"/>
      <c r="I72" s="86"/>
      <c r="J72" s="73">
        <v>4</v>
      </c>
      <c r="K72" s="73">
        <v>4</v>
      </c>
      <c r="L72" s="73"/>
      <c r="M72" s="73"/>
      <c r="N72" s="75">
        <v>2</v>
      </c>
      <c r="O72" s="75"/>
      <c r="P72" s="75">
        <v>1</v>
      </c>
      <c r="Q72" s="75">
        <v>1</v>
      </c>
      <c r="R72" s="75"/>
      <c r="S72" s="75"/>
      <c r="T72" s="75"/>
      <c r="U72" s="75"/>
      <c r="V72" s="75"/>
      <c r="W72" s="75"/>
      <c r="X72" s="75">
        <v>2</v>
      </c>
      <c r="Y72" s="75">
        <v>1</v>
      </c>
      <c r="Z72" s="75"/>
      <c r="AA72" s="75">
        <v>2</v>
      </c>
      <c r="AB72" s="75">
        <v>0</v>
      </c>
      <c r="AC72" s="75"/>
      <c r="AD72" s="75"/>
      <c r="AE72" s="75"/>
      <c r="AF72" s="75"/>
      <c r="AG72" s="76"/>
      <c r="AH72" s="75"/>
      <c r="AI72" s="76"/>
      <c r="AJ72" s="69">
        <f t="shared" si="56"/>
        <v>1</v>
      </c>
      <c r="AK72" s="70">
        <f t="shared" si="57"/>
        <v>1</v>
      </c>
      <c r="AL72" s="70">
        <f t="shared" si="58"/>
        <v>4</v>
      </c>
      <c r="AM72" s="70">
        <f t="shared" si="59"/>
        <v>4</v>
      </c>
      <c r="AN72" s="70">
        <f t="shared" si="60"/>
        <v>5</v>
      </c>
      <c r="AO72" s="70">
        <f t="shared" si="61"/>
        <v>5</v>
      </c>
      <c r="AP72" s="70">
        <f t="shared" si="62"/>
        <v>2</v>
      </c>
      <c r="AQ72" s="70">
        <f t="shared" si="63"/>
        <v>2</v>
      </c>
      <c r="AR72" s="70">
        <f t="shared" si="64"/>
        <v>0</v>
      </c>
      <c r="AS72" s="70">
        <f t="shared" si="65"/>
        <v>0</v>
      </c>
      <c r="AT72" s="70">
        <f t="shared" si="66"/>
        <v>2</v>
      </c>
      <c r="AU72" s="70">
        <f t="shared" si="67"/>
        <v>2</v>
      </c>
      <c r="AV72" s="70">
        <f t="shared" si="68"/>
        <v>0</v>
      </c>
      <c r="AW72" s="70">
        <f t="shared" si="69"/>
        <v>0</v>
      </c>
      <c r="AX72" s="70">
        <f t="shared" si="70"/>
        <v>0</v>
      </c>
      <c r="AY72" s="71">
        <f t="shared" si="71"/>
        <v>0</v>
      </c>
    </row>
    <row r="73" spans="1:51" s="122" customFormat="1" ht="28.5" customHeight="1" x14ac:dyDescent="0.2">
      <c r="A73" s="60" t="s">
        <v>60</v>
      </c>
      <c r="B73" s="90" t="s">
        <v>200</v>
      </c>
      <c r="C73" s="91"/>
      <c r="D73" s="92"/>
      <c r="E73" s="99">
        <f t="shared" ref="E73:AH73" si="72">SUM(E74:E79)</f>
        <v>0</v>
      </c>
      <c r="F73" s="99">
        <f t="shared" si="72"/>
        <v>0</v>
      </c>
      <c r="G73" s="99">
        <f t="shared" si="72"/>
        <v>0</v>
      </c>
      <c r="H73" s="99">
        <f t="shared" si="72"/>
        <v>0</v>
      </c>
      <c r="I73" s="99">
        <f t="shared" si="72"/>
        <v>0</v>
      </c>
      <c r="J73" s="99">
        <f t="shared" si="72"/>
        <v>0</v>
      </c>
      <c r="K73" s="99">
        <f t="shared" si="72"/>
        <v>0</v>
      </c>
      <c r="L73" s="99">
        <f t="shared" si="72"/>
        <v>0</v>
      </c>
      <c r="M73" s="99">
        <f t="shared" si="72"/>
        <v>0</v>
      </c>
      <c r="N73" s="99">
        <f t="shared" si="72"/>
        <v>0</v>
      </c>
      <c r="O73" s="99">
        <f t="shared" si="72"/>
        <v>0</v>
      </c>
      <c r="P73" s="99">
        <f t="shared" si="72"/>
        <v>0</v>
      </c>
      <c r="Q73" s="99">
        <f t="shared" si="72"/>
        <v>0</v>
      </c>
      <c r="R73" s="99">
        <f t="shared" si="72"/>
        <v>0</v>
      </c>
      <c r="S73" s="99">
        <f t="shared" si="72"/>
        <v>0</v>
      </c>
      <c r="T73" s="99">
        <f t="shared" si="72"/>
        <v>0</v>
      </c>
      <c r="U73" s="99">
        <f t="shared" si="72"/>
        <v>0</v>
      </c>
      <c r="V73" s="99">
        <f t="shared" si="72"/>
        <v>0</v>
      </c>
      <c r="W73" s="99">
        <f t="shared" si="72"/>
        <v>0</v>
      </c>
      <c r="X73" s="99">
        <f t="shared" si="72"/>
        <v>0</v>
      </c>
      <c r="Y73" s="99">
        <f t="shared" si="72"/>
        <v>0</v>
      </c>
      <c r="Z73" s="99">
        <f t="shared" si="72"/>
        <v>0</v>
      </c>
      <c r="AA73" s="99">
        <f t="shared" si="72"/>
        <v>0</v>
      </c>
      <c r="AB73" s="99">
        <f t="shared" si="72"/>
        <v>0</v>
      </c>
      <c r="AC73" s="99">
        <f t="shared" si="72"/>
        <v>0</v>
      </c>
      <c r="AD73" s="99">
        <f t="shared" si="72"/>
        <v>0</v>
      </c>
      <c r="AE73" s="99">
        <f t="shared" si="72"/>
        <v>0</v>
      </c>
      <c r="AF73" s="99">
        <f t="shared" si="72"/>
        <v>0</v>
      </c>
      <c r="AG73" s="99">
        <f t="shared" si="72"/>
        <v>0</v>
      </c>
      <c r="AH73" s="99">
        <f t="shared" si="72"/>
        <v>0</v>
      </c>
      <c r="AI73" s="118"/>
      <c r="AJ73" s="95">
        <f t="shared" ref="AJ73:AX73" si="73">SUM(AJ74:AJ79)</f>
        <v>0</v>
      </c>
      <c r="AK73" s="96">
        <f t="shared" si="73"/>
        <v>0</v>
      </c>
      <c r="AL73" s="96">
        <f t="shared" si="73"/>
        <v>0</v>
      </c>
      <c r="AM73" s="96">
        <f t="shared" si="73"/>
        <v>0</v>
      </c>
      <c r="AN73" s="96">
        <f t="shared" si="73"/>
        <v>0</v>
      </c>
      <c r="AO73" s="96">
        <f t="shared" si="73"/>
        <v>0</v>
      </c>
      <c r="AP73" s="96">
        <f t="shared" si="73"/>
        <v>0</v>
      </c>
      <c r="AQ73" s="96">
        <f t="shared" si="73"/>
        <v>0</v>
      </c>
      <c r="AR73" s="96">
        <f t="shared" si="73"/>
        <v>0</v>
      </c>
      <c r="AS73" s="96">
        <f t="shared" si="73"/>
        <v>0</v>
      </c>
      <c r="AT73" s="96">
        <f t="shared" si="73"/>
        <v>0</v>
      </c>
      <c r="AU73" s="96">
        <f t="shared" si="73"/>
        <v>0</v>
      </c>
      <c r="AV73" s="96">
        <f t="shared" si="73"/>
        <v>0</v>
      </c>
      <c r="AW73" s="96">
        <f t="shared" si="73"/>
        <v>0</v>
      </c>
      <c r="AX73" s="96">
        <f t="shared" si="73"/>
        <v>0</v>
      </c>
      <c r="AY73" s="71">
        <f t="shared" si="71"/>
        <v>0</v>
      </c>
    </row>
    <row r="74" spans="1:51" s="122" customFormat="1" ht="28.5" customHeight="1" x14ac:dyDescent="0.2">
      <c r="A74" s="72" t="s">
        <v>59</v>
      </c>
      <c r="B74" s="83" t="s">
        <v>201</v>
      </c>
      <c r="C74" s="84"/>
      <c r="D74" s="85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  <c r="Z74" s="86"/>
      <c r="AA74" s="86"/>
      <c r="AB74" s="86"/>
      <c r="AC74" s="86"/>
      <c r="AD74" s="86"/>
      <c r="AE74" s="86"/>
      <c r="AF74" s="86"/>
      <c r="AG74" s="86"/>
      <c r="AH74" s="86"/>
      <c r="AI74" s="76"/>
      <c r="AJ74" s="69">
        <f t="shared" ref="AJ74:AJ79" si="74">E74</f>
        <v>0</v>
      </c>
      <c r="AK74" s="70">
        <f t="shared" ref="AK74:AK79" si="75">F74+G74+H74+I74</f>
        <v>0</v>
      </c>
      <c r="AL74" s="70">
        <f t="shared" ref="AL74:AL79" si="76">J74</f>
        <v>0</v>
      </c>
      <c r="AM74" s="70">
        <f t="shared" ref="AM74:AM79" si="77">K74+L74+M74</f>
        <v>0</v>
      </c>
      <c r="AN74" s="70">
        <f t="shared" ref="AN74:AN79" si="78">F74+G74+K74</f>
        <v>0</v>
      </c>
      <c r="AO74" s="70">
        <f t="shared" ref="AO74:AO79" si="79">X74+Y74+AA74</f>
        <v>0</v>
      </c>
      <c r="AP74" s="70">
        <f t="shared" ref="AP74:AP79" si="80">N74</f>
        <v>0</v>
      </c>
      <c r="AQ74" s="70">
        <f t="shared" ref="AQ74:AQ79" si="81">O74+P74+Q74+R74+S74</f>
        <v>0</v>
      </c>
      <c r="AR74" s="70">
        <f t="shared" ref="AR74:AR79" si="82">S74</f>
        <v>0</v>
      </c>
      <c r="AS74" s="70">
        <f t="shared" ref="AS74:AS79" si="83">T74+U74+V74</f>
        <v>0</v>
      </c>
      <c r="AT74" s="70">
        <f t="shared" ref="AT74:AT79" si="84">X74</f>
        <v>0</v>
      </c>
      <c r="AU74" s="70">
        <f t="shared" ref="AU74:AU79" si="85">N74+W74</f>
        <v>0</v>
      </c>
      <c r="AV74" s="70">
        <f t="shared" ref="AV74:AV79" si="86">AE74</f>
        <v>0</v>
      </c>
      <c r="AW74" s="70">
        <f t="shared" ref="AW74:AW79" si="87">AC74+AD74</f>
        <v>0</v>
      </c>
      <c r="AX74" s="70">
        <f t="shared" ref="AX74:AX79" si="88">AH74</f>
        <v>0</v>
      </c>
      <c r="AY74" s="71">
        <f t="shared" si="71"/>
        <v>0</v>
      </c>
    </row>
    <row r="75" spans="1:51" s="122" customFormat="1" ht="28.5" customHeight="1" x14ac:dyDescent="0.2">
      <c r="A75" s="72" t="s">
        <v>58</v>
      </c>
      <c r="B75" s="83" t="s">
        <v>267</v>
      </c>
      <c r="C75" s="84"/>
      <c r="D75" s="85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86"/>
      <c r="AD75" s="86"/>
      <c r="AE75" s="86"/>
      <c r="AF75" s="86"/>
      <c r="AG75" s="86"/>
      <c r="AH75" s="86"/>
      <c r="AI75" s="76"/>
      <c r="AJ75" s="69">
        <f t="shared" si="74"/>
        <v>0</v>
      </c>
      <c r="AK75" s="70">
        <f t="shared" si="75"/>
        <v>0</v>
      </c>
      <c r="AL75" s="70">
        <f t="shared" si="76"/>
        <v>0</v>
      </c>
      <c r="AM75" s="70">
        <f t="shared" si="77"/>
        <v>0</v>
      </c>
      <c r="AN75" s="70">
        <f t="shared" si="78"/>
        <v>0</v>
      </c>
      <c r="AO75" s="70">
        <f t="shared" si="79"/>
        <v>0</v>
      </c>
      <c r="AP75" s="70">
        <f t="shared" si="80"/>
        <v>0</v>
      </c>
      <c r="AQ75" s="70">
        <f t="shared" si="81"/>
        <v>0</v>
      </c>
      <c r="AR75" s="70">
        <f t="shared" si="82"/>
        <v>0</v>
      </c>
      <c r="AS75" s="70">
        <f t="shared" si="83"/>
        <v>0</v>
      </c>
      <c r="AT75" s="70">
        <f t="shared" si="84"/>
        <v>0</v>
      </c>
      <c r="AU75" s="70">
        <f t="shared" si="85"/>
        <v>0</v>
      </c>
      <c r="AV75" s="70">
        <f t="shared" si="86"/>
        <v>0</v>
      </c>
      <c r="AW75" s="70">
        <f t="shared" si="87"/>
        <v>0</v>
      </c>
      <c r="AX75" s="70">
        <f t="shared" si="88"/>
        <v>0</v>
      </c>
      <c r="AY75" s="71">
        <f t="shared" si="71"/>
        <v>0</v>
      </c>
    </row>
    <row r="76" spans="1:51" s="122" customFormat="1" ht="69.75" customHeight="1" x14ac:dyDescent="0.2">
      <c r="A76" s="72" t="s">
        <v>57</v>
      </c>
      <c r="B76" s="83" t="s">
        <v>235</v>
      </c>
      <c r="C76" s="84"/>
      <c r="D76" s="85"/>
      <c r="E76" s="86"/>
      <c r="F76" s="86"/>
      <c r="G76" s="86"/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  <c r="W76" s="86"/>
      <c r="X76" s="86"/>
      <c r="Y76" s="86"/>
      <c r="Z76" s="86"/>
      <c r="AA76" s="86"/>
      <c r="AB76" s="86"/>
      <c r="AC76" s="86"/>
      <c r="AD76" s="86"/>
      <c r="AE76" s="86"/>
      <c r="AF76" s="86"/>
      <c r="AG76" s="86"/>
      <c r="AH76" s="86"/>
      <c r="AI76" s="76"/>
      <c r="AJ76" s="69">
        <f t="shared" si="74"/>
        <v>0</v>
      </c>
      <c r="AK76" s="70">
        <f t="shared" si="75"/>
        <v>0</v>
      </c>
      <c r="AL76" s="70">
        <f t="shared" si="76"/>
        <v>0</v>
      </c>
      <c r="AM76" s="70">
        <f t="shared" si="77"/>
        <v>0</v>
      </c>
      <c r="AN76" s="70">
        <f t="shared" si="78"/>
        <v>0</v>
      </c>
      <c r="AO76" s="70">
        <f t="shared" si="79"/>
        <v>0</v>
      </c>
      <c r="AP76" s="70">
        <f t="shared" si="80"/>
        <v>0</v>
      </c>
      <c r="AQ76" s="70">
        <f t="shared" si="81"/>
        <v>0</v>
      </c>
      <c r="AR76" s="70">
        <f t="shared" si="82"/>
        <v>0</v>
      </c>
      <c r="AS76" s="70">
        <f t="shared" si="83"/>
        <v>0</v>
      </c>
      <c r="AT76" s="70">
        <f t="shared" si="84"/>
        <v>0</v>
      </c>
      <c r="AU76" s="70">
        <f t="shared" si="85"/>
        <v>0</v>
      </c>
      <c r="AV76" s="70">
        <f t="shared" si="86"/>
        <v>0</v>
      </c>
      <c r="AW76" s="70">
        <f t="shared" si="87"/>
        <v>0</v>
      </c>
      <c r="AX76" s="70">
        <f t="shared" si="88"/>
        <v>0</v>
      </c>
      <c r="AY76" s="71">
        <f t="shared" si="71"/>
        <v>0</v>
      </c>
    </row>
    <row r="77" spans="1:51" s="122" customFormat="1" ht="47.25" customHeight="1" x14ac:dyDescent="0.2">
      <c r="A77" s="72" t="s">
        <v>56</v>
      </c>
      <c r="B77" s="83" t="s">
        <v>272</v>
      </c>
      <c r="C77" s="84"/>
      <c r="D77" s="85"/>
      <c r="E77" s="86"/>
      <c r="F77" s="86"/>
      <c r="G77" s="86"/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  <c r="W77" s="86"/>
      <c r="X77" s="86"/>
      <c r="Y77" s="86"/>
      <c r="Z77" s="86"/>
      <c r="AA77" s="86"/>
      <c r="AB77" s="86"/>
      <c r="AC77" s="86"/>
      <c r="AD77" s="86"/>
      <c r="AE77" s="86"/>
      <c r="AF77" s="86"/>
      <c r="AG77" s="86"/>
      <c r="AH77" s="86"/>
      <c r="AI77" s="76"/>
      <c r="AJ77" s="69">
        <f t="shared" si="74"/>
        <v>0</v>
      </c>
      <c r="AK77" s="70">
        <f t="shared" si="75"/>
        <v>0</v>
      </c>
      <c r="AL77" s="70">
        <f t="shared" si="76"/>
        <v>0</v>
      </c>
      <c r="AM77" s="70">
        <f t="shared" si="77"/>
        <v>0</v>
      </c>
      <c r="AN77" s="70">
        <f t="shared" si="78"/>
        <v>0</v>
      </c>
      <c r="AO77" s="70">
        <f t="shared" si="79"/>
        <v>0</v>
      </c>
      <c r="AP77" s="70">
        <f t="shared" si="80"/>
        <v>0</v>
      </c>
      <c r="AQ77" s="70">
        <f t="shared" si="81"/>
        <v>0</v>
      </c>
      <c r="AR77" s="70">
        <f t="shared" si="82"/>
        <v>0</v>
      </c>
      <c r="AS77" s="70">
        <f t="shared" si="83"/>
        <v>0</v>
      </c>
      <c r="AT77" s="70">
        <f t="shared" si="84"/>
        <v>0</v>
      </c>
      <c r="AU77" s="70">
        <f t="shared" si="85"/>
        <v>0</v>
      </c>
      <c r="AV77" s="70">
        <f t="shared" si="86"/>
        <v>0</v>
      </c>
      <c r="AW77" s="70">
        <f t="shared" si="87"/>
        <v>0</v>
      </c>
      <c r="AX77" s="70">
        <f t="shared" si="88"/>
        <v>0</v>
      </c>
      <c r="AY77" s="71">
        <f t="shared" si="71"/>
        <v>0</v>
      </c>
    </row>
    <row r="78" spans="1:51" s="122" customFormat="1" ht="52.5" customHeight="1" x14ac:dyDescent="0.2">
      <c r="A78" s="72" t="s">
        <v>55</v>
      </c>
      <c r="B78" s="83" t="s">
        <v>236</v>
      </c>
      <c r="C78" s="84"/>
      <c r="D78" s="85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86"/>
      <c r="AB78" s="86"/>
      <c r="AC78" s="86"/>
      <c r="AD78" s="86"/>
      <c r="AE78" s="86"/>
      <c r="AF78" s="86"/>
      <c r="AG78" s="86"/>
      <c r="AH78" s="86"/>
      <c r="AI78" s="76"/>
      <c r="AJ78" s="69">
        <f t="shared" si="74"/>
        <v>0</v>
      </c>
      <c r="AK78" s="70">
        <f t="shared" si="75"/>
        <v>0</v>
      </c>
      <c r="AL78" s="70">
        <f t="shared" si="76"/>
        <v>0</v>
      </c>
      <c r="AM78" s="70">
        <f t="shared" si="77"/>
        <v>0</v>
      </c>
      <c r="AN78" s="70">
        <f t="shared" si="78"/>
        <v>0</v>
      </c>
      <c r="AO78" s="70">
        <f t="shared" si="79"/>
        <v>0</v>
      </c>
      <c r="AP78" s="70">
        <f t="shared" si="80"/>
        <v>0</v>
      </c>
      <c r="AQ78" s="70">
        <f t="shared" si="81"/>
        <v>0</v>
      </c>
      <c r="AR78" s="70">
        <f t="shared" si="82"/>
        <v>0</v>
      </c>
      <c r="AS78" s="70">
        <f t="shared" si="83"/>
        <v>0</v>
      </c>
      <c r="AT78" s="70">
        <f t="shared" si="84"/>
        <v>0</v>
      </c>
      <c r="AU78" s="70">
        <f t="shared" si="85"/>
        <v>0</v>
      </c>
      <c r="AV78" s="70">
        <f t="shared" si="86"/>
        <v>0</v>
      </c>
      <c r="AW78" s="70">
        <f t="shared" si="87"/>
        <v>0</v>
      </c>
      <c r="AX78" s="70">
        <f t="shared" si="88"/>
        <v>0</v>
      </c>
      <c r="AY78" s="71">
        <f t="shared" si="71"/>
        <v>0</v>
      </c>
    </row>
    <row r="79" spans="1:51" s="122" customFormat="1" ht="41.25" customHeight="1" x14ac:dyDescent="0.2">
      <c r="A79" s="72" t="s">
        <v>54</v>
      </c>
      <c r="B79" s="79" t="s">
        <v>140</v>
      </c>
      <c r="C79" s="80"/>
      <c r="D79" s="81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  <c r="W79" s="86"/>
      <c r="X79" s="86"/>
      <c r="Y79" s="86"/>
      <c r="Z79" s="86"/>
      <c r="AA79" s="86"/>
      <c r="AB79" s="86"/>
      <c r="AC79" s="86"/>
      <c r="AD79" s="86"/>
      <c r="AE79" s="86"/>
      <c r="AF79" s="86"/>
      <c r="AG79" s="86"/>
      <c r="AH79" s="86"/>
      <c r="AI79" s="76"/>
      <c r="AJ79" s="69">
        <f t="shared" si="74"/>
        <v>0</v>
      </c>
      <c r="AK79" s="70">
        <f t="shared" si="75"/>
        <v>0</v>
      </c>
      <c r="AL79" s="70">
        <f t="shared" si="76"/>
        <v>0</v>
      </c>
      <c r="AM79" s="70">
        <f t="shared" si="77"/>
        <v>0</v>
      </c>
      <c r="AN79" s="70">
        <f t="shared" si="78"/>
        <v>0</v>
      </c>
      <c r="AO79" s="70">
        <f t="shared" si="79"/>
        <v>0</v>
      </c>
      <c r="AP79" s="70">
        <f t="shared" si="80"/>
        <v>0</v>
      </c>
      <c r="AQ79" s="70">
        <f t="shared" si="81"/>
        <v>0</v>
      </c>
      <c r="AR79" s="70">
        <f t="shared" si="82"/>
        <v>0</v>
      </c>
      <c r="AS79" s="70">
        <f t="shared" si="83"/>
        <v>0</v>
      </c>
      <c r="AT79" s="70">
        <f t="shared" si="84"/>
        <v>0</v>
      </c>
      <c r="AU79" s="70">
        <f t="shared" si="85"/>
        <v>0</v>
      </c>
      <c r="AV79" s="70">
        <f t="shared" si="86"/>
        <v>0</v>
      </c>
      <c r="AW79" s="70">
        <f t="shared" si="87"/>
        <v>0</v>
      </c>
      <c r="AX79" s="70">
        <f t="shared" si="88"/>
        <v>0</v>
      </c>
      <c r="AY79" s="71">
        <f t="shared" si="71"/>
        <v>0</v>
      </c>
    </row>
    <row r="80" spans="1:51" s="122" customFormat="1" ht="28.5" customHeight="1" x14ac:dyDescent="0.2">
      <c r="A80" s="100" t="s">
        <v>53</v>
      </c>
      <c r="B80" s="90" t="s">
        <v>237</v>
      </c>
      <c r="C80" s="91"/>
      <c r="D80" s="92"/>
      <c r="E80" s="99">
        <f t="shared" ref="E80:AH80" si="89">SUM(E81:E86)</f>
        <v>10</v>
      </c>
      <c r="F80" s="99">
        <f t="shared" si="89"/>
        <v>0</v>
      </c>
      <c r="G80" s="99">
        <f t="shared" si="89"/>
        <v>10</v>
      </c>
      <c r="H80" s="99">
        <f t="shared" si="89"/>
        <v>0</v>
      </c>
      <c r="I80" s="99">
        <f t="shared" si="89"/>
        <v>0</v>
      </c>
      <c r="J80" s="99">
        <f t="shared" si="89"/>
        <v>1</v>
      </c>
      <c r="K80" s="99">
        <f t="shared" si="89"/>
        <v>1</v>
      </c>
      <c r="L80" s="99">
        <f t="shared" si="89"/>
        <v>0</v>
      </c>
      <c r="M80" s="99">
        <f t="shared" si="89"/>
        <v>0</v>
      </c>
      <c r="N80" s="99">
        <f t="shared" si="89"/>
        <v>6</v>
      </c>
      <c r="O80" s="99">
        <f t="shared" si="89"/>
        <v>3</v>
      </c>
      <c r="P80" s="99">
        <f t="shared" si="89"/>
        <v>0</v>
      </c>
      <c r="Q80" s="99">
        <f t="shared" si="89"/>
        <v>1</v>
      </c>
      <c r="R80" s="99">
        <f t="shared" si="89"/>
        <v>0</v>
      </c>
      <c r="S80" s="99">
        <f t="shared" si="89"/>
        <v>2</v>
      </c>
      <c r="T80" s="99">
        <f t="shared" si="89"/>
        <v>0</v>
      </c>
      <c r="U80" s="99">
        <f t="shared" si="89"/>
        <v>0</v>
      </c>
      <c r="V80" s="99">
        <f t="shared" si="89"/>
        <v>2</v>
      </c>
      <c r="W80" s="99">
        <f t="shared" si="89"/>
        <v>0</v>
      </c>
      <c r="X80" s="99">
        <f t="shared" si="89"/>
        <v>6</v>
      </c>
      <c r="Y80" s="99">
        <f t="shared" si="89"/>
        <v>0</v>
      </c>
      <c r="Z80" s="99">
        <f t="shared" si="89"/>
        <v>0</v>
      </c>
      <c r="AA80" s="99">
        <f t="shared" si="89"/>
        <v>5</v>
      </c>
      <c r="AB80" s="99">
        <f t="shared" si="89"/>
        <v>0</v>
      </c>
      <c r="AC80" s="99">
        <f t="shared" si="89"/>
        <v>0</v>
      </c>
      <c r="AD80" s="99">
        <f t="shared" si="89"/>
        <v>0</v>
      </c>
      <c r="AE80" s="99">
        <f t="shared" si="89"/>
        <v>0</v>
      </c>
      <c r="AF80" s="99">
        <f t="shared" si="89"/>
        <v>0</v>
      </c>
      <c r="AG80" s="99">
        <f t="shared" si="89"/>
        <v>0</v>
      </c>
      <c r="AH80" s="99">
        <f t="shared" si="89"/>
        <v>0</v>
      </c>
      <c r="AI80" s="118"/>
      <c r="AJ80" s="95">
        <f t="shared" ref="AJ80:AY80" si="90">SUM(AJ81:AJ86)</f>
        <v>10</v>
      </c>
      <c r="AK80" s="96">
        <f t="shared" si="90"/>
        <v>10</v>
      </c>
      <c r="AL80" s="96">
        <f t="shared" si="90"/>
        <v>1</v>
      </c>
      <c r="AM80" s="96">
        <f t="shared" si="90"/>
        <v>1</v>
      </c>
      <c r="AN80" s="96">
        <f t="shared" si="90"/>
        <v>11</v>
      </c>
      <c r="AO80" s="96">
        <f t="shared" si="90"/>
        <v>11</v>
      </c>
      <c r="AP80" s="96">
        <f t="shared" si="90"/>
        <v>6</v>
      </c>
      <c r="AQ80" s="96">
        <f t="shared" si="90"/>
        <v>6</v>
      </c>
      <c r="AR80" s="96">
        <f t="shared" si="90"/>
        <v>2</v>
      </c>
      <c r="AS80" s="96">
        <f t="shared" si="90"/>
        <v>2</v>
      </c>
      <c r="AT80" s="96">
        <f t="shared" si="90"/>
        <v>6</v>
      </c>
      <c r="AU80" s="96">
        <f t="shared" si="90"/>
        <v>6</v>
      </c>
      <c r="AV80" s="96">
        <f t="shared" si="90"/>
        <v>0</v>
      </c>
      <c r="AW80" s="96">
        <f t="shared" si="90"/>
        <v>0</v>
      </c>
      <c r="AX80" s="96">
        <f t="shared" si="90"/>
        <v>0</v>
      </c>
      <c r="AY80" s="97">
        <f t="shared" si="90"/>
        <v>0</v>
      </c>
    </row>
    <row r="81" spans="1:51" s="122" customFormat="1" ht="14.25" customHeight="1" x14ac:dyDescent="0.2">
      <c r="A81" s="72" t="s">
        <v>52</v>
      </c>
      <c r="B81" s="83" t="s">
        <v>238</v>
      </c>
      <c r="C81" s="84"/>
      <c r="D81" s="85"/>
      <c r="E81" s="346"/>
      <c r="F81" s="346"/>
      <c r="G81" s="82"/>
      <c r="H81" s="86"/>
      <c r="I81" s="86"/>
      <c r="J81" s="73"/>
      <c r="K81" s="73"/>
      <c r="L81" s="73"/>
      <c r="M81" s="73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6"/>
      <c r="AH81" s="75"/>
      <c r="AI81" s="76"/>
      <c r="AJ81" s="69">
        <f t="shared" ref="AJ81:AJ86" si="91">E81</f>
        <v>0</v>
      </c>
      <c r="AK81" s="70">
        <f t="shared" ref="AK81:AK86" si="92">F81+G81+H81+I81</f>
        <v>0</v>
      </c>
      <c r="AL81" s="70">
        <f t="shared" ref="AL81:AL86" si="93">J81</f>
        <v>0</v>
      </c>
      <c r="AM81" s="70">
        <f t="shared" ref="AM81:AM86" si="94">K81+L81+M81</f>
        <v>0</v>
      </c>
      <c r="AN81" s="70">
        <f t="shared" ref="AN81:AN86" si="95">F81+G81+K81</f>
        <v>0</v>
      </c>
      <c r="AO81" s="70">
        <f t="shared" ref="AO81:AO86" si="96">X81+Y81+AA81</f>
        <v>0</v>
      </c>
      <c r="AP81" s="70">
        <f t="shared" ref="AP81:AP86" si="97">N81</f>
        <v>0</v>
      </c>
      <c r="AQ81" s="70">
        <f t="shared" ref="AQ81:AQ86" si="98">O81+P81+Q81+R81+S81</f>
        <v>0</v>
      </c>
      <c r="AR81" s="70">
        <f t="shared" ref="AR81:AR86" si="99">S81</f>
        <v>0</v>
      </c>
      <c r="AS81" s="70">
        <f t="shared" ref="AS81:AS86" si="100">T81+U81+V81</f>
        <v>0</v>
      </c>
      <c r="AT81" s="70">
        <f t="shared" ref="AT81:AT86" si="101">X81</f>
        <v>0</v>
      </c>
      <c r="AU81" s="70">
        <f t="shared" ref="AU81:AU86" si="102">N81+W81</f>
        <v>0</v>
      </c>
      <c r="AV81" s="70">
        <f t="shared" ref="AV81:AV86" si="103">AE81</f>
        <v>0</v>
      </c>
      <c r="AW81" s="70">
        <f t="shared" ref="AW81:AW86" si="104">AC81+AD81</f>
        <v>0</v>
      </c>
      <c r="AX81" s="70">
        <f t="shared" ref="AX81:AX86" si="105">AH81</f>
        <v>0</v>
      </c>
      <c r="AY81" s="71">
        <f t="shared" ref="AY81:AY86" si="106">AF81+AG81</f>
        <v>0</v>
      </c>
    </row>
    <row r="82" spans="1:51" s="122" customFormat="1" ht="27.75" customHeight="1" x14ac:dyDescent="0.2">
      <c r="A82" s="72" t="s">
        <v>51</v>
      </c>
      <c r="B82" s="83" t="s">
        <v>239</v>
      </c>
      <c r="C82" s="84"/>
      <c r="D82" s="85"/>
      <c r="E82" s="346">
        <v>2</v>
      </c>
      <c r="F82" s="346">
        <v>0</v>
      </c>
      <c r="G82" s="82">
        <v>2</v>
      </c>
      <c r="H82" s="86"/>
      <c r="I82" s="86"/>
      <c r="J82" s="73"/>
      <c r="K82" s="73"/>
      <c r="L82" s="73"/>
      <c r="M82" s="73"/>
      <c r="N82" s="75">
        <v>1</v>
      </c>
      <c r="O82" s="75"/>
      <c r="P82" s="75"/>
      <c r="Q82" s="75"/>
      <c r="R82" s="75"/>
      <c r="S82" s="75">
        <v>1</v>
      </c>
      <c r="T82" s="75"/>
      <c r="U82" s="75"/>
      <c r="V82" s="75">
        <v>1</v>
      </c>
      <c r="W82" s="75"/>
      <c r="X82" s="75">
        <v>1</v>
      </c>
      <c r="Y82" s="75"/>
      <c r="Z82" s="75"/>
      <c r="AA82" s="75">
        <v>1</v>
      </c>
      <c r="AB82" s="75"/>
      <c r="AC82" s="75"/>
      <c r="AD82" s="75"/>
      <c r="AE82" s="75"/>
      <c r="AF82" s="75"/>
      <c r="AG82" s="76"/>
      <c r="AH82" s="75"/>
      <c r="AI82" s="76"/>
      <c r="AJ82" s="69">
        <f t="shared" si="91"/>
        <v>2</v>
      </c>
      <c r="AK82" s="70">
        <f t="shared" si="92"/>
        <v>2</v>
      </c>
      <c r="AL82" s="70">
        <f t="shared" si="93"/>
        <v>0</v>
      </c>
      <c r="AM82" s="70">
        <f t="shared" si="94"/>
        <v>0</v>
      </c>
      <c r="AN82" s="70">
        <f t="shared" si="95"/>
        <v>2</v>
      </c>
      <c r="AO82" s="70">
        <f t="shared" si="96"/>
        <v>2</v>
      </c>
      <c r="AP82" s="70">
        <f t="shared" si="97"/>
        <v>1</v>
      </c>
      <c r="AQ82" s="70">
        <f t="shared" si="98"/>
        <v>1</v>
      </c>
      <c r="AR82" s="70">
        <f t="shared" si="99"/>
        <v>1</v>
      </c>
      <c r="AS82" s="70">
        <f t="shared" si="100"/>
        <v>1</v>
      </c>
      <c r="AT82" s="70">
        <f t="shared" si="101"/>
        <v>1</v>
      </c>
      <c r="AU82" s="70">
        <f t="shared" si="102"/>
        <v>1</v>
      </c>
      <c r="AV82" s="70">
        <f t="shared" si="103"/>
        <v>0</v>
      </c>
      <c r="AW82" s="70">
        <f t="shared" si="104"/>
        <v>0</v>
      </c>
      <c r="AX82" s="70">
        <f t="shared" si="105"/>
        <v>0</v>
      </c>
      <c r="AY82" s="71">
        <f t="shared" si="106"/>
        <v>0</v>
      </c>
    </row>
    <row r="83" spans="1:51" s="122" customFormat="1" ht="78" customHeight="1" x14ac:dyDescent="0.2">
      <c r="A83" s="72" t="s">
        <v>50</v>
      </c>
      <c r="B83" s="83" t="s">
        <v>268</v>
      </c>
      <c r="C83" s="84"/>
      <c r="D83" s="85"/>
      <c r="E83" s="346"/>
      <c r="F83" s="346"/>
      <c r="G83" s="82"/>
      <c r="H83" s="86"/>
      <c r="I83" s="86"/>
      <c r="J83" s="73"/>
      <c r="K83" s="73"/>
      <c r="L83" s="73"/>
      <c r="M83" s="73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6"/>
      <c r="AH83" s="75"/>
      <c r="AI83" s="76"/>
      <c r="AJ83" s="69">
        <f t="shared" si="91"/>
        <v>0</v>
      </c>
      <c r="AK83" s="70">
        <f t="shared" si="92"/>
        <v>0</v>
      </c>
      <c r="AL83" s="70">
        <f t="shared" si="93"/>
        <v>0</v>
      </c>
      <c r="AM83" s="70">
        <f t="shared" si="94"/>
        <v>0</v>
      </c>
      <c r="AN83" s="70">
        <f t="shared" si="95"/>
        <v>0</v>
      </c>
      <c r="AO83" s="70">
        <f t="shared" si="96"/>
        <v>0</v>
      </c>
      <c r="AP83" s="70">
        <f t="shared" si="97"/>
        <v>0</v>
      </c>
      <c r="AQ83" s="70">
        <f t="shared" si="98"/>
        <v>0</v>
      </c>
      <c r="AR83" s="70">
        <f t="shared" si="99"/>
        <v>0</v>
      </c>
      <c r="AS83" s="70">
        <f t="shared" si="100"/>
        <v>0</v>
      </c>
      <c r="AT83" s="70">
        <f t="shared" si="101"/>
        <v>0</v>
      </c>
      <c r="AU83" s="70">
        <f t="shared" si="102"/>
        <v>0</v>
      </c>
      <c r="AV83" s="70">
        <f t="shared" si="103"/>
        <v>0</v>
      </c>
      <c r="AW83" s="70">
        <f t="shared" si="104"/>
        <v>0</v>
      </c>
      <c r="AX83" s="70">
        <f t="shared" si="105"/>
        <v>0</v>
      </c>
      <c r="AY83" s="71">
        <f t="shared" si="106"/>
        <v>0</v>
      </c>
    </row>
    <row r="84" spans="1:51" s="122" customFormat="1" ht="33" customHeight="1" x14ac:dyDescent="0.2">
      <c r="A84" s="72" t="s">
        <v>49</v>
      </c>
      <c r="B84" s="83" t="s">
        <v>178</v>
      </c>
      <c r="C84" s="84"/>
      <c r="D84" s="85"/>
      <c r="E84" s="346"/>
      <c r="F84" s="346"/>
      <c r="G84" s="82"/>
      <c r="H84" s="82"/>
      <c r="I84" s="82"/>
      <c r="J84" s="73"/>
      <c r="K84" s="73"/>
      <c r="L84" s="73"/>
      <c r="M84" s="73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6"/>
      <c r="AH84" s="75"/>
      <c r="AI84" s="76"/>
      <c r="AJ84" s="69">
        <f t="shared" si="91"/>
        <v>0</v>
      </c>
      <c r="AK84" s="70">
        <f t="shared" si="92"/>
        <v>0</v>
      </c>
      <c r="AL84" s="70">
        <f t="shared" si="93"/>
        <v>0</v>
      </c>
      <c r="AM84" s="70">
        <f t="shared" si="94"/>
        <v>0</v>
      </c>
      <c r="AN84" s="70">
        <f t="shared" si="95"/>
        <v>0</v>
      </c>
      <c r="AO84" s="70">
        <f t="shared" si="96"/>
        <v>0</v>
      </c>
      <c r="AP84" s="70">
        <f t="shared" si="97"/>
        <v>0</v>
      </c>
      <c r="AQ84" s="70">
        <f t="shared" si="98"/>
        <v>0</v>
      </c>
      <c r="AR84" s="70">
        <f t="shared" si="99"/>
        <v>0</v>
      </c>
      <c r="AS84" s="70">
        <f t="shared" si="100"/>
        <v>0</v>
      </c>
      <c r="AT84" s="70">
        <f t="shared" si="101"/>
        <v>0</v>
      </c>
      <c r="AU84" s="70">
        <f t="shared" si="102"/>
        <v>0</v>
      </c>
      <c r="AV84" s="70">
        <f t="shared" si="103"/>
        <v>0</v>
      </c>
      <c r="AW84" s="70">
        <f t="shared" si="104"/>
        <v>0</v>
      </c>
      <c r="AX84" s="70">
        <f t="shared" si="105"/>
        <v>0</v>
      </c>
      <c r="AY84" s="71">
        <f t="shared" si="106"/>
        <v>0</v>
      </c>
    </row>
    <row r="85" spans="1:51" s="122" customFormat="1" ht="33" customHeight="1" x14ac:dyDescent="0.2">
      <c r="A85" s="72" t="s">
        <v>48</v>
      </c>
      <c r="B85" s="83" t="s">
        <v>143</v>
      </c>
      <c r="C85" s="84"/>
      <c r="D85" s="85"/>
      <c r="E85" s="346">
        <v>3</v>
      </c>
      <c r="F85" s="346">
        <v>0</v>
      </c>
      <c r="G85" s="347">
        <v>3</v>
      </c>
      <c r="H85" s="98"/>
      <c r="I85" s="98"/>
      <c r="J85" s="73">
        <v>1</v>
      </c>
      <c r="K85" s="73">
        <v>1</v>
      </c>
      <c r="L85" s="73"/>
      <c r="M85" s="73"/>
      <c r="N85" s="75">
        <v>3</v>
      </c>
      <c r="O85" s="75">
        <v>1</v>
      </c>
      <c r="P85" s="75"/>
      <c r="Q85" s="75">
        <v>1</v>
      </c>
      <c r="R85" s="75"/>
      <c r="S85" s="75">
        <v>1</v>
      </c>
      <c r="T85" s="75"/>
      <c r="U85" s="75"/>
      <c r="V85" s="75">
        <v>1</v>
      </c>
      <c r="W85" s="75"/>
      <c r="X85" s="75">
        <v>3</v>
      </c>
      <c r="Y85" s="75"/>
      <c r="Z85" s="75"/>
      <c r="AA85" s="75">
        <v>1</v>
      </c>
      <c r="AB85" s="75">
        <v>0</v>
      </c>
      <c r="AC85" s="75"/>
      <c r="AD85" s="75"/>
      <c r="AE85" s="75"/>
      <c r="AF85" s="58"/>
      <c r="AG85" s="77"/>
      <c r="AH85" s="58"/>
      <c r="AI85" s="76"/>
      <c r="AJ85" s="69">
        <f t="shared" si="91"/>
        <v>3</v>
      </c>
      <c r="AK85" s="70">
        <f t="shared" si="92"/>
        <v>3</v>
      </c>
      <c r="AL85" s="70">
        <f t="shared" si="93"/>
        <v>1</v>
      </c>
      <c r="AM85" s="70">
        <f t="shared" si="94"/>
        <v>1</v>
      </c>
      <c r="AN85" s="70">
        <f t="shared" si="95"/>
        <v>4</v>
      </c>
      <c r="AO85" s="70">
        <f t="shared" si="96"/>
        <v>4</v>
      </c>
      <c r="AP85" s="70">
        <f t="shared" si="97"/>
        <v>3</v>
      </c>
      <c r="AQ85" s="70">
        <f t="shared" si="98"/>
        <v>3</v>
      </c>
      <c r="AR85" s="70">
        <f t="shared" si="99"/>
        <v>1</v>
      </c>
      <c r="AS85" s="70">
        <f t="shared" si="100"/>
        <v>1</v>
      </c>
      <c r="AT85" s="70">
        <f t="shared" si="101"/>
        <v>3</v>
      </c>
      <c r="AU85" s="70">
        <f t="shared" si="102"/>
        <v>3</v>
      </c>
      <c r="AV85" s="70">
        <f t="shared" si="103"/>
        <v>0</v>
      </c>
      <c r="AW85" s="70">
        <f t="shared" si="104"/>
        <v>0</v>
      </c>
      <c r="AX85" s="70">
        <f t="shared" si="105"/>
        <v>0</v>
      </c>
      <c r="AY85" s="71">
        <f t="shared" si="106"/>
        <v>0</v>
      </c>
    </row>
    <row r="86" spans="1:51" s="122" customFormat="1" ht="33" customHeight="1" x14ac:dyDescent="0.2">
      <c r="A86" s="72" t="s">
        <v>47</v>
      </c>
      <c r="B86" s="79" t="s">
        <v>140</v>
      </c>
      <c r="C86" s="80"/>
      <c r="D86" s="81"/>
      <c r="E86" s="346">
        <v>5</v>
      </c>
      <c r="F86" s="346">
        <v>0</v>
      </c>
      <c r="G86" s="347">
        <v>5</v>
      </c>
      <c r="H86" s="98"/>
      <c r="I86" s="98"/>
      <c r="J86" s="73"/>
      <c r="K86" s="73"/>
      <c r="L86" s="73"/>
      <c r="M86" s="73"/>
      <c r="N86" s="75">
        <v>2</v>
      </c>
      <c r="O86" s="75">
        <v>2</v>
      </c>
      <c r="P86" s="75"/>
      <c r="Q86" s="75"/>
      <c r="R86" s="75"/>
      <c r="S86" s="75"/>
      <c r="T86" s="75"/>
      <c r="U86" s="75"/>
      <c r="V86" s="75"/>
      <c r="W86" s="75"/>
      <c r="X86" s="75">
        <v>2</v>
      </c>
      <c r="Y86" s="75"/>
      <c r="Z86" s="75"/>
      <c r="AA86" s="75">
        <v>3</v>
      </c>
      <c r="AB86" s="75">
        <v>0</v>
      </c>
      <c r="AC86" s="75"/>
      <c r="AD86" s="75"/>
      <c r="AE86" s="75"/>
      <c r="AF86" s="58"/>
      <c r="AG86" s="77"/>
      <c r="AH86" s="58"/>
      <c r="AI86" s="76"/>
      <c r="AJ86" s="69">
        <f t="shared" si="91"/>
        <v>5</v>
      </c>
      <c r="AK86" s="70">
        <f t="shared" si="92"/>
        <v>5</v>
      </c>
      <c r="AL86" s="70">
        <f t="shared" si="93"/>
        <v>0</v>
      </c>
      <c r="AM86" s="70">
        <f t="shared" si="94"/>
        <v>0</v>
      </c>
      <c r="AN86" s="70">
        <f t="shared" si="95"/>
        <v>5</v>
      </c>
      <c r="AO86" s="70">
        <f t="shared" si="96"/>
        <v>5</v>
      </c>
      <c r="AP86" s="70">
        <f t="shared" si="97"/>
        <v>2</v>
      </c>
      <c r="AQ86" s="70">
        <f t="shared" si="98"/>
        <v>2</v>
      </c>
      <c r="AR86" s="70">
        <f t="shared" si="99"/>
        <v>0</v>
      </c>
      <c r="AS86" s="70">
        <f t="shared" si="100"/>
        <v>0</v>
      </c>
      <c r="AT86" s="70">
        <f t="shared" si="101"/>
        <v>2</v>
      </c>
      <c r="AU86" s="70">
        <f t="shared" si="102"/>
        <v>2</v>
      </c>
      <c r="AV86" s="70">
        <f t="shared" si="103"/>
        <v>0</v>
      </c>
      <c r="AW86" s="70">
        <f t="shared" si="104"/>
        <v>0</v>
      </c>
      <c r="AX86" s="70">
        <f t="shared" si="105"/>
        <v>0</v>
      </c>
      <c r="AY86" s="71">
        <f t="shared" si="106"/>
        <v>0</v>
      </c>
    </row>
    <row r="87" spans="1:51" s="122" customFormat="1" ht="59.25" customHeight="1" x14ac:dyDescent="0.2">
      <c r="A87" s="100" t="s">
        <v>46</v>
      </c>
      <c r="B87" s="90" t="s">
        <v>179</v>
      </c>
      <c r="C87" s="91"/>
      <c r="D87" s="92"/>
      <c r="E87" s="99">
        <f t="shared" ref="E87:AH87" si="107">SUM(E88:E89)</f>
        <v>2</v>
      </c>
      <c r="F87" s="99">
        <f t="shared" si="107"/>
        <v>1</v>
      </c>
      <c r="G87" s="99">
        <f t="shared" si="107"/>
        <v>1</v>
      </c>
      <c r="H87" s="99">
        <f t="shared" si="107"/>
        <v>0</v>
      </c>
      <c r="I87" s="99">
        <f t="shared" si="107"/>
        <v>0</v>
      </c>
      <c r="J87" s="99">
        <f t="shared" si="107"/>
        <v>0</v>
      </c>
      <c r="K87" s="99">
        <f t="shared" si="107"/>
        <v>0</v>
      </c>
      <c r="L87" s="99">
        <f t="shared" si="107"/>
        <v>0</v>
      </c>
      <c r="M87" s="99">
        <f t="shared" si="107"/>
        <v>0</v>
      </c>
      <c r="N87" s="99">
        <f t="shared" si="107"/>
        <v>0</v>
      </c>
      <c r="O87" s="99">
        <f t="shared" si="107"/>
        <v>0</v>
      </c>
      <c r="P87" s="99">
        <f t="shared" si="107"/>
        <v>0</v>
      </c>
      <c r="Q87" s="99">
        <f t="shared" si="107"/>
        <v>0</v>
      </c>
      <c r="R87" s="99">
        <f t="shared" si="107"/>
        <v>0</v>
      </c>
      <c r="S87" s="99">
        <f t="shared" si="107"/>
        <v>0</v>
      </c>
      <c r="T87" s="99">
        <f t="shared" si="107"/>
        <v>0</v>
      </c>
      <c r="U87" s="99">
        <f t="shared" si="107"/>
        <v>0</v>
      </c>
      <c r="V87" s="99">
        <f t="shared" si="107"/>
        <v>0</v>
      </c>
      <c r="W87" s="99">
        <f t="shared" si="107"/>
        <v>0</v>
      </c>
      <c r="X87" s="99">
        <f t="shared" si="107"/>
        <v>0</v>
      </c>
      <c r="Y87" s="99">
        <f t="shared" si="107"/>
        <v>0</v>
      </c>
      <c r="Z87" s="99">
        <f t="shared" si="107"/>
        <v>0</v>
      </c>
      <c r="AA87" s="99">
        <f t="shared" si="107"/>
        <v>2</v>
      </c>
      <c r="AB87" s="99">
        <f t="shared" si="107"/>
        <v>1</v>
      </c>
      <c r="AC87" s="99">
        <f t="shared" si="107"/>
        <v>0</v>
      </c>
      <c r="AD87" s="99">
        <f t="shared" si="107"/>
        <v>0</v>
      </c>
      <c r="AE87" s="99">
        <f t="shared" si="107"/>
        <v>0</v>
      </c>
      <c r="AF87" s="99">
        <f t="shared" si="107"/>
        <v>0</v>
      </c>
      <c r="AG87" s="99">
        <f t="shared" si="107"/>
        <v>0</v>
      </c>
      <c r="AH87" s="99">
        <f t="shared" si="107"/>
        <v>0</v>
      </c>
      <c r="AI87" s="137">
        <f>AI88+AI89</f>
        <v>0</v>
      </c>
      <c r="AJ87" s="95">
        <f t="shared" ref="AJ87:AY87" si="108">SUM(AJ88:AJ89)</f>
        <v>2</v>
      </c>
      <c r="AK87" s="96">
        <f t="shared" si="108"/>
        <v>2</v>
      </c>
      <c r="AL87" s="96">
        <f t="shared" si="108"/>
        <v>0</v>
      </c>
      <c r="AM87" s="96">
        <f t="shared" si="108"/>
        <v>0</v>
      </c>
      <c r="AN87" s="96">
        <f t="shared" si="108"/>
        <v>2</v>
      </c>
      <c r="AO87" s="96">
        <f t="shared" si="108"/>
        <v>2</v>
      </c>
      <c r="AP87" s="96">
        <f t="shared" si="108"/>
        <v>0</v>
      </c>
      <c r="AQ87" s="96">
        <f t="shared" si="108"/>
        <v>0</v>
      </c>
      <c r="AR87" s="96">
        <f t="shared" si="108"/>
        <v>0</v>
      </c>
      <c r="AS87" s="96">
        <f t="shared" si="108"/>
        <v>0</v>
      </c>
      <c r="AT87" s="96">
        <f t="shared" si="108"/>
        <v>0</v>
      </c>
      <c r="AU87" s="96">
        <f t="shared" si="108"/>
        <v>0</v>
      </c>
      <c r="AV87" s="96">
        <f t="shared" si="108"/>
        <v>0</v>
      </c>
      <c r="AW87" s="96">
        <f t="shared" si="108"/>
        <v>0</v>
      </c>
      <c r="AX87" s="96">
        <f t="shared" si="108"/>
        <v>0</v>
      </c>
      <c r="AY87" s="97">
        <f t="shared" si="108"/>
        <v>0</v>
      </c>
    </row>
    <row r="88" spans="1:51" s="123" customFormat="1" ht="40.5" customHeight="1" x14ac:dyDescent="0.2">
      <c r="A88" s="72" t="s">
        <v>45</v>
      </c>
      <c r="B88" s="83" t="s">
        <v>144</v>
      </c>
      <c r="C88" s="84"/>
      <c r="D88" s="85"/>
      <c r="E88" s="346"/>
      <c r="F88" s="346"/>
      <c r="G88" s="82"/>
      <c r="H88" s="86"/>
      <c r="I88" s="86"/>
      <c r="J88" s="87"/>
      <c r="K88" s="68"/>
      <c r="L88" s="68"/>
      <c r="M88" s="87"/>
      <c r="N88" s="58"/>
      <c r="O88" s="58"/>
      <c r="P88" s="58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77"/>
      <c r="AH88" s="58"/>
      <c r="AI88" s="77"/>
      <c r="AJ88" s="69">
        <f>E88</f>
        <v>0</v>
      </c>
      <c r="AK88" s="70">
        <f>F88+G88+H88+I88</f>
        <v>0</v>
      </c>
      <c r="AL88" s="70">
        <f>J88</f>
        <v>0</v>
      </c>
      <c r="AM88" s="70">
        <f>K88+L88+M88</f>
        <v>0</v>
      </c>
      <c r="AN88" s="70">
        <f>F88+G88+K88</f>
        <v>0</v>
      </c>
      <c r="AO88" s="70">
        <f>X88+Y88+AA88</f>
        <v>0</v>
      </c>
      <c r="AP88" s="70">
        <f>N88</f>
        <v>0</v>
      </c>
      <c r="AQ88" s="70">
        <f>O88+P88+Q88+R88+S88</f>
        <v>0</v>
      </c>
      <c r="AR88" s="70">
        <f>S88</f>
        <v>0</v>
      </c>
      <c r="AS88" s="70">
        <f>T88+U88+V88</f>
        <v>0</v>
      </c>
      <c r="AT88" s="70">
        <f>X88</f>
        <v>0</v>
      </c>
      <c r="AU88" s="70">
        <f>N88+W88</f>
        <v>0</v>
      </c>
      <c r="AV88" s="70">
        <f>AE88</f>
        <v>0</v>
      </c>
      <c r="AW88" s="70">
        <f>AC88+AD88</f>
        <v>0</v>
      </c>
      <c r="AX88" s="70">
        <f>AH88</f>
        <v>0</v>
      </c>
      <c r="AY88" s="71">
        <f>AF88+AG88</f>
        <v>0</v>
      </c>
    </row>
    <row r="89" spans="1:51" s="123" customFormat="1" ht="30" customHeight="1" x14ac:dyDescent="0.2">
      <c r="A89" s="72" t="s">
        <v>44</v>
      </c>
      <c r="B89" s="79" t="s">
        <v>140</v>
      </c>
      <c r="C89" s="80"/>
      <c r="D89" s="81"/>
      <c r="E89" s="346">
        <v>2</v>
      </c>
      <c r="F89" s="346">
        <v>1</v>
      </c>
      <c r="G89" s="82">
        <v>1</v>
      </c>
      <c r="H89" s="86"/>
      <c r="I89" s="86"/>
      <c r="J89" s="73"/>
      <c r="K89" s="75"/>
      <c r="L89" s="75"/>
      <c r="M89" s="73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  <c r="AA89" s="75">
        <v>2</v>
      </c>
      <c r="AB89" s="75">
        <v>1</v>
      </c>
      <c r="AC89" s="75"/>
      <c r="AD89" s="75"/>
      <c r="AE89" s="75"/>
      <c r="AF89" s="75"/>
      <c r="AG89" s="76"/>
      <c r="AH89" s="75"/>
      <c r="AI89" s="77"/>
      <c r="AJ89" s="69">
        <f>E89</f>
        <v>2</v>
      </c>
      <c r="AK89" s="70">
        <f>F89+G89+H89+I89</f>
        <v>2</v>
      </c>
      <c r="AL89" s="70">
        <f>J89</f>
        <v>0</v>
      </c>
      <c r="AM89" s="70">
        <f>K89+L89+M89</f>
        <v>0</v>
      </c>
      <c r="AN89" s="70">
        <f>F89+G89+K89</f>
        <v>2</v>
      </c>
      <c r="AO89" s="70">
        <f>X89+Y89+AA89</f>
        <v>2</v>
      </c>
      <c r="AP89" s="70">
        <f>N89</f>
        <v>0</v>
      </c>
      <c r="AQ89" s="70">
        <f>O89+P89+Q89+R89+S89</f>
        <v>0</v>
      </c>
      <c r="AR89" s="70">
        <f>S89</f>
        <v>0</v>
      </c>
      <c r="AS89" s="70">
        <f>T89+U89+V89</f>
        <v>0</v>
      </c>
      <c r="AT89" s="70">
        <f>X89</f>
        <v>0</v>
      </c>
      <c r="AU89" s="70">
        <f>N89+W89</f>
        <v>0</v>
      </c>
      <c r="AV89" s="70">
        <f>AE89</f>
        <v>0</v>
      </c>
      <c r="AW89" s="70">
        <f>AC89+AD89</f>
        <v>0</v>
      </c>
      <c r="AX89" s="70">
        <f>AH89</f>
        <v>0</v>
      </c>
      <c r="AY89" s="71">
        <f>AF89+AG89</f>
        <v>0</v>
      </c>
    </row>
    <row r="90" spans="1:51" s="123" customFormat="1" ht="66" customHeight="1" x14ac:dyDescent="0.2">
      <c r="A90" s="60" t="s">
        <v>43</v>
      </c>
      <c r="B90" s="90" t="s">
        <v>180</v>
      </c>
      <c r="C90" s="91"/>
      <c r="D90" s="92"/>
      <c r="E90" s="99">
        <f t="shared" ref="E90:AH90" si="109">SUM(E91:E111)</f>
        <v>93</v>
      </c>
      <c r="F90" s="99">
        <f t="shared" si="109"/>
        <v>15</v>
      </c>
      <c r="G90" s="99">
        <f t="shared" si="109"/>
        <v>78</v>
      </c>
      <c r="H90" s="99">
        <f t="shared" si="109"/>
        <v>0</v>
      </c>
      <c r="I90" s="99">
        <f t="shared" si="109"/>
        <v>0</v>
      </c>
      <c r="J90" s="99">
        <f t="shared" si="109"/>
        <v>67</v>
      </c>
      <c r="K90" s="99">
        <f t="shared" si="109"/>
        <v>48</v>
      </c>
      <c r="L90" s="99">
        <f t="shared" si="109"/>
        <v>13</v>
      </c>
      <c r="M90" s="99">
        <f t="shared" si="109"/>
        <v>6</v>
      </c>
      <c r="N90" s="99">
        <f t="shared" si="109"/>
        <v>50</v>
      </c>
      <c r="O90" s="99">
        <f t="shared" si="109"/>
        <v>26</v>
      </c>
      <c r="P90" s="99">
        <f t="shared" si="109"/>
        <v>4</v>
      </c>
      <c r="Q90" s="99">
        <f t="shared" si="109"/>
        <v>9</v>
      </c>
      <c r="R90" s="99">
        <f t="shared" si="109"/>
        <v>0</v>
      </c>
      <c r="S90" s="99">
        <f t="shared" si="109"/>
        <v>11</v>
      </c>
      <c r="T90" s="99">
        <f t="shared" si="109"/>
        <v>0</v>
      </c>
      <c r="U90" s="99">
        <f t="shared" si="109"/>
        <v>10</v>
      </c>
      <c r="V90" s="99">
        <f t="shared" si="109"/>
        <v>1</v>
      </c>
      <c r="W90" s="99">
        <f t="shared" si="109"/>
        <v>0</v>
      </c>
      <c r="X90" s="99">
        <f t="shared" si="109"/>
        <v>50</v>
      </c>
      <c r="Y90" s="99">
        <f t="shared" si="109"/>
        <v>0</v>
      </c>
      <c r="Z90" s="99">
        <f t="shared" si="109"/>
        <v>7</v>
      </c>
      <c r="AA90" s="99">
        <f t="shared" si="109"/>
        <v>91</v>
      </c>
      <c r="AB90" s="99">
        <f t="shared" si="109"/>
        <v>19</v>
      </c>
      <c r="AC90" s="99">
        <f t="shared" si="109"/>
        <v>3</v>
      </c>
      <c r="AD90" s="99">
        <f t="shared" si="109"/>
        <v>2</v>
      </c>
      <c r="AE90" s="99">
        <f t="shared" si="109"/>
        <v>5</v>
      </c>
      <c r="AF90" s="99">
        <f t="shared" si="109"/>
        <v>0</v>
      </c>
      <c r="AG90" s="99">
        <f t="shared" si="109"/>
        <v>1</v>
      </c>
      <c r="AH90" s="99">
        <f t="shared" si="109"/>
        <v>1</v>
      </c>
      <c r="AI90" s="138"/>
      <c r="AJ90" s="95">
        <f t="shared" ref="AJ90:AY90" si="110">SUM(AJ91:AJ111)</f>
        <v>93</v>
      </c>
      <c r="AK90" s="96">
        <f t="shared" si="110"/>
        <v>93</v>
      </c>
      <c r="AL90" s="96">
        <f t="shared" si="110"/>
        <v>67</v>
      </c>
      <c r="AM90" s="96">
        <f t="shared" si="110"/>
        <v>67</v>
      </c>
      <c r="AN90" s="96">
        <f t="shared" si="110"/>
        <v>141</v>
      </c>
      <c r="AO90" s="96">
        <f t="shared" si="110"/>
        <v>141</v>
      </c>
      <c r="AP90" s="96">
        <f t="shared" si="110"/>
        <v>50</v>
      </c>
      <c r="AQ90" s="96">
        <f t="shared" si="110"/>
        <v>50</v>
      </c>
      <c r="AR90" s="96">
        <f t="shared" si="110"/>
        <v>11</v>
      </c>
      <c r="AS90" s="96">
        <f t="shared" si="110"/>
        <v>11</v>
      </c>
      <c r="AT90" s="96">
        <f t="shared" si="110"/>
        <v>50</v>
      </c>
      <c r="AU90" s="96">
        <f t="shared" si="110"/>
        <v>50</v>
      </c>
      <c r="AV90" s="96">
        <f t="shared" si="110"/>
        <v>5</v>
      </c>
      <c r="AW90" s="96">
        <f t="shared" si="110"/>
        <v>5</v>
      </c>
      <c r="AX90" s="96">
        <f t="shared" si="110"/>
        <v>1</v>
      </c>
      <c r="AY90" s="97">
        <f t="shared" si="110"/>
        <v>1</v>
      </c>
    </row>
    <row r="91" spans="1:51" s="123" customFormat="1" ht="30" customHeight="1" x14ac:dyDescent="0.2">
      <c r="A91" s="72" t="s">
        <v>42</v>
      </c>
      <c r="B91" s="83" t="s">
        <v>202</v>
      </c>
      <c r="C91" s="84"/>
      <c r="D91" s="85"/>
      <c r="E91" s="346"/>
      <c r="F91" s="346"/>
      <c r="G91" s="82"/>
      <c r="H91" s="86"/>
      <c r="I91" s="86"/>
      <c r="J91" s="73"/>
      <c r="K91" s="73"/>
      <c r="L91" s="73"/>
      <c r="M91" s="73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  <c r="AA91" s="75"/>
      <c r="AB91" s="75"/>
      <c r="AC91" s="75"/>
      <c r="AD91" s="75"/>
      <c r="AE91" s="75"/>
      <c r="AF91" s="75"/>
      <c r="AG91" s="76"/>
      <c r="AH91" s="75"/>
      <c r="AI91" s="77"/>
      <c r="AJ91" s="69">
        <f t="shared" ref="AJ91:AJ111" si="111">E91</f>
        <v>0</v>
      </c>
      <c r="AK91" s="70">
        <f t="shared" ref="AK91:AK111" si="112">F91+G91+H91+I91</f>
        <v>0</v>
      </c>
      <c r="AL91" s="70">
        <f t="shared" ref="AL91:AL111" si="113">J91</f>
        <v>0</v>
      </c>
      <c r="AM91" s="70">
        <f t="shared" ref="AM91:AM111" si="114">K91+L91+M91</f>
        <v>0</v>
      </c>
      <c r="AN91" s="70">
        <f t="shared" ref="AN91:AN111" si="115">F91+G91+K91</f>
        <v>0</v>
      </c>
      <c r="AO91" s="70">
        <f t="shared" ref="AO91:AO111" si="116">X91+Y91+AA91</f>
        <v>0</v>
      </c>
      <c r="AP91" s="70">
        <f t="shared" ref="AP91:AP111" si="117">N91</f>
        <v>0</v>
      </c>
      <c r="AQ91" s="70">
        <f t="shared" ref="AQ91:AQ111" si="118">O91+P91+Q91+R91+S91</f>
        <v>0</v>
      </c>
      <c r="AR91" s="70">
        <f t="shared" ref="AR91:AR111" si="119">S91</f>
        <v>0</v>
      </c>
      <c r="AS91" s="70">
        <f t="shared" ref="AS91:AS111" si="120">T91+U91+V91</f>
        <v>0</v>
      </c>
      <c r="AT91" s="70">
        <f t="shared" ref="AT91:AT111" si="121">X91</f>
        <v>0</v>
      </c>
      <c r="AU91" s="70">
        <f t="shared" ref="AU91:AU111" si="122">N91+W91</f>
        <v>0</v>
      </c>
      <c r="AV91" s="70">
        <f t="shared" ref="AV91:AV111" si="123">AE91</f>
        <v>0</v>
      </c>
      <c r="AW91" s="70">
        <f t="shared" ref="AW91:AW111" si="124">AC91+AD91</f>
        <v>0</v>
      </c>
      <c r="AX91" s="70">
        <f t="shared" ref="AX91:AX111" si="125">AH91</f>
        <v>0</v>
      </c>
      <c r="AY91" s="71">
        <f t="shared" ref="AY91:AY111" si="126">AF91+AG91</f>
        <v>0</v>
      </c>
    </row>
    <row r="92" spans="1:51" s="122" customFormat="1" ht="27.75" customHeight="1" x14ac:dyDescent="0.2">
      <c r="A92" s="72" t="s">
        <v>41</v>
      </c>
      <c r="B92" s="83" t="s">
        <v>240</v>
      </c>
      <c r="C92" s="84"/>
      <c r="D92" s="85"/>
      <c r="E92" s="346">
        <v>22</v>
      </c>
      <c r="F92" s="346">
        <v>13</v>
      </c>
      <c r="G92" s="82">
        <v>9</v>
      </c>
      <c r="H92" s="86"/>
      <c r="I92" s="86"/>
      <c r="J92" s="73">
        <v>11</v>
      </c>
      <c r="K92" s="73">
        <v>11</v>
      </c>
      <c r="L92" s="73"/>
      <c r="M92" s="73"/>
      <c r="N92" s="75">
        <v>5</v>
      </c>
      <c r="O92" s="75">
        <v>1</v>
      </c>
      <c r="P92" s="75"/>
      <c r="Q92" s="75">
        <v>1</v>
      </c>
      <c r="R92" s="75"/>
      <c r="S92" s="75">
        <v>3</v>
      </c>
      <c r="T92" s="75"/>
      <c r="U92" s="75">
        <v>3</v>
      </c>
      <c r="V92" s="75"/>
      <c r="W92" s="75"/>
      <c r="X92" s="75">
        <v>5</v>
      </c>
      <c r="Y92" s="75"/>
      <c r="Z92" s="75">
        <v>6</v>
      </c>
      <c r="AA92" s="75">
        <v>28</v>
      </c>
      <c r="AB92" s="75">
        <v>17</v>
      </c>
      <c r="AC92" s="75"/>
      <c r="AD92" s="75"/>
      <c r="AE92" s="75"/>
      <c r="AF92" s="75"/>
      <c r="AG92" s="76"/>
      <c r="AH92" s="75"/>
      <c r="AI92" s="76"/>
      <c r="AJ92" s="69">
        <f t="shared" si="111"/>
        <v>22</v>
      </c>
      <c r="AK92" s="70">
        <f t="shared" si="112"/>
        <v>22</v>
      </c>
      <c r="AL92" s="70">
        <f t="shared" si="113"/>
        <v>11</v>
      </c>
      <c r="AM92" s="70">
        <f t="shared" si="114"/>
        <v>11</v>
      </c>
      <c r="AN92" s="70">
        <f t="shared" si="115"/>
        <v>33</v>
      </c>
      <c r="AO92" s="70">
        <f t="shared" si="116"/>
        <v>33</v>
      </c>
      <c r="AP92" s="70">
        <f t="shared" si="117"/>
        <v>5</v>
      </c>
      <c r="AQ92" s="70">
        <f t="shared" si="118"/>
        <v>5</v>
      </c>
      <c r="AR92" s="70">
        <f t="shared" si="119"/>
        <v>3</v>
      </c>
      <c r="AS92" s="70">
        <f t="shared" si="120"/>
        <v>3</v>
      </c>
      <c r="AT92" s="70">
        <f t="shared" si="121"/>
        <v>5</v>
      </c>
      <c r="AU92" s="70">
        <f t="shared" si="122"/>
        <v>5</v>
      </c>
      <c r="AV92" s="70">
        <f t="shared" si="123"/>
        <v>0</v>
      </c>
      <c r="AW92" s="70">
        <f t="shared" si="124"/>
        <v>0</v>
      </c>
      <c r="AX92" s="70">
        <f t="shared" si="125"/>
        <v>0</v>
      </c>
      <c r="AY92" s="71">
        <f t="shared" si="126"/>
        <v>0</v>
      </c>
    </row>
    <row r="93" spans="1:51" s="122" customFormat="1" ht="41.25" customHeight="1" x14ac:dyDescent="0.2">
      <c r="A93" s="72" t="s">
        <v>40</v>
      </c>
      <c r="B93" s="83" t="s">
        <v>241</v>
      </c>
      <c r="C93" s="84"/>
      <c r="D93" s="85"/>
      <c r="E93" s="346"/>
      <c r="F93" s="346"/>
      <c r="G93" s="82"/>
      <c r="H93" s="86"/>
      <c r="I93" s="86"/>
      <c r="J93" s="73"/>
      <c r="K93" s="73"/>
      <c r="L93" s="73"/>
      <c r="M93" s="73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6"/>
      <c r="AH93" s="75"/>
      <c r="AI93" s="76"/>
      <c r="AJ93" s="69">
        <f t="shared" si="111"/>
        <v>0</v>
      </c>
      <c r="AK93" s="70">
        <f t="shared" si="112"/>
        <v>0</v>
      </c>
      <c r="AL93" s="70">
        <f t="shared" si="113"/>
        <v>0</v>
      </c>
      <c r="AM93" s="70">
        <f t="shared" si="114"/>
        <v>0</v>
      </c>
      <c r="AN93" s="70">
        <f t="shared" si="115"/>
        <v>0</v>
      </c>
      <c r="AO93" s="70">
        <f t="shared" si="116"/>
        <v>0</v>
      </c>
      <c r="AP93" s="70">
        <f t="shared" si="117"/>
        <v>0</v>
      </c>
      <c r="AQ93" s="70">
        <f t="shared" si="118"/>
        <v>0</v>
      </c>
      <c r="AR93" s="70">
        <f t="shared" si="119"/>
        <v>0</v>
      </c>
      <c r="AS93" s="70">
        <f t="shared" si="120"/>
        <v>0</v>
      </c>
      <c r="AT93" s="70">
        <f t="shared" si="121"/>
        <v>0</v>
      </c>
      <c r="AU93" s="70">
        <f t="shared" si="122"/>
        <v>0</v>
      </c>
      <c r="AV93" s="70">
        <f t="shared" si="123"/>
        <v>0</v>
      </c>
      <c r="AW93" s="70">
        <f t="shared" si="124"/>
        <v>0</v>
      </c>
      <c r="AX93" s="70">
        <f t="shared" si="125"/>
        <v>0</v>
      </c>
      <c r="AY93" s="71">
        <f t="shared" si="126"/>
        <v>0</v>
      </c>
    </row>
    <row r="94" spans="1:51" s="122" customFormat="1" ht="38.25" customHeight="1" x14ac:dyDescent="0.2">
      <c r="A94" s="72" t="s">
        <v>39</v>
      </c>
      <c r="B94" s="83" t="s">
        <v>242</v>
      </c>
      <c r="C94" s="84"/>
      <c r="D94" s="85"/>
      <c r="E94" s="346">
        <v>15</v>
      </c>
      <c r="F94" s="346">
        <v>1</v>
      </c>
      <c r="G94" s="82">
        <v>14</v>
      </c>
      <c r="H94" s="82"/>
      <c r="I94" s="82"/>
      <c r="J94" s="73">
        <v>7</v>
      </c>
      <c r="K94" s="73">
        <v>5</v>
      </c>
      <c r="L94" s="73">
        <v>2</v>
      </c>
      <c r="M94" s="73"/>
      <c r="N94" s="75">
        <v>2</v>
      </c>
      <c r="O94" s="75">
        <v>1</v>
      </c>
      <c r="P94" s="75"/>
      <c r="Q94" s="75">
        <v>1</v>
      </c>
      <c r="R94" s="75"/>
      <c r="S94" s="75"/>
      <c r="T94" s="75"/>
      <c r="U94" s="75"/>
      <c r="V94" s="75"/>
      <c r="W94" s="75"/>
      <c r="X94" s="75">
        <v>2</v>
      </c>
      <c r="Y94" s="75"/>
      <c r="Z94" s="75"/>
      <c r="AA94" s="75">
        <v>18</v>
      </c>
      <c r="AB94" s="75">
        <v>1</v>
      </c>
      <c r="AC94" s="75"/>
      <c r="AD94" s="75"/>
      <c r="AE94" s="75"/>
      <c r="AF94" s="75"/>
      <c r="AG94" s="76"/>
      <c r="AH94" s="75"/>
      <c r="AI94" s="76"/>
      <c r="AJ94" s="69">
        <f t="shared" si="111"/>
        <v>15</v>
      </c>
      <c r="AK94" s="70">
        <f t="shared" si="112"/>
        <v>15</v>
      </c>
      <c r="AL94" s="70">
        <f t="shared" si="113"/>
        <v>7</v>
      </c>
      <c r="AM94" s="70">
        <f t="shared" si="114"/>
        <v>7</v>
      </c>
      <c r="AN94" s="70">
        <f t="shared" si="115"/>
        <v>20</v>
      </c>
      <c r="AO94" s="70">
        <f t="shared" si="116"/>
        <v>20</v>
      </c>
      <c r="AP94" s="70">
        <f t="shared" si="117"/>
        <v>2</v>
      </c>
      <c r="AQ94" s="70">
        <f t="shared" si="118"/>
        <v>2</v>
      </c>
      <c r="AR94" s="70">
        <f t="shared" si="119"/>
        <v>0</v>
      </c>
      <c r="AS94" s="70">
        <f t="shared" si="120"/>
        <v>0</v>
      </c>
      <c r="AT94" s="70">
        <f t="shared" si="121"/>
        <v>2</v>
      </c>
      <c r="AU94" s="70">
        <f t="shared" si="122"/>
        <v>2</v>
      </c>
      <c r="AV94" s="70">
        <f t="shared" si="123"/>
        <v>0</v>
      </c>
      <c r="AW94" s="70">
        <f t="shared" si="124"/>
        <v>0</v>
      </c>
      <c r="AX94" s="70">
        <f t="shared" si="125"/>
        <v>0</v>
      </c>
      <c r="AY94" s="71">
        <f t="shared" si="126"/>
        <v>0</v>
      </c>
    </row>
    <row r="95" spans="1:51" s="122" customFormat="1" ht="36" customHeight="1" x14ac:dyDescent="0.2">
      <c r="A95" s="72" t="s">
        <v>38</v>
      </c>
      <c r="B95" s="83" t="s">
        <v>243</v>
      </c>
      <c r="C95" s="84"/>
      <c r="D95" s="85"/>
      <c r="E95" s="346"/>
      <c r="F95" s="346"/>
      <c r="G95" s="347"/>
      <c r="H95" s="139"/>
      <c r="I95" s="139"/>
      <c r="J95" s="73"/>
      <c r="K95" s="73"/>
      <c r="L95" s="73"/>
      <c r="M95" s="73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  <c r="AA95" s="75"/>
      <c r="AB95" s="75"/>
      <c r="AC95" s="75"/>
      <c r="AD95" s="75"/>
      <c r="AE95" s="75"/>
      <c r="AF95" s="58"/>
      <c r="AG95" s="77"/>
      <c r="AH95" s="58"/>
      <c r="AI95" s="76"/>
      <c r="AJ95" s="69">
        <f t="shared" si="111"/>
        <v>0</v>
      </c>
      <c r="AK95" s="70">
        <f t="shared" si="112"/>
        <v>0</v>
      </c>
      <c r="AL95" s="70">
        <f t="shared" si="113"/>
        <v>0</v>
      </c>
      <c r="AM95" s="70">
        <f t="shared" si="114"/>
        <v>0</v>
      </c>
      <c r="AN95" s="70">
        <f t="shared" si="115"/>
        <v>0</v>
      </c>
      <c r="AO95" s="70">
        <f t="shared" si="116"/>
        <v>0</v>
      </c>
      <c r="AP95" s="70">
        <f t="shared" si="117"/>
        <v>0</v>
      </c>
      <c r="AQ95" s="70">
        <f t="shared" si="118"/>
        <v>0</v>
      </c>
      <c r="AR95" s="70">
        <f t="shared" si="119"/>
        <v>0</v>
      </c>
      <c r="AS95" s="70">
        <f t="shared" si="120"/>
        <v>0</v>
      </c>
      <c r="AT95" s="70">
        <f t="shared" si="121"/>
        <v>0</v>
      </c>
      <c r="AU95" s="70">
        <f t="shared" si="122"/>
        <v>0</v>
      </c>
      <c r="AV95" s="70">
        <f t="shared" si="123"/>
        <v>0</v>
      </c>
      <c r="AW95" s="70">
        <f t="shared" si="124"/>
        <v>0</v>
      </c>
      <c r="AX95" s="70">
        <f t="shared" si="125"/>
        <v>0</v>
      </c>
      <c r="AY95" s="71">
        <f t="shared" si="126"/>
        <v>0</v>
      </c>
    </row>
    <row r="96" spans="1:51" s="122" customFormat="1" ht="42.75" customHeight="1" x14ac:dyDescent="0.2">
      <c r="A96" s="72" t="s">
        <v>37</v>
      </c>
      <c r="B96" s="83" t="s">
        <v>244</v>
      </c>
      <c r="C96" s="84"/>
      <c r="D96" s="85"/>
      <c r="E96" s="86"/>
      <c r="F96" s="86"/>
      <c r="G96" s="82"/>
      <c r="H96" s="86"/>
      <c r="I96" s="86"/>
      <c r="J96" s="73"/>
      <c r="K96" s="73"/>
      <c r="L96" s="73"/>
      <c r="M96" s="73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  <c r="AA96" s="75"/>
      <c r="AB96" s="75"/>
      <c r="AC96" s="75"/>
      <c r="AD96" s="75"/>
      <c r="AE96" s="75"/>
      <c r="AF96" s="75"/>
      <c r="AG96" s="76"/>
      <c r="AH96" s="75"/>
      <c r="AI96" s="76"/>
      <c r="AJ96" s="69">
        <f t="shared" si="111"/>
        <v>0</v>
      </c>
      <c r="AK96" s="70">
        <f t="shared" si="112"/>
        <v>0</v>
      </c>
      <c r="AL96" s="70">
        <f t="shared" si="113"/>
        <v>0</v>
      </c>
      <c r="AM96" s="70">
        <f t="shared" si="114"/>
        <v>0</v>
      </c>
      <c r="AN96" s="70">
        <f t="shared" si="115"/>
        <v>0</v>
      </c>
      <c r="AO96" s="70">
        <f t="shared" si="116"/>
        <v>0</v>
      </c>
      <c r="AP96" s="70">
        <f t="shared" si="117"/>
        <v>0</v>
      </c>
      <c r="AQ96" s="70">
        <f t="shared" si="118"/>
        <v>0</v>
      </c>
      <c r="AR96" s="70">
        <f t="shared" si="119"/>
        <v>0</v>
      </c>
      <c r="AS96" s="70">
        <f t="shared" si="120"/>
        <v>0</v>
      </c>
      <c r="AT96" s="70">
        <f t="shared" si="121"/>
        <v>0</v>
      </c>
      <c r="AU96" s="70">
        <f t="shared" si="122"/>
        <v>0</v>
      </c>
      <c r="AV96" s="70">
        <f t="shared" si="123"/>
        <v>0</v>
      </c>
      <c r="AW96" s="70">
        <f t="shared" si="124"/>
        <v>0</v>
      </c>
      <c r="AX96" s="70">
        <f t="shared" si="125"/>
        <v>0</v>
      </c>
      <c r="AY96" s="71">
        <f t="shared" si="126"/>
        <v>0</v>
      </c>
    </row>
    <row r="97" spans="1:51" s="122" customFormat="1" ht="32.25" customHeight="1" x14ac:dyDescent="0.2">
      <c r="A97" s="72" t="s">
        <v>36</v>
      </c>
      <c r="B97" s="79" t="s">
        <v>245</v>
      </c>
      <c r="C97" s="80"/>
      <c r="D97" s="81"/>
      <c r="E97" s="346">
        <v>6</v>
      </c>
      <c r="F97" s="346">
        <v>0</v>
      </c>
      <c r="G97" s="82">
        <v>6</v>
      </c>
      <c r="H97" s="82"/>
      <c r="I97" s="82"/>
      <c r="J97" s="73">
        <v>1</v>
      </c>
      <c r="K97" s="73">
        <v>0</v>
      </c>
      <c r="L97" s="73">
        <v>1</v>
      </c>
      <c r="M97" s="73"/>
      <c r="N97" s="75">
        <v>3</v>
      </c>
      <c r="O97" s="75"/>
      <c r="P97" s="75"/>
      <c r="Q97" s="75">
        <v>2</v>
      </c>
      <c r="R97" s="75"/>
      <c r="S97" s="75">
        <v>1</v>
      </c>
      <c r="T97" s="75"/>
      <c r="U97" s="75">
        <v>1</v>
      </c>
      <c r="V97" s="75"/>
      <c r="W97" s="75"/>
      <c r="X97" s="75">
        <v>3</v>
      </c>
      <c r="Y97" s="75"/>
      <c r="Z97" s="75"/>
      <c r="AA97" s="75">
        <v>3</v>
      </c>
      <c r="AB97" s="75">
        <v>0</v>
      </c>
      <c r="AC97" s="75">
        <v>2</v>
      </c>
      <c r="AD97" s="75">
        <v>0</v>
      </c>
      <c r="AE97" s="75">
        <v>2</v>
      </c>
      <c r="AF97" s="75"/>
      <c r="AG97" s="76"/>
      <c r="AH97" s="75"/>
      <c r="AI97" s="76"/>
      <c r="AJ97" s="69">
        <f t="shared" si="111"/>
        <v>6</v>
      </c>
      <c r="AK97" s="70">
        <f t="shared" si="112"/>
        <v>6</v>
      </c>
      <c r="AL97" s="70">
        <f t="shared" si="113"/>
        <v>1</v>
      </c>
      <c r="AM97" s="70">
        <f t="shared" si="114"/>
        <v>1</v>
      </c>
      <c r="AN97" s="70">
        <f t="shared" si="115"/>
        <v>6</v>
      </c>
      <c r="AO97" s="70">
        <f t="shared" si="116"/>
        <v>6</v>
      </c>
      <c r="AP97" s="70">
        <f t="shared" si="117"/>
        <v>3</v>
      </c>
      <c r="AQ97" s="70">
        <f t="shared" si="118"/>
        <v>3</v>
      </c>
      <c r="AR97" s="70">
        <f t="shared" si="119"/>
        <v>1</v>
      </c>
      <c r="AS97" s="70">
        <f t="shared" si="120"/>
        <v>1</v>
      </c>
      <c r="AT97" s="70">
        <f t="shared" si="121"/>
        <v>3</v>
      </c>
      <c r="AU97" s="70">
        <f t="shared" si="122"/>
        <v>3</v>
      </c>
      <c r="AV97" s="70">
        <f t="shared" si="123"/>
        <v>2</v>
      </c>
      <c r="AW97" s="70">
        <f t="shared" si="124"/>
        <v>2</v>
      </c>
      <c r="AX97" s="70">
        <f t="shared" si="125"/>
        <v>0</v>
      </c>
      <c r="AY97" s="71">
        <f t="shared" si="126"/>
        <v>0</v>
      </c>
    </row>
    <row r="98" spans="1:51" s="123" customFormat="1" ht="42.75" customHeight="1" x14ac:dyDescent="0.2">
      <c r="A98" s="72" t="s">
        <v>35</v>
      </c>
      <c r="B98" s="79" t="s">
        <v>246</v>
      </c>
      <c r="C98" s="80"/>
      <c r="D98" s="81"/>
      <c r="E98" s="346">
        <v>1</v>
      </c>
      <c r="F98" s="346">
        <v>0</v>
      </c>
      <c r="G98" s="82">
        <v>1</v>
      </c>
      <c r="H98" s="139"/>
      <c r="I98" s="139"/>
      <c r="J98" s="87"/>
      <c r="K98" s="87"/>
      <c r="L98" s="87"/>
      <c r="M98" s="87"/>
      <c r="N98" s="58"/>
      <c r="O98" s="58"/>
      <c r="P98" s="58"/>
      <c r="Q98" s="58"/>
      <c r="R98" s="58"/>
      <c r="S98" s="58"/>
      <c r="T98" s="58"/>
      <c r="U98" s="58"/>
      <c r="V98" s="58"/>
      <c r="W98" s="58"/>
      <c r="X98" s="58"/>
      <c r="Y98" s="58"/>
      <c r="Z98" s="58"/>
      <c r="AA98" s="58">
        <v>1</v>
      </c>
      <c r="AB98" s="58">
        <v>0</v>
      </c>
      <c r="AC98" s="58"/>
      <c r="AD98" s="58"/>
      <c r="AE98" s="58"/>
      <c r="AF98" s="58"/>
      <c r="AG98" s="77"/>
      <c r="AH98" s="58"/>
      <c r="AI98" s="77"/>
      <c r="AJ98" s="69">
        <f t="shared" si="111"/>
        <v>1</v>
      </c>
      <c r="AK98" s="70">
        <f t="shared" si="112"/>
        <v>1</v>
      </c>
      <c r="AL98" s="70">
        <f t="shared" si="113"/>
        <v>0</v>
      </c>
      <c r="AM98" s="70">
        <f t="shared" si="114"/>
        <v>0</v>
      </c>
      <c r="AN98" s="70">
        <f t="shared" si="115"/>
        <v>1</v>
      </c>
      <c r="AO98" s="70">
        <f t="shared" si="116"/>
        <v>1</v>
      </c>
      <c r="AP98" s="70">
        <f t="shared" si="117"/>
        <v>0</v>
      </c>
      <c r="AQ98" s="70">
        <f t="shared" si="118"/>
        <v>0</v>
      </c>
      <c r="AR98" s="70">
        <f t="shared" si="119"/>
        <v>0</v>
      </c>
      <c r="AS98" s="70">
        <f t="shared" si="120"/>
        <v>0</v>
      </c>
      <c r="AT98" s="70">
        <f t="shared" si="121"/>
        <v>0</v>
      </c>
      <c r="AU98" s="70">
        <f t="shared" si="122"/>
        <v>0</v>
      </c>
      <c r="AV98" s="70">
        <f t="shared" si="123"/>
        <v>0</v>
      </c>
      <c r="AW98" s="70">
        <f t="shared" si="124"/>
        <v>0</v>
      </c>
      <c r="AX98" s="70">
        <f t="shared" si="125"/>
        <v>0</v>
      </c>
      <c r="AY98" s="71">
        <f t="shared" si="126"/>
        <v>0</v>
      </c>
    </row>
    <row r="99" spans="1:51" s="122" customFormat="1" ht="25.5" customHeight="1" x14ac:dyDescent="0.2">
      <c r="A99" s="72" t="s">
        <v>34</v>
      </c>
      <c r="B99" s="83" t="s">
        <v>203</v>
      </c>
      <c r="C99" s="84"/>
      <c r="D99" s="85"/>
      <c r="E99" s="86"/>
      <c r="F99" s="86"/>
      <c r="G99" s="82"/>
      <c r="H99" s="86"/>
      <c r="I99" s="86"/>
      <c r="J99" s="73"/>
      <c r="K99" s="73"/>
      <c r="L99" s="73"/>
      <c r="M99" s="73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  <c r="AA99" s="75"/>
      <c r="AB99" s="75"/>
      <c r="AC99" s="75"/>
      <c r="AD99" s="75"/>
      <c r="AE99" s="75"/>
      <c r="AF99" s="75"/>
      <c r="AG99" s="76"/>
      <c r="AH99" s="75"/>
      <c r="AI99" s="76"/>
      <c r="AJ99" s="69">
        <f t="shared" si="111"/>
        <v>0</v>
      </c>
      <c r="AK99" s="70">
        <f t="shared" si="112"/>
        <v>0</v>
      </c>
      <c r="AL99" s="70">
        <f t="shared" si="113"/>
        <v>0</v>
      </c>
      <c r="AM99" s="70">
        <f t="shared" si="114"/>
        <v>0</v>
      </c>
      <c r="AN99" s="70">
        <f t="shared" si="115"/>
        <v>0</v>
      </c>
      <c r="AO99" s="70">
        <f t="shared" si="116"/>
        <v>0</v>
      </c>
      <c r="AP99" s="70">
        <f t="shared" si="117"/>
        <v>0</v>
      </c>
      <c r="AQ99" s="70">
        <f t="shared" si="118"/>
        <v>0</v>
      </c>
      <c r="AR99" s="70">
        <f t="shared" si="119"/>
        <v>0</v>
      </c>
      <c r="AS99" s="70">
        <f t="shared" si="120"/>
        <v>0</v>
      </c>
      <c r="AT99" s="70">
        <f t="shared" si="121"/>
        <v>0</v>
      </c>
      <c r="AU99" s="70">
        <f t="shared" si="122"/>
        <v>0</v>
      </c>
      <c r="AV99" s="70">
        <f t="shared" si="123"/>
        <v>0</v>
      </c>
      <c r="AW99" s="70">
        <f t="shared" si="124"/>
        <v>0</v>
      </c>
      <c r="AX99" s="70">
        <f t="shared" si="125"/>
        <v>0</v>
      </c>
      <c r="AY99" s="71">
        <f t="shared" si="126"/>
        <v>0</v>
      </c>
    </row>
    <row r="100" spans="1:51" s="122" customFormat="1" ht="22.5" customHeight="1" x14ac:dyDescent="0.2">
      <c r="A100" s="72" t="s">
        <v>33</v>
      </c>
      <c r="B100" s="79" t="s">
        <v>181</v>
      </c>
      <c r="C100" s="80"/>
      <c r="D100" s="81"/>
      <c r="E100" s="346">
        <v>14</v>
      </c>
      <c r="F100" s="346">
        <v>0</v>
      </c>
      <c r="G100" s="82">
        <v>14</v>
      </c>
      <c r="H100" s="86"/>
      <c r="I100" s="86"/>
      <c r="J100" s="73">
        <v>14</v>
      </c>
      <c r="K100" s="73">
        <v>10</v>
      </c>
      <c r="L100" s="73">
        <v>2</v>
      </c>
      <c r="M100" s="73">
        <v>2</v>
      </c>
      <c r="N100" s="75">
        <v>6</v>
      </c>
      <c r="O100" s="75">
        <v>4</v>
      </c>
      <c r="P100" s="75">
        <v>1</v>
      </c>
      <c r="Q100" s="75">
        <v>1</v>
      </c>
      <c r="R100" s="75"/>
      <c r="S100" s="75"/>
      <c r="T100" s="75"/>
      <c r="U100" s="75"/>
      <c r="V100" s="75"/>
      <c r="W100" s="75"/>
      <c r="X100" s="75">
        <v>6</v>
      </c>
      <c r="Y100" s="75"/>
      <c r="Z100" s="75">
        <v>1</v>
      </c>
      <c r="AA100" s="75">
        <v>18</v>
      </c>
      <c r="AB100" s="75">
        <v>1</v>
      </c>
      <c r="AC100" s="75">
        <v>0</v>
      </c>
      <c r="AD100" s="75">
        <v>1</v>
      </c>
      <c r="AE100" s="75">
        <v>1</v>
      </c>
      <c r="AF100" s="75"/>
      <c r="AG100" s="76"/>
      <c r="AH100" s="75"/>
      <c r="AI100" s="76"/>
      <c r="AJ100" s="69">
        <f t="shared" si="111"/>
        <v>14</v>
      </c>
      <c r="AK100" s="70">
        <f t="shared" si="112"/>
        <v>14</v>
      </c>
      <c r="AL100" s="70">
        <f t="shared" si="113"/>
        <v>14</v>
      </c>
      <c r="AM100" s="70">
        <f t="shared" si="114"/>
        <v>14</v>
      </c>
      <c r="AN100" s="70">
        <f t="shared" si="115"/>
        <v>24</v>
      </c>
      <c r="AO100" s="70">
        <f t="shared" si="116"/>
        <v>24</v>
      </c>
      <c r="AP100" s="70">
        <f t="shared" si="117"/>
        <v>6</v>
      </c>
      <c r="AQ100" s="70">
        <f t="shared" si="118"/>
        <v>6</v>
      </c>
      <c r="AR100" s="70">
        <f t="shared" si="119"/>
        <v>0</v>
      </c>
      <c r="AS100" s="70">
        <f t="shared" si="120"/>
        <v>0</v>
      </c>
      <c r="AT100" s="70">
        <f t="shared" si="121"/>
        <v>6</v>
      </c>
      <c r="AU100" s="70">
        <f t="shared" si="122"/>
        <v>6</v>
      </c>
      <c r="AV100" s="70">
        <f t="shared" si="123"/>
        <v>1</v>
      </c>
      <c r="AW100" s="70">
        <f t="shared" si="124"/>
        <v>1</v>
      </c>
      <c r="AX100" s="70">
        <f t="shared" si="125"/>
        <v>0</v>
      </c>
      <c r="AY100" s="71">
        <f t="shared" si="126"/>
        <v>0</v>
      </c>
    </row>
    <row r="101" spans="1:51" s="123" customFormat="1" ht="31.5" customHeight="1" x14ac:dyDescent="0.2">
      <c r="A101" s="72" t="s">
        <v>32</v>
      </c>
      <c r="B101" s="79" t="s">
        <v>247</v>
      </c>
      <c r="C101" s="80"/>
      <c r="D101" s="81"/>
      <c r="E101" s="346"/>
      <c r="F101" s="346"/>
      <c r="G101" s="82"/>
      <c r="H101" s="86"/>
      <c r="I101" s="86"/>
      <c r="J101" s="73"/>
      <c r="K101" s="73"/>
      <c r="L101" s="73"/>
      <c r="M101" s="73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  <c r="AA101" s="75"/>
      <c r="AB101" s="75"/>
      <c r="AC101" s="75"/>
      <c r="AD101" s="75"/>
      <c r="AE101" s="75"/>
      <c r="AF101" s="75"/>
      <c r="AG101" s="76"/>
      <c r="AH101" s="75"/>
      <c r="AI101" s="77"/>
      <c r="AJ101" s="69">
        <f t="shared" si="111"/>
        <v>0</v>
      </c>
      <c r="AK101" s="70">
        <f t="shared" si="112"/>
        <v>0</v>
      </c>
      <c r="AL101" s="70">
        <f t="shared" si="113"/>
        <v>0</v>
      </c>
      <c r="AM101" s="70">
        <f t="shared" si="114"/>
        <v>0</v>
      </c>
      <c r="AN101" s="70">
        <f t="shared" si="115"/>
        <v>0</v>
      </c>
      <c r="AO101" s="70">
        <f t="shared" si="116"/>
        <v>0</v>
      </c>
      <c r="AP101" s="70">
        <f t="shared" si="117"/>
        <v>0</v>
      </c>
      <c r="AQ101" s="70">
        <f t="shared" si="118"/>
        <v>0</v>
      </c>
      <c r="AR101" s="70">
        <f t="shared" si="119"/>
        <v>0</v>
      </c>
      <c r="AS101" s="70">
        <f t="shared" si="120"/>
        <v>0</v>
      </c>
      <c r="AT101" s="70">
        <f t="shared" si="121"/>
        <v>0</v>
      </c>
      <c r="AU101" s="70">
        <f t="shared" si="122"/>
        <v>0</v>
      </c>
      <c r="AV101" s="70">
        <f t="shared" si="123"/>
        <v>0</v>
      </c>
      <c r="AW101" s="70">
        <f t="shared" si="124"/>
        <v>0</v>
      </c>
      <c r="AX101" s="70">
        <f t="shared" si="125"/>
        <v>0</v>
      </c>
      <c r="AY101" s="71">
        <f t="shared" si="126"/>
        <v>0</v>
      </c>
    </row>
    <row r="102" spans="1:51" s="122" customFormat="1" ht="44.25" customHeight="1" x14ac:dyDescent="0.2">
      <c r="A102" s="72" t="s">
        <v>31</v>
      </c>
      <c r="B102" s="79" t="s">
        <v>182</v>
      </c>
      <c r="C102" s="80"/>
      <c r="D102" s="81"/>
      <c r="E102" s="346">
        <v>3</v>
      </c>
      <c r="F102" s="346">
        <v>0</v>
      </c>
      <c r="G102" s="82">
        <v>3</v>
      </c>
      <c r="H102" s="86"/>
      <c r="I102" s="86"/>
      <c r="J102" s="73">
        <v>1</v>
      </c>
      <c r="K102" s="73">
        <v>1</v>
      </c>
      <c r="L102" s="73"/>
      <c r="M102" s="73"/>
      <c r="N102" s="75">
        <v>3</v>
      </c>
      <c r="O102" s="75">
        <v>1</v>
      </c>
      <c r="P102" s="75"/>
      <c r="Q102" s="75">
        <v>1</v>
      </c>
      <c r="R102" s="75"/>
      <c r="S102" s="75">
        <v>1</v>
      </c>
      <c r="T102" s="75"/>
      <c r="U102" s="75">
        <v>1</v>
      </c>
      <c r="V102" s="75"/>
      <c r="W102" s="75"/>
      <c r="X102" s="75">
        <v>3</v>
      </c>
      <c r="Y102" s="75"/>
      <c r="Z102" s="75"/>
      <c r="AA102" s="75">
        <v>1</v>
      </c>
      <c r="AB102" s="75">
        <v>0</v>
      </c>
      <c r="AC102" s="75">
        <v>1</v>
      </c>
      <c r="AD102" s="75">
        <v>0</v>
      </c>
      <c r="AE102" s="75">
        <v>1</v>
      </c>
      <c r="AF102" s="75"/>
      <c r="AG102" s="76"/>
      <c r="AH102" s="75"/>
      <c r="AI102" s="76"/>
      <c r="AJ102" s="69">
        <f t="shared" si="111"/>
        <v>3</v>
      </c>
      <c r="AK102" s="70">
        <f t="shared" si="112"/>
        <v>3</v>
      </c>
      <c r="AL102" s="70">
        <f t="shared" si="113"/>
        <v>1</v>
      </c>
      <c r="AM102" s="70">
        <f t="shared" si="114"/>
        <v>1</v>
      </c>
      <c r="AN102" s="70">
        <f t="shared" si="115"/>
        <v>4</v>
      </c>
      <c r="AO102" s="70">
        <f t="shared" si="116"/>
        <v>4</v>
      </c>
      <c r="AP102" s="70">
        <f t="shared" si="117"/>
        <v>3</v>
      </c>
      <c r="AQ102" s="70">
        <f t="shared" si="118"/>
        <v>3</v>
      </c>
      <c r="AR102" s="70">
        <f t="shared" si="119"/>
        <v>1</v>
      </c>
      <c r="AS102" s="70">
        <f t="shared" si="120"/>
        <v>1</v>
      </c>
      <c r="AT102" s="70">
        <f t="shared" si="121"/>
        <v>3</v>
      </c>
      <c r="AU102" s="70">
        <f t="shared" si="122"/>
        <v>3</v>
      </c>
      <c r="AV102" s="70">
        <f t="shared" si="123"/>
        <v>1</v>
      </c>
      <c r="AW102" s="70">
        <f t="shared" si="124"/>
        <v>1</v>
      </c>
      <c r="AX102" s="70">
        <f t="shared" si="125"/>
        <v>0</v>
      </c>
      <c r="AY102" s="71">
        <f t="shared" si="126"/>
        <v>0</v>
      </c>
    </row>
    <row r="103" spans="1:51" s="122" customFormat="1" ht="44.25" customHeight="1" x14ac:dyDescent="0.2">
      <c r="A103" s="72" t="s">
        <v>30</v>
      </c>
      <c r="B103" s="79" t="s">
        <v>248</v>
      </c>
      <c r="C103" s="80"/>
      <c r="D103" s="81"/>
      <c r="E103" s="346"/>
      <c r="F103" s="346"/>
      <c r="G103" s="82"/>
      <c r="H103" s="86"/>
      <c r="I103" s="86"/>
      <c r="J103" s="73"/>
      <c r="K103" s="73"/>
      <c r="L103" s="73"/>
      <c r="M103" s="73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6"/>
      <c r="AH103" s="75"/>
      <c r="AI103" s="76"/>
      <c r="AJ103" s="69">
        <f t="shared" si="111"/>
        <v>0</v>
      </c>
      <c r="AK103" s="70">
        <f t="shared" si="112"/>
        <v>0</v>
      </c>
      <c r="AL103" s="70">
        <f t="shared" si="113"/>
        <v>0</v>
      </c>
      <c r="AM103" s="70">
        <f t="shared" si="114"/>
        <v>0</v>
      </c>
      <c r="AN103" s="70">
        <f t="shared" si="115"/>
        <v>0</v>
      </c>
      <c r="AO103" s="70">
        <f t="shared" si="116"/>
        <v>0</v>
      </c>
      <c r="AP103" s="70">
        <f t="shared" si="117"/>
        <v>0</v>
      </c>
      <c r="AQ103" s="70">
        <f t="shared" si="118"/>
        <v>0</v>
      </c>
      <c r="AR103" s="70">
        <f t="shared" si="119"/>
        <v>0</v>
      </c>
      <c r="AS103" s="70">
        <f t="shared" si="120"/>
        <v>0</v>
      </c>
      <c r="AT103" s="70">
        <f t="shared" si="121"/>
        <v>0</v>
      </c>
      <c r="AU103" s="70">
        <f t="shared" si="122"/>
        <v>0</v>
      </c>
      <c r="AV103" s="70">
        <f t="shared" si="123"/>
        <v>0</v>
      </c>
      <c r="AW103" s="70">
        <f t="shared" si="124"/>
        <v>0</v>
      </c>
      <c r="AX103" s="70">
        <f t="shared" si="125"/>
        <v>0</v>
      </c>
      <c r="AY103" s="71">
        <f t="shared" si="126"/>
        <v>0</v>
      </c>
    </row>
    <row r="104" spans="1:51" s="122" customFormat="1" ht="44.25" customHeight="1" x14ac:dyDescent="0.2">
      <c r="A104" s="72" t="s">
        <v>29</v>
      </c>
      <c r="B104" s="79" t="s">
        <v>183</v>
      </c>
      <c r="C104" s="80"/>
      <c r="D104" s="81"/>
      <c r="E104" s="346">
        <v>5</v>
      </c>
      <c r="F104" s="346">
        <v>0</v>
      </c>
      <c r="G104" s="82">
        <v>5</v>
      </c>
      <c r="H104" s="86"/>
      <c r="I104" s="86"/>
      <c r="J104" s="73">
        <v>9</v>
      </c>
      <c r="K104" s="73">
        <v>6</v>
      </c>
      <c r="L104" s="73">
        <v>3</v>
      </c>
      <c r="M104" s="73"/>
      <c r="N104" s="75">
        <v>6</v>
      </c>
      <c r="O104" s="75">
        <v>2</v>
      </c>
      <c r="P104" s="75">
        <v>1</v>
      </c>
      <c r="Q104" s="75">
        <v>2</v>
      </c>
      <c r="R104" s="75"/>
      <c r="S104" s="75">
        <v>1</v>
      </c>
      <c r="T104" s="75"/>
      <c r="U104" s="75">
        <v>1</v>
      </c>
      <c r="V104" s="75"/>
      <c r="W104" s="75"/>
      <c r="X104" s="75">
        <v>6</v>
      </c>
      <c r="Y104" s="75"/>
      <c r="Z104" s="75"/>
      <c r="AA104" s="75">
        <v>5</v>
      </c>
      <c r="AB104" s="75">
        <v>0</v>
      </c>
      <c r="AC104" s="75"/>
      <c r="AD104" s="75"/>
      <c r="AE104" s="75"/>
      <c r="AF104" s="75"/>
      <c r="AG104" s="76"/>
      <c r="AH104" s="75"/>
      <c r="AI104" s="76"/>
      <c r="AJ104" s="69">
        <f t="shared" si="111"/>
        <v>5</v>
      </c>
      <c r="AK104" s="70">
        <f t="shared" si="112"/>
        <v>5</v>
      </c>
      <c r="AL104" s="70">
        <f t="shared" si="113"/>
        <v>9</v>
      </c>
      <c r="AM104" s="70">
        <f t="shared" si="114"/>
        <v>9</v>
      </c>
      <c r="AN104" s="70">
        <f t="shared" si="115"/>
        <v>11</v>
      </c>
      <c r="AO104" s="70">
        <f t="shared" si="116"/>
        <v>11</v>
      </c>
      <c r="AP104" s="70">
        <f t="shared" si="117"/>
        <v>6</v>
      </c>
      <c r="AQ104" s="70">
        <f t="shared" si="118"/>
        <v>6</v>
      </c>
      <c r="AR104" s="70">
        <f t="shared" si="119"/>
        <v>1</v>
      </c>
      <c r="AS104" s="70">
        <f t="shared" si="120"/>
        <v>1</v>
      </c>
      <c r="AT104" s="70">
        <f t="shared" si="121"/>
        <v>6</v>
      </c>
      <c r="AU104" s="70">
        <f t="shared" si="122"/>
        <v>6</v>
      </c>
      <c r="AV104" s="70">
        <f t="shared" si="123"/>
        <v>0</v>
      </c>
      <c r="AW104" s="70">
        <f t="shared" si="124"/>
        <v>0</v>
      </c>
      <c r="AX104" s="70">
        <f t="shared" si="125"/>
        <v>0</v>
      </c>
      <c r="AY104" s="71">
        <f t="shared" si="126"/>
        <v>0</v>
      </c>
    </row>
    <row r="105" spans="1:51" s="122" customFormat="1" ht="44.25" customHeight="1" x14ac:dyDescent="0.2">
      <c r="A105" s="72" t="s">
        <v>28</v>
      </c>
      <c r="B105" s="79" t="s">
        <v>145</v>
      </c>
      <c r="C105" s="80"/>
      <c r="D105" s="81"/>
      <c r="E105" s="346"/>
      <c r="F105" s="346"/>
      <c r="G105" s="82"/>
      <c r="H105" s="82"/>
      <c r="I105" s="82"/>
      <c r="J105" s="73"/>
      <c r="K105" s="73"/>
      <c r="L105" s="73"/>
      <c r="M105" s="73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  <c r="AA105" s="75"/>
      <c r="AB105" s="75"/>
      <c r="AC105" s="75"/>
      <c r="AD105" s="75"/>
      <c r="AE105" s="75"/>
      <c r="AF105" s="75"/>
      <c r="AG105" s="76"/>
      <c r="AH105" s="75"/>
      <c r="AI105" s="76"/>
      <c r="AJ105" s="69">
        <f t="shared" si="111"/>
        <v>0</v>
      </c>
      <c r="AK105" s="70">
        <f t="shared" si="112"/>
        <v>0</v>
      </c>
      <c r="AL105" s="70">
        <f t="shared" si="113"/>
        <v>0</v>
      </c>
      <c r="AM105" s="70">
        <f t="shared" si="114"/>
        <v>0</v>
      </c>
      <c r="AN105" s="70">
        <f t="shared" si="115"/>
        <v>0</v>
      </c>
      <c r="AO105" s="70">
        <f t="shared" si="116"/>
        <v>0</v>
      </c>
      <c r="AP105" s="70">
        <f t="shared" si="117"/>
        <v>0</v>
      </c>
      <c r="AQ105" s="70">
        <f t="shared" si="118"/>
        <v>0</v>
      </c>
      <c r="AR105" s="70">
        <f t="shared" si="119"/>
        <v>0</v>
      </c>
      <c r="AS105" s="70">
        <f t="shared" si="120"/>
        <v>0</v>
      </c>
      <c r="AT105" s="70">
        <f t="shared" si="121"/>
        <v>0</v>
      </c>
      <c r="AU105" s="70">
        <f t="shared" si="122"/>
        <v>0</v>
      </c>
      <c r="AV105" s="70">
        <f t="shared" si="123"/>
        <v>0</v>
      </c>
      <c r="AW105" s="70">
        <f t="shared" si="124"/>
        <v>0</v>
      </c>
      <c r="AX105" s="70">
        <f t="shared" si="125"/>
        <v>0</v>
      </c>
      <c r="AY105" s="71">
        <f t="shared" si="126"/>
        <v>0</v>
      </c>
    </row>
    <row r="106" spans="1:51" s="122" customFormat="1" ht="59.25" customHeight="1" x14ac:dyDescent="0.2">
      <c r="A106" s="72" t="s">
        <v>27</v>
      </c>
      <c r="B106" s="79" t="s">
        <v>249</v>
      </c>
      <c r="C106" s="80"/>
      <c r="D106" s="81"/>
      <c r="E106" s="346">
        <v>16</v>
      </c>
      <c r="F106" s="346">
        <v>0</v>
      </c>
      <c r="G106" s="82">
        <v>16</v>
      </c>
      <c r="H106" s="82"/>
      <c r="I106" s="82"/>
      <c r="J106" s="73">
        <v>19</v>
      </c>
      <c r="K106" s="73">
        <v>13</v>
      </c>
      <c r="L106" s="73">
        <v>4</v>
      </c>
      <c r="M106" s="73">
        <v>2</v>
      </c>
      <c r="N106" s="75">
        <v>19</v>
      </c>
      <c r="O106" s="75">
        <v>13</v>
      </c>
      <c r="P106" s="75">
        <v>2</v>
      </c>
      <c r="Q106" s="75"/>
      <c r="R106" s="75"/>
      <c r="S106" s="75">
        <v>4</v>
      </c>
      <c r="T106" s="75"/>
      <c r="U106" s="75">
        <v>3</v>
      </c>
      <c r="V106" s="75">
        <v>1</v>
      </c>
      <c r="W106" s="75"/>
      <c r="X106" s="75">
        <v>19</v>
      </c>
      <c r="Y106" s="75"/>
      <c r="Z106" s="75"/>
      <c r="AA106" s="75">
        <v>10</v>
      </c>
      <c r="AB106" s="75">
        <v>0</v>
      </c>
      <c r="AC106" s="75">
        <v>0</v>
      </c>
      <c r="AD106" s="75">
        <v>1</v>
      </c>
      <c r="AE106" s="75">
        <v>1</v>
      </c>
      <c r="AF106" s="75">
        <v>0</v>
      </c>
      <c r="AG106" s="76">
        <v>1</v>
      </c>
      <c r="AH106" s="75">
        <v>1</v>
      </c>
      <c r="AI106" s="76"/>
      <c r="AJ106" s="69">
        <f t="shared" si="111"/>
        <v>16</v>
      </c>
      <c r="AK106" s="70">
        <f t="shared" si="112"/>
        <v>16</v>
      </c>
      <c r="AL106" s="70">
        <f t="shared" si="113"/>
        <v>19</v>
      </c>
      <c r="AM106" s="70">
        <f t="shared" si="114"/>
        <v>19</v>
      </c>
      <c r="AN106" s="70">
        <f t="shared" si="115"/>
        <v>29</v>
      </c>
      <c r="AO106" s="70">
        <f t="shared" si="116"/>
        <v>29</v>
      </c>
      <c r="AP106" s="70">
        <f t="shared" si="117"/>
        <v>19</v>
      </c>
      <c r="AQ106" s="70">
        <f t="shared" si="118"/>
        <v>19</v>
      </c>
      <c r="AR106" s="70">
        <f t="shared" si="119"/>
        <v>4</v>
      </c>
      <c r="AS106" s="70">
        <f t="shared" si="120"/>
        <v>4</v>
      </c>
      <c r="AT106" s="70">
        <f t="shared" si="121"/>
        <v>19</v>
      </c>
      <c r="AU106" s="70">
        <f t="shared" si="122"/>
        <v>19</v>
      </c>
      <c r="AV106" s="70">
        <f t="shared" si="123"/>
        <v>1</v>
      </c>
      <c r="AW106" s="70">
        <f t="shared" si="124"/>
        <v>1</v>
      </c>
      <c r="AX106" s="70">
        <f t="shared" si="125"/>
        <v>1</v>
      </c>
      <c r="AY106" s="71">
        <f t="shared" si="126"/>
        <v>1</v>
      </c>
    </row>
    <row r="107" spans="1:51" s="122" customFormat="1" ht="30" customHeight="1" x14ac:dyDescent="0.2">
      <c r="A107" s="72" t="s">
        <v>26</v>
      </c>
      <c r="B107" s="79" t="s">
        <v>250</v>
      </c>
      <c r="C107" s="80"/>
      <c r="D107" s="81"/>
      <c r="E107" s="346">
        <v>3</v>
      </c>
      <c r="F107" s="346">
        <v>1</v>
      </c>
      <c r="G107" s="82">
        <v>2</v>
      </c>
      <c r="H107" s="86"/>
      <c r="I107" s="86"/>
      <c r="J107" s="73">
        <v>4</v>
      </c>
      <c r="K107" s="73">
        <v>1</v>
      </c>
      <c r="L107" s="73">
        <v>1</v>
      </c>
      <c r="M107" s="73">
        <v>2</v>
      </c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  <c r="AA107" s="75">
        <v>4</v>
      </c>
      <c r="AB107" s="75">
        <v>0</v>
      </c>
      <c r="AC107" s="75"/>
      <c r="AD107" s="75"/>
      <c r="AE107" s="75"/>
      <c r="AF107" s="75"/>
      <c r="AG107" s="76"/>
      <c r="AH107" s="75"/>
      <c r="AI107" s="76"/>
      <c r="AJ107" s="69">
        <f t="shared" si="111"/>
        <v>3</v>
      </c>
      <c r="AK107" s="70">
        <f t="shared" si="112"/>
        <v>3</v>
      </c>
      <c r="AL107" s="70">
        <f t="shared" si="113"/>
        <v>4</v>
      </c>
      <c r="AM107" s="70">
        <f t="shared" si="114"/>
        <v>4</v>
      </c>
      <c r="AN107" s="70">
        <f t="shared" si="115"/>
        <v>4</v>
      </c>
      <c r="AO107" s="70">
        <f t="shared" si="116"/>
        <v>4</v>
      </c>
      <c r="AP107" s="70">
        <f t="shared" si="117"/>
        <v>0</v>
      </c>
      <c r="AQ107" s="70">
        <f t="shared" si="118"/>
        <v>0</v>
      </c>
      <c r="AR107" s="70">
        <f t="shared" si="119"/>
        <v>0</v>
      </c>
      <c r="AS107" s="70">
        <f t="shared" si="120"/>
        <v>0</v>
      </c>
      <c r="AT107" s="70">
        <f t="shared" si="121"/>
        <v>0</v>
      </c>
      <c r="AU107" s="70">
        <f t="shared" si="122"/>
        <v>0</v>
      </c>
      <c r="AV107" s="70">
        <f t="shared" si="123"/>
        <v>0</v>
      </c>
      <c r="AW107" s="70">
        <f t="shared" si="124"/>
        <v>0</v>
      </c>
      <c r="AX107" s="70">
        <f t="shared" si="125"/>
        <v>0</v>
      </c>
      <c r="AY107" s="71">
        <f t="shared" si="126"/>
        <v>0</v>
      </c>
    </row>
    <row r="108" spans="1:51" s="122" customFormat="1" ht="32.25" customHeight="1" x14ac:dyDescent="0.2">
      <c r="A108" s="72" t="s">
        <v>25</v>
      </c>
      <c r="B108" s="79" t="s">
        <v>184</v>
      </c>
      <c r="C108" s="80"/>
      <c r="D108" s="81"/>
      <c r="E108" s="346"/>
      <c r="F108" s="346"/>
      <c r="G108" s="82"/>
      <c r="H108" s="82"/>
      <c r="I108" s="82"/>
      <c r="J108" s="73"/>
      <c r="K108" s="73"/>
      <c r="L108" s="73"/>
      <c r="M108" s="73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5"/>
      <c r="AB108" s="75"/>
      <c r="AC108" s="75"/>
      <c r="AD108" s="75"/>
      <c r="AE108" s="75"/>
      <c r="AF108" s="75"/>
      <c r="AG108" s="76"/>
      <c r="AH108" s="75"/>
      <c r="AI108" s="76"/>
      <c r="AJ108" s="69">
        <f t="shared" si="111"/>
        <v>0</v>
      </c>
      <c r="AK108" s="70">
        <f t="shared" si="112"/>
        <v>0</v>
      </c>
      <c r="AL108" s="70">
        <f t="shared" si="113"/>
        <v>0</v>
      </c>
      <c r="AM108" s="70">
        <f t="shared" si="114"/>
        <v>0</v>
      </c>
      <c r="AN108" s="70">
        <f t="shared" si="115"/>
        <v>0</v>
      </c>
      <c r="AO108" s="70">
        <f t="shared" si="116"/>
        <v>0</v>
      </c>
      <c r="AP108" s="70">
        <f t="shared" si="117"/>
        <v>0</v>
      </c>
      <c r="AQ108" s="70">
        <f t="shared" si="118"/>
        <v>0</v>
      </c>
      <c r="AR108" s="70">
        <f t="shared" si="119"/>
        <v>0</v>
      </c>
      <c r="AS108" s="70">
        <f t="shared" si="120"/>
        <v>0</v>
      </c>
      <c r="AT108" s="70">
        <f t="shared" si="121"/>
        <v>0</v>
      </c>
      <c r="AU108" s="70">
        <f t="shared" si="122"/>
        <v>0</v>
      </c>
      <c r="AV108" s="70">
        <f t="shared" si="123"/>
        <v>0</v>
      </c>
      <c r="AW108" s="70">
        <f t="shared" si="124"/>
        <v>0</v>
      </c>
      <c r="AX108" s="70">
        <f t="shared" si="125"/>
        <v>0</v>
      </c>
      <c r="AY108" s="71">
        <f t="shared" si="126"/>
        <v>0</v>
      </c>
    </row>
    <row r="109" spans="1:51" s="122" customFormat="1" ht="24.75" customHeight="1" x14ac:dyDescent="0.2">
      <c r="A109" s="72" t="s">
        <v>24</v>
      </c>
      <c r="B109" s="35" t="s">
        <v>259</v>
      </c>
      <c r="C109" s="35"/>
      <c r="D109" s="35"/>
      <c r="E109" s="346">
        <v>7</v>
      </c>
      <c r="F109" s="346">
        <v>0</v>
      </c>
      <c r="G109" s="82">
        <v>7</v>
      </c>
      <c r="H109" s="82"/>
      <c r="I109" s="82"/>
      <c r="J109" s="73">
        <v>1</v>
      </c>
      <c r="K109" s="73">
        <v>1</v>
      </c>
      <c r="L109" s="73"/>
      <c r="M109" s="73"/>
      <c r="N109" s="75">
        <v>5</v>
      </c>
      <c r="O109" s="75">
        <v>3</v>
      </c>
      <c r="P109" s="75"/>
      <c r="Q109" s="75">
        <v>1</v>
      </c>
      <c r="R109" s="75"/>
      <c r="S109" s="75">
        <v>1</v>
      </c>
      <c r="T109" s="75"/>
      <c r="U109" s="75">
        <v>1</v>
      </c>
      <c r="V109" s="75"/>
      <c r="W109" s="75"/>
      <c r="X109" s="75">
        <v>5</v>
      </c>
      <c r="Y109" s="75"/>
      <c r="Z109" s="75"/>
      <c r="AA109" s="75">
        <v>3</v>
      </c>
      <c r="AB109" s="75">
        <v>0</v>
      </c>
      <c r="AC109" s="75"/>
      <c r="AD109" s="75"/>
      <c r="AE109" s="75"/>
      <c r="AF109" s="75"/>
      <c r="AG109" s="76"/>
      <c r="AH109" s="75"/>
      <c r="AI109" s="76"/>
      <c r="AJ109" s="69">
        <f t="shared" si="111"/>
        <v>7</v>
      </c>
      <c r="AK109" s="70">
        <f t="shared" si="112"/>
        <v>7</v>
      </c>
      <c r="AL109" s="70">
        <f t="shared" si="113"/>
        <v>1</v>
      </c>
      <c r="AM109" s="70">
        <f t="shared" si="114"/>
        <v>1</v>
      </c>
      <c r="AN109" s="70">
        <f t="shared" si="115"/>
        <v>8</v>
      </c>
      <c r="AO109" s="70">
        <f t="shared" si="116"/>
        <v>8</v>
      </c>
      <c r="AP109" s="70">
        <f t="shared" si="117"/>
        <v>5</v>
      </c>
      <c r="AQ109" s="70">
        <f t="shared" si="118"/>
        <v>5</v>
      </c>
      <c r="AR109" s="70">
        <f t="shared" si="119"/>
        <v>1</v>
      </c>
      <c r="AS109" s="70">
        <f t="shared" si="120"/>
        <v>1</v>
      </c>
      <c r="AT109" s="70">
        <f t="shared" si="121"/>
        <v>5</v>
      </c>
      <c r="AU109" s="70">
        <f t="shared" si="122"/>
        <v>5</v>
      </c>
      <c r="AV109" s="70">
        <f t="shared" si="123"/>
        <v>0</v>
      </c>
      <c r="AW109" s="70">
        <f t="shared" si="124"/>
        <v>0</v>
      </c>
      <c r="AX109" s="70">
        <f t="shared" si="125"/>
        <v>0</v>
      </c>
      <c r="AY109" s="71">
        <f t="shared" si="126"/>
        <v>0</v>
      </c>
    </row>
    <row r="110" spans="1:51" s="122" customFormat="1" ht="39" customHeight="1" x14ac:dyDescent="0.2">
      <c r="A110" s="72" t="s">
        <v>23</v>
      </c>
      <c r="B110" s="83" t="s">
        <v>269</v>
      </c>
      <c r="C110" s="84"/>
      <c r="D110" s="85"/>
      <c r="E110" s="346"/>
      <c r="F110" s="346"/>
      <c r="G110" s="82"/>
      <c r="H110" s="82"/>
      <c r="I110" s="82"/>
      <c r="J110" s="73"/>
      <c r="K110" s="73"/>
      <c r="L110" s="73"/>
      <c r="M110" s="73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  <c r="AA110" s="75"/>
      <c r="AB110" s="75"/>
      <c r="AC110" s="75"/>
      <c r="AD110" s="75"/>
      <c r="AE110" s="75"/>
      <c r="AF110" s="75"/>
      <c r="AG110" s="76"/>
      <c r="AH110" s="75"/>
      <c r="AI110" s="76"/>
      <c r="AJ110" s="69">
        <f t="shared" si="111"/>
        <v>0</v>
      </c>
      <c r="AK110" s="70">
        <f t="shared" si="112"/>
        <v>0</v>
      </c>
      <c r="AL110" s="70">
        <f t="shared" si="113"/>
        <v>0</v>
      </c>
      <c r="AM110" s="70">
        <f t="shared" si="114"/>
        <v>0</v>
      </c>
      <c r="AN110" s="70">
        <f t="shared" si="115"/>
        <v>0</v>
      </c>
      <c r="AO110" s="70">
        <f t="shared" si="116"/>
        <v>0</v>
      </c>
      <c r="AP110" s="70">
        <f t="shared" si="117"/>
        <v>0</v>
      </c>
      <c r="AQ110" s="70">
        <f t="shared" si="118"/>
        <v>0</v>
      </c>
      <c r="AR110" s="70">
        <f t="shared" si="119"/>
        <v>0</v>
      </c>
      <c r="AS110" s="70">
        <f t="shared" si="120"/>
        <v>0</v>
      </c>
      <c r="AT110" s="70">
        <f t="shared" si="121"/>
        <v>0</v>
      </c>
      <c r="AU110" s="70">
        <f t="shared" si="122"/>
        <v>0</v>
      </c>
      <c r="AV110" s="70">
        <f t="shared" si="123"/>
        <v>0</v>
      </c>
      <c r="AW110" s="70">
        <f t="shared" si="124"/>
        <v>0</v>
      </c>
      <c r="AX110" s="70">
        <f t="shared" si="125"/>
        <v>0</v>
      </c>
      <c r="AY110" s="71">
        <f t="shared" si="126"/>
        <v>0</v>
      </c>
    </row>
    <row r="111" spans="1:51" s="122" customFormat="1" ht="33.75" customHeight="1" x14ac:dyDescent="0.2">
      <c r="A111" s="72" t="s">
        <v>22</v>
      </c>
      <c r="B111" s="79" t="s">
        <v>140</v>
      </c>
      <c r="C111" s="80"/>
      <c r="D111" s="81"/>
      <c r="E111" s="346">
        <v>1</v>
      </c>
      <c r="F111" s="346">
        <v>0</v>
      </c>
      <c r="G111" s="82">
        <v>1</v>
      </c>
      <c r="H111" s="82"/>
      <c r="I111" s="82"/>
      <c r="J111" s="73"/>
      <c r="K111" s="73"/>
      <c r="L111" s="73"/>
      <c r="M111" s="73"/>
      <c r="N111" s="75">
        <v>1</v>
      </c>
      <c r="O111" s="75">
        <v>1</v>
      </c>
      <c r="P111" s="75"/>
      <c r="Q111" s="75"/>
      <c r="R111" s="75"/>
      <c r="S111" s="75"/>
      <c r="T111" s="75"/>
      <c r="U111" s="75"/>
      <c r="V111" s="75"/>
      <c r="W111" s="75"/>
      <c r="X111" s="75">
        <v>1</v>
      </c>
      <c r="Y111" s="75"/>
      <c r="Z111" s="75"/>
      <c r="AA111" s="75">
        <v>0</v>
      </c>
      <c r="AB111" s="75"/>
      <c r="AC111" s="75"/>
      <c r="AD111" s="75"/>
      <c r="AE111" s="75"/>
      <c r="AF111" s="75"/>
      <c r="AG111" s="76"/>
      <c r="AH111" s="75"/>
      <c r="AI111" s="76"/>
      <c r="AJ111" s="69">
        <f t="shared" si="111"/>
        <v>1</v>
      </c>
      <c r="AK111" s="70">
        <f t="shared" si="112"/>
        <v>1</v>
      </c>
      <c r="AL111" s="70">
        <f t="shared" si="113"/>
        <v>0</v>
      </c>
      <c r="AM111" s="70">
        <f t="shared" si="114"/>
        <v>0</v>
      </c>
      <c r="AN111" s="70">
        <f t="shared" si="115"/>
        <v>1</v>
      </c>
      <c r="AO111" s="70">
        <f t="shared" si="116"/>
        <v>1</v>
      </c>
      <c r="AP111" s="70">
        <f t="shared" si="117"/>
        <v>1</v>
      </c>
      <c r="AQ111" s="70">
        <f t="shared" si="118"/>
        <v>1</v>
      </c>
      <c r="AR111" s="70">
        <f t="shared" si="119"/>
        <v>0</v>
      </c>
      <c r="AS111" s="70">
        <f t="shared" si="120"/>
        <v>0</v>
      </c>
      <c r="AT111" s="70">
        <f t="shared" si="121"/>
        <v>1</v>
      </c>
      <c r="AU111" s="70">
        <f t="shared" si="122"/>
        <v>1</v>
      </c>
      <c r="AV111" s="70">
        <f t="shared" si="123"/>
        <v>0</v>
      </c>
      <c r="AW111" s="70">
        <f t="shared" si="124"/>
        <v>0</v>
      </c>
      <c r="AX111" s="70">
        <f t="shared" si="125"/>
        <v>0</v>
      </c>
      <c r="AY111" s="71">
        <f t="shared" si="126"/>
        <v>0</v>
      </c>
    </row>
    <row r="112" spans="1:51" s="122" customFormat="1" ht="49.5" customHeight="1" x14ac:dyDescent="0.2">
      <c r="A112" s="60" t="s">
        <v>21</v>
      </c>
      <c r="B112" s="102" t="s">
        <v>185</v>
      </c>
      <c r="C112" s="103"/>
      <c r="D112" s="104"/>
      <c r="E112" s="105">
        <f t="shared" ref="E112:AH112" si="127">SUM(E113:E115)</f>
        <v>0</v>
      </c>
      <c r="F112" s="105">
        <f t="shared" si="127"/>
        <v>0</v>
      </c>
      <c r="G112" s="105">
        <f t="shared" si="127"/>
        <v>0</v>
      </c>
      <c r="H112" s="105">
        <f t="shared" si="127"/>
        <v>0</v>
      </c>
      <c r="I112" s="105">
        <f t="shared" si="127"/>
        <v>0</v>
      </c>
      <c r="J112" s="105">
        <f t="shared" si="127"/>
        <v>0</v>
      </c>
      <c r="K112" s="105">
        <f t="shared" si="127"/>
        <v>0</v>
      </c>
      <c r="L112" s="105">
        <f t="shared" si="127"/>
        <v>0</v>
      </c>
      <c r="M112" s="105">
        <f t="shared" si="127"/>
        <v>0</v>
      </c>
      <c r="N112" s="105">
        <f t="shared" si="127"/>
        <v>0</v>
      </c>
      <c r="O112" s="105">
        <f t="shared" si="127"/>
        <v>0</v>
      </c>
      <c r="P112" s="105">
        <f t="shared" si="127"/>
        <v>0</v>
      </c>
      <c r="Q112" s="105">
        <f t="shared" si="127"/>
        <v>0</v>
      </c>
      <c r="R112" s="105">
        <f t="shared" si="127"/>
        <v>0</v>
      </c>
      <c r="S112" s="105">
        <f t="shared" si="127"/>
        <v>0</v>
      </c>
      <c r="T112" s="105">
        <f t="shared" si="127"/>
        <v>0</v>
      </c>
      <c r="U112" s="105">
        <f t="shared" si="127"/>
        <v>0</v>
      </c>
      <c r="V112" s="105">
        <f t="shared" si="127"/>
        <v>0</v>
      </c>
      <c r="W112" s="105">
        <f t="shared" si="127"/>
        <v>0</v>
      </c>
      <c r="X112" s="105">
        <f t="shared" si="127"/>
        <v>0</v>
      </c>
      <c r="Y112" s="105">
        <f t="shared" si="127"/>
        <v>0</v>
      </c>
      <c r="Z112" s="105">
        <f t="shared" si="127"/>
        <v>0</v>
      </c>
      <c r="AA112" s="105">
        <f t="shared" si="127"/>
        <v>0</v>
      </c>
      <c r="AB112" s="105">
        <f t="shared" si="127"/>
        <v>0</v>
      </c>
      <c r="AC112" s="105">
        <f t="shared" si="127"/>
        <v>0</v>
      </c>
      <c r="AD112" s="105">
        <f t="shared" si="127"/>
        <v>0</v>
      </c>
      <c r="AE112" s="105">
        <f t="shared" si="127"/>
        <v>0</v>
      </c>
      <c r="AF112" s="105">
        <f t="shared" si="127"/>
        <v>0</v>
      </c>
      <c r="AG112" s="105">
        <f t="shared" si="127"/>
        <v>0</v>
      </c>
      <c r="AH112" s="105">
        <f t="shared" si="127"/>
        <v>0</v>
      </c>
      <c r="AI112" s="118"/>
      <c r="AJ112" s="95">
        <f t="shared" ref="AJ112:AY112" si="128">SUM(AJ113:AJ115)</f>
        <v>0</v>
      </c>
      <c r="AK112" s="96">
        <f t="shared" si="128"/>
        <v>0</v>
      </c>
      <c r="AL112" s="96">
        <f t="shared" si="128"/>
        <v>0</v>
      </c>
      <c r="AM112" s="96">
        <f t="shared" si="128"/>
        <v>0</v>
      </c>
      <c r="AN112" s="96">
        <f t="shared" si="128"/>
        <v>0</v>
      </c>
      <c r="AO112" s="96">
        <f t="shared" si="128"/>
        <v>0</v>
      </c>
      <c r="AP112" s="96">
        <f t="shared" si="128"/>
        <v>0</v>
      </c>
      <c r="AQ112" s="96">
        <f t="shared" si="128"/>
        <v>0</v>
      </c>
      <c r="AR112" s="96">
        <f t="shared" si="128"/>
        <v>0</v>
      </c>
      <c r="AS112" s="96">
        <f t="shared" si="128"/>
        <v>0</v>
      </c>
      <c r="AT112" s="96">
        <f t="shared" si="128"/>
        <v>0</v>
      </c>
      <c r="AU112" s="96">
        <f t="shared" si="128"/>
        <v>0</v>
      </c>
      <c r="AV112" s="96">
        <f t="shared" si="128"/>
        <v>0</v>
      </c>
      <c r="AW112" s="96">
        <f t="shared" si="128"/>
        <v>0</v>
      </c>
      <c r="AX112" s="96">
        <f t="shared" si="128"/>
        <v>0</v>
      </c>
      <c r="AY112" s="97">
        <f t="shared" si="128"/>
        <v>0</v>
      </c>
    </row>
    <row r="113" spans="1:51" s="122" customFormat="1" ht="70.5" customHeight="1" x14ac:dyDescent="0.2">
      <c r="A113" s="72" t="s">
        <v>20</v>
      </c>
      <c r="B113" s="83" t="s">
        <v>251</v>
      </c>
      <c r="C113" s="84"/>
      <c r="D113" s="85"/>
      <c r="E113" s="82"/>
      <c r="F113" s="82"/>
      <c r="G113" s="82"/>
      <c r="H113" s="82"/>
      <c r="I113" s="82"/>
      <c r="J113" s="82"/>
      <c r="K113" s="82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76"/>
      <c r="AJ113" s="69">
        <f>E113</f>
        <v>0</v>
      </c>
      <c r="AK113" s="70">
        <f>F113+G113+H113+I113</f>
        <v>0</v>
      </c>
      <c r="AL113" s="70">
        <f>J113</f>
        <v>0</v>
      </c>
      <c r="AM113" s="70">
        <f>K113+L113+M113</f>
        <v>0</v>
      </c>
      <c r="AN113" s="70">
        <f>F113+G113+K113</f>
        <v>0</v>
      </c>
      <c r="AO113" s="70">
        <f>X113+Y113+AA113</f>
        <v>0</v>
      </c>
      <c r="AP113" s="70">
        <f>N113</f>
        <v>0</v>
      </c>
      <c r="AQ113" s="70">
        <f>O113+P113+Q113+R113+S113</f>
        <v>0</v>
      </c>
      <c r="AR113" s="70">
        <f>S113</f>
        <v>0</v>
      </c>
      <c r="AS113" s="70">
        <f>T113+U113+V113</f>
        <v>0</v>
      </c>
      <c r="AT113" s="70">
        <f>X113</f>
        <v>0</v>
      </c>
      <c r="AU113" s="70">
        <f>N113+W113</f>
        <v>0</v>
      </c>
      <c r="AV113" s="70">
        <f>AE113</f>
        <v>0</v>
      </c>
      <c r="AW113" s="70">
        <f>AC113+AD113</f>
        <v>0</v>
      </c>
      <c r="AX113" s="70">
        <f>AH113</f>
        <v>0</v>
      </c>
      <c r="AY113" s="71">
        <f>AF113+AG113</f>
        <v>0</v>
      </c>
    </row>
    <row r="114" spans="1:51" s="122" customFormat="1" ht="29.25" customHeight="1" x14ac:dyDescent="0.2">
      <c r="A114" s="72" t="s">
        <v>19</v>
      </c>
      <c r="B114" s="83" t="s">
        <v>252</v>
      </c>
      <c r="C114" s="84"/>
      <c r="D114" s="85"/>
      <c r="E114" s="82"/>
      <c r="F114" s="82"/>
      <c r="G114" s="82"/>
      <c r="H114" s="82"/>
      <c r="I114" s="8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76"/>
      <c r="AJ114" s="69">
        <f>E114</f>
        <v>0</v>
      </c>
      <c r="AK114" s="70">
        <f>F114+G114+H114+I114</f>
        <v>0</v>
      </c>
      <c r="AL114" s="70">
        <f>J114</f>
        <v>0</v>
      </c>
      <c r="AM114" s="70">
        <f>K114+L114+M114</f>
        <v>0</v>
      </c>
      <c r="AN114" s="70">
        <f>F114+G114+K114</f>
        <v>0</v>
      </c>
      <c r="AO114" s="70">
        <f>X114+Y114+AA114</f>
        <v>0</v>
      </c>
      <c r="AP114" s="70">
        <f>N114</f>
        <v>0</v>
      </c>
      <c r="AQ114" s="70">
        <f>O114+P114+Q114+R114+S114</f>
        <v>0</v>
      </c>
      <c r="AR114" s="70">
        <f>S114</f>
        <v>0</v>
      </c>
      <c r="AS114" s="70">
        <f>T114+U114+V114</f>
        <v>0</v>
      </c>
      <c r="AT114" s="70">
        <f>X114</f>
        <v>0</v>
      </c>
      <c r="AU114" s="70">
        <f>N114+W114</f>
        <v>0</v>
      </c>
      <c r="AV114" s="70">
        <f>AE114</f>
        <v>0</v>
      </c>
      <c r="AW114" s="70">
        <f>AC114+AD114</f>
        <v>0</v>
      </c>
      <c r="AX114" s="70">
        <f>AH114</f>
        <v>0</v>
      </c>
      <c r="AY114" s="71">
        <f>AF114+AG114</f>
        <v>0</v>
      </c>
    </row>
    <row r="115" spans="1:51" s="122" customFormat="1" ht="39" customHeight="1" x14ac:dyDescent="0.2">
      <c r="A115" s="72" t="s">
        <v>18</v>
      </c>
      <c r="B115" s="79" t="s">
        <v>140</v>
      </c>
      <c r="C115" s="80"/>
      <c r="D115" s="81"/>
      <c r="E115" s="82"/>
      <c r="F115" s="82"/>
      <c r="G115" s="82"/>
      <c r="H115" s="82"/>
      <c r="I115" s="82"/>
      <c r="J115" s="82"/>
      <c r="K115" s="82"/>
      <c r="L115" s="82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76"/>
      <c r="AJ115" s="69">
        <f>E115</f>
        <v>0</v>
      </c>
      <c r="AK115" s="70">
        <f>F115+G115+H115+I115</f>
        <v>0</v>
      </c>
      <c r="AL115" s="70">
        <f>J115</f>
        <v>0</v>
      </c>
      <c r="AM115" s="70">
        <f>K115+L115+M115</f>
        <v>0</v>
      </c>
      <c r="AN115" s="70">
        <f>F115+G115+K115</f>
        <v>0</v>
      </c>
      <c r="AO115" s="70">
        <f>X115+Y115+AA115</f>
        <v>0</v>
      </c>
      <c r="AP115" s="70">
        <f>N115</f>
        <v>0</v>
      </c>
      <c r="AQ115" s="70">
        <f>O115+P115+Q115+R115+S115</f>
        <v>0</v>
      </c>
      <c r="AR115" s="70">
        <f>S115</f>
        <v>0</v>
      </c>
      <c r="AS115" s="70">
        <f>T115+U115+V115</f>
        <v>0</v>
      </c>
      <c r="AT115" s="70">
        <f>X115</f>
        <v>0</v>
      </c>
      <c r="AU115" s="70">
        <f>N115+W115</f>
        <v>0</v>
      </c>
      <c r="AV115" s="70">
        <f>AE115</f>
        <v>0</v>
      </c>
      <c r="AW115" s="70">
        <f>AC115+AD115</f>
        <v>0</v>
      </c>
      <c r="AX115" s="70">
        <f>AH115</f>
        <v>0</v>
      </c>
      <c r="AY115" s="71">
        <f>AF115+AG115</f>
        <v>0</v>
      </c>
    </row>
    <row r="116" spans="1:51" s="123" customFormat="1" ht="30" customHeight="1" x14ac:dyDescent="0.2">
      <c r="A116" s="60" t="s">
        <v>17</v>
      </c>
      <c r="B116" s="90" t="s">
        <v>186</v>
      </c>
      <c r="C116" s="91"/>
      <c r="D116" s="92"/>
      <c r="E116" s="105">
        <f t="shared" ref="E116:AH116" si="129">SUM(E117:E124)</f>
        <v>4045</v>
      </c>
      <c r="F116" s="105">
        <f t="shared" si="129"/>
        <v>111</v>
      </c>
      <c r="G116" s="105">
        <f t="shared" si="129"/>
        <v>3932</v>
      </c>
      <c r="H116" s="105">
        <f t="shared" si="129"/>
        <v>2</v>
      </c>
      <c r="I116" s="105">
        <f t="shared" si="129"/>
        <v>0</v>
      </c>
      <c r="J116" s="105">
        <f t="shared" si="129"/>
        <v>2213</v>
      </c>
      <c r="K116" s="105">
        <f t="shared" si="129"/>
        <v>1992</v>
      </c>
      <c r="L116" s="105">
        <f t="shared" si="129"/>
        <v>221</v>
      </c>
      <c r="M116" s="105">
        <f t="shared" si="129"/>
        <v>0</v>
      </c>
      <c r="N116" s="105">
        <f t="shared" si="129"/>
        <v>2660</v>
      </c>
      <c r="O116" s="105">
        <f t="shared" si="129"/>
        <v>2224</v>
      </c>
      <c r="P116" s="105">
        <f t="shared" si="129"/>
        <v>174</v>
      </c>
      <c r="Q116" s="105">
        <f t="shared" si="129"/>
        <v>42</v>
      </c>
      <c r="R116" s="105">
        <f t="shared" si="129"/>
        <v>0</v>
      </c>
      <c r="S116" s="105">
        <f t="shared" si="129"/>
        <v>220</v>
      </c>
      <c r="T116" s="105">
        <f t="shared" si="129"/>
        <v>15</v>
      </c>
      <c r="U116" s="105">
        <f t="shared" si="129"/>
        <v>193</v>
      </c>
      <c r="V116" s="105">
        <f t="shared" si="129"/>
        <v>12</v>
      </c>
      <c r="W116" s="105">
        <f t="shared" si="129"/>
        <v>0</v>
      </c>
      <c r="X116" s="105">
        <f t="shared" si="129"/>
        <v>2660</v>
      </c>
      <c r="Y116" s="105">
        <f t="shared" si="129"/>
        <v>12</v>
      </c>
      <c r="Z116" s="105">
        <f t="shared" si="129"/>
        <v>7</v>
      </c>
      <c r="AA116" s="105">
        <f t="shared" si="129"/>
        <v>3362</v>
      </c>
      <c r="AB116" s="105">
        <f t="shared" si="129"/>
        <v>114</v>
      </c>
      <c r="AC116" s="105">
        <f t="shared" si="129"/>
        <v>23</v>
      </c>
      <c r="AD116" s="105">
        <f t="shared" si="129"/>
        <v>6</v>
      </c>
      <c r="AE116" s="105">
        <f t="shared" si="129"/>
        <v>29</v>
      </c>
      <c r="AF116" s="105">
        <f t="shared" si="129"/>
        <v>0</v>
      </c>
      <c r="AG116" s="105">
        <f t="shared" si="129"/>
        <v>1</v>
      </c>
      <c r="AH116" s="105">
        <f t="shared" si="129"/>
        <v>1</v>
      </c>
      <c r="AI116" s="138"/>
      <c r="AJ116" s="95">
        <f t="shared" ref="AJ116:AY116" si="130">SUM(AJ117:AJ124)</f>
        <v>4045</v>
      </c>
      <c r="AK116" s="96">
        <f t="shared" si="130"/>
        <v>4045</v>
      </c>
      <c r="AL116" s="96">
        <f t="shared" si="130"/>
        <v>2213</v>
      </c>
      <c r="AM116" s="96">
        <f t="shared" si="130"/>
        <v>2213</v>
      </c>
      <c r="AN116" s="96">
        <f t="shared" si="130"/>
        <v>6035</v>
      </c>
      <c r="AO116" s="96">
        <f t="shared" si="130"/>
        <v>6034</v>
      </c>
      <c r="AP116" s="96">
        <f t="shared" si="130"/>
        <v>2660</v>
      </c>
      <c r="AQ116" s="96">
        <f t="shared" si="130"/>
        <v>2660</v>
      </c>
      <c r="AR116" s="96">
        <f t="shared" si="130"/>
        <v>220</v>
      </c>
      <c r="AS116" s="96">
        <f t="shared" si="130"/>
        <v>220</v>
      </c>
      <c r="AT116" s="96">
        <f t="shared" si="130"/>
        <v>2660</v>
      </c>
      <c r="AU116" s="96">
        <f t="shared" si="130"/>
        <v>2660</v>
      </c>
      <c r="AV116" s="96">
        <f t="shared" si="130"/>
        <v>29</v>
      </c>
      <c r="AW116" s="96">
        <f t="shared" si="130"/>
        <v>29</v>
      </c>
      <c r="AX116" s="96">
        <f t="shared" si="130"/>
        <v>1</v>
      </c>
      <c r="AY116" s="97">
        <f t="shared" si="130"/>
        <v>1</v>
      </c>
    </row>
    <row r="117" spans="1:51" s="122" customFormat="1" ht="19.5" customHeight="1" x14ac:dyDescent="0.2">
      <c r="A117" s="72" t="s">
        <v>16</v>
      </c>
      <c r="B117" s="106" t="s">
        <v>187</v>
      </c>
      <c r="C117" s="107"/>
      <c r="D117" s="108"/>
      <c r="E117" s="346">
        <v>4030</v>
      </c>
      <c r="F117" s="346">
        <v>105</v>
      </c>
      <c r="G117" s="347">
        <v>3923</v>
      </c>
      <c r="H117" s="98">
        <v>2</v>
      </c>
      <c r="I117" s="98"/>
      <c r="J117" s="73">
        <v>2210</v>
      </c>
      <c r="K117" s="73">
        <v>1990</v>
      </c>
      <c r="L117" s="73">
        <v>220</v>
      </c>
      <c r="M117" s="73"/>
      <c r="N117" s="75">
        <v>2657</v>
      </c>
      <c r="O117" s="75">
        <v>2224</v>
      </c>
      <c r="P117" s="75">
        <v>174</v>
      </c>
      <c r="Q117" s="75">
        <v>42</v>
      </c>
      <c r="R117" s="75"/>
      <c r="S117" s="75">
        <v>217</v>
      </c>
      <c r="T117" s="75">
        <v>15</v>
      </c>
      <c r="U117" s="75">
        <v>190</v>
      </c>
      <c r="V117" s="75">
        <v>12</v>
      </c>
      <c r="W117" s="75"/>
      <c r="X117" s="75">
        <v>2657</v>
      </c>
      <c r="Y117" s="75">
        <v>12</v>
      </c>
      <c r="Z117" s="75">
        <v>7</v>
      </c>
      <c r="AA117" s="75">
        <v>3348</v>
      </c>
      <c r="AB117" s="75">
        <v>108</v>
      </c>
      <c r="AC117" s="75">
        <v>23</v>
      </c>
      <c r="AD117" s="75">
        <v>6</v>
      </c>
      <c r="AE117" s="75">
        <v>29</v>
      </c>
      <c r="AF117" s="75">
        <v>0</v>
      </c>
      <c r="AG117" s="76">
        <v>1</v>
      </c>
      <c r="AH117" s="75">
        <v>1</v>
      </c>
      <c r="AI117" s="76"/>
      <c r="AJ117" s="69">
        <f t="shared" ref="AJ117:AJ124" si="131">E117</f>
        <v>4030</v>
      </c>
      <c r="AK117" s="70">
        <f t="shared" ref="AK117:AK124" si="132">F117+G117+H117+I117</f>
        <v>4030</v>
      </c>
      <c r="AL117" s="70">
        <f t="shared" ref="AL117:AL124" si="133">J117</f>
        <v>2210</v>
      </c>
      <c r="AM117" s="70">
        <f t="shared" ref="AM117:AM124" si="134">K117+L117+M117</f>
        <v>2210</v>
      </c>
      <c r="AN117" s="70">
        <f t="shared" ref="AN117:AN124" si="135">F117+G117+K117</f>
        <v>6018</v>
      </c>
      <c r="AO117" s="70">
        <f t="shared" ref="AO117:AO124" si="136">X117+Y117+AA117</f>
        <v>6017</v>
      </c>
      <c r="AP117" s="70">
        <f t="shared" ref="AP117:AP124" si="137">N117</f>
        <v>2657</v>
      </c>
      <c r="AQ117" s="70">
        <f t="shared" ref="AQ117:AQ124" si="138">O117+P117+Q117+R117+S117</f>
        <v>2657</v>
      </c>
      <c r="AR117" s="70">
        <f t="shared" ref="AR117:AR124" si="139">S117</f>
        <v>217</v>
      </c>
      <c r="AS117" s="70">
        <f t="shared" ref="AS117:AS124" si="140">T117+U117+V117</f>
        <v>217</v>
      </c>
      <c r="AT117" s="70">
        <f t="shared" ref="AT117:AT124" si="141">X117</f>
        <v>2657</v>
      </c>
      <c r="AU117" s="70">
        <f t="shared" ref="AU117:AU124" si="142">N117+W117</f>
        <v>2657</v>
      </c>
      <c r="AV117" s="70">
        <f t="shared" ref="AV117:AV124" si="143">AE117</f>
        <v>29</v>
      </c>
      <c r="AW117" s="70">
        <f t="shared" ref="AW117:AW124" si="144">AC117+AD117</f>
        <v>29</v>
      </c>
      <c r="AX117" s="70">
        <f t="shared" ref="AX117:AX124" si="145">AH117</f>
        <v>1</v>
      </c>
      <c r="AY117" s="71">
        <f t="shared" ref="AY117:AY124" si="146">AF117+AG117</f>
        <v>1</v>
      </c>
    </row>
    <row r="118" spans="1:51" s="122" customFormat="1" ht="33.75" customHeight="1" x14ac:dyDescent="0.2">
      <c r="A118" s="72" t="s">
        <v>15</v>
      </c>
      <c r="B118" s="106" t="s">
        <v>188</v>
      </c>
      <c r="C118" s="107"/>
      <c r="D118" s="108"/>
      <c r="E118" s="346"/>
      <c r="F118" s="346"/>
      <c r="G118" s="82"/>
      <c r="H118" s="86"/>
      <c r="I118" s="86"/>
      <c r="J118" s="73">
        <v>1</v>
      </c>
      <c r="K118" s="73">
        <v>1</v>
      </c>
      <c r="L118" s="73"/>
      <c r="M118" s="73"/>
      <c r="N118" s="75">
        <v>1</v>
      </c>
      <c r="O118" s="75"/>
      <c r="P118" s="75"/>
      <c r="Q118" s="75"/>
      <c r="R118" s="75"/>
      <c r="S118" s="75">
        <v>1</v>
      </c>
      <c r="T118" s="75"/>
      <c r="U118" s="75">
        <v>1</v>
      </c>
      <c r="V118" s="75"/>
      <c r="W118" s="75"/>
      <c r="X118" s="75">
        <v>1</v>
      </c>
      <c r="Y118" s="75"/>
      <c r="Z118" s="75"/>
      <c r="AA118" s="75">
        <v>0</v>
      </c>
      <c r="AB118" s="75"/>
      <c r="AC118" s="75"/>
      <c r="AD118" s="75"/>
      <c r="AE118" s="75"/>
      <c r="AF118" s="75"/>
      <c r="AG118" s="76"/>
      <c r="AH118" s="75"/>
      <c r="AI118" s="76"/>
      <c r="AJ118" s="69">
        <f t="shared" si="131"/>
        <v>0</v>
      </c>
      <c r="AK118" s="70">
        <f t="shared" si="132"/>
        <v>0</v>
      </c>
      <c r="AL118" s="70">
        <f t="shared" si="133"/>
        <v>1</v>
      </c>
      <c r="AM118" s="70">
        <f t="shared" si="134"/>
        <v>1</v>
      </c>
      <c r="AN118" s="70">
        <f t="shared" si="135"/>
        <v>1</v>
      </c>
      <c r="AO118" s="70">
        <f t="shared" si="136"/>
        <v>1</v>
      </c>
      <c r="AP118" s="70">
        <f t="shared" si="137"/>
        <v>1</v>
      </c>
      <c r="AQ118" s="70">
        <f t="shared" si="138"/>
        <v>1</v>
      </c>
      <c r="AR118" s="70">
        <f t="shared" si="139"/>
        <v>1</v>
      </c>
      <c r="AS118" s="70">
        <f t="shared" si="140"/>
        <v>1</v>
      </c>
      <c r="AT118" s="70">
        <f t="shared" si="141"/>
        <v>1</v>
      </c>
      <c r="AU118" s="70">
        <f t="shared" si="142"/>
        <v>1</v>
      </c>
      <c r="AV118" s="70">
        <f t="shared" si="143"/>
        <v>0</v>
      </c>
      <c r="AW118" s="70">
        <f t="shared" si="144"/>
        <v>0</v>
      </c>
      <c r="AX118" s="70">
        <f t="shared" si="145"/>
        <v>0</v>
      </c>
      <c r="AY118" s="71">
        <f t="shared" si="146"/>
        <v>0</v>
      </c>
    </row>
    <row r="119" spans="1:51" s="122" customFormat="1" ht="63" customHeight="1" x14ac:dyDescent="0.2">
      <c r="A119" s="72" t="s">
        <v>14</v>
      </c>
      <c r="B119" s="106" t="s">
        <v>270</v>
      </c>
      <c r="C119" s="109"/>
      <c r="D119" s="110"/>
      <c r="E119" s="346">
        <v>6</v>
      </c>
      <c r="F119" s="346">
        <v>4</v>
      </c>
      <c r="G119" s="82">
        <v>2</v>
      </c>
      <c r="H119" s="86"/>
      <c r="I119" s="86"/>
      <c r="J119" s="73"/>
      <c r="K119" s="73"/>
      <c r="L119" s="73"/>
      <c r="M119" s="73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  <c r="AA119" s="75">
        <v>6</v>
      </c>
      <c r="AB119" s="75">
        <v>4</v>
      </c>
      <c r="AC119" s="75"/>
      <c r="AD119" s="75"/>
      <c r="AE119" s="75"/>
      <c r="AF119" s="75"/>
      <c r="AG119" s="76"/>
      <c r="AH119" s="75"/>
      <c r="AI119" s="76"/>
      <c r="AJ119" s="69">
        <f t="shared" si="131"/>
        <v>6</v>
      </c>
      <c r="AK119" s="70">
        <f t="shared" si="132"/>
        <v>6</v>
      </c>
      <c r="AL119" s="70">
        <f t="shared" si="133"/>
        <v>0</v>
      </c>
      <c r="AM119" s="70">
        <f t="shared" si="134"/>
        <v>0</v>
      </c>
      <c r="AN119" s="70">
        <f t="shared" si="135"/>
        <v>6</v>
      </c>
      <c r="AO119" s="70">
        <f t="shared" si="136"/>
        <v>6</v>
      </c>
      <c r="AP119" s="70">
        <f t="shared" si="137"/>
        <v>0</v>
      </c>
      <c r="AQ119" s="70">
        <f t="shared" si="138"/>
        <v>0</v>
      </c>
      <c r="AR119" s="70">
        <f t="shared" si="139"/>
        <v>0</v>
      </c>
      <c r="AS119" s="70">
        <f t="shared" si="140"/>
        <v>0</v>
      </c>
      <c r="AT119" s="70">
        <f t="shared" si="141"/>
        <v>0</v>
      </c>
      <c r="AU119" s="70">
        <f t="shared" si="142"/>
        <v>0</v>
      </c>
      <c r="AV119" s="70">
        <f t="shared" si="143"/>
        <v>0</v>
      </c>
      <c r="AW119" s="70">
        <f t="shared" si="144"/>
        <v>0</v>
      </c>
      <c r="AX119" s="70">
        <f t="shared" si="145"/>
        <v>0</v>
      </c>
      <c r="AY119" s="71">
        <f t="shared" si="146"/>
        <v>0</v>
      </c>
    </row>
    <row r="120" spans="1:51" s="122" customFormat="1" ht="14.25" customHeight="1" x14ac:dyDescent="0.2">
      <c r="A120" s="72" t="s">
        <v>13</v>
      </c>
      <c r="B120" s="106" t="s">
        <v>253</v>
      </c>
      <c r="C120" s="109"/>
      <c r="D120" s="110"/>
      <c r="E120" s="346">
        <v>1</v>
      </c>
      <c r="F120" s="346">
        <v>0</v>
      </c>
      <c r="G120" s="82">
        <v>1</v>
      </c>
      <c r="H120" s="86"/>
      <c r="I120" s="86"/>
      <c r="J120" s="73"/>
      <c r="K120" s="73"/>
      <c r="L120" s="73"/>
      <c r="M120" s="73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  <c r="AA120" s="75">
        <v>1</v>
      </c>
      <c r="AB120" s="75">
        <v>0</v>
      </c>
      <c r="AC120" s="75"/>
      <c r="AD120" s="75"/>
      <c r="AE120" s="75"/>
      <c r="AF120" s="75"/>
      <c r="AG120" s="76"/>
      <c r="AH120" s="75"/>
      <c r="AI120" s="77"/>
      <c r="AJ120" s="69">
        <f t="shared" si="131"/>
        <v>1</v>
      </c>
      <c r="AK120" s="70">
        <f t="shared" si="132"/>
        <v>1</v>
      </c>
      <c r="AL120" s="70">
        <f t="shared" si="133"/>
        <v>0</v>
      </c>
      <c r="AM120" s="70">
        <f t="shared" si="134"/>
        <v>0</v>
      </c>
      <c r="AN120" s="70">
        <f t="shared" si="135"/>
        <v>1</v>
      </c>
      <c r="AO120" s="70">
        <f t="shared" si="136"/>
        <v>1</v>
      </c>
      <c r="AP120" s="70">
        <f t="shared" si="137"/>
        <v>0</v>
      </c>
      <c r="AQ120" s="70">
        <f t="shared" si="138"/>
        <v>0</v>
      </c>
      <c r="AR120" s="70">
        <f t="shared" si="139"/>
        <v>0</v>
      </c>
      <c r="AS120" s="70">
        <f t="shared" si="140"/>
        <v>0</v>
      </c>
      <c r="AT120" s="70">
        <f t="shared" si="141"/>
        <v>0</v>
      </c>
      <c r="AU120" s="70">
        <f t="shared" si="142"/>
        <v>0</v>
      </c>
      <c r="AV120" s="70">
        <f t="shared" si="143"/>
        <v>0</v>
      </c>
      <c r="AW120" s="70">
        <f t="shared" si="144"/>
        <v>0</v>
      </c>
      <c r="AX120" s="70">
        <f t="shared" si="145"/>
        <v>0</v>
      </c>
      <c r="AY120" s="71">
        <f t="shared" si="146"/>
        <v>0</v>
      </c>
    </row>
    <row r="121" spans="1:51" s="122" customFormat="1" ht="43.5" customHeight="1" x14ac:dyDescent="0.2">
      <c r="A121" s="72" t="s">
        <v>12</v>
      </c>
      <c r="B121" s="106" t="s">
        <v>254</v>
      </c>
      <c r="C121" s="107"/>
      <c r="D121" s="108"/>
      <c r="E121" s="346">
        <v>1</v>
      </c>
      <c r="F121" s="346">
        <v>0</v>
      </c>
      <c r="G121" s="82">
        <v>1</v>
      </c>
      <c r="H121" s="86"/>
      <c r="I121" s="86"/>
      <c r="J121" s="73"/>
      <c r="K121" s="73"/>
      <c r="L121" s="73"/>
      <c r="M121" s="73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  <c r="AA121" s="75">
        <v>1</v>
      </c>
      <c r="AB121" s="75">
        <v>0</v>
      </c>
      <c r="AC121" s="75"/>
      <c r="AD121" s="75"/>
      <c r="AE121" s="75"/>
      <c r="AF121" s="75"/>
      <c r="AG121" s="76"/>
      <c r="AH121" s="75"/>
      <c r="AI121" s="76"/>
      <c r="AJ121" s="69">
        <f t="shared" si="131"/>
        <v>1</v>
      </c>
      <c r="AK121" s="70">
        <f t="shared" si="132"/>
        <v>1</v>
      </c>
      <c r="AL121" s="70">
        <f t="shared" si="133"/>
        <v>0</v>
      </c>
      <c r="AM121" s="70">
        <f t="shared" si="134"/>
        <v>0</v>
      </c>
      <c r="AN121" s="70">
        <f t="shared" si="135"/>
        <v>1</v>
      </c>
      <c r="AO121" s="70">
        <f t="shared" si="136"/>
        <v>1</v>
      </c>
      <c r="AP121" s="70">
        <f t="shared" si="137"/>
        <v>0</v>
      </c>
      <c r="AQ121" s="70">
        <f t="shared" si="138"/>
        <v>0</v>
      </c>
      <c r="AR121" s="70">
        <f t="shared" si="139"/>
        <v>0</v>
      </c>
      <c r="AS121" s="70">
        <f t="shared" si="140"/>
        <v>0</v>
      </c>
      <c r="AT121" s="70">
        <f t="shared" si="141"/>
        <v>0</v>
      </c>
      <c r="AU121" s="70">
        <f t="shared" si="142"/>
        <v>0</v>
      </c>
      <c r="AV121" s="70">
        <f t="shared" si="143"/>
        <v>0</v>
      </c>
      <c r="AW121" s="70">
        <f t="shared" si="144"/>
        <v>0</v>
      </c>
      <c r="AX121" s="70">
        <f t="shared" si="145"/>
        <v>0</v>
      </c>
      <c r="AY121" s="71">
        <f t="shared" si="146"/>
        <v>0</v>
      </c>
    </row>
    <row r="122" spans="1:51" s="122" customFormat="1" ht="48" customHeight="1" x14ac:dyDescent="0.2">
      <c r="A122" s="72" t="s">
        <v>11</v>
      </c>
      <c r="B122" s="106" t="s">
        <v>255</v>
      </c>
      <c r="C122" s="107"/>
      <c r="D122" s="108"/>
      <c r="E122" s="346">
        <v>3</v>
      </c>
      <c r="F122" s="346">
        <v>0</v>
      </c>
      <c r="G122" s="82">
        <v>3</v>
      </c>
      <c r="H122" s="86"/>
      <c r="I122" s="86"/>
      <c r="J122" s="73"/>
      <c r="K122" s="73"/>
      <c r="L122" s="73"/>
      <c r="M122" s="73"/>
      <c r="N122" s="75">
        <v>1</v>
      </c>
      <c r="O122" s="75"/>
      <c r="P122" s="75"/>
      <c r="Q122" s="75"/>
      <c r="R122" s="75"/>
      <c r="S122" s="75">
        <v>1</v>
      </c>
      <c r="T122" s="75"/>
      <c r="U122" s="75">
        <v>1</v>
      </c>
      <c r="V122" s="75"/>
      <c r="W122" s="75"/>
      <c r="X122" s="75">
        <v>1</v>
      </c>
      <c r="Y122" s="75"/>
      <c r="Z122" s="75"/>
      <c r="AA122" s="75">
        <v>2</v>
      </c>
      <c r="AB122" s="75">
        <v>0</v>
      </c>
      <c r="AC122" s="75"/>
      <c r="AD122" s="75"/>
      <c r="AE122" s="75"/>
      <c r="AF122" s="75"/>
      <c r="AG122" s="76"/>
      <c r="AH122" s="75"/>
      <c r="AI122" s="76"/>
      <c r="AJ122" s="69">
        <f t="shared" si="131"/>
        <v>3</v>
      </c>
      <c r="AK122" s="70">
        <f t="shared" si="132"/>
        <v>3</v>
      </c>
      <c r="AL122" s="70">
        <f t="shared" si="133"/>
        <v>0</v>
      </c>
      <c r="AM122" s="70">
        <f t="shared" si="134"/>
        <v>0</v>
      </c>
      <c r="AN122" s="70">
        <f t="shared" si="135"/>
        <v>3</v>
      </c>
      <c r="AO122" s="70">
        <f t="shared" si="136"/>
        <v>3</v>
      </c>
      <c r="AP122" s="70">
        <f t="shared" si="137"/>
        <v>1</v>
      </c>
      <c r="AQ122" s="70">
        <f t="shared" si="138"/>
        <v>1</v>
      </c>
      <c r="AR122" s="70">
        <f t="shared" si="139"/>
        <v>1</v>
      </c>
      <c r="AS122" s="70">
        <f t="shared" si="140"/>
        <v>1</v>
      </c>
      <c r="AT122" s="70">
        <f t="shared" si="141"/>
        <v>1</v>
      </c>
      <c r="AU122" s="70">
        <f t="shared" si="142"/>
        <v>1</v>
      </c>
      <c r="AV122" s="70">
        <f t="shared" si="143"/>
        <v>0</v>
      </c>
      <c r="AW122" s="70">
        <f t="shared" si="144"/>
        <v>0</v>
      </c>
      <c r="AX122" s="70">
        <f t="shared" si="145"/>
        <v>0</v>
      </c>
      <c r="AY122" s="71">
        <f t="shared" si="146"/>
        <v>0</v>
      </c>
    </row>
    <row r="123" spans="1:51" s="122" customFormat="1" ht="56.25" customHeight="1" x14ac:dyDescent="0.2">
      <c r="A123" s="72" t="s">
        <v>10</v>
      </c>
      <c r="B123" s="106" t="s">
        <v>189</v>
      </c>
      <c r="C123" s="107"/>
      <c r="D123" s="108"/>
      <c r="E123" s="346"/>
      <c r="F123" s="346"/>
      <c r="G123" s="82"/>
      <c r="H123" s="82"/>
      <c r="I123" s="82"/>
      <c r="J123" s="73"/>
      <c r="K123" s="73"/>
      <c r="L123" s="73"/>
      <c r="M123" s="73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  <c r="AA123" s="75"/>
      <c r="AB123" s="75"/>
      <c r="AC123" s="75"/>
      <c r="AD123" s="75"/>
      <c r="AE123" s="75"/>
      <c r="AF123" s="75"/>
      <c r="AG123" s="76"/>
      <c r="AH123" s="75"/>
      <c r="AI123" s="76"/>
      <c r="AJ123" s="69">
        <f t="shared" si="131"/>
        <v>0</v>
      </c>
      <c r="AK123" s="70">
        <f t="shared" si="132"/>
        <v>0</v>
      </c>
      <c r="AL123" s="70">
        <f t="shared" si="133"/>
        <v>0</v>
      </c>
      <c r="AM123" s="70">
        <f t="shared" si="134"/>
        <v>0</v>
      </c>
      <c r="AN123" s="70">
        <f t="shared" si="135"/>
        <v>0</v>
      </c>
      <c r="AO123" s="70">
        <f t="shared" si="136"/>
        <v>0</v>
      </c>
      <c r="AP123" s="70">
        <f t="shared" si="137"/>
        <v>0</v>
      </c>
      <c r="AQ123" s="70">
        <f t="shared" si="138"/>
        <v>0</v>
      </c>
      <c r="AR123" s="70">
        <f t="shared" si="139"/>
        <v>0</v>
      </c>
      <c r="AS123" s="70">
        <f t="shared" si="140"/>
        <v>0</v>
      </c>
      <c r="AT123" s="70">
        <f t="shared" si="141"/>
        <v>0</v>
      </c>
      <c r="AU123" s="70">
        <f t="shared" si="142"/>
        <v>0</v>
      </c>
      <c r="AV123" s="70">
        <f t="shared" si="143"/>
        <v>0</v>
      </c>
      <c r="AW123" s="70">
        <f t="shared" si="144"/>
        <v>0</v>
      </c>
      <c r="AX123" s="70">
        <f t="shared" si="145"/>
        <v>0</v>
      </c>
      <c r="AY123" s="71">
        <f t="shared" si="146"/>
        <v>0</v>
      </c>
    </row>
    <row r="124" spans="1:51" s="122" customFormat="1" ht="67.5" customHeight="1" x14ac:dyDescent="0.2">
      <c r="A124" s="72" t="s">
        <v>9</v>
      </c>
      <c r="B124" s="111" t="s">
        <v>140</v>
      </c>
      <c r="C124" s="112"/>
      <c r="D124" s="113"/>
      <c r="E124" s="346">
        <v>4</v>
      </c>
      <c r="F124" s="346">
        <v>2</v>
      </c>
      <c r="G124" s="347">
        <v>2</v>
      </c>
      <c r="H124" s="98"/>
      <c r="I124" s="98"/>
      <c r="J124" s="73">
        <v>2</v>
      </c>
      <c r="K124" s="73">
        <v>1</v>
      </c>
      <c r="L124" s="73">
        <v>1</v>
      </c>
      <c r="M124" s="73"/>
      <c r="N124" s="75">
        <v>1</v>
      </c>
      <c r="O124" s="75"/>
      <c r="P124" s="75"/>
      <c r="Q124" s="75"/>
      <c r="R124" s="75"/>
      <c r="S124" s="75">
        <v>1</v>
      </c>
      <c r="T124" s="75"/>
      <c r="U124" s="75">
        <v>1</v>
      </c>
      <c r="V124" s="75"/>
      <c r="W124" s="75"/>
      <c r="X124" s="75">
        <v>1</v>
      </c>
      <c r="Y124" s="75"/>
      <c r="Z124" s="75"/>
      <c r="AA124" s="75">
        <v>4</v>
      </c>
      <c r="AB124" s="75">
        <v>2</v>
      </c>
      <c r="AC124" s="75"/>
      <c r="AD124" s="75"/>
      <c r="AE124" s="75"/>
      <c r="AF124" s="75"/>
      <c r="AG124" s="76"/>
      <c r="AH124" s="75"/>
      <c r="AI124" s="76"/>
      <c r="AJ124" s="69">
        <f t="shared" si="131"/>
        <v>4</v>
      </c>
      <c r="AK124" s="70">
        <f t="shared" si="132"/>
        <v>4</v>
      </c>
      <c r="AL124" s="70">
        <f t="shared" si="133"/>
        <v>2</v>
      </c>
      <c r="AM124" s="70">
        <f t="shared" si="134"/>
        <v>2</v>
      </c>
      <c r="AN124" s="70">
        <f t="shared" si="135"/>
        <v>5</v>
      </c>
      <c r="AO124" s="70">
        <f t="shared" si="136"/>
        <v>5</v>
      </c>
      <c r="AP124" s="70">
        <f t="shared" si="137"/>
        <v>1</v>
      </c>
      <c r="AQ124" s="70">
        <f t="shared" si="138"/>
        <v>1</v>
      </c>
      <c r="AR124" s="70">
        <f t="shared" si="139"/>
        <v>1</v>
      </c>
      <c r="AS124" s="70">
        <f t="shared" si="140"/>
        <v>1</v>
      </c>
      <c r="AT124" s="70">
        <f t="shared" si="141"/>
        <v>1</v>
      </c>
      <c r="AU124" s="70">
        <f t="shared" si="142"/>
        <v>1</v>
      </c>
      <c r="AV124" s="70">
        <f t="shared" si="143"/>
        <v>0</v>
      </c>
      <c r="AW124" s="70">
        <f t="shared" si="144"/>
        <v>0</v>
      </c>
      <c r="AX124" s="70">
        <f t="shared" si="145"/>
        <v>0</v>
      </c>
      <c r="AY124" s="71">
        <f t="shared" si="146"/>
        <v>0</v>
      </c>
    </row>
    <row r="125" spans="1:51" s="122" customFormat="1" ht="54.75" customHeight="1" x14ac:dyDescent="0.2">
      <c r="A125" s="100" t="s">
        <v>8</v>
      </c>
      <c r="B125" s="90" t="s">
        <v>256</v>
      </c>
      <c r="C125" s="114"/>
      <c r="D125" s="115"/>
      <c r="E125" s="116">
        <f t="shared" ref="E125:AH125" si="147">SUM(E126:E129)</f>
        <v>8</v>
      </c>
      <c r="F125" s="116">
        <f t="shared" si="147"/>
        <v>0</v>
      </c>
      <c r="G125" s="116">
        <f t="shared" si="147"/>
        <v>8</v>
      </c>
      <c r="H125" s="116">
        <f t="shared" si="147"/>
        <v>0</v>
      </c>
      <c r="I125" s="116">
        <f t="shared" si="147"/>
        <v>0</v>
      </c>
      <c r="J125" s="116">
        <f t="shared" si="147"/>
        <v>3</v>
      </c>
      <c r="K125" s="116">
        <f t="shared" si="147"/>
        <v>3</v>
      </c>
      <c r="L125" s="116">
        <f t="shared" si="147"/>
        <v>0</v>
      </c>
      <c r="M125" s="116">
        <f t="shared" si="147"/>
        <v>0</v>
      </c>
      <c r="N125" s="116">
        <f t="shared" si="147"/>
        <v>3</v>
      </c>
      <c r="O125" s="116">
        <f t="shared" si="147"/>
        <v>0</v>
      </c>
      <c r="P125" s="116">
        <f t="shared" si="147"/>
        <v>1</v>
      </c>
      <c r="Q125" s="116">
        <f t="shared" si="147"/>
        <v>2</v>
      </c>
      <c r="R125" s="116">
        <f t="shared" si="147"/>
        <v>0</v>
      </c>
      <c r="S125" s="116">
        <f t="shared" si="147"/>
        <v>0</v>
      </c>
      <c r="T125" s="116">
        <f t="shared" si="147"/>
        <v>0</v>
      </c>
      <c r="U125" s="116">
        <f t="shared" si="147"/>
        <v>0</v>
      </c>
      <c r="V125" s="116">
        <f t="shared" si="147"/>
        <v>0</v>
      </c>
      <c r="W125" s="116">
        <f t="shared" si="147"/>
        <v>0</v>
      </c>
      <c r="X125" s="116">
        <f t="shared" si="147"/>
        <v>3</v>
      </c>
      <c r="Y125" s="116">
        <f t="shared" si="147"/>
        <v>0</v>
      </c>
      <c r="Z125" s="116">
        <f t="shared" si="147"/>
        <v>0</v>
      </c>
      <c r="AA125" s="116">
        <f t="shared" si="147"/>
        <v>8</v>
      </c>
      <c r="AB125" s="116">
        <f t="shared" si="147"/>
        <v>0</v>
      </c>
      <c r="AC125" s="116">
        <f t="shared" si="147"/>
        <v>1</v>
      </c>
      <c r="AD125" s="116">
        <f t="shared" si="147"/>
        <v>0</v>
      </c>
      <c r="AE125" s="116">
        <f t="shared" si="147"/>
        <v>1</v>
      </c>
      <c r="AF125" s="116">
        <f t="shared" si="147"/>
        <v>0</v>
      </c>
      <c r="AG125" s="116">
        <f t="shared" si="147"/>
        <v>0</v>
      </c>
      <c r="AH125" s="116">
        <f t="shared" si="147"/>
        <v>0</v>
      </c>
      <c r="AI125" s="118"/>
      <c r="AJ125" s="95">
        <f t="shared" ref="AJ125:AY125" si="148">SUM(AJ126:AJ129)</f>
        <v>8</v>
      </c>
      <c r="AK125" s="96">
        <f t="shared" si="148"/>
        <v>8</v>
      </c>
      <c r="AL125" s="96">
        <f t="shared" si="148"/>
        <v>3</v>
      </c>
      <c r="AM125" s="96">
        <f t="shared" si="148"/>
        <v>3</v>
      </c>
      <c r="AN125" s="96">
        <f t="shared" si="148"/>
        <v>11</v>
      </c>
      <c r="AO125" s="96">
        <f t="shared" si="148"/>
        <v>11</v>
      </c>
      <c r="AP125" s="96">
        <f t="shared" si="148"/>
        <v>3</v>
      </c>
      <c r="AQ125" s="96">
        <f t="shared" si="148"/>
        <v>3</v>
      </c>
      <c r="AR125" s="96">
        <f t="shared" si="148"/>
        <v>0</v>
      </c>
      <c r="AS125" s="96">
        <f t="shared" si="148"/>
        <v>0</v>
      </c>
      <c r="AT125" s="96">
        <f t="shared" si="148"/>
        <v>3</v>
      </c>
      <c r="AU125" s="96">
        <f t="shared" si="148"/>
        <v>3</v>
      </c>
      <c r="AV125" s="96">
        <f t="shared" si="148"/>
        <v>1</v>
      </c>
      <c r="AW125" s="96">
        <f t="shared" si="148"/>
        <v>1</v>
      </c>
      <c r="AX125" s="96">
        <f t="shared" si="148"/>
        <v>0</v>
      </c>
      <c r="AY125" s="97">
        <f t="shared" si="148"/>
        <v>0</v>
      </c>
    </row>
    <row r="126" spans="1:51" s="122" customFormat="1" ht="37.5" customHeight="1" x14ac:dyDescent="0.2">
      <c r="A126" s="72" t="s">
        <v>7</v>
      </c>
      <c r="B126" s="106" t="s">
        <v>257</v>
      </c>
      <c r="C126" s="109"/>
      <c r="D126" s="110"/>
      <c r="E126" s="346">
        <v>4</v>
      </c>
      <c r="F126" s="346">
        <v>0</v>
      </c>
      <c r="G126" s="347">
        <v>4</v>
      </c>
      <c r="H126" s="117"/>
      <c r="I126" s="117"/>
      <c r="J126" s="73">
        <v>1</v>
      </c>
      <c r="K126" s="73">
        <v>1</v>
      </c>
      <c r="L126" s="73"/>
      <c r="M126" s="73"/>
      <c r="N126" s="75">
        <v>3</v>
      </c>
      <c r="O126" s="75"/>
      <c r="P126" s="75">
        <v>1</v>
      </c>
      <c r="Q126" s="75">
        <v>2</v>
      </c>
      <c r="R126" s="75"/>
      <c r="S126" s="75"/>
      <c r="T126" s="75"/>
      <c r="U126" s="75"/>
      <c r="V126" s="75"/>
      <c r="W126" s="75"/>
      <c r="X126" s="75">
        <v>3</v>
      </c>
      <c r="Y126" s="75"/>
      <c r="Z126" s="75"/>
      <c r="AA126" s="75">
        <v>2</v>
      </c>
      <c r="AB126" s="75">
        <v>0</v>
      </c>
      <c r="AC126" s="75">
        <v>1</v>
      </c>
      <c r="AD126" s="75">
        <v>0</v>
      </c>
      <c r="AE126" s="75">
        <v>1</v>
      </c>
      <c r="AF126" s="75"/>
      <c r="AG126" s="76"/>
      <c r="AH126" s="75"/>
      <c r="AI126" s="76"/>
      <c r="AJ126" s="69">
        <f>E126</f>
        <v>4</v>
      </c>
      <c r="AK126" s="70">
        <f>F126+G126+H126+I126</f>
        <v>4</v>
      </c>
      <c r="AL126" s="70">
        <f>J126</f>
        <v>1</v>
      </c>
      <c r="AM126" s="70">
        <f>K126+L126+M126</f>
        <v>1</v>
      </c>
      <c r="AN126" s="70">
        <f>F126+G126+K126</f>
        <v>5</v>
      </c>
      <c r="AO126" s="70">
        <f>X126+Y126+AA126</f>
        <v>5</v>
      </c>
      <c r="AP126" s="70">
        <f>N126</f>
        <v>3</v>
      </c>
      <c r="AQ126" s="70">
        <f>O126+P126+Q126+R126+S126</f>
        <v>3</v>
      </c>
      <c r="AR126" s="70">
        <f>S126</f>
        <v>0</v>
      </c>
      <c r="AS126" s="70">
        <f>T126+U126+V126</f>
        <v>0</v>
      </c>
      <c r="AT126" s="70">
        <f>X126</f>
        <v>3</v>
      </c>
      <c r="AU126" s="70">
        <f>N126+W126</f>
        <v>3</v>
      </c>
      <c r="AV126" s="70">
        <f>AE126</f>
        <v>1</v>
      </c>
      <c r="AW126" s="70">
        <f>AC126+AD126</f>
        <v>1</v>
      </c>
      <c r="AX126" s="70">
        <f>AH126</f>
        <v>0</v>
      </c>
      <c r="AY126" s="71">
        <f>AF126+AG126</f>
        <v>0</v>
      </c>
    </row>
    <row r="127" spans="1:51" s="122" customFormat="1" ht="21" customHeight="1" x14ac:dyDescent="0.2">
      <c r="A127" s="72" t="s">
        <v>6</v>
      </c>
      <c r="B127" s="106" t="s">
        <v>146</v>
      </c>
      <c r="C127" s="107"/>
      <c r="D127" s="108"/>
      <c r="E127" s="346"/>
      <c r="F127" s="346"/>
      <c r="G127" s="347"/>
      <c r="H127" s="98"/>
      <c r="I127" s="98"/>
      <c r="J127" s="73"/>
      <c r="K127" s="73"/>
      <c r="L127" s="73"/>
      <c r="M127" s="73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  <c r="AA127" s="75"/>
      <c r="AB127" s="75"/>
      <c r="AC127" s="75"/>
      <c r="AD127" s="75"/>
      <c r="AE127" s="75"/>
      <c r="AF127" s="75"/>
      <c r="AG127" s="76"/>
      <c r="AH127" s="75"/>
      <c r="AI127" s="76"/>
      <c r="AJ127" s="69">
        <f>E127</f>
        <v>0</v>
      </c>
      <c r="AK127" s="70">
        <f>F127+G127+H127+I127</f>
        <v>0</v>
      </c>
      <c r="AL127" s="70">
        <f>J127</f>
        <v>0</v>
      </c>
      <c r="AM127" s="70">
        <f>K127+L127+M127</f>
        <v>0</v>
      </c>
      <c r="AN127" s="70">
        <f>F127+G127+K127</f>
        <v>0</v>
      </c>
      <c r="AO127" s="70">
        <f>X127+Y127+AA127</f>
        <v>0</v>
      </c>
      <c r="AP127" s="70">
        <f>N127</f>
        <v>0</v>
      </c>
      <c r="AQ127" s="70">
        <f>O127+P127+Q127+R127+S127</f>
        <v>0</v>
      </c>
      <c r="AR127" s="70">
        <f>S127</f>
        <v>0</v>
      </c>
      <c r="AS127" s="70">
        <f>T127+U127+V127</f>
        <v>0</v>
      </c>
      <c r="AT127" s="70">
        <f>X127</f>
        <v>0</v>
      </c>
      <c r="AU127" s="70">
        <f>N127+W127</f>
        <v>0</v>
      </c>
      <c r="AV127" s="70">
        <f>AE127</f>
        <v>0</v>
      </c>
      <c r="AW127" s="70">
        <f>AC127+AD127</f>
        <v>0</v>
      </c>
      <c r="AX127" s="70">
        <f>AH127</f>
        <v>0</v>
      </c>
      <c r="AY127" s="71">
        <f>AF127+AG127</f>
        <v>0</v>
      </c>
    </row>
    <row r="128" spans="1:51" s="122" customFormat="1" ht="49.5" customHeight="1" x14ac:dyDescent="0.2">
      <c r="A128" s="72" t="s">
        <v>5</v>
      </c>
      <c r="B128" s="106" t="s">
        <v>190</v>
      </c>
      <c r="C128" s="107"/>
      <c r="D128" s="108"/>
      <c r="E128" s="98">
        <v>2</v>
      </c>
      <c r="F128" s="98">
        <v>0</v>
      </c>
      <c r="G128" s="347">
        <v>2</v>
      </c>
      <c r="H128" s="98"/>
      <c r="I128" s="98"/>
      <c r="J128" s="73">
        <v>1</v>
      </c>
      <c r="K128" s="73">
        <v>1</v>
      </c>
      <c r="L128" s="73"/>
      <c r="M128" s="73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  <c r="AA128" s="75">
        <v>3</v>
      </c>
      <c r="AB128" s="75">
        <v>0</v>
      </c>
      <c r="AC128" s="75"/>
      <c r="AD128" s="75"/>
      <c r="AE128" s="75"/>
      <c r="AF128" s="75"/>
      <c r="AG128" s="76"/>
      <c r="AH128" s="75"/>
      <c r="AI128" s="76"/>
      <c r="AJ128" s="69">
        <f>E128</f>
        <v>2</v>
      </c>
      <c r="AK128" s="70">
        <f>F128+G128+H128+I128</f>
        <v>2</v>
      </c>
      <c r="AL128" s="70">
        <f>J128</f>
        <v>1</v>
      </c>
      <c r="AM128" s="70">
        <f>K128+L128+M128</f>
        <v>1</v>
      </c>
      <c r="AN128" s="70">
        <f>F128+G128+K128</f>
        <v>3</v>
      </c>
      <c r="AO128" s="70">
        <f>X128+Y128+AA128</f>
        <v>3</v>
      </c>
      <c r="AP128" s="70">
        <f>N128</f>
        <v>0</v>
      </c>
      <c r="AQ128" s="70">
        <f>O128+P128+Q128+R128+S128</f>
        <v>0</v>
      </c>
      <c r="AR128" s="70">
        <f>S128</f>
        <v>0</v>
      </c>
      <c r="AS128" s="70">
        <f>T128+U128+V128</f>
        <v>0</v>
      </c>
      <c r="AT128" s="70">
        <f>X128</f>
        <v>0</v>
      </c>
      <c r="AU128" s="70">
        <f>N128+W128</f>
        <v>0</v>
      </c>
      <c r="AV128" s="70">
        <f>AE128</f>
        <v>0</v>
      </c>
      <c r="AW128" s="70">
        <f>AC128+AD128</f>
        <v>0</v>
      </c>
      <c r="AX128" s="70">
        <f>AH128</f>
        <v>0</v>
      </c>
      <c r="AY128" s="71">
        <f>AF128+AG128</f>
        <v>0</v>
      </c>
    </row>
    <row r="129" spans="1:51" s="122" customFormat="1" ht="34.5" customHeight="1" x14ac:dyDescent="0.2">
      <c r="A129" s="72" t="s">
        <v>4</v>
      </c>
      <c r="B129" s="111" t="s">
        <v>140</v>
      </c>
      <c r="C129" s="112"/>
      <c r="D129" s="113"/>
      <c r="E129" s="346">
        <v>2</v>
      </c>
      <c r="F129" s="346">
        <v>0</v>
      </c>
      <c r="G129" s="347">
        <v>2</v>
      </c>
      <c r="H129" s="98"/>
      <c r="I129" s="98"/>
      <c r="J129" s="73">
        <v>1</v>
      </c>
      <c r="K129" s="73">
        <v>1</v>
      </c>
      <c r="L129" s="73"/>
      <c r="M129" s="73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  <c r="AA129" s="75">
        <v>3</v>
      </c>
      <c r="AB129" s="75">
        <v>0</v>
      </c>
      <c r="AC129" s="75"/>
      <c r="AD129" s="75"/>
      <c r="AE129" s="75"/>
      <c r="AF129" s="75"/>
      <c r="AG129" s="76"/>
      <c r="AH129" s="75"/>
      <c r="AI129" s="76"/>
      <c r="AJ129" s="69">
        <f>E129</f>
        <v>2</v>
      </c>
      <c r="AK129" s="70">
        <f>F129+G129+H129+I129</f>
        <v>2</v>
      </c>
      <c r="AL129" s="70">
        <f>J129</f>
        <v>1</v>
      </c>
      <c r="AM129" s="70">
        <f>K129+L129+M129</f>
        <v>1</v>
      </c>
      <c r="AN129" s="70">
        <f>F129+G129+K129</f>
        <v>3</v>
      </c>
      <c r="AO129" s="70">
        <f>X129+Y129+AA129</f>
        <v>3</v>
      </c>
      <c r="AP129" s="70">
        <f>N129</f>
        <v>0</v>
      </c>
      <c r="AQ129" s="70">
        <f>O129+P129+Q129+R129+S129</f>
        <v>0</v>
      </c>
      <c r="AR129" s="70">
        <f>S129</f>
        <v>0</v>
      </c>
      <c r="AS129" s="70">
        <f>T129+U129+V129</f>
        <v>0</v>
      </c>
      <c r="AT129" s="70">
        <f>X129</f>
        <v>0</v>
      </c>
      <c r="AU129" s="70">
        <f>N129+W129</f>
        <v>0</v>
      </c>
      <c r="AV129" s="70">
        <f>AE129</f>
        <v>0</v>
      </c>
      <c r="AW129" s="70">
        <f>AC129+AD129</f>
        <v>0</v>
      </c>
      <c r="AX129" s="70">
        <f>AH129</f>
        <v>0</v>
      </c>
      <c r="AY129" s="71">
        <f>AF129+AG129</f>
        <v>0</v>
      </c>
    </row>
    <row r="130" spans="1:51" s="122" customFormat="1" ht="49.5" customHeight="1" x14ac:dyDescent="0.2">
      <c r="A130" s="72" t="s">
        <v>3</v>
      </c>
      <c r="B130" s="90" t="s">
        <v>191</v>
      </c>
      <c r="C130" s="91"/>
      <c r="D130" s="92"/>
      <c r="E130" s="93">
        <f>SUM(E131:E132)</f>
        <v>0</v>
      </c>
      <c r="F130" s="93">
        <f t="shared" ref="F130:AH130" si="149">SUM(F131:F132)</f>
        <v>0</v>
      </c>
      <c r="G130" s="93">
        <f t="shared" si="149"/>
        <v>0</v>
      </c>
      <c r="H130" s="93">
        <f t="shared" si="149"/>
        <v>0</v>
      </c>
      <c r="I130" s="93">
        <f t="shared" si="149"/>
        <v>0</v>
      </c>
      <c r="J130" s="93">
        <f t="shared" si="149"/>
        <v>0</v>
      </c>
      <c r="K130" s="93">
        <f t="shared" si="149"/>
        <v>0</v>
      </c>
      <c r="L130" s="93">
        <f t="shared" si="149"/>
        <v>0</v>
      </c>
      <c r="M130" s="93">
        <f t="shared" si="149"/>
        <v>0</v>
      </c>
      <c r="N130" s="93">
        <f t="shared" si="149"/>
        <v>0</v>
      </c>
      <c r="O130" s="93">
        <f t="shared" si="149"/>
        <v>0</v>
      </c>
      <c r="P130" s="93">
        <f t="shared" si="149"/>
        <v>0</v>
      </c>
      <c r="Q130" s="93">
        <f t="shared" si="149"/>
        <v>0</v>
      </c>
      <c r="R130" s="93">
        <f t="shared" si="149"/>
        <v>0</v>
      </c>
      <c r="S130" s="93">
        <f t="shared" si="149"/>
        <v>0</v>
      </c>
      <c r="T130" s="93">
        <f t="shared" si="149"/>
        <v>0</v>
      </c>
      <c r="U130" s="93">
        <f t="shared" si="149"/>
        <v>0</v>
      </c>
      <c r="V130" s="93">
        <f t="shared" si="149"/>
        <v>0</v>
      </c>
      <c r="W130" s="93">
        <f t="shared" si="149"/>
        <v>0</v>
      </c>
      <c r="X130" s="93">
        <f t="shared" si="149"/>
        <v>0</v>
      </c>
      <c r="Y130" s="93">
        <f t="shared" si="149"/>
        <v>0</v>
      </c>
      <c r="Z130" s="93">
        <f t="shared" si="149"/>
        <v>0</v>
      </c>
      <c r="AA130" s="93">
        <f t="shared" si="149"/>
        <v>0</v>
      </c>
      <c r="AB130" s="93">
        <f t="shared" si="149"/>
        <v>0</v>
      </c>
      <c r="AC130" s="93">
        <f t="shared" si="149"/>
        <v>0</v>
      </c>
      <c r="AD130" s="93">
        <f t="shared" si="149"/>
        <v>0</v>
      </c>
      <c r="AE130" s="93">
        <f t="shared" si="149"/>
        <v>0</v>
      </c>
      <c r="AF130" s="93">
        <f t="shared" si="149"/>
        <v>0</v>
      </c>
      <c r="AG130" s="93">
        <f t="shared" si="149"/>
        <v>0</v>
      </c>
      <c r="AH130" s="93">
        <f t="shared" si="149"/>
        <v>0</v>
      </c>
      <c r="AI130" s="118"/>
      <c r="AJ130" s="95">
        <f t="shared" ref="AJ130:AY130" si="150">SUM(AJ131:AJ132)</f>
        <v>0</v>
      </c>
      <c r="AK130" s="96">
        <f t="shared" si="150"/>
        <v>0</v>
      </c>
      <c r="AL130" s="96">
        <f t="shared" si="150"/>
        <v>0</v>
      </c>
      <c r="AM130" s="96">
        <f t="shared" si="150"/>
        <v>0</v>
      </c>
      <c r="AN130" s="96">
        <f t="shared" si="150"/>
        <v>0</v>
      </c>
      <c r="AO130" s="96">
        <f t="shared" si="150"/>
        <v>0</v>
      </c>
      <c r="AP130" s="96">
        <f t="shared" si="150"/>
        <v>0</v>
      </c>
      <c r="AQ130" s="96">
        <f t="shared" si="150"/>
        <v>0</v>
      </c>
      <c r="AR130" s="96">
        <f t="shared" si="150"/>
        <v>0</v>
      </c>
      <c r="AS130" s="96">
        <f t="shared" si="150"/>
        <v>0</v>
      </c>
      <c r="AT130" s="96">
        <f t="shared" si="150"/>
        <v>0</v>
      </c>
      <c r="AU130" s="96">
        <f t="shared" si="150"/>
        <v>0</v>
      </c>
      <c r="AV130" s="96">
        <f t="shared" si="150"/>
        <v>0</v>
      </c>
      <c r="AW130" s="96">
        <f t="shared" si="150"/>
        <v>0</v>
      </c>
      <c r="AX130" s="96">
        <f t="shared" si="150"/>
        <v>0</v>
      </c>
      <c r="AY130" s="97">
        <f t="shared" si="150"/>
        <v>0</v>
      </c>
    </row>
    <row r="131" spans="1:51" s="122" customFormat="1" ht="41.25" customHeight="1" x14ac:dyDescent="0.2">
      <c r="A131" s="72" t="s">
        <v>2</v>
      </c>
      <c r="B131" s="111" t="s">
        <v>258</v>
      </c>
      <c r="C131" s="112"/>
      <c r="D131" s="113"/>
      <c r="E131" s="98"/>
      <c r="F131" s="98"/>
      <c r="G131" s="98"/>
      <c r="H131" s="98"/>
      <c r="I131" s="98"/>
      <c r="J131" s="98"/>
      <c r="K131" s="98"/>
      <c r="L131" s="98"/>
      <c r="M131" s="98"/>
      <c r="N131" s="98"/>
      <c r="O131" s="98"/>
      <c r="P131" s="98"/>
      <c r="Q131" s="98"/>
      <c r="R131" s="98"/>
      <c r="S131" s="98"/>
      <c r="T131" s="98"/>
      <c r="U131" s="98"/>
      <c r="V131" s="98"/>
      <c r="W131" s="98"/>
      <c r="X131" s="98"/>
      <c r="Y131" s="98"/>
      <c r="Z131" s="98"/>
      <c r="AA131" s="98"/>
      <c r="AB131" s="98"/>
      <c r="AC131" s="98"/>
      <c r="AD131" s="98"/>
      <c r="AE131" s="98"/>
      <c r="AF131" s="98"/>
      <c r="AG131" s="98"/>
      <c r="AH131" s="98"/>
      <c r="AI131" s="76"/>
      <c r="AJ131" s="69">
        <f>E131</f>
        <v>0</v>
      </c>
      <c r="AK131" s="70">
        <f>F131+G131+H131+I131</f>
        <v>0</v>
      </c>
      <c r="AL131" s="70">
        <f>J131</f>
        <v>0</v>
      </c>
      <c r="AM131" s="70">
        <f>K131+L131+M131</f>
        <v>0</v>
      </c>
      <c r="AN131" s="70">
        <f>F131+G131+K131</f>
        <v>0</v>
      </c>
      <c r="AO131" s="70">
        <f>X131+Y131+AA131</f>
        <v>0</v>
      </c>
      <c r="AP131" s="70">
        <f>N131</f>
        <v>0</v>
      </c>
      <c r="AQ131" s="70">
        <f>O131+P131+Q131+R131+S131</f>
        <v>0</v>
      </c>
      <c r="AR131" s="70">
        <f>S131</f>
        <v>0</v>
      </c>
      <c r="AS131" s="70">
        <f>T131+U131+V131</f>
        <v>0</v>
      </c>
      <c r="AT131" s="70">
        <f>X131</f>
        <v>0</v>
      </c>
      <c r="AU131" s="70">
        <f>N131+W131</f>
        <v>0</v>
      </c>
      <c r="AV131" s="70">
        <f>AE131</f>
        <v>0</v>
      </c>
      <c r="AW131" s="70">
        <f>AC131+AD131</f>
        <v>0</v>
      </c>
      <c r="AX131" s="70">
        <f>AH131</f>
        <v>0</v>
      </c>
      <c r="AY131" s="71">
        <f>AF131+AG131</f>
        <v>0</v>
      </c>
    </row>
    <row r="132" spans="1:51" s="122" customFormat="1" ht="41.25" customHeight="1" x14ac:dyDescent="0.2">
      <c r="A132" s="72" t="s">
        <v>1</v>
      </c>
      <c r="B132" s="111" t="s">
        <v>271</v>
      </c>
      <c r="C132" s="112"/>
      <c r="D132" s="113"/>
      <c r="E132" s="98"/>
      <c r="F132" s="98"/>
      <c r="G132" s="98"/>
      <c r="H132" s="98"/>
      <c r="I132" s="98"/>
      <c r="J132" s="98"/>
      <c r="K132" s="98"/>
      <c r="L132" s="98"/>
      <c r="M132" s="98"/>
      <c r="N132" s="98"/>
      <c r="O132" s="98"/>
      <c r="P132" s="98"/>
      <c r="Q132" s="98"/>
      <c r="R132" s="98"/>
      <c r="S132" s="98"/>
      <c r="T132" s="98"/>
      <c r="U132" s="98"/>
      <c r="V132" s="98"/>
      <c r="W132" s="98"/>
      <c r="X132" s="98"/>
      <c r="Y132" s="98"/>
      <c r="Z132" s="98"/>
      <c r="AA132" s="98"/>
      <c r="AB132" s="98"/>
      <c r="AC132" s="98"/>
      <c r="AD132" s="98"/>
      <c r="AE132" s="98"/>
      <c r="AF132" s="98"/>
      <c r="AG132" s="98"/>
      <c r="AH132" s="98"/>
      <c r="AI132" s="76"/>
      <c r="AJ132" s="69">
        <f>E132</f>
        <v>0</v>
      </c>
      <c r="AK132" s="70">
        <f>F132+G132+H132+I132</f>
        <v>0</v>
      </c>
      <c r="AL132" s="70">
        <f>J132</f>
        <v>0</v>
      </c>
      <c r="AM132" s="70">
        <f>K132+L132+M132</f>
        <v>0</v>
      </c>
      <c r="AN132" s="70">
        <f>F132+G132+K132</f>
        <v>0</v>
      </c>
      <c r="AO132" s="70">
        <f>X132+Y132+AA132</f>
        <v>0</v>
      </c>
      <c r="AP132" s="70">
        <f>N132</f>
        <v>0</v>
      </c>
      <c r="AQ132" s="70">
        <f>O132+P132+Q132+R132+S132</f>
        <v>0</v>
      </c>
      <c r="AR132" s="70">
        <f>S132</f>
        <v>0</v>
      </c>
      <c r="AS132" s="70">
        <f>T132+U132+V132</f>
        <v>0</v>
      </c>
      <c r="AT132" s="70">
        <f>X132</f>
        <v>0</v>
      </c>
      <c r="AU132" s="70">
        <f>N132+W132</f>
        <v>0</v>
      </c>
      <c r="AV132" s="70">
        <f>AE132</f>
        <v>0</v>
      </c>
      <c r="AW132" s="70">
        <f>AC132+AD132</f>
        <v>0</v>
      </c>
      <c r="AX132" s="70">
        <f>AH132</f>
        <v>0</v>
      </c>
      <c r="AY132" s="71">
        <f>AF132+AG132</f>
        <v>0</v>
      </c>
    </row>
    <row r="133" spans="1:51" s="122" customFormat="1" ht="35.25" customHeight="1" x14ac:dyDescent="0.2">
      <c r="A133" s="100" t="s">
        <v>0</v>
      </c>
      <c r="B133" s="102" t="s">
        <v>140</v>
      </c>
      <c r="C133" s="103"/>
      <c r="D133" s="104"/>
      <c r="E133" s="346">
        <v>14</v>
      </c>
      <c r="F133" s="346">
        <v>1</v>
      </c>
      <c r="G133" s="347">
        <v>13</v>
      </c>
      <c r="H133" s="348"/>
      <c r="I133" s="348"/>
      <c r="J133" s="349">
        <v>9</v>
      </c>
      <c r="K133" s="349">
        <v>5</v>
      </c>
      <c r="L133" s="349">
        <v>3</v>
      </c>
      <c r="M133" s="349">
        <v>1</v>
      </c>
      <c r="N133" s="350">
        <v>4</v>
      </c>
      <c r="O133" s="350">
        <v>1</v>
      </c>
      <c r="P133" s="350"/>
      <c r="Q133" s="350">
        <v>1</v>
      </c>
      <c r="R133" s="350"/>
      <c r="S133" s="350">
        <v>2</v>
      </c>
      <c r="T133" s="350"/>
      <c r="U133" s="350">
        <v>2</v>
      </c>
      <c r="V133" s="350"/>
      <c r="W133" s="350"/>
      <c r="X133" s="350">
        <v>4</v>
      </c>
      <c r="Y133" s="350"/>
      <c r="Z133" s="350"/>
      <c r="AA133" s="350">
        <v>14</v>
      </c>
      <c r="AB133" s="350">
        <v>0</v>
      </c>
      <c r="AC133" s="350"/>
      <c r="AD133" s="350"/>
      <c r="AE133" s="350"/>
      <c r="AF133" s="350"/>
      <c r="AG133" s="351"/>
      <c r="AH133" s="350"/>
      <c r="AI133" s="76"/>
      <c r="AJ133" s="69">
        <f>E133</f>
        <v>14</v>
      </c>
      <c r="AK133" s="70">
        <f>F133+G133+H133+I133</f>
        <v>14</v>
      </c>
      <c r="AL133" s="70">
        <f>J133</f>
        <v>9</v>
      </c>
      <c r="AM133" s="70">
        <f>K133+L133+M133</f>
        <v>9</v>
      </c>
      <c r="AN133" s="70">
        <f>F133+G133+K133</f>
        <v>19</v>
      </c>
      <c r="AO133" s="70">
        <f>X133+Y133+AA133</f>
        <v>18</v>
      </c>
      <c r="AP133" s="70">
        <f>N133</f>
        <v>4</v>
      </c>
      <c r="AQ133" s="70">
        <f>O133+P133+Q133+R133+S133</f>
        <v>4</v>
      </c>
      <c r="AR133" s="70">
        <f>S133</f>
        <v>2</v>
      </c>
      <c r="AS133" s="70">
        <f>T133+U133+V133</f>
        <v>2</v>
      </c>
      <c r="AT133" s="70">
        <f>X133</f>
        <v>4</v>
      </c>
      <c r="AU133" s="70">
        <f>N133+W133</f>
        <v>4</v>
      </c>
      <c r="AV133" s="70">
        <f>AE133</f>
        <v>0</v>
      </c>
      <c r="AW133" s="70">
        <f>AC133+AD133</f>
        <v>0</v>
      </c>
      <c r="AX133" s="70">
        <f>AH133</f>
        <v>0</v>
      </c>
      <c r="AY133" s="71">
        <f>AF133+AG133</f>
        <v>0</v>
      </c>
    </row>
    <row r="134" spans="1:51" s="122" customFormat="1" ht="35.25" customHeight="1" thickBot="1" x14ac:dyDescent="0.25">
      <c r="A134" s="100"/>
      <c r="B134" s="102" t="s">
        <v>135</v>
      </c>
      <c r="C134" s="103"/>
      <c r="D134" s="104"/>
      <c r="E134" s="116">
        <f t="shared" ref="E134:AH134" si="151">E19+E39+E51+E59+E73+E80+E87+E90+E112+E116+E125+E130+E133</f>
        <v>4818</v>
      </c>
      <c r="F134" s="116">
        <f t="shared" si="151"/>
        <v>253</v>
      </c>
      <c r="G134" s="116">
        <f t="shared" si="151"/>
        <v>4562</v>
      </c>
      <c r="H134" s="116">
        <f t="shared" si="151"/>
        <v>3</v>
      </c>
      <c r="I134" s="116">
        <f t="shared" si="151"/>
        <v>0</v>
      </c>
      <c r="J134" s="116">
        <f t="shared" si="151"/>
        <v>2515</v>
      </c>
      <c r="K134" s="116">
        <f t="shared" si="151"/>
        <v>2245</v>
      </c>
      <c r="L134" s="116">
        <f t="shared" si="151"/>
        <v>262</v>
      </c>
      <c r="M134" s="116">
        <f t="shared" si="151"/>
        <v>8</v>
      </c>
      <c r="N134" s="116">
        <f t="shared" si="151"/>
        <v>2892</v>
      </c>
      <c r="O134" s="116">
        <f t="shared" si="151"/>
        <v>2311</v>
      </c>
      <c r="P134" s="116">
        <f t="shared" si="151"/>
        <v>209</v>
      </c>
      <c r="Q134" s="116">
        <f t="shared" si="151"/>
        <v>87</v>
      </c>
      <c r="R134" s="116">
        <f t="shared" si="151"/>
        <v>0</v>
      </c>
      <c r="S134" s="116">
        <f t="shared" si="151"/>
        <v>285</v>
      </c>
      <c r="T134" s="116">
        <f t="shared" si="151"/>
        <v>18</v>
      </c>
      <c r="U134" s="116">
        <f t="shared" si="151"/>
        <v>251</v>
      </c>
      <c r="V134" s="116">
        <f t="shared" si="151"/>
        <v>16</v>
      </c>
      <c r="W134" s="116">
        <f t="shared" si="151"/>
        <v>1</v>
      </c>
      <c r="X134" s="116">
        <f t="shared" si="151"/>
        <v>2893</v>
      </c>
      <c r="Y134" s="116">
        <f t="shared" si="151"/>
        <v>15</v>
      </c>
      <c r="Z134" s="116">
        <f t="shared" si="151"/>
        <v>29</v>
      </c>
      <c r="AA134" s="116">
        <f t="shared" si="151"/>
        <v>4149</v>
      </c>
      <c r="AB134" s="116">
        <f t="shared" si="151"/>
        <v>260</v>
      </c>
      <c r="AC134" s="116">
        <f t="shared" si="151"/>
        <v>56</v>
      </c>
      <c r="AD134" s="116">
        <f t="shared" si="151"/>
        <v>16</v>
      </c>
      <c r="AE134" s="116">
        <f t="shared" si="151"/>
        <v>72</v>
      </c>
      <c r="AF134" s="116">
        <f t="shared" si="151"/>
        <v>1</v>
      </c>
      <c r="AG134" s="116">
        <f t="shared" si="151"/>
        <v>4</v>
      </c>
      <c r="AH134" s="116">
        <f t="shared" si="151"/>
        <v>5</v>
      </c>
      <c r="AI134" s="118"/>
      <c r="AJ134" s="119">
        <f t="shared" ref="AJ134:AY134" si="152">AJ19+AJ39+AJ51+AJ59+AJ73+AJ80+AJ87+AJ90+AJ112+AJ116+AJ125+AJ130+AJ133</f>
        <v>4818</v>
      </c>
      <c r="AK134" s="120">
        <f t="shared" si="152"/>
        <v>4818</v>
      </c>
      <c r="AL134" s="120">
        <f t="shared" si="152"/>
        <v>2515</v>
      </c>
      <c r="AM134" s="120">
        <f t="shared" si="152"/>
        <v>2515</v>
      </c>
      <c r="AN134" s="120">
        <f t="shared" si="152"/>
        <v>7060</v>
      </c>
      <c r="AO134" s="120">
        <f t="shared" si="152"/>
        <v>7057</v>
      </c>
      <c r="AP134" s="120">
        <f t="shared" si="152"/>
        <v>2892</v>
      </c>
      <c r="AQ134" s="120">
        <f t="shared" si="152"/>
        <v>2892</v>
      </c>
      <c r="AR134" s="120">
        <f t="shared" si="152"/>
        <v>285</v>
      </c>
      <c r="AS134" s="120">
        <f t="shared" si="152"/>
        <v>285</v>
      </c>
      <c r="AT134" s="120">
        <f t="shared" si="152"/>
        <v>2893</v>
      </c>
      <c r="AU134" s="120">
        <f t="shared" si="152"/>
        <v>2893</v>
      </c>
      <c r="AV134" s="120">
        <f t="shared" si="152"/>
        <v>72</v>
      </c>
      <c r="AW134" s="120">
        <f t="shared" si="152"/>
        <v>72</v>
      </c>
      <c r="AX134" s="120">
        <f t="shared" si="152"/>
        <v>5</v>
      </c>
      <c r="AY134" s="121">
        <f t="shared" si="152"/>
        <v>5</v>
      </c>
    </row>
    <row r="135" spans="1:51" s="122" customFormat="1" ht="29.25" customHeight="1" x14ac:dyDescent="0.2">
      <c r="A135" s="124"/>
      <c r="B135" s="124"/>
      <c r="C135" s="124"/>
      <c r="D135" s="124"/>
      <c r="E135" s="124"/>
      <c r="F135" s="124"/>
      <c r="G135" s="124"/>
      <c r="H135" s="124"/>
      <c r="I135" s="124"/>
      <c r="J135" s="124"/>
      <c r="K135" s="124"/>
      <c r="L135" s="124"/>
      <c r="M135" s="124"/>
      <c r="N135" s="124"/>
      <c r="O135" s="124"/>
      <c r="P135" s="124"/>
      <c r="Q135" s="124"/>
      <c r="R135" s="124"/>
      <c r="S135" s="124"/>
      <c r="T135" s="124"/>
      <c r="U135" s="124"/>
      <c r="V135" s="124"/>
      <c r="W135" s="124"/>
      <c r="X135" s="124"/>
      <c r="Y135" s="124"/>
      <c r="Z135" s="124"/>
      <c r="AA135" s="124"/>
      <c r="AB135" s="124"/>
      <c r="AC135" s="124"/>
      <c r="AD135" s="124"/>
      <c r="AE135" s="124"/>
      <c r="AF135" s="124"/>
      <c r="AG135" s="124"/>
      <c r="AH135" s="124"/>
      <c r="AI135" s="124"/>
    </row>
    <row r="136" spans="1:51" s="122" customFormat="1" ht="20.25" customHeight="1" x14ac:dyDescent="0.2">
      <c r="A136" s="124"/>
      <c r="B136" s="124"/>
      <c r="C136" s="125" t="s">
        <v>279</v>
      </c>
      <c r="D136" s="124"/>
      <c r="E136" s="124"/>
      <c r="F136" s="124"/>
      <c r="G136" s="124"/>
      <c r="H136" s="124"/>
      <c r="I136" s="124"/>
      <c r="J136" s="124"/>
      <c r="K136" s="124"/>
      <c r="L136" s="124"/>
      <c r="M136" s="124"/>
      <c r="N136" s="124"/>
      <c r="O136" s="124"/>
      <c r="P136" s="124"/>
      <c r="Q136" s="124"/>
      <c r="R136" s="124"/>
      <c r="S136" s="124"/>
      <c r="T136" s="124"/>
      <c r="U136" s="124"/>
      <c r="V136" s="124"/>
      <c r="W136" s="124"/>
      <c r="X136" s="124"/>
      <c r="Y136" s="124"/>
      <c r="Z136" s="124"/>
      <c r="AA136" s="124"/>
      <c r="AB136" s="124"/>
      <c r="AC136" s="124"/>
      <c r="AD136" s="124"/>
      <c r="AE136" s="124"/>
      <c r="AF136" s="124"/>
      <c r="AG136" s="124"/>
      <c r="AH136" s="124"/>
      <c r="AI136" s="124"/>
    </row>
    <row r="137" spans="1:51" s="122" customFormat="1" ht="14.25" customHeight="1" x14ac:dyDescent="0.2">
      <c r="A137" s="124"/>
      <c r="B137" s="124"/>
      <c r="C137" s="124"/>
      <c r="D137" s="124"/>
      <c r="E137" s="124"/>
      <c r="F137" s="124"/>
      <c r="G137" s="124"/>
      <c r="H137" s="124"/>
      <c r="I137" s="124"/>
      <c r="J137" s="124"/>
      <c r="K137" s="124"/>
      <c r="L137" s="124"/>
      <c r="M137" s="124"/>
      <c r="N137" s="124"/>
      <c r="O137" s="124"/>
      <c r="P137" s="124"/>
      <c r="Q137" s="124"/>
      <c r="R137" s="124"/>
      <c r="S137" s="124"/>
      <c r="T137" s="124"/>
      <c r="U137" s="124"/>
      <c r="V137" s="124"/>
      <c r="W137" s="124"/>
      <c r="X137" s="124"/>
      <c r="Y137" s="124"/>
      <c r="Z137" s="124"/>
      <c r="AA137" s="124"/>
      <c r="AB137" s="124"/>
      <c r="AC137" s="124"/>
      <c r="AD137" s="124"/>
      <c r="AE137" s="124"/>
      <c r="AF137" s="124"/>
      <c r="AG137" s="124"/>
      <c r="AH137" s="124"/>
      <c r="AI137" s="124"/>
    </row>
    <row r="138" spans="1:51" s="122" customFormat="1" ht="14.25" customHeight="1" x14ac:dyDescent="0.25">
      <c r="A138" s="20"/>
      <c r="B138" s="23"/>
      <c r="C138" s="128"/>
      <c r="D138" s="128"/>
      <c r="E138" s="128"/>
      <c r="F138" s="128"/>
      <c r="G138" s="128"/>
      <c r="H138" s="128"/>
      <c r="I138" s="128"/>
      <c r="J138" s="128"/>
      <c r="K138" s="128"/>
      <c r="L138" s="128"/>
      <c r="M138" s="128"/>
      <c r="N138" s="128"/>
      <c r="O138" s="128"/>
      <c r="P138" s="128"/>
      <c r="Q138" s="128"/>
      <c r="R138" s="128"/>
      <c r="S138" s="128"/>
      <c r="T138" s="128"/>
      <c r="U138" s="128"/>
      <c r="V138" s="128"/>
      <c r="W138" s="128"/>
      <c r="X138" s="20"/>
      <c r="Y138" s="20"/>
      <c r="Z138" s="20"/>
      <c r="AA138" s="20"/>
      <c r="AB138" s="20"/>
      <c r="AC138" s="20"/>
      <c r="AD138" s="20"/>
      <c r="AE138" s="20"/>
      <c r="AF138" s="20"/>
      <c r="AG138" s="20"/>
      <c r="AH138" s="129"/>
      <c r="AI138" s="124"/>
    </row>
    <row r="139" spans="1:51" x14ac:dyDescent="0.25">
      <c r="B139" s="128"/>
      <c r="C139" s="128"/>
      <c r="D139" s="128"/>
      <c r="E139" s="128"/>
      <c r="F139" s="128"/>
      <c r="G139" s="128"/>
      <c r="H139" s="128"/>
      <c r="I139" s="128"/>
      <c r="J139" s="128"/>
      <c r="K139" s="128"/>
      <c r="L139" s="128"/>
      <c r="M139" s="128"/>
      <c r="N139" s="128"/>
      <c r="O139" s="128"/>
      <c r="P139" s="128"/>
      <c r="Q139" s="128"/>
      <c r="R139" s="128"/>
      <c r="S139" s="128"/>
      <c r="T139" s="128"/>
      <c r="U139" s="128"/>
      <c r="V139" s="128"/>
      <c r="W139" s="128"/>
      <c r="AH139" s="129"/>
      <c r="AI139" s="124"/>
    </row>
    <row r="140" spans="1:51" x14ac:dyDescent="0.25">
      <c r="B140" s="128"/>
      <c r="C140" s="128"/>
      <c r="D140" s="128"/>
      <c r="E140" s="128"/>
      <c r="F140" s="128"/>
      <c r="G140" s="128"/>
      <c r="H140" s="128"/>
      <c r="I140" s="128"/>
      <c r="J140" s="128"/>
      <c r="K140" s="128"/>
      <c r="L140" s="128"/>
      <c r="M140" s="128"/>
      <c r="N140" s="128"/>
      <c r="O140" s="128"/>
      <c r="P140" s="128"/>
      <c r="Q140" s="128"/>
      <c r="R140" s="128"/>
      <c r="S140" s="128"/>
      <c r="T140" s="128"/>
      <c r="U140" s="128"/>
      <c r="V140" s="128"/>
      <c r="W140" s="128"/>
      <c r="AH140" s="129"/>
      <c r="AI140" s="124"/>
    </row>
    <row r="141" spans="1:51" ht="12.75" customHeight="1" x14ac:dyDescent="0.25">
      <c r="B141" s="128"/>
      <c r="C141" s="128"/>
      <c r="D141" s="128"/>
      <c r="E141" s="128"/>
      <c r="F141" s="128"/>
      <c r="G141" s="128"/>
      <c r="H141" s="128"/>
      <c r="I141" s="128"/>
      <c r="J141" s="128"/>
      <c r="K141" s="128"/>
      <c r="L141" s="128"/>
      <c r="M141" s="128"/>
      <c r="N141" s="128"/>
      <c r="O141" s="128"/>
      <c r="P141" s="128"/>
      <c r="Q141" s="128"/>
      <c r="R141" s="128"/>
      <c r="S141" s="128"/>
      <c r="T141" s="128"/>
      <c r="U141" s="128"/>
      <c r="V141" s="128"/>
      <c r="W141" s="128"/>
      <c r="AH141" s="129"/>
    </row>
    <row r="142" spans="1:51" x14ac:dyDescent="0.25">
      <c r="B142" s="128"/>
      <c r="C142" s="128"/>
      <c r="D142" s="128"/>
      <c r="E142" s="128"/>
      <c r="F142" s="128"/>
      <c r="G142" s="128"/>
      <c r="H142" s="128"/>
      <c r="I142" s="128"/>
      <c r="J142" s="128"/>
      <c r="K142" s="128"/>
      <c r="L142" s="128"/>
      <c r="M142" s="128"/>
      <c r="N142" s="128"/>
      <c r="O142" s="128"/>
      <c r="P142" s="128"/>
      <c r="Q142" s="128"/>
      <c r="R142" s="128"/>
      <c r="S142" s="128"/>
      <c r="T142" s="128"/>
      <c r="U142" s="128"/>
      <c r="V142" s="128"/>
      <c r="W142" s="128"/>
      <c r="AH142" s="129"/>
    </row>
    <row r="143" spans="1:51" x14ac:dyDescent="0.25">
      <c r="B143" s="128"/>
      <c r="C143" s="128"/>
      <c r="D143" s="128"/>
      <c r="E143" s="128"/>
      <c r="F143" s="128"/>
      <c r="G143" s="128"/>
      <c r="H143" s="128"/>
      <c r="I143" s="128"/>
      <c r="J143" s="128"/>
      <c r="K143" s="128"/>
      <c r="L143" s="128"/>
      <c r="M143" s="128"/>
      <c r="N143" s="128"/>
      <c r="O143" s="128"/>
      <c r="P143" s="128"/>
      <c r="Q143" s="128"/>
      <c r="R143" s="128"/>
      <c r="S143" s="128"/>
      <c r="T143" s="128"/>
      <c r="U143" s="128"/>
      <c r="V143" s="128"/>
      <c r="W143" s="128"/>
      <c r="AH143" s="129"/>
    </row>
    <row r="144" spans="1:51" x14ac:dyDescent="0.25">
      <c r="B144" s="128"/>
      <c r="C144" s="128"/>
      <c r="D144" s="128"/>
      <c r="E144" s="128"/>
      <c r="F144" s="128"/>
      <c r="G144" s="128"/>
      <c r="H144" s="128"/>
      <c r="I144" s="128"/>
      <c r="J144" s="128"/>
      <c r="K144" s="128"/>
      <c r="L144" s="128"/>
      <c r="M144" s="128"/>
      <c r="N144" s="128"/>
      <c r="O144" s="128"/>
      <c r="P144" s="128"/>
      <c r="Q144" s="128"/>
      <c r="R144" s="128"/>
      <c r="S144" s="128"/>
      <c r="T144" s="128"/>
      <c r="U144" s="128"/>
      <c r="V144" s="128"/>
      <c r="W144" s="128"/>
      <c r="AH144" s="129"/>
    </row>
    <row r="145" spans="34:34" x14ac:dyDescent="0.25">
      <c r="AH145" s="129"/>
    </row>
    <row r="146" spans="34:34" x14ac:dyDescent="0.25">
      <c r="AH146" s="129"/>
    </row>
    <row r="147" spans="34:34" x14ac:dyDescent="0.25">
      <c r="AH147" s="129"/>
    </row>
    <row r="148" spans="34:34" x14ac:dyDescent="0.25">
      <c r="AH148" s="129"/>
    </row>
    <row r="149" spans="34:34" x14ac:dyDescent="0.25">
      <c r="AH149" s="129"/>
    </row>
    <row r="150" spans="34:34" x14ac:dyDescent="0.25">
      <c r="AH150" s="129"/>
    </row>
    <row r="151" spans="34:34" x14ac:dyDescent="0.25">
      <c r="AH151" s="129"/>
    </row>
    <row r="152" spans="34:34" x14ac:dyDescent="0.25">
      <c r="AH152" s="129"/>
    </row>
    <row r="153" spans="34:34" x14ac:dyDescent="0.25">
      <c r="AH153" s="129"/>
    </row>
    <row r="154" spans="34:34" x14ac:dyDescent="0.25">
      <c r="AH154" s="129"/>
    </row>
    <row r="155" spans="34:34" x14ac:dyDescent="0.25">
      <c r="AH155" s="129"/>
    </row>
    <row r="156" spans="34:34" x14ac:dyDescent="0.25">
      <c r="AH156" s="129"/>
    </row>
    <row r="157" spans="34:34" x14ac:dyDescent="0.25">
      <c r="AH157" s="129"/>
    </row>
    <row r="158" spans="34:34" x14ac:dyDescent="0.25">
      <c r="AH158" s="129"/>
    </row>
    <row r="159" spans="34:34" x14ac:dyDescent="0.25">
      <c r="AH159" s="129"/>
    </row>
    <row r="160" spans="34:34" x14ac:dyDescent="0.25">
      <c r="AH160" s="129"/>
    </row>
    <row r="161" spans="34:34" x14ac:dyDescent="0.25">
      <c r="AH161" s="129"/>
    </row>
    <row r="162" spans="34:34" x14ac:dyDescent="0.25">
      <c r="AH162" s="129"/>
    </row>
    <row r="163" spans="34:34" x14ac:dyDescent="0.25">
      <c r="AH163" s="129"/>
    </row>
    <row r="164" spans="34:34" x14ac:dyDescent="0.25">
      <c r="AH164" s="129"/>
    </row>
    <row r="165" spans="34:34" x14ac:dyDescent="0.25">
      <c r="AH165" s="129"/>
    </row>
    <row r="166" spans="34:34" x14ac:dyDescent="0.25">
      <c r="AH166" s="129"/>
    </row>
    <row r="167" spans="34:34" x14ac:dyDescent="0.25">
      <c r="AH167" s="129"/>
    </row>
    <row r="168" spans="34:34" x14ac:dyDescent="0.25">
      <c r="AH168" s="129"/>
    </row>
    <row r="169" spans="34:34" x14ac:dyDescent="0.25">
      <c r="AH169" s="129"/>
    </row>
    <row r="170" spans="34:34" x14ac:dyDescent="0.25">
      <c r="AH170" s="129"/>
    </row>
    <row r="171" spans="34:34" x14ac:dyDescent="0.25">
      <c r="AH171" s="129"/>
    </row>
    <row r="172" spans="34:34" x14ac:dyDescent="0.25">
      <c r="AH172" s="129"/>
    </row>
    <row r="173" spans="34:34" x14ac:dyDescent="0.25">
      <c r="AH173" s="129"/>
    </row>
    <row r="174" spans="34:34" x14ac:dyDescent="0.25">
      <c r="AH174" s="129"/>
    </row>
    <row r="175" spans="34:34" x14ac:dyDescent="0.25">
      <c r="AH175" s="129"/>
    </row>
    <row r="176" spans="34:34" x14ac:dyDescent="0.25">
      <c r="AH176" s="129"/>
    </row>
    <row r="177" spans="34:34" x14ac:dyDescent="0.25">
      <c r="AH177" s="129"/>
    </row>
    <row r="178" spans="34:34" x14ac:dyDescent="0.25">
      <c r="AH178" s="129"/>
    </row>
    <row r="179" spans="34:34" x14ac:dyDescent="0.25">
      <c r="AH179" s="129"/>
    </row>
    <row r="180" spans="34:34" x14ac:dyDescent="0.25">
      <c r="AH180" s="129"/>
    </row>
    <row r="181" spans="34:34" x14ac:dyDescent="0.25">
      <c r="AH181" s="129"/>
    </row>
    <row r="182" spans="34:34" x14ac:dyDescent="0.25">
      <c r="AH182" s="129"/>
    </row>
    <row r="183" spans="34:34" x14ac:dyDescent="0.25">
      <c r="AH183" s="129"/>
    </row>
    <row r="184" spans="34:34" x14ac:dyDescent="0.25">
      <c r="AH184" s="129"/>
    </row>
    <row r="185" spans="34:34" x14ac:dyDescent="0.25">
      <c r="AH185" s="129"/>
    </row>
    <row r="186" spans="34:34" x14ac:dyDescent="0.25">
      <c r="AH186" s="129"/>
    </row>
    <row r="187" spans="34:34" x14ac:dyDescent="0.25">
      <c r="AH187" s="129"/>
    </row>
    <row r="188" spans="34:34" x14ac:dyDescent="0.25">
      <c r="AH188" s="129"/>
    </row>
    <row r="189" spans="34:34" x14ac:dyDescent="0.25">
      <c r="AH189" s="129"/>
    </row>
    <row r="190" spans="34:34" x14ac:dyDescent="0.25">
      <c r="AH190" s="129"/>
    </row>
    <row r="191" spans="34:34" x14ac:dyDescent="0.25">
      <c r="AH191" s="129"/>
    </row>
    <row r="192" spans="34:34" x14ac:dyDescent="0.25">
      <c r="AH192" s="129"/>
    </row>
    <row r="193" spans="34:34" x14ac:dyDescent="0.25">
      <c r="AH193" s="129"/>
    </row>
    <row r="194" spans="34:34" x14ac:dyDescent="0.25">
      <c r="AH194" s="129"/>
    </row>
    <row r="195" spans="34:34" x14ac:dyDescent="0.25">
      <c r="AH195" s="129"/>
    </row>
    <row r="196" spans="34:34" x14ac:dyDescent="0.25">
      <c r="AH196" s="129"/>
    </row>
    <row r="197" spans="34:34" x14ac:dyDescent="0.25">
      <c r="AH197" s="129"/>
    </row>
    <row r="198" spans="34:34" x14ac:dyDescent="0.25">
      <c r="AH198" s="129"/>
    </row>
    <row r="199" spans="34:34" x14ac:dyDescent="0.25">
      <c r="AH199" s="129"/>
    </row>
    <row r="200" spans="34:34" x14ac:dyDescent="0.25">
      <c r="AH200" s="129"/>
    </row>
    <row r="201" spans="34:34" x14ac:dyDescent="0.25">
      <c r="AH201" s="129"/>
    </row>
    <row r="202" spans="34:34" x14ac:dyDescent="0.25">
      <c r="AH202" s="129"/>
    </row>
    <row r="203" spans="34:34" x14ac:dyDescent="0.25">
      <c r="AH203" s="129"/>
    </row>
    <row r="204" spans="34:34" x14ac:dyDescent="0.25">
      <c r="AH204" s="129"/>
    </row>
    <row r="205" spans="34:34" x14ac:dyDescent="0.25">
      <c r="AH205" s="129"/>
    </row>
    <row r="206" spans="34:34" x14ac:dyDescent="0.25">
      <c r="AH206" s="129"/>
    </row>
    <row r="207" spans="34:34" x14ac:dyDescent="0.25">
      <c r="AH207" s="129"/>
    </row>
    <row r="208" spans="34:34" x14ac:dyDescent="0.25">
      <c r="AH208" s="129"/>
    </row>
    <row r="209" spans="34:34" x14ac:dyDescent="0.25">
      <c r="AH209" s="129"/>
    </row>
    <row r="210" spans="34:34" x14ac:dyDescent="0.25">
      <c r="AH210" s="129"/>
    </row>
    <row r="211" spans="34:34" x14ac:dyDescent="0.25">
      <c r="AH211" s="129"/>
    </row>
    <row r="212" spans="34:34" x14ac:dyDescent="0.25">
      <c r="AH212" s="129"/>
    </row>
    <row r="213" spans="34:34" x14ac:dyDescent="0.25">
      <c r="AH213" s="129"/>
    </row>
    <row r="214" spans="34:34" x14ac:dyDescent="0.25">
      <c r="AH214" s="129"/>
    </row>
    <row r="215" spans="34:34" x14ac:dyDescent="0.25">
      <c r="AH215" s="129"/>
    </row>
    <row r="216" spans="34:34" x14ac:dyDescent="0.25">
      <c r="AH216" s="129"/>
    </row>
    <row r="217" spans="34:34" x14ac:dyDescent="0.25">
      <c r="AH217" s="129"/>
    </row>
    <row r="218" spans="34:34" x14ac:dyDescent="0.25">
      <c r="AH218" s="129"/>
    </row>
    <row r="219" spans="34:34" x14ac:dyDescent="0.25">
      <c r="AH219" s="129"/>
    </row>
    <row r="220" spans="34:34" x14ac:dyDescent="0.25">
      <c r="AH220" s="129"/>
    </row>
    <row r="221" spans="34:34" x14ac:dyDescent="0.25">
      <c r="AH221" s="129"/>
    </row>
    <row r="222" spans="34:34" x14ac:dyDescent="0.25">
      <c r="AH222" s="129"/>
    </row>
    <row r="223" spans="34:34" x14ac:dyDescent="0.25">
      <c r="AH223" s="129"/>
    </row>
    <row r="224" spans="34:34" x14ac:dyDescent="0.25">
      <c r="AH224" s="129"/>
    </row>
    <row r="225" spans="34:34" x14ac:dyDescent="0.25">
      <c r="AH225" s="129"/>
    </row>
    <row r="226" spans="34:34" x14ac:dyDescent="0.25">
      <c r="AH226" s="129"/>
    </row>
    <row r="227" spans="34:34" x14ac:dyDescent="0.25">
      <c r="AH227" s="129"/>
    </row>
    <row r="228" spans="34:34" x14ac:dyDescent="0.25">
      <c r="AH228" s="129"/>
    </row>
    <row r="229" spans="34:34" x14ac:dyDescent="0.25">
      <c r="AH229" s="129"/>
    </row>
    <row r="230" spans="34:34" x14ac:dyDescent="0.25">
      <c r="AH230" s="129"/>
    </row>
    <row r="231" spans="34:34" x14ac:dyDescent="0.25">
      <c r="AH231" s="129"/>
    </row>
    <row r="232" spans="34:34" x14ac:dyDescent="0.25">
      <c r="AH232" s="129"/>
    </row>
    <row r="233" spans="34:34" x14ac:dyDescent="0.25">
      <c r="AH233" s="129"/>
    </row>
    <row r="234" spans="34:34" x14ac:dyDescent="0.25">
      <c r="AH234" s="129"/>
    </row>
    <row r="235" spans="34:34" x14ac:dyDescent="0.25">
      <c r="AH235" s="129"/>
    </row>
    <row r="236" spans="34:34" x14ac:dyDescent="0.25">
      <c r="AH236" s="129"/>
    </row>
    <row r="237" spans="34:34" x14ac:dyDescent="0.25">
      <c r="AH237" s="129"/>
    </row>
    <row r="238" spans="34:34" x14ac:dyDescent="0.25">
      <c r="AH238" s="129"/>
    </row>
    <row r="239" spans="34:34" x14ac:dyDescent="0.25">
      <c r="AH239" s="129"/>
    </row>
    <row r="240" spans="34:34" x14ac:dyDescent="0.25">
      <c r="AH240" s="129"/>
    </row>
    <row r="241" spans="34:34" x14ac:dyDescent="0.25">
      <c r="AH241" s="129"/>
    </row>
    <row r="242" spans="34:34" x14ac:dyDescent="0.25">
      <c r="AH242" s="129"/>
    </row>
    <row r="243" spans="34:34" x14ac:dyDescent="0.25">
      <c r="AH243" s="129"/>
    </row>
    <row r="244" spans="34:34" x14ac:dyDescent="0.25">
      <c r="AH244" s="129"/>
    </row>
    <row r="245" spans="34:34" x14ac:dyDescent="0.25">
      <c r="AH245" s="129"/>
    </row>
    <row r="246" spans="34:34" x14ac:dyDescent="0.25">
      <c r="AH246" s="129"/>
    </row>
    <row r="247" spans="34:34" x14ac:dyDescent="0.25">
      <c r="AH247" s="129"/>
    </row>
    <row r="248" spans="34:34" x14ac:dyDescent="0.25">
      <c r="AH248" s="129"/>
    </row>
    <row r="249" spans="34:34" x14ac:dyDescent="0.25">
      <c r="AH249" s="129"/>
    </row>
    <row r="250" spans="34:34" x14ac:dyDescent="0.25">
      <c r="AH250" s="129"/>
    </row>
    <row r="251" spans="34:34" x14ac:dyDescent="0.25">
      <c r="AH251" s="129"/>
    </row>
    <row r="252" spans="34:34" x14ac:dyDescent="0.25">
      <c r="AH252" s="129"/>
    </row>
    <row r="253" spans="34:34" x14ac:dyDescent="0.25">
      <c r="AH253" s="129"/>
    </row>
    <row r="254" spans="34:34" x14ac:dyDescent="0.25">
      <c r="AH254" s="129"/>
    </row>
    <row r="255" spans="34:34" x14ac:dyDescent="0.25">
      <c r="AH255" s="129"/>
    </row>
    <row r="256" spans="34:34" x14ac:dyDescent="0.25">
      <c r="AH256" s="129"/>
    </row>
    <row r="257" spans="34:34" x14ac:dyDescent="0.25">
      <c r="AH257" s="129"/>
    </row>
    <row r="258" spans="34:34" x14ac:dyDescent="0.25">
      <c r="AH258" s="129"/>
    </row>
    <row r="259" spans="34:34" x14ac:dyDescent="0.25">
      <c r="AH259" s="129"/>
    </row>
    <row r="260" spans="34:34" x14ac:dyDescent="0.25">
      <c r="AH260" s="129"/>
    </row>
    <row r="261" spans="34:34" x14ac:dyDescent="0.25">
      <c r="AH261" s="129"/>
    </row>
    <row r="262" spans="34:34" x14ac:dyDescent="0.25">
      <c r="AH262" s="129"/>
    </row>
    <row r="263" spans="34:34" x14ac:dyDescent="0.25">
      <c r="AH263" s="129"/>
    </row>
    <row r="264" spans="34:34" x14ac:dyDescent="0.25">
      <c r="AH264" s="129"/>
    </row>
    <row r="265" spans="34:34" x14ac:dyDescent="0.25">
      <c r="AH265" s="129"/>
    </row>
    <row r="266" spans="34:34" x14ac:dyDescent="0.25">
      <c r="AH266" s="129"/>
    </row>
    <row r="267" spans="34:34" x14ac:dyDescent="0.25">
      <c r="AH267" s="129"/>
    </row>
    <row r="268" spans="34:34" x14ac:dyDescent="0.25">
      <c r="AH268" s="129"/>
    </row>
    <row r="269" spans="34:34" x14ac:dyDescent="0.25">
      <c r="AH269" s="129"/>
    </row>
    <row r="270" spans="34:34" x14ac:dyDescent="0.25">
      <c r="AH270" s="129"/>
    </row>
    <row r="271" spans="34:34" x14ac:dyDescent="0.25">
      <c r="AH271" s="129"/>
    </row>
    <row r="272" spans="34:34" x14ac:dyDescent="0.25">
      <c r="AH272" s="129"/>
    </row>
    <row r="273" spans="34:34" x14ac:dyDescent="0.25">
      <c r="AH273" s="129"/>
    </row>
    <row r="274" spans="34:34" x14ac:dyDescent="0.25">
      <c r="AH274" s="129"/>
    </row>
    <row r="275" spans="34:34" x14ac:dyDescent="0.25">
      <c r="AH275" s="129"/>
    </row>
    <row r="276" spans="34:34" x14ac:dyDescent="0.25">
      <c r="AH276" s="129"/>
    </row>
    <row r="277" spans="34:34" x14ac:dyDescent="0.25">
      <c r="AH277" s="129"/>
    </row>
    <row r="278" spans="34:34" x14ac:dyDescent="0.25">
      <c r="AH278" s="129"/>
    </row>
    <row r="279" spans="34:34" x14ac:dyDescent="0.25">
      <c r="AH279" s="129"/>
    </row>
    <row r="280" spans="34:34" x14ac:dyDescent="0.25">
      <c r="AH280" s="129"/>
    </row>
    <row r="281" spans="34:34" x14ac:dyDescent="0.25">
      <c r="AH281" s="129"/>
    </row>
    <row r="282" spans="34:34" x14ac:dyDescent="0.25">
      <c r="AH282" s="129"/>
    </row>
    <row r="283" spans="34:34" x14ac:dyDescent="0.25">
      <c r="AH283" s="129"/>
    </row>
    <row r="284" spans="34:34" x14ac:dyDescent="0.25">
      <c r="AH284" s="129"/>
    </row>
    <row r="285" spans="34:34" x14ac:dyDescent="0.25">
      <c r="AH285" s="129"/>
    </row>
    <row r="286" spans="34:34" x14ac:dyDescent="0.25">
      <c r="AH286" s="129"/>
    </row>
    <row r="287" spans="34:34" x14ac:dyDescent="0.25">
      <c r="AH287" s="129"/>
    </row>
    <row r="288" spans="34:34" x14ac:dyDescent="0.25">
      <c r="AH288" s="129"/>
    </row>
    <row r="289" spans="34:34" x14ac:dyDescent="0.25">
      <c r="AH289" s="129"/>
    </row>
    <row r="290" spans="34:34" x14ac:dyDescent="0.25">
      <c r="AH290" s="129"/>
    </row>
    <row r="291" spans="34:34" x14ac:dyDescent="0.25">
      <c r="AH291" s="129"/>
    </row>
    <row r="292" spans="34:34" x14ac:dyDescent="0.25">
      <c r="AH292" s="129"/>
    </row>
    <row r="293" spans="34:34" x14ac:dyDescent="0.25">
      <c r="AH293" s="129"/>
    </row>
    <row r="294" spans="34:34" x14ac:dyDescent="0.25">
      <c r="AH294" s="129"/>
    </row>
    <row r="295" spans="34:34" x14ac:dyDescent="0.25">
      <c r="AH295" s="129"/>
    </row>
    <row r="296" spans="34:34" x14ac:dyDescent="0.25">
      <c r="AH296" s="129"/>
    </row>
    <row r="297" spans="34:34" x14ac:dyDescent="0.25">
      <c r="AH297" s="129"/>
    </row>
    <row r="298" spans="34:34" x14ac:dyDescent="0.25">
      <c r="AH298" s="129"/>
    </row>
    <row r="299" spans="34:34" x14ac:dyDescent="0.25">
      <c r="AH299" s="129"/>
    </row>
    <row r="300" spans="34:34" x14ac:dyDescent="0.25">
      <c r="AH300" s="129"/>
    </row>
    <row r="301" spans="34:34" x14ac:dyDescent="0.25">
      <c r="AH301" s="129"/>
    </row>
    <row r="302" spans="34:34" x14ac:dyDescent="0.25">
      <c r="AH302" s="129"/>
    </row>
    <row r="303" spans="34:34" x14ac:dyDescent="0.25">
      <c r="AH303" s="129"/>
    </row>
    <row r="304" spans="34:34" x14ac:dyDescent="0.25">
      <c r="AH304" s="129"/>
    </row>
    <row r="305" spans="34:34" x14ac:dyDescent="0.25">
      <c r="AH305" s="129"/>
    </row>
    <row r="306" spans="34:34" x14ac:dyDescent="0.25">
      <c r="AH306" s="129"/>
    </row>
    <row r="307" spans="34:34" x14ac:dyDescent="0.25">
      <c r="AH307" s="129"/>
    </row>
    <row r="308" spans="34:34" x14ac:dyDescent="0.25">
      <c r="AH308" s="129"/>
    </row>
    <row r="309" spans="34:34" x14ac:dyDescent="0.25">
      <c r="AH309" s="129"/>
    </row>
    <row r="310" spans="34:34" x14ac:dyDescent="0.25">
      <c r="AH310" s="129"/>
    </row>
    <row r="311" spans="34:34" x14ac:dyDescent="0.25">
      <c r="AH311" s="129"/>
    </row>
    <row r="312" spans="34:34" x14ac:dyDescent="0.25">
      <c r="AH312" s="129"/>
    </row>
    <row r="313" spans="34:34" x14ac:dyDescent="0.25">
      <c r="AH313" s="129"/>
    </row>
    <row r="314" spans="34:34" x14ac:dyDescent="0.25">
      <c r="AH314" s="129"/>
    </row>
    <row r="315" spans="34:34" x14ac:dyDescent="0.25">
      <c r="AH315" s="129"/>
    </row>
    <row r="316" spans="34:34" x14ac:dyDescent="0.25">
      <c r="AH316" s="129"/>
    </row>
    <row r="317" spans="34:34" x14ac:dyDescent="0.25">
      <c r="AH317" s="129"/>
    </row>
    <row r="318" spans="34:34" x14ac:dyDescent="0.25">
      <c r="AH318" s="129"/>
    </row>
    <row r="319" spans="34:34" x14ac:dyDescent="0.25">
      <c r="AH319" s="129"/>
    </row>
    <row r="320" spans="34:34" x14ac:dyDescent="0.25">
      <c r="AH320" s="129"/>
    </row>
    <row r="321" spans="34:34" x14ac:dyDescent="0.25">
      <c r="AH321" s="129"/>
    </row>
    <row r="322" spans="34:34" x14ac:dyDescent="0.25">
      <c r="AH322" s="129"/>
    </row>
    <row r="323" spans="34:34" x14ac:dyDescent="0.25">
      <c r="AH323" s="129"/>
    </row>
    <row r="324" spans="34:34" x14ac:dyDescent="0.25">
      <c r="AH324" s="129"/>
    </row>
    <row r="325" spans="34:34" x14ac:dyDescent="0.25">
      <c r="AH325" s="129"/>
    </row>
    <row r="326" spans="34:34" x14ac:dyDescent="0.25">
      <c r="AH326" s="129"/>
    </row>
    <row r="327" spans="34:34" x14ac:dyDescent="0.25">
      <c r="AH327" s="129"/>
    </row>
    <row r="328" spans="34:34" x14ac:dyDescent="0.25">
      <c r="AH328" s="129"/>
    </row>
    <row r="329" spans="34:34" x14ac:dyDescent="0.25">
      <c r="AH329" s="129"/>
    </row>
    <row r="330" spans="34:34" x14ac:dyDescent="0.25">
      <c r="AH330" s="129"/>
    </row>
    <row r="331" spans="34:34" x14ac:dyDescent="0.25">
      <c r="AH331" s="129"/>
    </row>
    <row r="332" spans="34:34" x14ac:dyDescent="0.25">
      <c r="AH332" s="129"/>
    </row>
    <row r="333" spans="34:34" x14ac:dyDescent="0.25">
      <c r="AH333" s="129"/>
    </row>
    <row r="334" spans="34:34" x14ac:dyDescent="0.25">
      <c r="AH334" s="129"/>
    </row>
    <row r="335" spans="34:34" x14ac:dyDescent="0.25">
      <c r="AH335" s="129"/>
    </row>
    <row r="336" spans="34:34" x14ac:dyDescent="0.25">
      <c r="AH336" s="129"/>
    </row>
    <row r="337" spans="34:34" x14ac:dyDescent="0.25">
      <c r="AH337" s="129"/>
    </row>
    <row r="338" spans="34:34" x14ac:dyDescent="0.25">
      <c r="AH338" s="129"/>
    </row>
    <row r="339" spans="34:34" x14ac:dyDescent="0.25">
      <c r="AH339" s="129"/>
    </row>
    <row r="340" spans="34:34" x14ac:dyDescent="0.25">
      <c r="AH340" s="129"/>
    </row>
    <row r="341" spans="34:34" x14ac:dyDescent="0.25">
      <c r="AH341" s="129"/>
    </row>
    <row r="342" spans="34:34" x14ac:dyDescent="0.25">
      <c r="AH342" s="129"/>
    </row>
    <row r="343" spans="34:34" x14ac:dyDescent="0.25">
      <c r="AH343" s="129"/>
    </row>
    <row r="344" spans="34:34" x14ac:dyDescent="0.25">
      <c r="AH344" s="129"/>
    </row>
    <row r="345" spans="34:34" x14ac:dyDescent="0.25">
      <c r="AH345" s="129"/>
    </row>
    <row r="346" spans="34:34" x14ac:dyDescent="0.25">
      <c r="AH346" s="129"/>
    </row>
    <row r="347" spans="34:34" x14ac:dyDescent="0.25">
      <c r="AH347" s="129"/>
    </row>
    <row r="348" spans="34:34" x14ac:dyDescent="0.25">
      <c r="AH348" s="129"/>
    </row>
    <row r="349" spans="34:34" x14ac:dyDescent="0.25">
      <c r="AH349" s="129"/>
    </row>
    <row r="350" spans="34:34" x14ac:dyDescent="0.25">
      <c r="AH350" s="129"/>
    </row>
    <row r="351" spans="34:34" x14ac:dyDescent="0.25">
      <c r="AH351" s="129"/>
    </row>
    <row r="352" spans="34:34" x14ac:dyDescent="0.25">
      <c r="AH352" s="129"/>
    </row>
    <row r="353" spans="34:34" x14ac:dyDescent="0.25">
      <c r="AH353" s="129"/>
    </row>
    <row r="354" spans="34:34" x14ac:dyDescent="0.25">
      <c r="AH354" s="129"/>
    </row>
    <row r="355" spans="34:34" x14ac:dyDescent="0.25">
      <c r="AH355" s="129"/>
    </row>
    <row r="356" spans="34:34" x14ac:dyDescent="0.25">
      <c r="AH356" s="129"/>
    </row>
    <row r="357" spans="34:34" x14ac:dyDescent="0.25">
      <c r="AH357" s="129"/>
    </row>
    <row r="358" spans="34:34" x14ac:dyDescent="0.25">
      <c r="AH358" s="129"/>
    </row>
    <row r="359" spans="34:34" x14ac:dyDescent="0.25">
      <c r="AH359" s="129"/>
    </row>
    <row r="360" spans="34:34" x14ac:dyDescent="0.25">
      <c r="AH360" s="129"/>
    </row>
    <row r="361" spans="34:34" x14ac:dyDescent="0.25">
      <c r="AH361" s="129"/>
    </row>
    <row r="362" spans="34:34" x14ac:dyDescent="0.25">
      <c r="AH362" s="129"/>
    </row>
    <row r="363" spans="34:34" x14ac:dyDescent="0.25">
      <c r="AH363" s="129"/>
    </row>
    <row r="364" spans="34:34" x14ac:dyDescent="0.25">
      <c r="AH364" s="129"/>
    </row>
    <row r="365" spans="34:34" x14ac:dyDescent="0.25">
      <c r="AH365" s="129"/>
    </row>
    <row r="366" spans="34:34" x14ac:dyDescent="0.25">
      <c r="AH366" s="129"/>
    </row>
    <row r="367" spans="34:34" x14ac:dyDescent="0.25">
      <c r="AH367" s="129"/>
    </row>
    <row r="368" spans="34:34" x14ac:dyDescent="0.25">
      <c r="AH368" s="129"/>
    </row>
    <row r="369" spans="34:34" x14ac:dyDescent="0.25">
      <c r="AH369" s="129"/>
    </row>
    <row r="370" spans="34:34" x14ac:dyDescent="0.25">
      <c r="AH370" s="129"/>
    </row>
    <row r="371" spans="34:34" x14ac:dyDescent="0.25">
      <c r="AH371" s="129"/>
    </row>
    <row r="372" spans="34:34" x14ac:dyDescent="0.25">
      <c r="AH372" s="129"/>
    </row>
    <row r="373" spans="34:34" x14ac:dyDescent="0.25">
      <c r="AH373" s="129"/>
    </row>
    <row r="374" spans="34:34" x14ac:dyDescent="0.25">
      <c r="AH374" s="129"/>
    </row>
    <row r="375" spans="34:34" x14ac:dyDescent="0.25">
      <c r="AH375" s="129"/>
    </row>
    <row r="376" spans="34:34" x14ac:dyDescent="0.25">
      <c r="AH376" s="129"/>
    </row>
    <row r="377" spans="34:34" x14ac:dyDescent="0.25">
      <c r="AH377" s="129"/>
    </row>
    <row r="378" spans="34:34" x14ac:dyDescent="0.25">
      <c r="AH378" s="129"/>
    </row>
    <row r="379" spans="34:34" x14ac:dyDescent="0.25">
      <c r="AH379" s="129"/>
    </row>
    <row r="380" spans="34:34" x14ac:dyDescent="0.25">
      <c r="AH380" s="129"/>
    </row>
    <row r="381" spans="34:34" x14ac:dyDescent="0.25">
      <c r="AH381" s="129"/>
    </row>
    <row r="382" spans="34:34" x14ac:dyDescent="0.25">
      <c r="AH382" s="129"/>
    </row>
    <row r="383" spans="34:34" x14ac:dyDescent="0.25">
      <c r="AH383" s="129"/>
    </row>
    <row r="384" spans="34:34" x14ac:dyDescent="0.25">
      <c r="AH384" s="129"/>
    </row>
    <row r="385" spans="34:34" x14ac:dyDescent="0.25">
      <c r="AH385" s="129"/>
    </row>
    <row r="386" spans="34:34" x14ac:dyDescent="0.25">
      <c r="AH386" s="129"/>
    </row>
    <row r="387" spans="34:34" x14ac:dyDescent="0.25">
      <c r="AH387" s="129"/>
    </row>
    <row r="388" spans="34:34" x14ac:dyDescent="0.25">
      <c r="AH388" s="129"/>
    </row>
    <row r="389" spans="34:34" x14ac:dyDescent="0.25">
      <c r="AH389" s="129"/>
    </row>
    <row r="390" spans="34:34" x14ac:dyDescent="0.25">
      <c r="AH390" s="129"/>
    </row>
    <row r="391" spans="34:34" x14ac:dyDescent="0.25">
      <c r="AH391" s="129"/>
    </row>
    <row r="392" spans="34:34" x14ac:dyDescent="0.25">
      <c r="AH392" s="129"/>
    </row>
    <row r="393" spans="34:34" x14ac:dyDescent="0.25">
      <c r="AH393" s="129"/>
    </row>
    <row r="394" spans="34:34" x14ac:dyDescent="0.25">
      <c r="AH394" s="129"/>
    </row>
    <row r="395" spans="34:34" x14ac:dyDescent="0.25">
      <c r="AH395" s="129"/>
    </row>
    <row r="396" spans="34:34" x14ac:dyDescent="0.25">
      <c r="AH396" s="129"/>
    </row>
    <row r="397" spans="34:34" x14ac:dyDescent="0.25">
      <c r="AH397" s="129"/>
    </row>
    <row r="398" spans="34:34" x14ac:dyDescent="0.25">
      <c r="AH398" s="129"/>
    </row>
    <row r="399" spans="34:34" x14ac:dyDescent="0.25">
      <c r="AH399" s="129"/>
    </row>
    <row r="400" spans="34:34" x14ac:dyDescent="0.25">
      <c r="AH400" s="129"/>
    </row>
    <row r="401" spans="34:34" x14ac:dyDescent="0.25">
      <c r="AH401" s="129"/>
    </row>
    <row r="402" spans="34:34" x14ac:dyDescent="0.25">
      <c r="AH402" s="129"/>
    </row>
    <row r="403" spans="34:34" x14ac:dyDescent="0.25">
      <c r="AH403" s="129"/>
    </row>
    <row r="404" spans="34:34" x14ac:dyDescent="0.25">
      <c r="AH404" s="129"/>
    </row>
    <row r="405" spans="34:34" x14ac:dyDescent="0.25">
      <c r="AH405" s="129"/>
    </row>
    <row r="406" spans="34:34" x14ac:dyDescent="0.25">
      <c r="AH406" s="129"/>
    </row>
    <row r="407" spans="34:34" x14ac:dyDescent="0.25">
      <c r="AH407" s="129"/>
    </row>
    <row r="408" spans="34:34" x14ac:dyDescent="0.25">
      <c r="AH408" s="129"/>
    </row>
    <row r="409" spans="34:34" x14ac:dyDescent="0.25">
      <c r="AH409" s="129"/>
    </row>
    <row r="410" spans="34:34" x14ac:dyDescent="0.25">
      <c r="AH410" s="129"/>
    </row>
    <row r="411" spans="34:34" x14ac:dyDescent="0.25">
      <c r="AH411" s="129"/>
    </row>
    <row r="412" spans="34:34" x14ac:dyDescent="0.25">
      <c r="AH412" s="129"/>
    </row>
    <row r="413" spans="34:34" x14ac:dyDescent="0.25">
      <c r="AH413" s="129"/>
    </row>
    <row r="414" spans="34:34" x14ac:dyDescent="0.25">
      <c r="AH414" s="129"/>
    </row>
    <row r="415" spans="34:34" x14ac:dyDescent="0.25">
      <c r="AH415" s="129"/>
    </row>
    <row r="416" spans="34:34" x14ac:dyDescent="0.25">
      <c r="AH416" s="129"/>
    </row>
    <row r="417" spans="34:34" x14ac:dyDescent="0.25">
      <c r="AH417" s="129"/>
    </row>
    <row r="418" spans="34:34" x14ac:dyDescent="0.25">
      <c r="AH418" s="129"/>
    </row>
    <row r="419" spans="34:34" x14ac:dyDescent="0.25">
      <c r="AH419" s="129"/>
    </row>
    <row r="420" spans="34:34" x14ac:dyDescent="0.25">
      <c r="AH420" s="129"/>
    </row>
    <row r="421" spans="34:34" x14ac:dyDescent="0.25">
      <c r="AH421" s="129"/>
    </row>
    <row r="422" spans="34:34" x14ac:dyDescent="0.25">
      <c r="AH422" s="129"/>
    </row>
    <row r="423" spans="34:34" x14ac:dyDescent="0.25">
      <c r="AH423" s="129"/>
    </row>
    <row r="424" spans="34:34" x14ac:dyDescent="0.25">
      <c r="AH424" s="129"/>
    </row>
    <row r="425" spans="34:34" x14ac:dyDescent="0.25">
      <c r="AH425" s="129"/>
    </row>
    <row r="426" spans="34:34" x14ac:dyDescent="0.25">
      <c r="AH426" s="129"/>
    </row>
    <row r="427" spans="34:34" x14ac:dyDescent="0.25">
      <c r="AH427" s="129"/>
    </row>
    <row r="428" spans="34:34" x14ac:dyDescent="0.25">
      <c r="AH428" s="129"/>
    </row>
    <row r="429" spans="34:34" x14ac:dyDescent="0.25">
      <c r="AH429" s="129"/>
    </row>
    <row r="430" spans="34:34" x14ac:dyDescent="0.25">
      <c r="AH430" s="129"/>
    </row>
    <row r="431" spans="34:34" x14ac:dyDescent="0.25">
      <c r="AH431" s="129"/>
    </row>
    <row r="432" spans="34:34" x14ac:dyDescent="0.25">
      <c r="AH432" s="129"/>
    </row>
    <row r="433" spans="34:34" x14ac:dyDescent="0.25">
      <c r="AH433" s="129"/>
    </row>
    <row r="434" spans="34:34" x14ac:dyDescent="0.25">
      <c r="AH434" s="129"/>
    </row>
    <row r="435" spans="34:34" x14ac:dyDescent="0.25">
      <c r="AH435" s="129"/>
    </row>
    <row r="436" spans="34:34" x14ac:dyDescent="0.25">
      <c r="AH436" s="129"/>
    </row>
    <row r="437" spans="34:34" x14ac:dyDescent="0.25">
      <c r="AH437" s="129"/>
    </row>
    <row r="438" spans="34:34" x14ac:dyDescent="0.25">
      <c r="AH438" s="129"/>
    </row>
    <row r="439" spans="34:34" x14ac:dyDescent="0.25">
      <c r="AH439" s="129"/>
    </row>
    <row r="440" spans="34:34" x14ac:dyDescent="0.25">
      <c r="AH440" s="129"/>
    </row>
    <row r="441" spans="34:34" x14ac:dyDescent="0.25">
      <c r="AH441" s="129"/>
    </row>
    <row r="442" spans="34:34" x14ac:dyDescent="0.25">
      <c r="AH442" s="129"/>
    </row>
    <row r="443" spans="34:34" x14ac:dyDescent="0.25">
      <c r="AH443" s="129"/>
    </row>
    <row r="444" spans="34:34" x14ac:dyDescent="0.25">
      <c r="AH444" s="129"/>
    </row>
    <row r="445" spans="34:34" x14ac:dyDescent="0.25">
      <c r="AH445" s="129"/>
    </row>
    <row r="446" spans="34:34" x14ac:dyDescent="0.25">
      <c r="AH446" s="129"/>
    </row>
    <row r="447" spans="34:34" x14ac:dyDescent="0.25">
      <c r="AH447" s="129"/>
    </row>
    <row r="448" spans="34:34" x14ac:dyDescent="0.25">
      <c r="AH448" s="129"/>
    </row>
    <row r="449" spans="34:34" x14ac:dyDescent="0.25">
      <c r="AH449" s="129"/>
    </row>
    <row r="450" spans="34:34" x14ac:dyDescent="0.25">
      <c r="AH450" s="129"/>
    </row>
    <row r="451" spans="34:34" x14ac:dyDescent="0.25">
      <c r="AH451" s="129"/>
    </row>
    <row r="452" spans="34:34" x14ac:dyDescent="0.25">
      <c r="AH452" s="129"/>
    </row>
    <row r="453" spans="34:34" x14ac:dyDescent="0.25">
      <c r="AH453" s="129"/>
    </row>
    <row r="454" spans="34:34" x14ac:dyDescent="0.25">
      <c r="AH454" s="129"/>
    </row>
    <row r="455" spans="34:34" x14ac:dyDescent="0.25">
      <c r="AH455" s="129"/>
    </row>
    <row r="456" spans="34:34" x14ac:dyDescent="0.25">
      <c r="AH456" s="129"/>
    </row>
    <row r="457" spans="34:34" x14ac:dyDescent="0.25">
      <c r="AH457" s="129"/>
    </row>
    <row r="458" spans="34:34" x14ac:dyDescent="0.25">
      <c r="AH458" s="129"/>
    </row>
    <row r="459" spans="34:34" x14ac:dyDescent="0.25">
      <c r="AH459" s="129"/>
    </row>
    <row r="460" spans="34:34" x14ac:dyDescent="0.25">
      <c r="AH460" s="129"/>
    </row>
    <row r="461" spans="34:34" x14ac:dyDescent="0.25">
      <c r="AH461" s="129"/>
    </row>
    <row r="462" spans="34:34" x14ac:dyDescent="0.25">
      <c r="AH462" s="129"/>
    </row>
    <row r="463" spans="34:34" x14ac:dyDescent="0.25">
      <c r="AH463" s="129"/>
    </row>
    <row r="464" spans="34:34" x14ac:dyDescent="0.25">
      <c r="AH464" s="129"/>
    </row>
    <row r="465" spans="34:34" x14ac:dyDescent="0.25">
      <c r="AH465" s="129"/>
    </row>
    <row r="466" spans="34:34" x14ac:dyDescent="0.25">
      <c r="AH466" s="129"/>
    </row>
    <row r="467" spans="34:34" x14ac:dyDescent="0.25">
      <c r="AH467" s="129"/>
    </row>
    <row r="468" spans="34:34" x14ac:dyDescent="0.25">
      <c r="AH468" s="129"/>
    </row>
    <row r="469" spans="34:34" x14ac:dyDescent="0.25">
      <c r="AH469" s="129"/>
    </row>
    <row r="470" spans="34:34" x14ac:dyDescent="0.25">
      <c r="AH470" s="129"/>
    </row>
    <row r="471" spans="34:34" x14ac:dyDescent="0.25">
      <c r="AH471" s="129"/>
    </row>
    <row r="472" spans="34:34" x14ac:dyDescent="0.25">
      <c r="AH472" s="129"/>
    </row>
    <row r="473" spans="34:34" x14ac:dyDescent="0.25">
      <c r="AH473" s="129"/>
    </row>
    <row r="474" spans="34:34" x14ac:dyDescent="0.25">
      <c r="AH474" s="129"/>
    </row>
    <row r="475" spans="34:34" x14ac:dyDescent="0.25">
      <c r="AH475" s="129"/>
    </row>
    <row r="476" spans="34:34" x14ac:dyDescent="0.25">
      <c r="AH476" s="129"/>
    </row>
    <row r="477" spans="34:34" x14ac:dyDescent="0.25">
      <c r="AH477" s="129"/>
    </row>
    <row r="478" spans="34:34" x14ac:dyDescent="0.25">
      <c r="AH478" s="129"/>
    </row>
    <row r="479" spans="34:34" x14ac:dyDescent="0.25">
      <c r="AH479" s="129"/>
    </row>
    <row r="480" spans="34:34" x14ac:dyDescent="0.25">
      <c r="AH480" s="129"/>
    </row>
    <row r="481" spans="34:34" x14ac:dyDescent="0.25">
      <c r="AH481" s="129"/>
    </row>
    <row r="482" spans="34:34" x14ac:dyDescent="0.25">
      <c r="AH482" s="129"/>
    </row>
    <row r="483" spans="34:34" x14ac:dyDescent="0.25">
      <c r="AH483" s="129"/>
    </row>
    <row r="484" spans="34:34" x14ac:dyDescent="0.25">
      <c r="AH484" s="129"/>
    </row>
    <row r="485" spans="34:34" x14ac:dyDescent="0.25">
      <c r="AH485" s="129"/>
    </row>
    <row r="486" spans="34:34" x14ac:dyDescent="0.25">
      <c r="AH486" s="129"/>
    </row>
    <row r="487" spans="34:34" x14ac:dyDescent="0.25">
      <c r="AH487" s="129"/>
    </row>
    <row r="488" spans="34:34" x14ac:dyDescent="0.25">
      <c r="AH488" s="129"/>
    </row>
    <row r="489" spans="34:34" x14ac:dyDescent="0.25">
      <c r="AH489" s="129"/>
    </row>
    <row r="490" spans="34:34" x14ac:dyDescent="0.25">
      <c r="AH490" s="129"/>
    </row>
    <row r="491" spans="34:34" x14ac:dyDescent="0.25">
      <c r="AH491" s="129"/>
    </row>
    <row r="492" spans="34:34" x14ac:dyDescent="0.25">
      <c r="AH492" s="129"/>
    </row>
    <row r="493" spans="34:34" x14ac:dyDescent="0.25">
      <c r="AH493" s="129"/>
    </row>
    <row r="494" spans="34:34" x14ac:dyDescent="0.25">
      <c r="AH494" s="129"/>
    </row>
    <row r="495" spans="34:34" x14ac:dyDescent="0.25">
      <c r="AH495" s="129"/>
    </row>
    <row r="496" spans="34:34" x14ac:dyDescent="0.25">
      <c r="AH496" s="129"/>
    </row>
    <row r="497" spans="34:34" x14ac:dyDescent="0.25">
      <c r="AH497" s="129"/>
    </row>
    <row r="498" spans="34:34" x14ac:dyDescent="0.25">
      <c r="AH498" s="129"/>
    </row>
    <row r="499" spans="34:34" x14ac:dyDescent="0.25">
      <c r="AH499" s="129"/>
    </row>
    <row r="500" spans="34:34" x14ac:dyDescent="0.25">
      <c r="AH500" s="129"/>
    </row>
    <row r="501" spans="34:34" x14ac:dyDescent="0.25">
      <c r="AH501" s="129"/>
    </row>
    <row r="502" spans="34:34" x14ac:dyDescent="0.25">
      <c r="AH502" s="129"/>
    </row>
    <row r="503" spans="34:34" x14ac:dyDescent="0.25">
      <c r="AH503" s="129"/>
    </row>
    <row r="504" spans="34:34" x14ac:dyDescent="0.25">
      <c r="AH504" s="129"/>
    </row>
    <row r="505" spans="34:34" x14ac:dyDescent="0.25">
      <c r="AH505" s="129"/>
    </row>
    <row r="506" spans="34:34" x14ac:dyDescent="0.25">
      <c r="AH506" s="129"/>
    </row>
    <row r="507" spans="34:34" x14ac:dyDescent="0.25">
      <c r="AH507" s="129"/>
    </row>
    <row r="508" spans="34:34" x14ac:dyDescent="0.25">
      <c r="AH508" s="129"/>
    </row>
    <row r="509" spans="34:34" x14ac:dyDescent="0.25">
      <c r="AH509" s="129"/>
    </row>
    <row r="510" spans="34:34" x14ac:dyDescent="0.25">
      <c r="AH510" s="129"/>
    </row>
    <row r="511" spans="34:34" x14ac:dyDescent="0.25">
      <c r="AH511" s="129"/>
    </row>
    <row r="512" spans="34:34" x14ac:dyDescent="0.25">
      <c r="AH512" s="129"/>
    </row>
    <row r="513" spans="34:34" x14ac:dyDescent="0.25">
      <c r="AH513" s="129"/>
    </row>
    <row r="514" spans="34:34" x14ac:dyDescent="0.25">
      <c r="AH514" s="129"/>
    </row>
    <row r="515" spans="34:34" x14ac:dyDescent="0.25">
      <c r="AH515" s="129"/>
    </row>
    <row r="516" spans="34:34" x14ac:dyDescent="0.25">
      <c r="AH516" s="129"/>
    </row>
    <row r="517" spans="34:34" x14ac:dyDescent="0.25">
      <c r="AH517" s="129"/>
    </row>
    <row r="518" spans="34:34" x14ac:dyDescent="0.25">
      <c r="AH518" s="129"/>
    </row>
    <row r="519" spans="34:34" x14ac:dyDescent="0.25">
      <c r="AH519" s="129"/>
    </row>
    <row r="520" spans="34:34" x14ac:dyDescent="0.25">
      <c r="AH520" s="129"/>
    </row>
    <row r="521" spans="34:34" x14ac:dyDescent="0.25">
      <c r="AH521" s="129"/>
    </row>
    <row r="522" spans="34:34" x14ac:dyDescent="0.25">
      <c r="AH522" s="129"/>
    </row>
    <row r="523" spans="34:34" x14ac:dyDescent="0.25">
      <c r="AH523" s="129"/>
    </row>
    <row r="524" spans="34:34" x14ac:dyDescent="0.25">
      <c r="AH524" s="129"/>
    </row>
    <row r="525" spans="34:34" x14ac:dyDescent="0.25">
      <c r="AH525" s="129"/>
    </row>
    <row r="526" spans="34:34" x14ac:dyDescent="0.25">
      <c r="AH526" s="129"/>
    </row>
    <row r="527" spans="34:34" x14ac:dyDescent="0.25">
      <c r="AH527" s="129"/>
    </row>
    <row r="528" spans="34:34" x14ac:dyDescent="0.25">
      <c r="AH528" s="129"/>
    </row>
    <row r="529" spans="34:34" x14ac:dyDescent="0.25">
      <c r="AH529" s="129"/>
    </row>
    <row r="530" spans="34:34" x14ac:dyDescent="0.25">
      <c r="AH530" s="129"/>
    </row>
    <row r="531" spans="34:34" x14ac:dyDescent="0.25">
      <c r="AH531" s="129"/>
    </row>
    <row r="532" spans="34:34" x14ac:dyDescent="0.25">
      <c r="AH532" s="129"/>
    </row>
    <row r="533" spans="34:34" x14ac:dyDescent="0.25">
      <c r="AH533" s="129"/>
    </row>
    <row r="534" spans="34:34" x14ac:dyDescent="0.25">
      <c r="AH534" s="129"/>
    </row>
    <row r="535" spans="34:34" x14ac:dyDescent="0.25">
      <c r="AH535" s="129"/>
    </row>
    <row r="536" spans="34:34" x14ac:dyDescent="0.25">
      <c r="AH536" s="129"/>
    </row>
    <row r="537" spans="34:34" x14ac:dyDescent="0.25">
      <c r="AH537" s="129"/>
    </row>
    <row r="538" spans="34:34" x14ac:dyDescent="0.25">
      <c r="AH538" s="129"/>
    </row>
    <row r="539" spans="34:34" x14ac:dyDescent="0.25">
      <c r="AH539" s="129"/>
    </row>
    <row r="540" spans="34:34" x14ac:dyDescent="0.25">
      <c r="AH540" s="129"/>
    </row>
    <row r="541" spans="34:34" x14ac:dyDescent="0.25">
      <c r="AH541" s="129"/>
    </row>
    <row r="542" spans="34:34" x14ac:dyDescent="0.25">
      <c r="AH542" s="129"/>
    </row>
    <row r="543" spans="34:34" x14ac:dyDescent="0.25">
      <c r="AH543" s="129"/>
    </row>
    <row r="544" spans="34:34" x14ac:dyDescent="0.25">
      <c r="AH544" s="129"/>
    </row>
    <row r="545" spans="34:34" x14ac:dyDescent="0.25">
      <c r="AH545" s="129"/>
    </row>
    <row r="546" spans="34:34" x14ac:dyDescent="0.25">
      <c r="AH546" s="129"/>
    </row>
    <row r="547" spans="34:34" x14ac:dyDescent="0.25">
      <c r="AH547" s="129"/>
    </row>
    <row r="548" spans="34:34" x14ac:dyDescent="0.25">
      <c r="AH548" s="129"/>
    </row>
    <row r="549" spans="34:34" x14ac:dyDescent="0.25">
      <c r="AH549" s="129"/>
    </row>
    <row r="550" spans="34:34" x14ac:dyDescent="0.25">
      <c r="AH550" s="129"/>
    </row>
    <row r="551" spans="34:34" x14ac:dyDescent="0.25">
      <c r="AH551" s="129"/>
    </row>
    <row r="552" spans="34:34" x14ac:dyDescent="0.25">
      <c r="AH552" s="129"/>
    </row>
    <row r="553" spans="34:34" x14ac:dyDescent="0.25">
      <c r="AH553" s="129"/>
    </row>
    <row r="554" spans="34:34" x14ac:dyDescent="0.25">
      <c r="AH554" s="129"/>
    </row>
    <row r="555" spans="34:34" x14ac:dyDescent="0.25">
      <c r="AH555" s="129"/>
    </row>
    <row r="556" spans="34:34" x14ac:dyDescent="0.25">
      <c r="AH556" s="129"/>
    </row>
    <row r="557" spans="34:34" x14ac:dyDescent="0.25">
      <c r="AH557" s="129"/>
    </row>
    <row r="558" spans="34:34" x14ac:dyDescent="0.25">
      <c r="AH558" s="129"/>
    </row>
    <row r="559" spans="34:34" x14ac:dyDescent="0.25">
      <c r="AH559" s="129"/>
    </row>
    <row r="560" spans="34:34" x14ac:dyDescent="0.25">
      <c r="AH560" s="129"/>
    </row>
    <row r="561" spans="34:34" x14ac:dyDescent="0.25">
      <c r="AH561" s="129"/>
    </row>
    <row r="562" spans="34:34" x14ac:dyDescent="0.25">
      <c r="AH562" s="129"/>
    </row>
    <row r="563" spans="34:34" x14ac:dyDescent="0.25">
      <c r="AH563" s="129"/>
    </row>
    <row r="564" spans="34:34" x14ac:dyDescent="0.25">
      <c r="AH564" s="129"/>
    </row>
    <row r="565" spans="34:34" x14ac:dyDescent="0.25">
      <c r="AH565" s="129"/>
    </row>
    <row r="566" spans="34:34" x14ac:dyDescent="0.25">
      <c r="AH566" s="129"/>
    </row>
    <row r="567" spans="34:34" x14ac:dyDescent="0.25">
      <c r="AH567" s="129"/>
    </row>
    <row r="568" spans="34:34" x14ac:dyDescent="0.25">
      <c r="AH568" s="129"/>
    </row>
    <row r="569" spans="34:34" x14ac:dyDescent="0.25">
      <c r="AH569" s="129"/>
    </row>
    <row r="570" spans="34:34" x14ac:dyDescent="0.25">
      <c r="AH570" s="129"/>
    </row>
    <row r="571" spans="34:34" x14ac:dyDescent="0.25">
      <c r="AH571" s="129"/>
    </row>
    <row r="572" spans="34:34" x14ac:dyDescent="0.25">
      <c r="AH572" s="129"/>
    </row>
    <row r="573" spans="34:34" x14ac:dyDescent="0.25">
      <c r="AH573" s="129"/>
    </row>
    <row r="574" spans="34:34" x14ac:dyDescent="0.25">
      <c r="AH574" s="129"/>
    </row>
    <row r="575" spans="34:34" x14ac:dyDescent="0.25">
      <c r="AH575" s="129"/>
    </row>
    <row r="576" spans="34:34" x14ac:dyDescent="0.25">
      <c r="AH576" s="129"/>
    </row>
    <row r="577" spans="34:34" x14ac:dyDescent="0.25">
      <c r="AH577" s="129"/>
    </row>
    <row r="578" spans="34:34" x14ac:dyDescent="0.25">
      <c r="AH578" s="129"/>
    </row>
    <row r="579" spans="34:34" x14ac:dyDescent="0.25">
      <c r="AH579" s="129"/>
    </row>
    <row r="580" spans="34:34" x14ac:dyDescent="0.25">
      <c r="AH580" s="129"/>
    </row>
    <row r="581" spans="34:34" x14ac:dyDescent="0.25">
      <c r="AH581" s="129"/>
    </row>
    <row r="582" spans="34:34" x14ac:dyDescent="0.25">
      <c r="AH582" s="129"/>
    </row>
    <row r="583" spans="34:34" x14ac:dyDescent="0.25">
      <c r="AH583" s="129"/>
    </row>
    <row r="584" spans="34:34" x14ac:dyDescent="0.25">
      <c r="AH584" s="129"/>
    </row>
    <row r="585" spans="34:34" x14ac:dyDescent="0.25">
      <c r="AH585" s="129"/>
    </row>
    <row r="586" spans="34:34" x14ac:dyDescent="0.25">
      <c r="AH586" s="129"/>
    </row>
    <row r="587" spans="34:34" x14ac:dyDescent="0.25">
      <c r="AH587" s="129"/>
    </row>
    <row r="588" spans="34:34" x14ac:dyDescent="0.25">
      <c r="AH588" s="129"/>
    </row>
    <row r="589" spans="34:34" x14ac:dyDescent="0.25">
      <c r="AH589" s="129"/>
    </row>
    <row r="590" spans="34:34" x14ac:dyDescent="0.25">
      <c r="AH590" s="129"/>
    </row>
    <row r="591" spans="34:34" x14ac:dyDescent="0.25">
      <c r="AH591" s="129"/>
    </row>
    <row r="592" spans="34:34" x14ac:dyDescent="0.25">
      <c r="AH592" s="129"/>
    </row>
    <row r="593" spans="34:34" x14ac:dyDescent="0.25">
      <c r="AH593" s="129"/>
    </row>
    <row r="594" spans="34:34" x14ac:dyDescent="0.25">
      <c r="AH594" s="129"/>
    </row>
    <row r="595" spans="34:34" x14ac:dyDescent="0.25">
      <c r="AH595" s="129"/>
    </row>
    <row r="596" spans="34:34" x14ac:dyDescent="0.25">
      <c r="AH596" s="129"/>
    </row>
    <row r="597" spans="34:34" x14ac:dyDescent="0.25">
      <c r="AH597" s="129"/>
    </row>
    <row r="598" spans="34:34" x14ac:dyDescent="0.25">
      <c r="AH598" s="129"/>
    </row>
    <row r="599" spans="34:34" x14ac:dyDescent="0.25">
      <c r="AH599" s="129"/>
    </row>
    <row r="600" spans="34:34" x14ac:dyDescent="0.25">
      <c r="AH600" s="129"/>
    </row>
    <row r="601" spans="34:34" x14ac:dyDescent="0.25">
      <c r="AH601" s="129"/>
    </row>
    <row r="602" spans="34:34" x14ac:dyDescent="0.25">
      <c r="AH602" s="129"/>
    </row>
    <row r="603" spans="34:34" x14ac:dyDescent="0.25">
      <c r="AH603" s="129"/>
    </row>
    <row r="604" spans="34:34" x14ac:dyDescent="0.25">
      <c r="AH604" s="129"/>
    </row>
    <row r="605" spans="34:34" x14ac:dyDescent="0.25">
      <c r="AH605" s="129"/>
    </row>
    <row r="606" spans="34:34" x14ac:dyDescent="0.25">
      <c r="AH606" s="129"/>
    </row>
    <row r="607" spans="34:34" x14ac:dyDescent="0.25">
      <c r="AH607" s="129"/>
    </row>
    <row r="608" spans="34:34" x14ac:dyDescent="0.25">
      <c r="AH608" s="129"/>
    </row>
    <row r="609" spans="34:34" x14ac:dyDescent="0.25">
      <c r="AH609" s="129"/>
    </row>
    <row r="610" spans="34:34" x14ac:dyDescent="0.25">
      <c r="AH610" s="129"/>
    </row>
    <row r="611" spans="34:34" x14ac:dyDescent="0.25">
      <c r="AH611" s="129"/>
    </row>
    <row r="612" spans="34:34" x14ac:dyDescent="0.25">
      <c r="AH612" s="129"/>
    </row>
    <row r="613" spans="34:34" x14ac:dyDescent="0.25">
      <c r="AH613" s="129"/>
    </row>
    <row r="614" spans="34:34" x14ac:dyDescent="0.25">
      <c r="AH614" s="129"/>
    </row>
    <row r="615" spans="34:34" x14ac:dyDescent="0.25">
      <c r="AH615" s="129"/>
    </row>
    <row r="616" spans="34:34" x14ac:dyDescent="0.25">
      <c r="AH616" s="129"/>
    </row>
    <row r="617" spans="34:34" x14ac:dyDescent="0.25">
      <c r="AH617" s="129"/>
    </row>
    <row r="618" spans="34:34" x14ac:dyDescent="0.25">
      <c r="AH618" s="129"/>
    </row>
    <row r="619" spans="34:34" x14ac:dyDescent="0.25">
      <c r="AH619" s="129"/>
    </row>
    <row r="620" spans="34:34" x14ac:dyDescent="0.25">
      <c r="AH620" s="129"/>
    </row>
    <row r="621" spans="34:34" x14ac:dyDescent="0.25">
      <c r="AH621" s="129"/>
    </row>
    <row r="622" spans="34:34" x14ac:dyDescent="0.25">
      <c r="AH622" s="129"/>
    </row>
    <row r="623" spans="34:34" x14ac:dyDescent="0.25">
      <c r="AH623" s="129"/>
    </row>
    <row r="624" spans="34:34" x14ac:dyDescent="0.25">
      <c r="AH624" s="129"/>
    </row>
    <row r="625" spans="34:34" x14ac:dyDescent="0.25">
      <c r="AH625" s="129"/>
    </row>
    <row r="626" spans="34:34" x14ac:dyDescent="0.25">
      <c r="AH626" s="129"/>
    </row>
    <row r="627" spans="34:34" x14ac:dyDescent="0.25">
      <c r="AH627" s="129"/>
    </row>
    <row r="628" spans="34:34" x14ac:dyDescent="0.25">
      <c r="AH628" s="129"/>
    </row>
    <row r="629" spans="34:34" x14ac:dyDescent="0.25">
      <c r="AH629" s="129"/>
    </row>
    <row r="630" spans="34:34" x14ac:dyDescent="0.25">
      <c r="AH630" s="129"/>
    </row>
    <row r="631" spans="34:34" x14ac:dyDescent="0.25">
      <c r="AH631" s="129"/>
    </row>
    <row r="632" spans="34:34" x14ac:dyDescent="0.25">
      <c r="AH632" s="129"/>
    </row>
    <row r="633" spans="34:34" x14ac:dyDescent="0.25">
      <c r="AH633" s="129"/>
    </row>
    <row r="634" spans="34:34" x14ac:dyDescent="0.25">
      <c r="AH634" s="129"/>
    </row>
    <row r="635" spans="34:34" x14ac:dyDescent="0.25">
      <c r="AH635" s="129"/>
    </row>
    <row r="636" spans="34:34" x14ac:dyDescent="0.25">
      <c r="AH636" s="129"/>
    </row>
    <row r="637" spans="34:34" x14ac:dyDescent="0.25">
      <c r="AH637" s="129"/>
    </row>
    <row r="638" spans="34:34" x14ac:dyDescent="0.25">
      <c r="AH638" s="129"/>
    </row>
    <row r="639" spans="34:34" x14ac:dyDescent="0.25">
      <c r="AH639" s="129"/>
    </row>
    <row r="640" spans="34:34" x14ac:dyDescent="0.25">
      <c r="AH640" s="129"/>
    </row>
    <row r="641" spans="34:34" x14ac:dyDescent="0.25">
      <c r="AH641" s="129"/>
    </row>
    <row r="642" spans="34:34" x14ac:dyDescent="0.25">
      <c r="AH642" s="129"/>
    </row>
    <row r="643" spans="34:34" x14ac:dyDescent="0.25">
      <c r="AH643" s="129"/>
    </row>
    <row r="644" spans="34:34" x14ac:dyDescent="0.25">
      <c r="AH644" s="129"/>
    </row>
    <row r="645" spans="34:34" x14ac:dyDescent="0.25">
      <c r="AH645" s="129"/>
    </row>
    <row r="646" spans="34:34" x14ac:dyDescent="0.25">
      <c r="AH646" s="129"/>
    </row>
    <row r="647" spans="34:34" x14ac:dyDescent="0.25">
      <c r="AH647" s="129"/>
    </row>
    <row r="648" spans="34:34" x14ac:dyDescent="0.25">
      <c r="AH648" s="129"/>
    </row>
    <row r="649" spans="34:34" x14ac:dyDescent="0.25">
      <c r="AH649" s="129"/>
    </row>
    <row r="650" spans="34:34" x14ac:dyDescent="0.25">
      <c r="AH650" s="129"/>
    </row>
    <row r="651" spans="34:34" x14ac:dyDescent="0.25">
      <c r="AH651" s="129"/>
    </row>
    <row r="652" spans="34:34" x14ac:dyDescent="0.25">
      <c r="AH652" s="129"/>
    </row>
    <row r="653" spans="34:34" x14ac:dyDescent="0.25">
      <c r="AH653" s="129"/>
    </row>
    <row r="654" spans="34:34" x14ac:dyDescent="0.25">
      <c r="AH654" s="129"/>
    </row>
    <row r="655" spans="34:34" x14ac:dyDescent="0.25">
      <c r="AH655" s="129"/>
    </row>
    <row r="656" spans="34:34" x14ac:dyDescent="0.25">
      <c r="AH656" s="129"/>
    </row>
    <row r="657" spans="34:34" x14ac:dyDescent="0.25">
      <c r="AH657" s="129"/>
    </row>
    <row r="658" spans="34:34" x14ac:dyDescent="0.25">
      <c r="AH658" s="129"/>
    </row>
    <row r="659" spans="34:34" x14ac:dyDescent="0.25">
      <c r="AH659" s="129"/>
    </row>
    <row r="660" spans="34:34" x14ac:dyDescent="0.25">
      <c r="AH660" s="129"/>
    </row>
    <row r="661" spans="34:34" x14ac:dyDescent="0.25">
      <c r="AH661" s="129"/>
    </row>
    <row r="662" spans="34:34" x14ac:dyDescent="0.25">
      <c r="AH662" s="129"/>
    </row>
    <row r="663" spans="34:34" x14ac:dyDescent="0.25">
      <c r="AH663" s="129"/>
    </row>
    <row r="664" spans="34:34" x14ac:dyDescent="0.25">
      <c r="AH664" s="129"/>
    </row>
    <row r="665" spans="34:34" x14ac:dyDescent="0.25">
      <c r="AH665" s="129"/>
    </row>
    <row r="666" spans="34:34" x14ac:dyDescent="0.25">
      <c r="AH666" s="129"/>
    </row>
    <row r="667" spans="34:34" x14ac:dyDescent="0.25">
      <c r="AH667" s="129"/>
    </row>
    <row r="668" spans="34:34" x14ac:dyDescent="0.25">
      <c r="AH668" s="129"/>
    </row>
    <row r="669" spans="34:34" x14ac:dyDescent="0.25">
      <c r="AH669" s="129"/>
    </row>
    <row r="670" spans="34:34" x14ac:dyDescent="0.25">
      <c r="AH670" s="129"/>
    </row>
    <row r="671" spans="34:34" x14ac:dyDescent="0.25">
      <c r="AH671" s="129"/>
    </row>
    <row r="672" spans="34:34" x14ac:dyDescent="0.25">
      <c r="AH672" s="129"/>
    </row>
    <row r="673" spans="34:34" x14ac:dyDescent="0.25">
      <c r="AH673" s="129"/>
    </row>
    <row r="674" spans="34:34" x14ac:dyDescent="0.25">
      <c r="AH674" s="129"/>
    </row>
    <row r="675" spans="34:34" x14ac:dyDescent="0.25">
      <c r="AH675" s="129"/>
    </row>
    <row r="676" spans="34:34" x14ac:dyDescent="0.25">
      <c r="AH676" s="129"/>
    </row>
    <row r="677" spans="34:34" x14ac:dyDescent="0.25">
      <c r="AH677" s="129"/>
    </row>
    <row r="678" spans="34:34" x14ac:dyDescent="0.25">
      <c r="AH678" s="129"/>
    </row>
    <row r="679" spans="34:34" x14ac:dyDescent="0.25">
      <c r="AH679" s="129"/>
    </row>
    <row r="680" spans="34:34" x14ac:dyDescent="0.25">
      <c r="AH680" s="129"/>
    </row>
    <row r="681" spans="34:34" x14ac:dyDescent="0.25">
      <c r="AH681" s="129"/>
    </row>
    <row r="682" spans="34:34" x14ac:dyDescent="0.25">
      <c r="AH682" s="129"/>
    </row>
    <row r="683" spans="34:34" x14ac:dyDescent="0.25">
      <c r="AH683" s="129"/>
    </row>
    <row r="684" spans="34:34" x14ac:dyDescent="0.25">
      <c r="AH684" s="129"/>
    </row>
    <row r="685" spans="34:34" x14ac:dyDescent="0.25">
      <c r="AH685" s="129"/>
    </row>
    <row r="686" spans="34:34" x14ac:dyDescent="0.25">
      <c r="AH686" s="129"/>
    </row>
    <row r="687" spans="34:34" x14ac:dyDescent="0.25">
      <c r="AH687" s="129"/>
    </row>
    <row r="688" spans="34:34" x14ac:dyDescent="0.25">
      <c r="AH688" s="129"/>
    </row>
    <row r="689" spans="34:34" x14ac:dyDescent="0.25">
      <c r="AH689" s="129"/>
    </row>
    <row r="690" spans="34:34" x14ac:dyDescent="0.25">
      <c r="AH690" s="129"/>
    </row>
    <row r="691" spans="34:34" x14ac:dyDescent="0.25">
      <c r="AH691" s="129"/>
    </row>
    <row r="692" spans="34:34" x14ac:dyDescent="0.25">
      <c r="AH692" s="129"/>
    </row>
    <row r="693" spans="34:34" x14ac:dyDescent="0.25">
      <c r="AH693" s="129"/>
    </row>
    <row r="694" spans="34:34" x14ac:dyDescent="0.25">
      <c r="AH694" s="129"/>
    </row>
    <row r="695" spans="34:34" x14ac:dyDescent="0.25">
      <c r="AH695" s="129"/>
    </row>
    <row r="696" spans="34:34" x14ac:dyDescent="0.25">
      <c r="AH696" s="129"/>
    </row>
    <row r="697" spans="34:34" x14ac:dyDescent="0.25">
      <c r="AH697" s="129"/>
    </row>
    <row r="698" spans="34:34" x14ac:dyDescent="0.25">
      <c r="AH698" s="129"/>
    </row>
    <row r="699" spans="34:34" x14ac:dyDescent="0.25">
      <c r="AH699" s="129"/>
    </row>
    <row r="700" spans="34:34" x14ac:dyDescent="0.25">
      <c r="AH700" s="129"/>
    </row>
    <row r="701" spans="34:34" x14ac:dyDescent="0.25">
      <c r="AH701" s="129"/>
    </row>
    <row r="702" spans="34:34" x14ac:dyDescent="0.25">
      <c r="AH702" s="129"/>
    </row>
    <row r="703" spans="34:34" x14ac:dyDescent="0.25">
      <c r="AH703" s="129"/>
    </row>
    <row r="704" spans="34:34" x14ac:dyDescent="0.25">
      <c r="AH704" s="129"/>
    </row>
    <row r="705" spans="34:34" x14ac:dyDescent="0.25">
      <c r="AH705" s="129"/>
    </row>
    <row r="706" spans="34:34" x14ac:dyDescent="0.25">
      <c r="AH706" s="129"/>
    </row>
    <row r="707" spans="34:34" x14ac:dyDescent="0.25">
      <c r="AH707" s="129"/>
    </row>
    <row r="708" spans="34:34" x14ac:dyDescent="0.25">
      <c r="AH708" s="129"/>
    </row>
    <row r="709" spans="34:34" x14ac:dyDescent="0.25">
      <c r="AH709" s="129"/>
    </row>
    <row r="710" spans="34:34" x14ac:dyDescent="0.25">
      <c r="AH710" s="129"/>
    </row>
    <row r="711" spans="34:34" x14ac:dyDescent="0.25">
      <c r="AH711" s="129"/>
    </row>
    <row r="712" spans="34:34" x14ac:dyDescent="0.25">
      <c r="AH712" s="129"/>
    </row>
    <row r="713" spans="34:34" x14ac:dyDescent="0.25">
      <c r="AH713" s="129"/>
    </row>
    <row r="714" spans="34:34" x14ac:dyDescent="0.25">
      <c r="AH714" s="129"/>
    </row>
    <row r="715" spans="34:34" x14ac:dyDescent="0.25">
      <c r="AH715" s="129"/>
    </row>
    <row r="716" spans="34:34" x14ac:dyDescent="0.25">
      <c r="AH716" s="129"/>
    </row>
    <row r="717" spans="34:34" x14ac:dyDescent="0.25">
      <c r="AH717" s="129"/>
    </row>
    <row r="718" spans="34:34" x14ac:dyDescent="0.25">
      <c r="AH718" s="129"/>
    </row>
    <row r="719" spans="34:34" x14ac:dyDescent="0.25">
      <c r="AH719" s="129"/>
    </row>
    <row r="720" spans="34:34" x14ac:dyDescent="0.25">
      <c r="AH720" s="129"/>
    </row>
    <row r="721" spans="34:34" x14ac:dyDescent="0.25">
      <c r="AH721" s="129"/>
    </row>
    <row r="722" spans="34:34" x14ac:dyDescent="0.25">
      <c r="AH722" s="129"/>
    </row>
    <row r="723" spans="34:34" x14ac:dyDescent="0.25">
      <c r="AH723" s="129"/>
    </row>
    <row r="724" spans="34:34" x14ac:dyDescent="0.25">
      <c r="AH724" s="129"/>
    </row>
    <row r="725" spans="34:34" x14ac:dyDescent="0.25">
      <c r="AH725" s="129"/>
    </row>
    <row r="726" spans="34:34" x14ac:dyDescent="0.25">
      <c r="AH726" s="129"/>
    </row>
    <row r="727" spans="34:34" x14ac:dyDescent="0.25">
      <c r="AH727" s="129"/>
    </row>
    <row r="728" spans="34:34" x14ac:dyDescent="0.25">
      <c r="AH728" s="129"/>
    </row>
    <row r="729" spans="34:34" x14ac:dyDescent="0.25">
      <c r="AH729" s="129"/>
    </row>
    <row r="730" spans="34:34" x14ac:dyDescent="0.25">
      <c r="AH730" s="129"/>
    </row>
    <row r="731" spans="34:34" x14ac:dyDescent="0.25">
      <c r="AH731" s="129"/>
    </row>
    <row r="732" spans="34:34" x14ac:dyDescent="0.25">
      <c r="AH732" s="129"/>
    </row>
    <row r="733" spans="34:34" x14ac:dyDescent="0.25">
      <c r="AH733" s="129"/>
    </row>
    <row r="734" spans="34:34" x14ac:dyDescent="0.25">
      <c r="AH734" s="129"/>
    </row>
    <row r="735" spans="34:34" x14ac:dyDescent="0.25">
      <c r="AH735" s="129"/>
    </row>
    <row r="736" spans="34:34" x14ac:dyDescent="0.25">
      <c r="AH736" s="129"/>
    </row>
    <row r="737" spans="34:34" x14ac:dyDescent="0.25">
      <c r="AH737" s="129"/>
    </row>
    <row r="738" spans="34:34" x14ac:dyDescent="0.25">
      <c r="AH738" s="129"/>
    </row>
    <row r="739" spans="34:34" x14ac:dyDescent="0.25">
      <c r="AH739" s="129"/>
    </row>
    <row r="740" spans="34:34" x14ac:dyDescent="0.25">
      <c r="AH740" s="129"/>
    </row>
    <row r="741" spans="34:34" x14ac:dyDescent="0.25">
      <c r="AH741" s="129"/>
    </row>
    <row r="742" spans="34:34" x14ac:dyDescent="0.25">
      <c r="AH742" s="129"/>
    </row>
    <row r="743" spans="34:34" x14ac:dyDescent="0.25">
      <c r="AH743" s="129"/>
    </row>
    <row r="744" spans="34:34" x14ac:dyDescent="0.25">
      <c r="AH744" s="129"/>
    </row>
    <row r="745" spans="34:34" x14ac:dyDescent="0.25">
      <c r="AH745" s="129"/>
    </row>
    <row r="746" spans="34:34" x14ac:dyDescent="0.25">
      <c r="AH746" s="129"/>
    </row>
    <row r="747" spans="34:34" x14ac:dyDescent="0.25">
      <c r="AH747" s="129"/>
    </row>
    <row r="748" spans="34:34" x14ac:dyDescent="0.25">
      <c r="AH748" s="129"/>
    </row>
    <row r="749" spans="34:34" x14ac:dyDescent="0.25">
      <c r="AH749" s="129"/>
    </row>
    <row r="750" spans="34:34" x14ac:dyDescent="0.25">
      <c r="AH750" s="129"/>
    </row>
    <row r="751" spans="34:34" x14ac:dyDescent="0.25">
      <c r="AH751" s="129"/>
    </row>
    <row r="752" spans="34:34" x14ac:dyDescent="0.25">
      <c r="AH752" s="129"/>
    </row>
    <row r="753" spans="34:34" x14ac:dyDescent="0.25">
      <c r="AH753" s="129"/>
    </row>
    <row r="754" spans="34:34" x14ac:dyDescent="0.25">
      <c r="AH754" s="129"/>
    </row>
    <row r="755" spans="34:34" x14ac:dyDescent="0.25">
      <c r="AH755" s="129"/>
    </row>
    <row r="756" spans="34:34" x14ac:dyDescent="0.25">
      <c r="AH756" s="129"/>
    </row>
    <row r="757" spans="34:34" x14ac:dyDescent="0.25">
      <c r="AH757" s="129"/>
    </row>
    <row r="758" spans="34:34" x14ac:dyDescent="0.25">
      <c r="AH758" s="129"/>
    </row>
    <row r="759" spans="34:34" x14ac:dyDescent="0.25">
      <c r="AH759" s="129"/>
    </row>
    <row r="760" spans="34:34" x14ac:dyDescent="0.25">
      <c r="AH760" s="129"/>
    </row>
    <row r="761" spans="34:34" x14ac:dyDescent="0.25">
      <c r="AH761" s="129"/>
    </row>
    <row r="762" spans="34:34" x14ac:dyDescent="0.25">
      <c r="AH762" s="129"/>
    </row>
    <row r="763" spans="34:34" x14ac:dyDescent="0.25">
      <c r="AH763" s="129"/>
    </row>
    <row r="764" spans="34:34" x14ac:dyDescent="0.25">
      <c r="AH764" s="129"/>
    </row>
    <row r="765" spans="34:34" x14ac:dyDescent="0.25">
      <c r="AH765" s="129"/>
    </row>
    <row r="766" spans="34:34" x14ac:dyDescent="0.25">
      <c r="AH766" s="129"/>
    </row>
    <row r="767" spans="34:34" x14ac:dyDescent="0.25">
      <c r="AH767" s="129"/>
    </row>
    <row r="768" spans="34:34" x14ac:dyDescent="0.25">
      <c r="AH768" s="129"/>
    </row>
    <row r="769" spans="34:34" x14ac:dyDescent="0.25">
      <c r="AH769" s="129"/>
    </row>
    <row r="770" spans="34:34" x14ac:dyDescent="0.25">
      <c r="AH770" s="129"/>
    </row>
    <row r="771" spans="34:34" x14ac:dyDescent="0.25">
      <c r="AH771" s="129"/>
    </row>
    <row r="772" spans="34:34" x14ac:dyDescent="0.25">
      <c r="AH772" s="129"/>
    </row>
    <row r="773" spans="34:34" x14ac:dyDescent="0.25">
      <c r="AH773" s="129"/>
    </row>
    <row r="774" spans="34:34" x14ac:dyDescent="0.25">
      <c r="AH774" s="129"/>
    </row>
    <row r="775" spans="34:34" x14ac:dyDescent="0.25">
      <c r="AH775" s="129"/>
    </row>
    <row r="776" spans="34:34" x14ac:dyDescent="0.25">
      <c r="AH776" s="129"/>
    </row>
    <row r="777" spans="34:34" x14ac:dyDescent="0.25">
      <c r="AH777" s="129"/>
    </row>
    <row r="778" spans="34:34" x14ac:dyDescent="0.25">
      <c r="AH778" s="129"/>
    </row>
    <row r="779" spans="34:34" x14ac:dyDescent="0.25">
      <c r="AH779" s="129"/>
    </row>
    <row r="780" spans="34:34" x14ac:dyDescent="0.25">
      <c r="AH780" s="129"/>
    </row>
    <row r="781" spans="34:34" x14ac:dyDescent="0.25">
      <c r="AH781" s="129"/>
    </row>
    <row r="782" spans="34:34" x14ac:dyDescent="0.25">
      <c r="AH782" s="129"/>
    </row>
    <row r="783" spans="34:34" x14ac:dyDescent="0.25">
      <c r="AH783" s="129"/>
    </row>
    <row r="784" spans="34:34" x14ac:dyDescent="0.25">
      <c r="AH784" s="129"/>
    </row>
    <row r="785" spans="34:34" x14ac:dyDescent="0.25">
      <c r="AH785" s="129"/>
    </row>
    <row r="786" spans="34:34" x14ac:dyDescent="0.25">
      <c r="AH786" s="129"/>
    </row>
    <row r="787" spans="34:34" x14ac:dyDescent="0.25">
      <c r="AH787" s="129"/>
    </row>
    <row r="788" spans="34:34" x14ac:dyDescent="0.25">
      <c r="AH788" s="129"/>
    </row>
    <row r="789" spans="34:34" x14ac:dyDescent="0.25">
      <c r="AH789" s="129"/>
    </row>
    <row r="790" spans="34:34" x14ac:dyDescent="0.25">
      <c r="AH790" s="129"/>
    </row>
    <row r="791" spans="34:34" x14ac:dyDescent="0.25">
      <c r="AH791" s="129"/>
    </row>
    <row r="792" spans="34:34" x14ac:dyDescent="0.25">
      <c r="AH792" s="129"/>
    </row>
    <row r="793" spans="34:34" x14ac:dyDescent="0.25">
      <c r="AH793" s="129"/>
    </row>
    <row r="794" spans="34:34" x14ac:dyDescent="0.25">
      <c r="AH794" s="129"/>
    </row>
    <row r="795" spans="34:34" x14ac:dyDescent="0.25">
      <c r="AH795" s="129"/>
    </row>
    <row r="796" spans="34:34" x14ac:dyDescent="0.25">
      <c r="AH796" s="129"/>
    </row>
    <row r="797" spans="34:34" x14ac:dyDescent="0.25">
      <c r="AH797" s="129"/>
    </row>
    <row r="798" spans="34:34" x14ac:dyDescent="0.25">
      <c r="AH798" s="129"/>
    </row>
    <row r="799" spans="34:34" x14ac:dyDescent="0.25">
      <c r="AH799" s="129"/>
    </row>
    <row r="800" spans="34:34" x14ac:dyDescent="0.25">
      <c r="AH800" s="129"/>
    </row>
    <row r="801" spans="34:34" x14ac:dyDescent="0.25">
      <c r="AH801" s="129"/>
    </row>
    <row r="802" spans="34:34" x14ac:dyDescent="0.25">
      <c r="AH802" s="129"/>
    </row>
    <row r="803" spans="34:34" x14ac:dyDescent="0.25">
      <c r="AH803" s="129"/>
    </row>
    <row r="804" spans="34:34" x14ac:dyDescent="0.25">
      <c r="AH804" s="129"/>
    </row>
    <row r="805" spans="34:34" x14ac:dyDescent="0.25">
      <c r="AH805" s="129"/>
    </row>
    <row r="806" spans="34:34" x14ac:dyDescent="0.25">
      <c r="AH806" s="129"/>
    </row>
    <row r="807" spans="34:34" x14ac:dyDescent="0.25">
      <c r="AH807" s="129"/>
    </row>
    <row r="808" spans="34:34" x14ac:dyDescent="0.25">
      <c r="AH808" s="129"/>
    </row>
    <row r="809" spans="34:34" x14ac:dyDescent="0.25">
      <c r="AH809" s="129"/>
    </row>
    <row r="810" spans="34:34" x14ac:dyDescent="0.25">
      <c r="AH810" s="129"/>
    </row>
    <row r="811" spans="34:34" x14ac:dyDescent="0.25">
      <c r="AH811" s="129"/>
    </row>
    <row r="812" spans="34:34" x14ac:dyDescent="0.25">
      <c r="AH812" s="129"/>
    </row>
    <row r="813" spans="34:34" x14ac:dyDescent="0.25">
      <c r="AH813" s="129"/>
    </row>
    <row r="814" spans="34:34" x14ac:dyDescent="0.25">
      <c r="AH814" s="129"/>
    </row>
    <row r="815" spans="34:34" x14ac:dyDescent="0.25">
      <c r="AH815" s="129"/>
    </row>
    <row r="816" spans="34:34" x14ac:dyDescent="0.25">
      <c r="AH816" s="129"/>
    </row>
    <row r="817" spans="34:34" x14ac:dyDescent="0.25">
      <c r="AH817" s="129"/>
    </row>
    <row r="818" spans="34:34" x14ac:dyDescent="0.25">
      <c r="AH818" s="129"/>
    </row>
    <row r="819" spans="34:34" x14ac:dyDescent="0.25">
      <c r="AH819" s="129"/>
    </row>
    <row r="820" spans="34:34" x14ac:dyDescent="0.25">
      <c r="AH820" s="129"/>
    </row>
    <row r="821" spans="34:34" x14ac:dyDescent="0.25">
      <c r="AH821" s="129"/>
    </row>
    <row r="822" spans="34:34" x14ac:dyDescent="0.25">
      <c r="AH822" s="129"/>
    </row>
    <row r="823" spans="34:34" x14ac:dyDescent="0.25">
      <c r="AH823" s="129"/>
    </row>
    <row r="824" spans="34:34" x14ac:dyDescent="0.25">
      <c r="AH824" s="129"/>
    </row>
    <row r="825" spans="34:34" x14ac:dyDescent="0.25">
      <c r="AH825" s="129"/>
    </row>
    <row r="826" spans="34:34" x14ac:dyDescent="0.25">
      <c r="AH826" s="129"/>
    </row>
    <row r="827" spans="34:34" x14ac:dyDescent="0.25">
      <c r="AH827" s="129"/>
    </row>
    <row r="828" spans="34:34" x14ac:dyDescent="0.25">
      <c r="AH828" s="129"/>
    </row>
    <row r="829" spans="34:34" x14ac:dyDescent="0.25">
      <c r="AH829" s="129"/>
    </row>
    <row r="830" spans="34:34" x14ac:dyDescent="0.25">
      <c r="AH830" s="129"/>
    </row>
    <row r="831" spans="34:34" x14ac:dyDescent="0.25">
      <c r="AH831" s="129"/>
    </row>
    <row r="832" spans="34:34" x14ac:dyDescent="0.25">
      <c r="AH832" s="129"/>
    </row>
    <row r="833" spans="34:34" x14ac:dyDescent="0.25">
      <c r="AH833" s="129"/>
    </row>
    <row r="834" spans="34:34" x14ac:dyDescent="0.25">
      <c r="AH834" s="129"/>
    </row>
    <row r="835" spans="34:34" x14ac:dyDescent="0.25">
      <c r="AH835" s="129"/>
    </row>
    <row r="836" spans="34:34" x14ac:dyDescent="0.25">
      <c r="AH836" s="129"/>
    </row>
    <row r="837" spans="34:34" x14ac:dyDescent="0.25">
      <c r="AH837" s="129"/>
    </row>
    <row r="838" spans="34:34" x14ac:dyDescent="0.25">
      <c r="AH838" s="129"/>
    </row>
    <row r="839" spans="34:34" x14ac:dyDescent="0.25">
      <c r="AH839" s="129"/>
    </row>
    <row r="840" spans="34:34" x14ac:dyDescent="0.25">
      <c r="AH840" s="129"/>
    </row>
    <row r="841" spans="34:34" x14ac:dyDescent="0.25">
      <c r="AH841" s="129"/>
    </row>
    <row r="842" spans="34:34" x14ac:dyDescent="0.25">
      <c r="AH842" s="129"/>
    </row>
    <row r="843" spans="34:34" x14ac:dyDescent="0.25">
      <c r="AH843" s="129"/>
    </row>
    <row r="844" spans="34:34" x14ac:dyDescent="0.25">
      <c r="AH844" s="129"/>
    </row>
    <row r="845" spans="34:34" x14ac:dyDescent="0.25">
      <c r="AH845" s="129"/>
    </row>
    <row r="846" spans="34:34" x14ac:dyDescent="0.25">
      <c r="AH846" s="129"/>
    </row>
    <row r="847" spans="34:34" x14ac:dyDescent="0.25">
      <c r="AH847" s="129"/>
    </row>
    <row r="848" spans="34:34" x14ac:dyDescent="0.25">
      <c r="AH848" s="129"/>
    </row>
    <row r="849" spans="34:34" x14ac:dyDescent="0.25">
      <c r="AH849" s="129"/>
    </row>
    <row r="850" spans="34:34" x14ac:dyDescent="0.25">
      <c r="AH850" s="129"/>
    </row>
    <row r="851" spans="34:34" x14ac:dyDescent="0.25">
      <c r="AH851" s="129"/>
    </row>
    <row r="852" spans="34:34" x14ac:dyDescent="0.25">
      <c r="AH852" s="129"/>
    </row>
    <row r="853" spans="34:34" x14ac:dyDescent="0.25">
      <c r="AH853" s="129"/>
    </row>
    <row r="854" spans="34:34" x14ac:dyDescent="0.25">
      <c r="AH854" s="129"/>
    </row>
    <row r="855" spans="34:34" x14ac:dyDescent="0.25">
      <c r="AH855" s="129"/>
    </row>
    <row r="856" spans="34:34" x14ac:dyDescent="0.25">
      <c r="AH856" s="129"/>
    </row>
    <row r="857" spans="34:34" x14ac:dyDescent="0.25">
      <c r="AH857" s="129"/>
    </row>
    <row r="858" spans="34:34" x14ac:dyDescent="0.25">
      <c r="AH858" s="129"/>
    </row>
    <row r="859" spans="34:34" x14ac:dyDescent="0.25">
      <c r="AH859" s="129"/>
    </row>
    <row r="860" spans="34:34" x14ac:dyDescent="0.25">
      <c r="AH860" s="129"/>
    </row>
    <row r="861" spans="34:34" x14ac:dyDescent="0.25">
      <c r="AH861" s="129"/>
    </row>
    <row r="862" spans="34:34" x14ac:dyDescent="0.25">
      <c r="AH862" s="129"/>
    </row>
    <row r="863" spans="34:34" x14ac:dyDescent="0.25">
      <c r="AH863" s="129"/>
    </row>
    <row r="864" spans="34:34" x14ac:dyDescent="0.25">
      <c r="AH864" s="129"/>
    </row>
    <row r="865" spans="34:34" x14ac:dyDescent="0.25">
      <c r="AH865" s="129"/>
    </row>
    <row r="866" spans="34:34" x14ac:dyDescent="0.25">
      <c r="AH866" s="129"/>
    </row>
    <row r="867" spans="34:34" x14ac:dyDescent="0.25">
      <c r="AH867" s="129"/>
    </row>
    <row r="868" spans="34:34" x14ac:dyDescent="0.25">
      <c r="AH868" s="129"/>
    </row>
    <row r="869" spans="34:34" x14ac:dyDescent="0.25">
      <c r="AH869" s="129"/>
    </row>
    <row r="870" spans="34:34" x14ac:dyDescent="0.25">
      <c r="AH870" s="129"/>
    </row>
    <row r="871" spans="34:34" x14ac:dyDescent="0.25">
      <c r="AH871" s="129"/>
    </row>
    <row r="872" spans="34:34" x14ac:dyDescent="0.25">
      <c r="AH872" s="129"/>
    </row>
    <row r="873" spans="34:34" x14ac:dyDescent="0.25">
      <c r="AH873" s="129"/>
    </row>
    <row r="874" spans="34:34" x14ac:dyDescent="0.25">
      <c r="AH874" s="129"/>
    </row>
    <row r="875" spans="34:34" x14ac:dyDescent="0.25">
      <c r="AH875" s="129"/>
    </row>
    <row r="876" spans="34:34" x14ac:dyDescent="0.25">
      <c r="AH876" s="129"/>
    </row>
    <row r="877" spans="34:34" x14ac:dyDescent="0.25">
      <c r="AH877" s="129"/>
    </row>
    <row r="878" spans="34:34" x14ac:dyDescent="0.25">
      <c r="AH878" s="129"/>
    </row>
    <row r="879" spans="34:34" x14ac:dyDescent="0.25">
      <c r="AH879" s="129"/>
    </row>
    <row r="880" spans="34:34" x14ac:dyDescent="0.25">
      <c r="AH880" s="129"/>
    </row>
    <row r="881" spans="34:34" x14ac:dyDescent="0.25">
      <c r="AH881" s="129"/>
    </row>
    <row r="882" spans="34:34" x14ac:dyDescent="0.25">
      <c r="AH882" s="129"/>
    </row>
    <row r="883" spans="34:34" x14ac:dyDescent="0.25">
      <c r="AH883" s="129"/>
    </row>
    <row r="884" spans="34:34" x14ac:dyDescent="0.25">
      <c r="AH884" s="129"/>
    </row>
    <row r="885" spans="34:34" x14ac:dyDescent="0.25">
      <c r="AH885" s="129"/>
    </row>
    <row r="886" spans="34:34" x14ac:dyDescent="0.25">
      <c r="AH886" s="129"/>
    </row>
    <row r="887" spans="34:34" x14ac:dyDescent="0.25">
      <c r="AH887" s="129"/>
    </row>
    <row r="888" spans="34:34" x14ac:dyDescent="0.25">
      <c r="AH888" s="129"/>
    </row>
    <row r="889" spans="34:34" x14ac:dyDescent="0.25">
      <c r="AH889" s="129"/>
    </row>
    <row r="890" spans="34:34" x14ac:dyDescent="0.25">
      <c r="AH890" s="129"/>
    </row>
    <row r="891" spans="34:34" x14ac:dyDescent="0.25">
      <c r="AH891" s="129"/>
    </row>
    <row r="892" spans="34:34" x14ac:dyDescent="0.25">
      <c r="AH892" s="129"/>
    </row>
    <row r="893" spans="34:34" x14ac:dyDescent="0.25">
      <c r="AH893" s="129"/>
    </row>
    <row r="894" spans="34:34" x14ac:dyDescent="0.25">
      <c r="AH894" s="129"/>
    </row>
    <row r="895" spans="34:34" x14ac:dyDescent="0.25">
      <c r="AH895" s="129"/>
    </row>
    <row r="896" spans="34:34" x14ac:dyDescent="0.25">
      <c r="AH896" s="129"/>
    </row>
    <row r="897" spans="34:34" x14ac:dyDescent="0.25">
      <c r="AH897" s="129"/>
    </row>
    <row r="898" spans="34:34" x14ac:dyDescent="0.25">
      <c r="AH898" s="129"/>
    </row>
    <row r="899" spans="34:34" x14ac:dyDescent="0.25">
      <c r="AH899" s="129"/>
    </row>
    <row r="900" spans="34:34" x14ac:dyDescent="0.25">
      <c r="AH900" s="129"/>
    </row>
    <row r="901" spans="34:34" x14ac:dyDescent="0.25">
      <c r="AH901" s="129"/>
    </row>
    <row r="902" spans="34:34" x14ac:dyDescent="0.25">
      <c r="AH902" s="129"/>
    </row>
    <row r="903" spans="34:34" x14ac:dyDescent="0.25">
      <c r="AH903" s="129"/>
    </row>
    <row r="904" spans="34:34" x14ac:dyDescent="0.25">
      <c r="AH904" s="129"/>
    </row>
    <row r="905" spans="34:34" x14ac:dyDescent="0.25">
      <c r="AH905" s="129"/>
    </row>
    <row r="906" spans="34:34" x14ac:dyDescent="0.25">
      <c r="AH906" s="129"/>
    </row>
    <row r="907" spans="34:34" x14ac:dyDescent="0.25">
      <c r="AH907" s="129"/>
    </row>
    <row r="908" spans="34:34" x14ac:dyDescent="0.25">
      <c r="AH908" s="129"/>
    </row>
    <row r="909" spans="34:34" x14ac:dyDescent="0.25">
      <c r="AH909" s="129"/>
    </row>
    <row r="910" spans="34:34" x14ac:dyDescent="0.25">
      <c r="AH910" s="129"/>
    </row>
    <row r="911" spans="34:34" x14ac:dyDescent="0.25">
      <c r="AH911" s="129"/>
    </row>
    <row r="912" spans="34:34" x14ac:dyDescent="0.25">
      <c r="AH912" s="129"/>
    </row>
    <row r="913" spans="34:34" x14ac:dyDescent="0.25">
      <c r="AH913" s="129"/>
    </row>
    <row r="914" spans="34:34" x14ac:dyDescent="0.25">
      <c r="AH914" s="129"/>
    </row>
    <row r="915" spans="34:34" x14ac:dyDescent="0.25">
      <c r="AH915" s="129"/>
    </row>
    <row r="916" spans="34:34" x14ac:dyDescent="0.25">
      <c r="AH916" s="129"/>
    </row>
    <row r="917" spans="34:34" x14ac:dyDescent="0.25">
      <c r="AH917" s="129"/>
    </row>
    <row r="918" spans="34:34" x14ac:dyDescent="0.25">
      <c r="AH918" s="129"/>
    </row>
    <row r="919" spans="34:34" x14ac:dyDescent="0.25">
      <c r="AH919" s="129"/>
    </row>
    <row r="920" spans="34:34" x14ac:dyDescent="0.25">
      <c r="AH920" s="129"/>
    </row>
    <row r="921" spans="34:34" x14ac:dyDescent="0.25">
      <c r="AH921" s="129"/>
    </row>
    <row r="922" spans="34:34" x14ac:dyDescent="0.25">
      <c r="AH922" s="129"/>
    </row>
    <row r="923" spans="34:34" x14ac:dyDescent="0.25">
      <c r="AH923" s="129"/>
    </row>
    <row r="924" spans="34:34" x14ac:dyDescent="0.25">
      <c r="AH924" s="129"/>
    </row>
    <row r="925" spans="34:34" x14ac:dyDescent="0.25">
      <c r="AH925" s="129"/>
    </row>
    <row r="926" spans="34:34" x14ac:dyDescent="0.25">
      <c r="AH926" s="129"/>
    </row>
    <row r="927" spans="34:34" x14ac:dyDescent="0.25">
      <c r="AH927" s="129"/>
    </row>
    <row r="928" spans="34:34" x14ac:dyDescent="0.25">
      <c r="AH928" s="129"/>
    </row>
    <row r="929" spans="34:34" x14ac:dyDescent="0.25">
      <c r="AH929" s="129"/>
    </row>
    <row r="930" spans="34:34" x14ac:dyDescent="0.25">
      <c r="AH930" s="129"/>
    </row>
    <row r="931" spans="34:34" x14ac:dyDescent="0.25">
      <c r="AH931" s="129"/>
    </row>
    <row r="932" spans="34:34" x14ac:dyDescent="0.25">
      <c r="AH932" s="129"/>
    </row>
    <row r="933" spans="34:34" x14ac:dyDescent="0.25">
      <c r="AH933" s="129"/>
    </row>
    <row r="934" spans="34:34" x14ac:dyDescent="0.25">
      <c r="AH934" s="129"/>
    </row>
    <row r="935" spans="34:34" x14ac:dyDescent="0.25">
      <c r="AH935" s="129"/>
    </row>
    <row r="936" spans="34:34" x14ac:dyDescent="0.25">
      <c r="AH936" s="129"/>
    </row>
    <row r="937" spans="34:34" x14ac:dyDescent="0.25">
      <c r="AH937" s="129"/>
    </row>
    <row r="938" spans="34:34" x14ac:dyDescent="0.25">
      <c r="AH938" s="129"/>
    </row>
    <row r="939" spans="34:34" x14ac:dyDescent="0.25">
      <c r="AH939" s="129"/>
    </row>
    <row r="940" spans="34:34" x14ac:dyDescent="0.25">
      <c r="AH940" s="129"/>
    </row>
    <row r="941" spans="34:34" x14ac:dyDescent="0.25">
      <c r="AH941" s="129"/>
    </row>
    <row r="942" spans="34:34" x14ac:dyDescent="0.25">
      <c r="AH942" s="129"/>
    </row>
    <row r="943" spans="34:34" x14ac:dyDescent="0.25">
      <c r="AH943" s="129"/>
    </row>
    <row r="944" spans="34:34" x14ac:dyDescent="0.25">
      <c r="AH944" s="129"/>
    </row>
    <row r="945" spans="34:34" x14ac:dyDescent="0.25">
      <c r="AH945" s="129"/>
    </row>
    <row r="946" spans="34:34" x14ac:dyDescent="0.25">
      <c r="AH946" s="129"/>
    </row>
    <row r="947" spans="34:34" x14ac:dyDescent="0.25">
      <c r="AH947" s="129"/>
    </row>
    <row r="948" spans="34:34" x14ac:dyDescent="0.25">
      <c r="AH948" s="129"/>
    </row>
    <row r="949" spans="34:34" x14ac:dyDescent="0.25">
      <c r="AH949" s="129"/>
    </row>
    <row r="950" spans="34:34" x14ac:dyDescent="0.25">
      <c r="AH950" s="129"/>
    </row>
    <row r="951" spans="34:34" x14ac:dyDescent="0.25">
      <c r="AH951" s="129"/>
    </row>
    <row r="952" spans="34:34" x14ac:dyDescent="0.25">
      <c r="AH952" s="129"/>
    </row>
    <row r="953" spans="34:34" x14ac:dyDescent="0.25">
      <c r="AH953" s="129"/>
    </row>
    <row r="954" spans="34:34" x14ac:dyDescent="0.25">
      <c r="AH954" s="129"/>
    </row>
    <row r="955" spans="34:34" x14ac:dyDescent="0.25">
      <c r="AH955" s="129"/>
    </row>
    <row r="956" spans="34:34" x14ac:dyDescent="0.25">
      <c r="AH956" s="129"/>
    </row>
    <row r="957" spans="34:34" x14ac:dyDescent="0.25">
      <c r="AH957" s="129"/>
    </row>
    <row r="958" spans="34:34" x14ac:dyDescent="0.25">
      <c r="AH958" s="129"/>
    </row>
    <row r="959" spans="34:34" x14ac:dyDescent="0.25">
      <c r="AH959" s="129"/>
    </row>
    <row r="960" spans="34:34" x14ac:dyDescent="0.25">
      <c r="AH960" s="129"/>
    </row>
    <row r="961" spans="34:34" x14ac:dyDescent="0.25">
      <c r="AH961" s="129"/>
    </row>
    <row r="962" spans="34:34" x14ac:dyDescent="0.25">
      <c r="AH962" s="129"/>
    </row>
    <row r="963" spans="34:34" x14ac:dyDescent="0.25">
      <c r="AH963" s="129"/>
    </row>
    <row r="964" spans="34:34" x14ac:dyDescent="0.25">
      <c r="AH964" s="129"/>
    </row>
    <row r="965" spans="34:34" x14ac:dyDescent="0.25">
      <c r="AH965" s="129"/>
    </row>
    <row r="966" spans="34:34" x14ac:dyDescent="0.25">
      <c r="AH966" s="129"/>
    </row>
    <row r="967" spans="34:34" x14ac:dyDescent="0.25">
      <c r="AH967" s="129"/>
    </row>
    <row r="968" spans="34:34" x14ac:dyDescent="0.25">
      <c r="AH968" s="129"/>
    </row>
    <row r="969" spans="34:34" x14ac:dyDescent="0.25">
      <c r="AH969" s="129"/>
    </row>
    <row r="970" spans="34:34" x14ac:dyDescent="0.25">
      <c r="AH970" s="129"/>
    </row>
    <row r="971" spans="34:34" x14ac:dyDescent="0.25">
      <c r="AH971" s="129"/>
    </row>
    <row r="972" spans="34:34" x14ac:dyDescent="0.25">
      <c r="AH972" s="129"/>
    </row>
    <row r="973" spans="34:34" x14ac:dyDescent="0.25">
      <c r="AH973" s="129"/>
    </row>
    <row r="974" spans="34:34" x14ac:dyDescent="0.25">
      <c r="AH974" s="129"/>
    </row>
    <row r="975" spans="34:34" x14ac:dyDescent="0.25">
      <c r="AH975" s="129"/>
    </row>
    <row r="976" spans="34:34" x14ac:dyDescent="0.25">
      <c r="AH976" s="129"/>
    </row>
    <row r="977" spans="34:34" x14ac:dyDescent="0.25">
      <c r="AH977" s="129"/>
    </row>
    <row r="978" spans="34:34" x14ac:dyDescent="0.25">
      <c r="AH978" s="129"/>
    </row>
    <row r="979" spans="34:34" x14ac:dyDescent="0.25">
      <c r="AH979" s="129"/>
    </row>
    <row r="980" spans="34:34" x14ac:dyDescent="0.25">
      <c r="AH980" s="129"/>
    </row>
    <row r="981" spans="34:34" x14ac:dyDescent="0.25">
      <c r="AH981" s="129"/>
    </row>
    <row r="982" spans="34:34" x14ac:dyDescent="0.25">
      <c r="AH982" s="129"/>
    </row>
    <row r="983" spans="34:34" x14ac:dyDescent="0.25">
      <c r="AH983" s="129"/>
    </row>
    <row r="984" spans="34:34" x14ac:dyDescent="0.25">
      <c r="AH984" s="129"/>
    </row>
    <row r="985" spans="34:34" x14ac:dyDescent="0.25">
      <c r="AH985" s="129"/>
    </row>
    <row r="986" spans="34:34" x14ac:dyDescent="0.25">
      <c r="AH986" s="129"/>
    </row>
    <row r="987" spans="34:34" x14ac:dyDescent="0.25">
      <c r="AH987" s="129"/>
    </row>
    <row r="988" spans="34:34" x14ac:dyDescent="0.25">
      <c r="AH988" s="129"/>
    </row>
    <row r="989" spans="34:34" x14ac:dyDescent="0.25">
      <c r="AH989" s="129"/>
    </row>
    <row r="990" spans="34:34" x14ac:dyDescent="0.25">
      <c r="AH990" s="129"/>
    </row>
    <row r="991" spans="34:34" x14ac:dyDescent="0.25">
      <c r="AH991" s="129"/>
    </row>
    <row r="992" spans="34:34" x14ac:dyDescent="0.25">
      <c r="AH992" s="129"/>
    </row>
    <row r="993" spans="34:34" x14ac:dyDescent="0.25">
      <c r="AH993" s="129"/>
    </row>
    <row r="994" spans="34:34" x14ac:dyDescent="0.25">
      <c r="AH994" s="129"/>
    </row>
    <row r="995" spans="34:34" x14ac:dyDescent="0.25">
      <c r="AH995" s="129"/>
    </row>
    <row r="996" spans="34:34" x14ac:dyDescent="0.25">
      <c r="AH996" s="129"/>
    </row>
    <row r="997" spans="34:34" x14ac:dyDescent="0.25">
      <c r="AH997" s="129"/>
    </row>
    <row r="998" spans="34:34" x14ac:dyDescent="0.25">
      <c r="AH998" s="129"/>
    </row>
    <row r="999" spans="34:34" x14ac:dyDescent="0.25">
      <c r="AH999" s="129"/>
    </row>
    <row r="1000" spans="34:34" x14ac:dyDescent="0.25">
      <c r="AH1000" s="129"/>
    </row>
    <row r="1001" spans="34:34" x14ac:dyDescent="0.25">
      <c r="AH1001" s="129"/>
    </row>
    <row r="1002" spans="34:34" x14ac:dyDescent="0.25">
      <c r="AH1002" s="129"/>
    </row>
    <row r="1003" spans="34:34" x14ac:dyDescent="0.25">
      <c r="AH1003" s="129"/>
    </row>
    <row r="1004" spans="34:34" x14ac:dyDescent="0.25">
      <c r="AH1004" s="129"/>
    </row>
    <row r="1005" spans="34:34" x14ac:dyDescent="0.25">
      <c r="AH1005" s="129"/>
    </row>
    <row r="1006" spans="34:34" x14ac:dyDescent="0.25">
      <c r="AH1006" s="129"/>
    </row>
    <row r="1007" spans="34:34" x14ac:dyDescent="0.25">
      <c r="AH1007" s="129"/>
    </row>
    <row r="1008" spans="34:34" x14ac:dyDescent="0.25">
      <c r="AH1008" s="129"/>
    </row>
    <row r="1009" spans="34:34" x14ac:dyDescent="0.25">
      <c r="AH1009" s="129"/>
    </row>
    <row r="1010" spans="34:34" x14ac:dyDescent="0.25">
      <c r="AH1010" s="129"/>
    </row>
    <row r="1011" spans="34:34" x14ac:dyDescent="0.25">
      <c r="AH1011" s="129"/>
    </row>
    <row r="1012" spans="34:34" x14ac:dyDescent="0.25">
      <c r="AH1012" s="129"/>
    </row>
    <row r="1013" spans="34:34" x14ac:dyDescent="0.25">
      <c r="AH1013" s="129"/>
    </row>
    <row r="1014" spans="34:34" x14ac:dyDescent="0.25">
      <c r="AH1014" s="129"/>
    </row>
    <row r="1015" spans="34:34" x14ac:dyDescent="0.25">
      <c r="AH1015" s="129"/>
    </row>
    <row r="1016" spans="34:34" x14ac:dyDescent="0.25">
      <c r="AH1016" s="129"/>
    </row>
    <row r="1017" spans="34:34" x14ac:dyDescent="0.25">
      <c r="AH1017" s="129"/>
    </row>
    <row r="1018" spans="34:34" x14ac:dyDescent="0.25">
      <c r="AH1018" s="129"/>
    </row>
    <row r="1019" spans="34:34" x14ac:dyDescent="0.25">
      <c r="AH1019" s="129"/>
    </row>
    <row r="1020" spans="34:34" x14ac:dyDescent="0.25">
      <c r="AH1020" s="129"/>
    </row>
    <row r="1021" spans="34:34" x14ac:dyDescent="0.25">
      <c r="AH1021" s="129"/>
    </row>
    <row r="1022" spans="34:34" x14ac:dyDescent="0.25">
      <c r="AH1022" s="129"/>
    </row>
    <row r="1023" spans="34:34" x14ac:dyDescent="0.25">
      <c r="AH1023" s="129"/>
    </row>
    <row r="1024" spans="34:34" x14ac:dyDescent="0.25">
      <c r="AH1024" s="129"/>
    </row>
    <row r="1025" spans="34:34" x14ac:dyDescent="0.25">
      <c r="AH1025" s="129"/>
    </row>
    <row r="1026" spans="34:34" x14ac:dyDescent="0.25">
      <c r="AH1026" s="129"/>
    </row>
    <row r="1027" spans="34:34" x14ac:dyDescent="0.25">
      <c r="AH1027" s="129"/>
    </row>
    <row r="1028" spans="34:34" x14ac:dyDescent="0.25">
      <c r="AH1028" s="129"/>
    </row>
    <row r="1029" spans="34:34" x14ac:dyDescent="0.25">
      <c r="AH1029" s="129"/>
    </row>
    <row r="1030" spans="34:34" x14ac:dyDescent="0.25">
      <c r="AH1030" s="129"/>
    </row>
    <row r="1031" spans="34:34" x14ac:dyDescent="0.25">
      <c r="AH1031" s="129"/>
    </row>
    <row r="1032" spans="34:34" x14ac:dyDescent="0.25">
      <c r="AH1032" s="129"/>
    </row>
    <row r="1033" spans="34:34" x14ac:dyDescent="0.25">
      <c r="AH1033" s="129"/>
    </row>
    <row r="1034" spans="34:34" x14ac:dyDescent="0.25">
      <c r="AH1034" s="129"/>
    </row>
    <row r="1035" spans="34:34" x14ac:dyDescent="0.25">
      <c r="AH1035" s="129"/>
    </row>
    <row r="1036" spans="34:34" x14ac:dyDescent="0.25">
      <c r="AH1036" s="129"/>
    </row>
    <row r="1037" spans="34:34" x14ac:dyDescent="0.25">
      <c r="AH1037" s="129"/>
    </row>
    <row r="1038" spans="34:34" x14ac:dyDescent="0.25">
      <c r="AH1038" s="129"/>
    </row>
    <row r="1039" spans="34:34" x14ac:dyDescent="0.25">
      <c r="AH1039" s="129"/>
    </row>
    <row r="1040" spans="34:34" x14ac:dyDescent="0.25">
      <c r="AH1040" s="129"/>
    </row>
    <row r="1041" spans="34:34" x14ac:dyDescent="0.25">
      <c r="AH1041" s="129"/>
    </row>
    <row r="1042" spans="34:34" x14ac:dyDescent="0.25">
      <c r="AH1042" s="129"/>
    </row>
    <row r="1043" spans="34:34" x14ac:dyDescent="0.25">
      <c r="AH1043" s="129"/>
    </row>
    <row r="1044" spans="34:34" x14ac:dyDescent="0.25">
      <c r="AH1044" s="129"/>
    </row>
    <row r="1045" spans="34:34" x14ac:dyDescent="0.25">
      <c r="AH1045" s="129"/>
    </row>
    <row r="1046" spans="34:34" x14ac:dyDescent="0.25">
      <c r="AH1046" s="129"/>
    </row>
    <row r="1047" spans="34:34" x14ac:dyDescent="0.25">
      <c r="AH1047" s="129"/>
    </row>
    <row r="1048" spans="34:34" x14ac:dyDescent="0.25">
      <c r="AH1048" s="129"/>
    </row>
    <row r="1049" spans="34:34" x14ac:dyDescent="0.25">
      <c r="AH1049" s="129"/>
    </row>
    <row r="1050" spans="34:34" x14ac:dyDescent="0.25">
      <c r="AH1050" s="129"/>
    </row>
    <row r="1051" spans="34:34" x14ac:dyDescent="0.25">
      <c r="AH1051" s="129"/>
    </row>
    <row r="1052" spans="34:34" x14ac:dyDescent="0.25">
      <c r="AH1052" s="129"/>
    </row>
    <row r="1053" spans="34:34" x14ac:dyDescent="0.25">
      <c r="AH1053" s="129"/>
    </row>
    <row r="1054" spans="34:34" x14ac:dyDescent="0.25">
      <c r="AH1054" s="129"/>
    </row>
    <row r="1055" spans="34:34" x14ac:dyDescent="0.25">
      <c r="AH1055" s="129"/>
    </row>
    <row r="1056" spans="34:34" x14ac:dyDescent="0.25">
      <c r="AH1056" s="129"/>
    </row>
    <row r="1057" spans="34:34" x14ac:dyDescent="0.25">
      <c r="AH1057" s="129"/>
    </row>
    <row r="1058" spans="34:34" x14ac:dyDescent="0.25">
      <c r="AH1058" s="129"/>
    </row>
    <row r="1059" spans="34:34" x14ac:dyDescent="0.25">
      <c r="AH1059" s="129"/>
    </row>
    <row r="1060" spans="34:34" x14ac:dyDescent="0.25">
      <c r="AH1060" s="129"/>
    </row>
    <row r="1061" spans="34:34" x14ac:dyDescent="0.25">
      <c r="AH1061" s="129"/>
    </row>
    <row r="1062" spans="34:34" x14ac:dyDescent="0.25">
      <c r="AH1062" s="129"/>
    </row>
    <row r="1063" spans="34:34" x14ac:dyDescent="0.25">
      <c r="AH1063" s="129"/>
    </row>
    <row r="1064" spans="34:34" x14ac:dyDescent="0.25">
      <c r="AH1064" s="129"/>
    </row>
    <row r="1065" spans="34:34" x14ac:dyDescent="0.25">
      <c r="AH1065" s="129"/>
    </row>
    <row r="1066" spans="34:34" x14ac:dyDescent="0.25">
      <c r="AH1066" s="129"/>
    </row>
    <row r="1067" spans="34:34" x14ac:dyDescent="0.25">
      <c r="AH1067" s="129"/>
    </row>
    <row r="1068" spans="34:34" x14ac:dyDescent="0.25">
      <c r="AH1068" s="129"/>
    </row>
    <row r="1069" spans="34:34" x14ac:dyDescent="0.25">
      <c r="AH1069" s="129"/>
    </row>
    <row r="1070" spans="34:34" x14ac:dyDescent="0.25">
      <c r="AH1070" s="129"/>
    </row>
    <row r="1071" spans="34:34" x14ac:dyDescent="0.25">
      <c r="AH1071" s="129"/>
    </row>
    <row r="1072" spans="34:34" x14ac:dyDescent="0.25">
      <c r="AH1072" s="129"/>
    </row>
    <row r="1073" spans="34:34" x14ac:dyDescent="0.25">
      <c r="AH1073" s="129"/>
    </row>
    <row r="1074" spans="34:34" x14ac:dyDescent="0.25">
      <c r="AH1074" s="129"/>
    </row>
    <row r="1075" spans="34:34" x14ac:dyDescent="0.25">
      <c r="AH1075" s="129"/>
    </row>
    <row r="1076" spans="34:34" x14ac:dyDescent="0.25">
      <c r="AH1076" s="129"/>
    </row>
    <row r="1077" spans="34:34" x14ac:dyDescent="0.25">
      <c r="AH1077" s="129"/>
    </row>
    <row r="1078" spans="34:34" x14ac:dyDescent="0.25">
      <c r="AH1078" s="129"/>
    </row>
    <row r="1079" spans="34:34" x14ac:dyDescent="0.25">
      <c r="AH1079" s="129"/>
    </row>
    <row r="1080" spans="34:34" x14ac:dyDescent="0.25">
      <c r="AH1080" s="129"/>
    </row>
    <row r="1081" spans="34:34" x14ac:dyDescent="0.25">
      <c r="AH1081" s="129"/>
    </row>
    <row r="1082" spans="34:34" x14ac:dyDescent="0.25">
      <c r="AH1082" s="129"/>
    </row>
    <row r="1083" spans="34:34" x14ac:dyDescent="0.25">
      <c r="AH1083" s="129"/>
    </row>
    <row r="1084" spans="34:34" x14ac:dyDescent="0.25">
      <c r="AH1084" s="129"/>
    </row>
    <row r="1085" spans="34:34" x14ac:dyDescent="0.25">
      <c r="AH1085" s="129"/>
    </row>
    <row r="1086" spans="34:34" x14ac:dyDescent="0.25">
      <c r="AH1086" s="129"/>
    </row>
    <row r="1087" spans="34:34" x14ac:dyDescent="0.25">
      <c r="AH1087" s="129"/>
    </row>
    <row r="1088" spans="34:34" x14ac:dyDescent="0.25">
      <c r="AH1088" s="129"/>
    </row>
    <row r="1089" spans="34:34" x14ac:dyDescent="0.25">
      <c r="AH1089" s="129"/>
    </row>
    <row r="1090" spans="34:34" x14ac:dyDescent="0.25">
      <c r="AH1090" s="129"/>
    </row>
    <row r="1091" spans="34:34" x14ac:dyDescent="0.25">
      <c r="AH1091" s="129"/>
    </row>
    <row r="1092" spans="34:34" x14ac:dyDescent="0.25">
      <c r="AH1092" s="129"/>
    </row>
    <row r="1093" spans="34:34" x14ac:dyDescent="0.25">
      <c r="AH1093" s="129"/>
    </row>
    <row r="1094" spans="34:34" x14ac:dyDescent="0.25">
      <c r="AH1094" s="129"/>
    </row>
    <row r="1095" spans="34:34" x14ac:dyDescent="0.25">
      <c r="AH1095" s="129"/>
    </row>
    <row r="1096" spans="34:34" x14ac:dyDescent="0.25">
      <c r="AH1096" s="129"/>
    </row>
    <row r="1097" spans="34:34" x14ac:dyDescent="0.25">
      <c r="AH1097" s="129"/>
    </row>
    <row r="1098" spans="34:34" x14ac:dyDescent="0.25">
      <c r="AH1098" s="129"/>
    </row>
    <row r="1099" spans="34:34" x14ac:dyDescent="0.25">
      <c r="AH1099" s="129"/>
    </row>
    <row r="1100" spans="34:34" x14ac:dyDescent="0.25">
      <c r="AH1100" s="129"/>
    </row>
    <row r="1101" spans="34:34" x14ac:dyDescent="0.25">
      <c r="AH1101" s="129"/>
    </row>
    <row r="1102" spans="34:34" x14ac:dyDescent="0.25">
      <c r="AH1102" s="129"/>
    </row>
    <row r="1103" spans="34:34" x14ac:dyDescent="0.25">
      <c r="AH1103" s="129"/>
    </row>
    <row r="1104" spans="34:34" x14ac:dyDescent="0.25">
      <c r="AH1104" s="129"/>
    </row>
    <row r="1105" spans="34:34" x14ac:dyDescent="0.25">
      <c r="AH1105" s="129"/>
    </row>
    <row r="1106" spans="34:34" x14ac:dyDescent="0.25">
      <c r="AH1106" s="129"/>
    </row>
    <row r="1107" spans="34:34" x14ac:dyDescent="0.25">
      <c r="AH1107" s="129"/>
    </row>
    <row r="1108" spans="34:34" x14ac:dyDescent="0.25">
      <c r="AH1108" s="129"/>
    </row>
    <row r="1109" spans="34:34" x14ac:dyDescent="0.25">
      <c r="AH1109" s="129"/>
    </row>
    <row r="1110" spans="34:34" x14ac:dyDescent="0.25">
      <c r="AH1110" s="129"/>
    </row>
    <row r="1111" spans="34:34" x14ac:dyDescent="0.25">
      <c r="AH1111" s="129"/>
    </row>
    <row r="1112" spans="34:34" x14ac:dyDescent="0.25">
      <c r="AH1112" s="129"/>
    </row>
    <row r="1113" spans="34:34" x14ac:dyDescent="0.25">
      <c r="AH1113" s="129"/>
    </row>
    <row r="1114" spans="34:34" x14ac:dyDescent="0.25">
      <c r="AH1114" s="129"/>
    </row>
    <row r="1115" spans="34:34" x14ac:dyDescent="0.25">
      <c r="AH1115" s="129"/>
    </row>
    <row r="1116" spans="34:34" x14ac:dyDescent="0.25">
      <c r="AH1116" s="129"/>
    </row>
    <row r="1117" spans="34:34" x14ac:dyDescent="0.25">
      <c r="AH1117" s="129"/>
    </row>
    <row r="1118" spans="34:34" x14ac:dyDescent="0.25">
      <c r="AH1118" s="129"/>
    </row>
    <row r="1119" spans="34:34" x14ac:dyDescent="0.25">
      <c r="AH1119" s="129"/>
    </row>
    <row r="1120" spans="34:34" x14ac:dyDescent="0.25">
      <c r="AH1120" s="129"/>
    </row>
    <row r="1121" spans="34:34" x14ac:dyDescent="0.25">
      <c r="AH1121" s="129"/>
    </row>
    <row r="1122" spans="34:34" x14ac:dyDescent="0.25">
      <c r="AH1122" s="129"/>
    </row>
    <row r="1123" spans="34:34" x14ac:dyDescent="0.25">
      <c r="AH1123" s="129"/>
    </row>
    <row r="1124" spans="34:34" x14ac:dyDescent="0.25">
      <c r="AH1124" s="129"/>
    </row>
    <row r="1125" spans="34:34" x14ac:dyDescent="0.25">
      <c r="AH1125" s="129"/>
    </row>
    <row r="1126" spans="34:34" x14ac:dyDescent="0.25">
      <c r="AH1126" s="129"/>
    </row>
    <row r="1127" spans="34:34" x14ac:dyDescent="0.25">
      <c r="AH1127" s="129"/>
    </row>
    <row r="1128" spans="34:34" x14ac:dyDescent="0.25">
      <c r="AH1128" s="129"/>
    </row>
    <row r="1129" spans="34:34" x14ac:dyDescent="0.25">
      <c r="AH1129" s="129"/>
    </row>
    <row r="1130" spans="34:34" x14ac:dyDescent="0.25">
      <c r="AH1130" s="129"/>
    </row>
    <row r="1131" spans="34:34" x14ac:dyDescent="0.25">
      <c r="AH1131" s="129"/>
    </row>
    <row r="1132" spans="34:34" x14ac:dyDescent="0.25">
      <c r="AH1132" s="129"/>
    </row>
    <row r="1133" spans="34:34" x14ac:dyDescent="0.25">
      <c r="AH1133" s="129"/>
    </row>
    <row r="1134" spans="34:34" x14ac:dyDescent="0.25">
      <c r="AH1134" s="129"/>
    </row>
    <row r="1135" spans="34:34" x14ac:dyDescent="0.25">
      <c r="AH1135" s="129"/>
    </row>
    <row r="1136" spans="34:34" x14ac:dyDescent="0.25">
      <c r="AH1136" s="129"/>
    </row>
    <row r="1137" spans="34:34" x14ac:dyDescent="0.25">
      <c r="AH1137" s="129"/>
    </row>
    <row r="1138" spans="34:34" x14ac:dyDescent="0.25">
      <c r="AH1138" s="129"/>
    </row>
    <row r="1139" spans="34:34" x14ac:dyDescent="0.25">
      <c r="AH1139" s="129"/>
    </row>
    <row r="1140" spans="34:34" x14ac:dyDescent="0.25">
      <c r="AH1140" s="129"/>
    </row>
    <row r="1141" spans="34:34" x14ac:dyDescent="0.25">
      <c r="AH1141" s="129"/>
    </row>
    <row r="1142" spans="34:34" x14ac:dyDescent="0.25">
      <c r="AH1142" s="129"/>
    </row>
    <row r="1143" spans="34:34" x14ac:dyDescent="0.25">
      <c r="AH1143" s="129"/>
    </row>
    <row r="1144" spans="34:34" x14ac:dyDescent="0.25">
      <c r="AH1144" s="129"/>
    </row>
    <row r="1145" spans="34:34" x14ac:dyDescent="0.25">
      <c r="AH1145" s="129"/>
    </row>
    <row r="1146" spans="34:34" x14ac:dyDescent="0.25">
      <c r="AH1146" s="129"/>
    </row>
    <row r="1147" spans="34:34" x14ac:dyDescent="0.25">
      <c r="AH1147" s="129"/>
    </row>
    <row r="1148" spans="34:34" x14ac:dyDescent="0.25">
      <c r="AH1148" s="129"/>
    </row>
    <row r="1149" spans="34:34" x14ac:dyDescent="0.25">
      <c r="AH1149" s="129"/>
    </row>
    <row r="1150" spans="34:34" x14ac:dyDescent="0.25">
      <c r="AH1150" s="129"/>
    </row>
    <row r="1151" spans="34:34" x14ac:dyDescent="0.25">
      <c r="AH1151" s="129"/>
    </row>
    <row r="1152" spans="34:34" x14ac:dyDescent="0.25">
      <c r="AH1152" s="129"/>
    </row>
    <row r="1153" spans="34:34" x14ac:dyDescent="0.25">
      <c r="AH1153" s="129"/>
    </row>
    <row r="1154" spans="34:34" x14ac:dyDescent="0.25">
      <c r="AH1154" s="129"/>
    </row>
    <row r="1155" spans="34:34" x14ac:dyDescent="0.25">
      <c r="AH1155" s="129"/>
    </row>
    <row r="1156" spans="34:34" x14ac:dyDescent="0.25">
      <c r="AH1156" s="129"/>
    </row>
    <row r="1157" spans="34:34" x14ac:dyDescent="0.25">
      <c r="AH1157" s="129"/>
    </row>
    <row r="1158" spans="34:34" x14ac:dyDescent="0.25">
      <c r="AH1158" s="129"/>
    </row>
    <row r="1159" spans="34:34" x14ac:dyDescent="0.25">
      <c r="AH1159" s="129"/>
    </row>
    <row r="1160" spans="34:34" x14ac:dyDescent="0.25">
      <c r="AH1160" s="129"/>
    </row>
    <row r="1161" spans="34:34" x14ac:dyDescent="0.25">
      <c r="AH1161" s="129"/>
    </row>
    <row r="1162" spans="34:34" x14ac:dyDescent="0.25">
      <c r="AH1162" s="129"/>
    </row>
    <row r="1163" spans="34:34" x14ac:dyDescent="0.25">
      <c r="AH1163" s="129"/>
    </row>
    <row r="1164" spans="34:34" x14ac:dyDescent="0.25">
      <c r="AH1164" s="129"/>
    </row>
    <row r="1165" spans="34:34" x14ac:dyDescent="0.25">
      <c r="AH1165" s="129"/>
    </row>
    <row r="1166" spans="34:34" x14ac:dyDescent="0.25">
      <c r="AH1166" s="129"/>
    </row>
    <row r="1167" spans="34:34" x14ac:dyDescent="0.25">
      <c r="AH1167" s="129"/>
    </row>
    <row r="1168" spans="34:34" x14ac:dyDescent="0.25">
      <c r="AH1168" s="129"/>
    </row>
    <row r="1169" spans="34:34" x14ac:dyDescent="0.25">
      <c r="AH1169" s="129"/>
    </row>
    <row r="1170" spans="34:34" x14ac:dyDescent="0.25">
      <c r="AH1170" s="129"/>
    </row>
    <row r="1171" spans="34:34" x14ac:dyDescent="0.25">
      <c r="AH1171" s="129"/>
    </row>
    <row r="1172" spans="34:34" x14ac:dyDescent="0.25">
      <c r="AH1172" s="129"/>
    </row>
    <row r="1173" spans="34:34" x14ac:dyDescent="0.25">
      <c r="AH1173" s="129"/>
    </row>
    <row r="1174" spans="34:34" x14ac:dyDescent="0.25">
      <c r="AH1174" s="129"/>
    </row>
    <row r="1175" spans="34:34" x14ac:dyDescent="0.25">
      <c r="AH1175" s="129"/>
    </row>
    <row r="1176" spans="34:34" x14ac:dyDescent="0.25">
      <c r="AH1176" s="129"/>
    </row>
    <row r="1177" spans="34:34" x14ac:dyDescent="0.25">
      <c r="AH1177" s="129"/>
    </row>
    <row r="1178" spans="34:34" x14ac:dyDescent="0.25">
      <c r="AH1178" s="129"/>
    </row>
    <row r="1179" spans="34:34" x14ac:dyDescent="0.25">
      <c r="AH1179" s="129"/>
    </row>
    <row r="1180" spans="34:34" x14ac:dyDescent="0.25">
      <c r="AH1180" s="129"/>
    </row>
    <row r="1181" spans="34:34" x14ac:dyDescent="0.25">
      <c r="AH1181" s="129"/>
    </row>
    <row r="1182" spans="34:34" x14ac:dyDescent="0.25">
      <c r="AH1182" s="129"/>
    </row>
    <row r="1183" spans="34:34" x14ac:dyDescent="0.25">
      <c r="AH1183" s="129"/>
    </row>
    <row r="1184" spans="34:34" x14ac:dyDescent="0.25">
      <c r="AH1184" s="129"/>
    </row>
    <row r="1185" spans="34:34" x14ac:dyDescent="0.25">
      <c r="AH1185" s="129"/>
    </row>
    <row r="1186" spans="34:34" x14ac:dyDescent="0.25">
      <c r="AH1186" s="129"/>
    </row>
    <row r="1187" spans="34:34" x14ac:dyDescent="0.25">
      <c r="AH1187" s="129"/>
    </row>
    <row r="1188" spans="34:34" x14ac:dyDescent="0.25">
      <c r="AH1188" s="129"/>
    </row>
    <row r="1189" spans="34:34" x14ac:dyDescent="0.25">
      <c r="AH1189" s="129"/>
    </row>
    <row r="1190" spans="34:34" x14ac:dyDescent="0.25">
      <c r="AH1190" s="129"/>
    </row>
    <row r="1191" spans="34:34" x14ac:dyDescent="0.25">
      <c r="AH1191" s="129"/>
    </row>
    <row r="1192" spans="34:34" x14ac:dyDescent="0.25">
      <c r="AH1192" s="129"/>
    </row>
    <row r="1193" spans="34:34" x14ac:dyDescent="0.25">
      <c r="AH1193" s="129"/>
    </row>
    <row r="1194" spans="34:34" x14ac:dyDescent="0.25">
      <c r="AH1194" s="129"/>
    </row>
    <row r="1195" spans="34:34" x14ac:dyDescent="0.25">
      <c r="AH1195" s="129"/>
    </row>
    <row r="1196" spans="34:34" x14ac:dyDescent="0.25">
      <c r="AH1196" s="129"/>
    </row>
    <row r="1197" spans="34:34" x14ac:dyDescent="0.25">
      <c r="AH1197" s="129"/>
    </row>
    <row r="1198" spans="34:34" x14ac:dyDescent="0.25">
      <c r="AH1198" s="129"/>
    </row>
    <row r="1199" spans="34:34" x14ac:dyDescent="0.25">
      <c r="AH1199" s="129"/>
    </row>
    <row r="1200" spans="34:34" x14ac:dyDescent="0.25">
      <c r="AH1200" s="129"/>
    </row>
    <row r="1201" spans="34:34" x14ac:dyDescent="0.25">
      <c r="AH1201" s="129"/>
    </row>
    <row r="1202" spans="34:34" x14ac:dyDescent="0.25">
      <c r="AH1202" s="129"/>
    </row>
    <row r="1203" spans="34:34" x14ac:dyDescent="0.25">
      <c r="AH1203" s="129"/>
    </row>
    <row r="1204" spans="34:34" x14ac:dyDescent="0.25">
      <c r="AH1204" s="129"/>
    </row>
    <row r="1205" spans="34:34" x14ac:dyDescent="0.25">
      <c r="AH1205" s="129"/>
    </row>
    <row r="1206" spans="34:34" x14ac:dyDescent="0.25">
      <c r="AH1206" s="129"/>
    </row>
    <row r="1207" spans="34:34" x14ac:dyDescent="0.25">
      <c r="AH1207" s="129"/>
    </row>
    <row r="1208" spans="34:34" x14ac:dyDescent="0.25">
      <c r="AH1208" s="129"/>
    </row>
    <row r="1209" spans="34:34" x14ac:dyDescent="0.25">
      <c r="AH1209" s="129"/>
    </row>
    <row r="1210" spans="34:34" x14ac:dyDescent="0.25">
      <c r="AH1210" s="129"/>
    </row>
    <row r="1211" spans="34:34" x14ac:dyDescent="0.25">
      <c r="AH1211" s="129"/>
    </row>
    <row r="1212" spans="34:34" x14ac:dyDescent="0.25">
      <c r="AH1212" s="129"/>
    </row>
    <row r="1213" spans="34:34" x14ac:dyDescent="0.25">
      <c r="AH1213" s="129"/>
    </row>
    <row r="1214" spans="34:34" x14ac:dyDescent="0.25">
      <c r="AH1214" s="129"/>
    </row>
    <row r="1215" spans="34:34" x14ac:dyDescent="0.25">
      <c r="AH1215" s="129"/>
    </row>
    <row r="1216" spans="34:34" x14ac:dyDescent="0.25">
      <c r="AH1216" s="129"/>
    </row>
    <row r="1217" spans="34:34" x14ac:dyDescent="0.25">
      <c r="AH1217" s="129"/>
    </row>
    <row r="1218" spans="34:34" x14ac:dyDescent="0.25">
      <c r="AH1218" s="129"/>
    </row>
    <row r="1219" spans="34:34" x14ac:dyDescent="0.25">
      <c r="AH1219" s="129"/>
    </row>
    <row r="1220" spans="34:34" x14ac:dyDescent="0.25">
      <c r="AH1220" s="129"/>
    </row>
    <row r="1221" spans="34:34" x14ac:dyDescent="0.25">
      <c r="AH1221" s="129"/>
    </row>
    <row r="1222" spans="34:34" x14ac:dyDescent="0.25">
      <c r="AH1222" s="129"/>
    </row>
    <row r="1223" spans="34:34" x14ac:dyDescent="0.25">
      <c r="AH1223" s="129"/>
    </row>
    <row r="1224" spans="34:34" x14ac:dyDescent="0.25">
      <c r="AH1224" s="129"/>
    </row>
    <row r="1225" spans="34:34" x14ac:dyDescent="0.25">
      <c r="AH1225" s="129"/>
    </row>
    <row r="1226" spans="34:34" x14ac:dyDescent="0.25">
      <c r="AH1226" s="129"/>
    </row>
    <row r="1227" spans="34:34" x14ac:dyDescent="0.25">
      <c r="AH1227" s="129"/>
    </row>
    <row r="1228" spans="34:34" x14ac:dyDescent="0.25">
      <c r="AH1228" s="129"/>
    </row>
    <row r="1229" spans="34:34" x14ac:dyDescent="0.25">
      <c r="AH1229" s="129"/>
    </row>
    <row r="1230" spans="34:34" x14ac:dyDescent="0.25">
      <c r="AH1230" s="129"/>
    </row>
    <row r="1231" spans="34:34" x14ac:dyDescent="0.25">
      <c r="AH1231" s="129"/>
    </row>
    <row r="1232" spans="34:34" x14ac:dyDescent="0.25">
      <c r="AH1232" s="129"/>
    </row>
    <row r="1233" spans="34:34" x14ac:dyDescent="0.25">
      <c r="AH1233" s="129"/>
    </row>
    <row r="1234" spans="34:34" x14ac:dyDescent="0.25">
      <c r="AH1234" s="129"/>
    </row>
    <row r="1235" spans="34:34" x14ac:dyDescent="0.25">
      <c r="AH1235" s="129"/>
    </row>
    <row r="1236" spans="34:34" x14ac:dyDescent="0.25">
      <c r="AH1236" s="129"/>
    </row>
    <row r="1237" spans="34:34" x14ac:dyDescent="0.25">
      <c r="AH1237" s="129"/>
    </row>
    <row r="1238" spans="34:34" x14ac:dyDescent="0.25">
      <c r="AH1238" s="129"/>
    </row>
    <row r="1239" spans="34:34" x14ac:dyDescent="0.25">
      <c r="AH1239" s="129"/>
    </row>
    <row r="1240" spans="34:34" x14ac:dyDescent="0.25">
      <c r="AH1240" s="129"/>
    </row>
    <row r="1241" spans="34:34" x14ac:dyDescent="0.25">
      <c r="AH1241" s="129"/>
    </row>
    <row r="1242" spans="34:34" x14ac:dyDescent="0.25">
      <c r="AH1242" s="129"/>
    </row>
    <row r="1243" spans="34:34" x14ac:dyDescent="0.25">
      <c r="AH1243" s="129"/>
    </row>
    <row r="1244" spans="34:34" x14ac:dyDescent="0.25">
      <c r="AH1244" s="129"/>
    </row>
    <row r="1245" spans="34:34" x14ac:dyDescent="0.25">
      <c r="AH1245" s="129"/>
    </row>
    <row r="1246" spans="34:34" x14ac:dyDescent="0.25">
      <c r="AH1246" s="129"/>
    </row>
    <row r="1247" spans="34:34" x14ac:dyDescent="0.25">
      <c r="AH1247" s="129"/>
    </row>
    <row r="1248" spans="34:34" x14ac:dyDescent="0.25">
      <c r="AH1248" s="129"/>
    </row>
    <row r="1249" spans="34:34" x14ac:dyDescent="0.25">
      <c r="AH1249" s="129"/>
    </row>
    <row r="1250" spans="34:34" x14ac:dyDescent="0.25">
      <c r="AH1250" s="129"/>
    </row>
    <row r="1251" spans="34:34" x14ac:dyDescent="0.25">
      <c r="AH1251" s="129"/>
    </row>
    <row r="1252" spans="34:34" x14ac:dyDescent="0.25">
      <c r="AH1252" s="129"/>
    </row>
    <row r="1253" spans="34:34" x14ac:dyDescent="0.25">
      <c r="AH1253" s="129"/>
    </row>
    <row r="1254" spans="34:34" x14ac:dyDescent="0.25">
      <c r="AH1254" s="129"/>
    </row>
    <row r="1255" spans="34:34" x14ac:dyDescent="0.25">
      <c r="AH1255" s="129"/>
    </row>
    <row r="1256" spans="34:34" x14ac:dyDescent="0.25">
      <c r="AH1256" s="129"/>
    </row>
    <row r="1257" spans="34:34" x14ac:dyDescent="0.25">
      <c r="AH1257" s="129"/>
    </row>
    <row r="1258" spans="34:34" x14ac:dyDescent="0.25">
      <c r="AH1258" s="129"/>
    </row>
    <row r="1259" spans="34:34" x14ac:dyDescent="0.25">
      <c r="AH1259" s="129"/>
    </row>
    <row r="1260" spans="34:34" x14ac:dyDescent="0.25">
      <c r="AH1260" s="129"/>
    </row>
    <row r="1261" spans="34:34" x14ac:dyDescent="0.25">
      <c r="AH1261" s="129"/>
    </row>
    <row r="1262" spans="34:34" x14ac:dyDescent="0.25">
      <c r="AH1262" s="129"/>
    </row>
    <row r="1263" spans="34:34" x14ac:dyDescent="0.25">
      <c r="AH1263" s="129"/>
    </row>
    <row r="1264" spans="34:34" x14ac:dyDescent="0.25">
      <c r="AH1264" s="129"/>
    </row>
    <row r="1265" spans="34:34" x14ac:dyDescent="0.25">
      <c r="AH1265" s="129"/>
    </row>
    <row r="1266" spans="34:34" x14ac:dyDescent="0.25">
      <c r="AH1266" s="129"/>
    </row>
    <row r="1267" spans="34:34" x14ac:dyDescent="0.25">
      <c r="AH1267" s="129"/>
    </row>
    <row r="1268" spans="34:34" x14ac:dyDescent="0.25">
      <c r="AH1268" s="129"/>
    </row>
    <row r="1269" spans="34:34" x14ac:dyDescent="0.25">
      <c r="AH1269" s="129"/>
    </row>
    <row r="1270" spans="34:34" x14ac:dyDescent="0.25">
      <c r="AH1270" s="129"/>
    </row>
    <row r="1271" spans="34:34" x14ac:dyDescent="0.25">
      <c r="AH1271" s="129"/>
    </row>
    <row r="1272" spans="34:34" x14ac:dyDescent="0.25">
      <c r="AH1272" s="129"/>
    </row>
    <row r="1273" spans="34:34" x14ac:dyDescent="0.25">
      <c r="AH1273" s="129"/>
    </row>
    <row r="1274" spans="34:34" x14ac:dyDescent="0.25">
      <c r="AH1274" s="129"/>
    </row>
    <row r="1275" spans="34:34" x14ac:dyDescent="0.25">
      <c r="AH1275" s="129"/>
    </row>
    <row r="1276" spans="34:34" x14ac:dyDescent="0.25">
      <c r="AH1276" s="129"/>
    </row>
    <row r="1277" spans="34:34" x14ac:dyDescent="0.25">
      <c r="AH1277" s="129"/>
    </row>
    <row r="1278" spans="34:34" x14ac:dyDescent="0.25">
      <c r="AH1278" s="129"/>
    </row>
    <row r="1279" spans="34:34" x14ac:dyDescent="0.25">
      <c r="AH1279" s="129"/>
    </row>
    <row r="1280" spans="34:34" x14ac:dyDescent="0.25">
      <c r="AH1280" s="129"/>
    </row>
    <row r="1281" spans="34:34" x14ac:dyDescent="0.25">
      <c r="AH1281" s="129"/>
    </row>
    <row r="1282" spans="34:34" x14ac:dyDescent="0.25">
      <c r="AH1282" s="129"/>
    </row>
    <row r="1283" spans="34:34" x14ac:dyDescent="0.25">
      <c r="AH1283" s="129"/>
    </row>
    <row r="1284" spans="34:34" x14ac:dyDescent="0.25">
      <c r="AH1284" s="129"/>
    </row>
    <row r="1285" spans="34:34" x14ac:dyDescent="0.25">
      <c r="AH1285" s="129"/>
    </row>
    <row r="1286" spans="34:34" x14ac:dyDescent="0.25">
      <c r="AH1286" s="129"/>
    </row>
    <row r="1287" spans="34:34" x14ac:dyDescent="0.25">
      <c r="AH1287" s="129"/>
    </row>
    <row r="1288" spans="34:34" x14ac:dyDescent="0.25">
      <c r="AH1288" s="129"/>
    </row>
    <row r="1289" spans="34:34" x14ac:dyDescent="0.25">
      <c r="AH1289" s="129"/>
    </row>
    <row r="1290" spans="34:34" x14ac:dyDescent="0.25">
      <c r="AH1290" s="129"/>
    </row>
    <row r="1291" spans="34:34" x14ac:dyDescent="0.25">
      <c r="AH1291" s="129"/>
    </row>
    <row r="1292" spans="34:34" x14ac:dyDescent="0.25">
      <c r="AH1292" s="129"/>
    </row>
    <row r="1293" spans="34:34" x14ac:dyDescent="0.25">
      <c r="AH1293" s="129"/>
    </row>
    <row r="1294" spans="34:34" x14ac:dyDescent="0.25">
      <c r="AH1294" s="129"/>
    </row>
    <row r="1295" spans="34:34" x14ac:dyDescent="0.25">
      <c r="AH1295" s="129"/>
    </row>
    <row r="1296" spans="34:34" x14ac:dyDescent="0.25">
      <c r="AH1296" s="129"/>
    </row>
    <row r="1297" spans="34:34" x14ac:dyDescent="0.25">
      <c r="AH1297" s="129"/>
    </row>
    <row r="1298" spans="34:34" x14ac:dyDescent="0.25">
      <c r="AH1298" s="129"/>
    </row>
    <row r="1299" spans="34:34" x14ac:dyDescent="0.25">
      <c r="AH1299" s="129"/>
    </row>
    <row r="1300" spans="34:34" x14ac:dyDescent="0.25">
      <c r="AH1300" s="129"/>
    </row>
    <row r="1301" spans="34:34" x14ac:dyDescent="0.25">
      <c r="AH1301" s="129"/>
    </row>
    <row r="1302" spans="34:34" x14ac:dyDescent="0.25">
      <c r="AH1302" s="129"/>
    </row>
    <row r="1303" spans="34:34" x14ac:dyDescent="0.25">
      <c r="AH1303" s="129"/>
    </row>
    <row r="1304" spans="34:34" x14ac:dyDescent="0.25">
      <c r="AH1304" s="129"/>
    </row>
    <row r="1305" spans="34:34" x14ac:dyDescent="0.25">
      <c r="AH1305" s="129"/>
    </row>
    <row r="1306" spans="34:34" x14ac:dyDescent="0.25">
      <c r="AH1306" s="129"/>
    </row>
    <row r="1307" spans="34:34" x14ac:dyDescent="0.25">
      <c r="AH1307" s="129"/>
    </row>
    <row r="1308" spans="34:34" x14ac:dyDescent="0.25">
      <c r="AH1308" s="129"/>
    </row>
    <row r="1309" spans="34:34" x14ac:dyDescent="0.25">
      <c r="AH1309" s="129"/>
    </row>
    <row r="1310" spans="34:34" x14ac:dyDescent="0.25">
      <c r="AH1310" s="129"/>
    </row>
    <row r="1311" spans="34:34" x14ac:dyDescent="0.25">
      <c r="AH1311" s="129"/>
    </row>
    <row r="1312" spans="34:34" x14ac:dyDescent="0.25">
      <c r="AH1312" s="129"/>
    </row>
    <row r="1313" spans="34:34" x14ac:dyDescent="0.25">
      <c r="AH1313" s="129"/>
    </row>
    <row r="1314" spans="34:34" x14ac:dyDescent="0.25">
      <c r="AH1314" s="129"/>
    </row>
    <row r="1315" spans="34:34" x14ac:dyDescent="0.25">
      <c r="AH1315" s="129"/>
    </row>
    <row r="1316" spans="34:34" x14ac:dyDescent="0.25">
      <c r="AH1316" s="129"/>
    </row>
    <row r="1317" spans="34:34" x14ac:dyDescent="0.25">
      <c r="AH1317" s="129"/>
    </row>
    <row r="1318" spans="34:34" x14ac:dyDescent="0.25">
      <c r="AH1318" s="129"/>
    </row>
    <row r="1319" spans="34:34" x14ac:dyDescent="0.25">
      <c r="AH1319" s="129"/>
    </row>
    <row r="1320" spans="34:34" x14ac:dyDescent="0.25">
      <c r="AH1320" s="129"/>
    </row>
    <row r="1321" spans="34:34" x14ac:dyDescent="0.25">
      <c r="AH1321" s="129"/>
    </row>
    <row r="1322" spans="34:34" x14ac:dyDescent="0.25">
      <c r="AH1322" s="129"/>
    </row>
    <row r="1323" spans="34:34" x14ac:dyDescent="0.25">
      <c r="AH1323" s="129"/>
    </row>
    <row r="1324" spans="34:34" x14ac:dyDescent="0.25">
      <c r="AH1324" s="129"/>
    </row>
    <row r="1325" spans="34:34" x14ac:dyDescent="0.25">
      <c r="AH1325" s="129"/>
    </row>
    <row r="1326" spans="34:34" x14ac:dyDescent="0.25">
      <c r="AH1326" s="129"/>
    </row>
    <row r="1327" spans="34:34" x14ac:dyDescent="0.25">
      <c r="AH1327" s="129"/>
    </row>
    <row r="1328" spans="34:34" x14ac:dyDescent="0.25">
      <c r="AH1328" s="129"/>
    </row>
    <row r="1329" spans="34:34" x14ac:dyDescent="0.25">
      <c r="AH1329" s="129"/>
    </row>
    <row r="1330" spans="34:34" x14ac:dyDescent="0.25">
      <c r="AH1330" s="129"/>
    </row>
    <row r="1331" spans="34:34" x14ac:dyDescent="0.25">
      <c r="AH1331" s="129"/>
    </row>
    <row r="1332" spans="34:34" x14ac:dyDescent="0.25">
      <c r="AH1332" s="129"/>
    </row>
    <row r="1333" spans="34:34" x14ac:dyDescent="0.25">
      <c r="AH1333" s="129"/>
    </row>
    <row r="1334" spans="34:34" x14ac:dyDescent="0.25">
      <c r="AH1334" s="129"/>
    </row>
    <row r="1335" spans="34:34" x14ac:dyDescent="0.25">
      <c r="AH1335" s="129"/>
    </row>
    <row r="1336" spans="34:34" x14ac:dyDescent="0.25">
      <c r="AH1336" s="129"/>
    </row>
    <row r="1337" spans="34:34" x14ac:dyDescent="0.25">
      <c r="AH1337" s="129"/>
    </row>
    <row r="1338" spans="34:34" x14ac:dyDescent="0.25">
      <c r="AH1338" s="129"/>
    </row>
    <row r="1339" spans="34:34" x14ac:dyDescent="0.25">
      <c r="AH1339" s="129"/>
    </row>
    <row r="1340" spans="34:34" x14ac:dyDescent="0.25">
      <c r="AH1340" s="129"/>
    </row>
    <row r="1341" spans="34:34" x14ac:dyDescent="0.25">
      <c r="AH1341" s="129"/>
    </row>
    <row r="1342" spans="34:34" x14ac:dyDescent="0.25">
      <c r="AH1342" s="129"/>
    </row>
    <row r="1343" spans="34:34" x14ac:dyDescent="0.25">
      <c r="AH1343" s="129"/>
    </row>
    <row r="1344" spans="34:34" x14ac:dyDescent="0.25">
      <c r="AH1344" s="129"/>
    </row>
    <row r="1345" spans="34:34" x14ac:dyDescent="0.25">
      <c r="AH1345" s="129"/>
    </row>
    <row r="1346" spans="34:34" x14ac:dyDescent="0.25">
      <c r="AH1346" s="129"/>
    </row>
    <row r="1347" spans="34:34" x14ac:dyDescent="0.25">
      <c r="AH1347" s="129"/>
    </row>
    <row r="1348" spans="34:34" x14ac:dyDescent="0.25">
      <c r="AH1348" s="129"/>
    </row>
    <row r="1349" spans="34:34" x14ac:dyDescent="0.25">
      <c r="AH1349" s="129"/>
    </row>
    <row r="1350" spans="34:34" x14ac:dyDescent="0.25">
      <c r="AH1350" s="129"/>
    </row>
    <row r="1351" spans="34:34" x14ac:dyDescent="0.25">
      <c r="AH1351" s="129"/>
    </row>
    <row r="1352" spans="34:34" x14ac:dyDescent="0.25">
      <c r="AH1352" s="129"/>
    </row>
    <row r="1353" spans="34:34" x14ac:dyDescent="0.25">
      <c r="AH1353" s="129"/>
    </row>
    <row r="1354" spans="34:34" x14ac:dyDescent="0.25">
      <c r="AH1354" s="129"/>
    </row>
    <row r="1355" spans="34:34" x14ac:dyDescent="0.25">
      <c r="AH1355" s="129"/>
    </row>
    <row r="1356" spans="34:34" x14ac:dyDescent="0.25">
      <c r="AH1356" s="129"/>
    </row>
    <row r="1357" spans="34:34" x14ac:dyDescent="0.25">
      <c r="AH1357" s="129"/>
    </row>
    <row r="1358" spans="34:34" x14ac:dyDescent="0.25">
      <c r="AH1358" s="129"/>
    </row>
    <row r="1359" spans="34:34" x14ac:dyDescent="0.25">
      <c r="AH1359" s="129"/>
    </row>
    <row r="1360" spans="34:34" x14ac:dyDescent="0.25">
      <c r="AH1360" s="129"/>
    </row>
    <row r="1361" spans="34:34" x14ac:dyDescent="0.25">
      <c r="AH1361" s="129"/>
    </row>
    <row r="1362" spans="34:34" x14ac:dyDescent="0.25">
      <c r="AH1362" s="129"/>
    </row>
    <row r="1363" spans="34:34" x14ac:dyDescent="0.25">
      <c r="AH1363" s="129"/>
    </row>
    <row r="1364" spans="34:34" x14ac:dyDescent="0.25">
      <c r="AH1364" s="129"/>
    </row>
    <row r="1365" spans="34:34" x14ac:dyDescent="0.25">
      <c r="AH1365" s="129"/>
    </row>
    <row r="1366" spans="34:34" x14ac:dyDescent="0.25">
      <c r="AH1366" s="129"/>
    </row>
    <row r="1367" spans="34:34" x14ac:dyDescent="0.25">
      <c r="AH1367" s="129"/>
    </row>
    <row r="1368" spans="34:34" x14ac:dyDescent="0.25">
      <c r="AH1368" s="129"/>
    </row>
    <row r="1369" spans="34:34" x14ac:dyDescent="0.25">
      <c r="AH1369" s="129"/>
    </row>
    <row r="1370" spans="34:34" x14ac:dyDescent="0.25">
      <c r="AH1370" s="129"/>
    </row>
    <row r="1371" spans="34:34" x14ac:dyDescent="0.25">
      <c r="AH1371" s="129"/>
    </row>
    <row r="1372" spans="34:34" x14ac:dyDescent="0.25">
      <c r="AH1372" s="129"/>
    </row>
    <row r="1373" spans="34:34" x14ac:dyDescent="0.25">
      <c r="AH1373" s="129"/>
    </row>
    <row r="1374" spans="34:34" x14ac:dyDescent="0.25">
      <c r="AH1374" s="129"/>
    </row>
    <row r="1375" spans="34:34" x14ac:dyDescent="0.25">
      <c r="AH1375" s="129"/>
    </row>
    <row r="1376" spans="34:34" x14ac:dyDescent="0.25">
      <c r="AH1376" s="129"/>
    </row>
    <row r="1377" spans="34:34" x14ac:dyDescent="0.25">
      <c r="AH1377" s="129"/>
    </row>
    <row r="1378" spans="34:34" x14ac:dyDescent="0.25">
      <c r="AH1378" s="129"/>
    </row>
    <row r="1379" spans="34:34" x14ac:dyDescent="0.25">
      <c r="AH1379" s="129"/>
    </row>
    <row r="1380" spans="34:34" x14ac:dyDescent="0.25">
      <c r="AH1380" s="129"/>
    </row>
    <row r="1381" spans="34:34" x14ac:dyDescent="0.25">
      <c r="AH1381" s="129"/>
    </row>
    <row r="1382" spans="34:34" x14ac:dyDescent="0.25">
      <c r="AH1382" s="129"/>
    </row>
    <row r="1383" spans="34:34" x14ac:dyDescent="0.25">
      <c r="AH1383" s="129"/>
    </row>
    <row r="1384" spans="34:34" x14ac:dyDescent="0.25">
      <c r="AH1384" s="129"/>
    </row>
    <row r="1385" spans="34:34" x14ac:dyDescent="0.25">
      <c r="AH1385" s="129"/>
    </row>
    <row r="1386" spans="34:34" x14ac:dyDescent="0.25">
      <c r="AH1386" s="129"/>
    </row>
    <row r="1387" spans="34:34" x14ac:dyDescent="0.25">
      <c r="AH1387" s="129"/>
    </row>
    <row r="1388" spans="34:34" x14ac:dyDescent="0.25">
      <c r="AH1388" s="129"/>
    </row>
    <row r="1389" spans="34:34" x14ac:dyDescent="0.25">
      <c r="AH1389" s="129"/>
    </row>
    <row r="1390" spans="34:34" x14ac:dyDescent="0.25">
      <c r="AH1390" s="129"/>
    </row>
    <row r="1391" spans="34:34" x14ac:dyDescent="0.25">
      <c r="AH1391" s="129"/>
    </row>
    <row r="1392" spans="34:34" x14ac:dyDescent="0.25">
      <c r="AH1392" s="129"/>
    </row>
    <row r="1393" spans="34:34" x14ac:dyDescent="0.25">
      <c r="AH1393" s="129"/>
    </row>
    <row r="1394" spans="34:34" x14ac:dyDescent="0.25">
      <c r="AH1394" s="129"/>
    </row>
    <row r="1395" spans="34:34" x14ac:dyDescent="0.25">
      <c r="AH1395" s="129"/>
    </row>
    <row r="1396" spans="34:34" x14ac:dyDescent="0.25">
      <c r="AH1396" s="129"/>
    </row>
    <row r="1397" spans="34:34" x14ac:dyDescent="0.25">
      <c r="AH1397" s="129"/>
    </row>
    <row r="1398" spans="34:34" x14ac:dyDescent="0.25">
      <c r="AH1398" s="129"/>
    </row>
    <row r="1399" spans="34:34" x14ac:dyDescent="0.25">
      <c r="AH1399" s="129"/>
    </row>
    <row r="1400" spans="34:34" x14ac:dyDescent="0.25">
      <c r="AH1400" s="129"/>
    </row>
    <row r="1401" spans="34:34" x14ac:dyDescent="0.25">
      <c r="AH1401" s="129"/>
    </row>
    <row r="1402" spans="34:34" x14ac:dyDescent="0.25">
      <c r="AH1402" s="129"/>
    </row>
    <row r="1403" spans="34:34" x14ac:dyDescent="0.25">
      <c r="AH1403" s="129"/>
    </row>
    <row r="1404" spans="34:34" x14ac:dyDescent="0.25">
      <c r="AH1404" s="129"/>
    </row>
    <row r="1405" spans="34:34" x14ac:dyDescent="0.25">
      <c r="AH1405" s="129"/>
    </row>
    <row r="1406" spans="34:34" x14ac:dyDescent="0.25">
      <c r="AH1406" s="129"/>
    </row>
    <row r="1407" spans="34:34" x14ac:dyDescent="0.25">
      <c r="AH1407" s="129"/>
    </row>
    <row r="1408" spans="34:34" x14ac:dyDescent="0.25">
      <c r="AH1408" s="129"/>
    </row>
    <row r="1409" spans="34:34" x14ac:dyDescent="0.25">
      <c r="AH1409" s="129"/>
    </row>
    <row r="1410" spans="34:34" x14ac:dyDescent="0.25">
      <c r="AH1410" s="129"/>
    </row>
    <row r="1411" spans="34:34" x14ac:dyDescent="0.25">
      <c r="AH1411" s="129"/>
    </row>
    <row r="1412" spans="34:34" x14ac:dyDescent="0.25">
      <c r="AH1412" s="129"/>
    </row>
    <row r="1413" spans="34:34" x14ac:dyDescent="0.25">
      <c r="AH1413" s="129"/>
    </row>
    <row r="1414" spans="34:34" x14ac:dyDescent="0.25">
      <c r="AH1414" s="129"/>
    </row>
    <row r="1415" spans="34:34" x14ac:dyDescent="0.25">
      <c r="AH1415" s="129"/>
    </row>
    <row r="1416" spans="34:34" x14ac:dyDescent="0.25">
      <c r="AH1416" s="129"/>
    </row>
    <row r="1417" spans="34:34" x14ac:dyDescent="0.25">
      <c r="AH1417" s="129"/>
    </row>
    <row r="1418" spans="34:34" x14ac:dyDescent="0.25">
      <c r="AH1418" s="129"/>
    </row>
    <row r="1419" spans="34:34" x14ac:dyDescent="0.25">
      <c r="AH1419" s="129"/>
    </row>
    <row r="1420" spans="34:34" x14ac:dyDescent="0.25">
      <c r="AH1420" s="129"/>
    </row>
    <row r="1421" spans="34:34" x14ac:dyDescent="0.25">
      <c r="AH1421" s="129"/>
    </row>
    <row r="1422" spans="34:34" x14ac:dyDescent="0.25">
      <c r="AH1422" s="129"/>
    </row>
    <row r="1423" spans="34:34" x14ac:dyDescent="0.25">
      <c r="AH1423" s="129"/>
    </row>
    <row r="1424" spans="34:34" x14ac:dyDescent="0.25">
      <c r="AH1424" s="129"/>
    </row>
    <row r="1425" spans="34:34" x14ac:dyDescent="0.25">
      <c r="AH1425" s="129"/>
    </row>
    <row r="1426" spans="34:34" x14ac:dyDescent="0.25">
      <c r="AH1426" s="129"/>
    </row>
    <row r="1427" spans="34:34" x14ac:dyDescent="0.25">
      <c r="AH1427" s="129"/>
    </row>
    <row r="1428" spans="34:34" x14ac:dyDescent="0.25">
      <c r="AH1428" s="129"/>
    </row>
    <row r="1429" spans="34:34" x14ac:dyDescent="0.25">
      <c r="AH1429" s="129"/>
    </row>
    <row r="1430" spans="34:34" x14ac:dyDescent="0.25">
      <c r="AH1430" s="129"/>
    </row>
    <row r="1431" spans="34:34" x14ac:dyDescent="0.25">
      <c r="AH1431" s="129"/>
    </row>
    <row r="1432" spans="34:34" x14ac:dyDescent="0.25">
      <c r="AH1432" s="129"/>
    </row>
    <row r="1433" spans="34:34" x14ac:dyDescent="0.25">
      <c r="AH1433" s="129"/>
    </row>
    <row r="1434" spans="34:34" x14ac:dyDescent="0.25">
      <c r="AH1434" s="129"/>
    </row>
    <row r="1435" spans="34:34" x14ac:dyDescent="0.25">
      <c r="AH1435" s="129"/>
    </row>
    <row r="1436" spans="34:34" x14ac:dyDescent="0.25">
      <c r="AH1436" s="129"/>
    </row>
    <row r="1437" spans="34:34" x14ac:dyDescent="0.25">
      <c r="AH1437" s="129"/>
    </row>
    <row r="1438" spans="34:34" x14ac:dyDescent="0.25">
      <c r="AH1438" s="129"/>
    </row>
    <row r="1439" spans="34:34" x14ac:dyDescent="0.25">
      <c r="AH1439" s="129"/>
    </row>
    <row r="1440" spans="34:34" x14ac:dyDescent="0.25">
      <c r="AH1440" s="129"/>
    </row>
    <row r="1441" spans="34:34" x14ac:dyDescent="0.25">
      <c r="AH1441" s="129"/>
    </row>
    <row r="1442" spans="34:34" x14ac:dyDescent="0.25">
      <c r="AH1442" s="129"/>
    </row>
    <row r="1443" spans="34:34" x14ac:dyDescent="0.25">
      <c r="AH1443" s="129"/>
    </row>
    <row r="1444" spans="34:34" x14ac:dyDescent="0.25">
      <c r="AH1444" s="129"/>
    </row>
    <row r="1445" spans="34:34" x14ac:dyDescent="0.25">
      <c r="AH1445" s="129"/>
    </row>
    <row r="1446" spans="34:34" x14ac:dyDescent="0.25">
      <c r="AH1446" s="129"/>
    </row>
    <row r="1447" spans="34:34" x14ac:dyDescent="0.25">
      <c r="AH1447" s="129"/>
    </row>
    <row r="1448" spans="34:34" x14ac:dyDescent="0.25">
      <c r="AH1448" s="129"/>
    </row>
    <row r="1449" spans="34:34" x14ac:dyDescent="0.25">
      <c r="AH1449" s="129"/>
    </row>
    <row r="1450" spans="34:34" x14ac:dyDescent="0.25">
      <c r="AH1450" s="129"/>
    </row>
    <row r="1451" spans="34:34" x14ac:dyDescent="0.25">
      <c r="AH1451" s="129"/>
    </row>
    <row r="1452" spans="34:34" x14ac:dyDescent="0.25">
      <c r="AH1452" s="129"/>
    </row>
    <row r="1453" spans="34:34" x14ac:dyDescent="0.25">
      <c r="AH1453" s="129"/>
    </row>
    <row r="1454" spans="34:34" x14ac:dyDescent="0.25">
      <c r="AH1454" s="129"/>
    </row>
    <row r="1455" spans="34:34" x14ac:dyDescent="0.25">
      <c r="AH1455" s="129"/>
    </row>
    <row r="1456" spans="34:34" x14ac:dyDescent="0.25">
      <c r="AH1456" s="129"/>
    </row>
    <row r="1457" spans="34:34" x14ac:dyDescent="0.25">
      <c r="AH1457" s="129"/>
    </row>
    <row r="1458" spans="34:34" x14ac:dyDescent="0.25">
      <c r="AH1458" s="129"/>
    </row>
    <row r="1459" spans="34:34" x14ac:dyDescent="0.25">
      <c r="AH1459" s="129"/>
    </row>
    <row r="1460" spans="34:34" x14ac:dyDescent="0.25">
      <c r="AH1460" s="129"/>
    </row>
    <row r="1461" spans="34:34" x14ac:dyDescent="0.25">
      <c r="AH1461" s="129"/>
    </row>
    <row r="1462" spans="34:34" x14ac:dyDescent="0.25">
      <c r="AH1462" s="129"/>
    </row>
    <row r="1463" spans="34:34" x14ac:dyDescent="0.25">
      <c r="AH1463" s="129"/>
    </row>
    <row r="1464" spans="34:34" x14ac:dyDescent="0.25">
      <c r="AH1464" s="129"/>
    </row>
    <row r="1465" spans="34:34" x14ac:dyDescent="0.25">
      <c r="AH1465" s="129"/>
    </row>
    <row r="1466" spans="34:34" x14ac:dyDescent="0.25">
      <c r="AH1466" s="129"/>
    </row>
    <row r="1467" spans="34:34" x14ac:dyDescent="0.25">
      <c r="AH1467" s="129"/>
    </row>
    <row r="1468" spans="34:34" x14ac:dyDescent="0.25">
      <c r="AH1468" s="129"/>
    </row>
    <row r="1469" spans="34:34" x14ac:dyDescent="0.25">
      <c r="AH1469" s="129"/>
    </row>
    <row r="1470" spans="34:34" x14ac:dyDescent="0.25">
      <c r="AH1470" s="129"/>
    </row>
    <row r="1471" spans="34:34" x14ac:dyDescent="0.25">
      <c r="AH1471" s="129"/>
    </row>
    <row r="1472" spans="34:34" x14ac:dyDescent="0.25">
      <c r="AH1472" s="129"/>
    </row>
    <row r="1473" spans="34:34" x14ac:dyDescent="0.25">
      <c r="AH1473" s="129"/>
    </row>
    <row r="1474" spans="34:34" x14ac:dyDescent="0.25">
      <c r="AH1474" s="129"/>
    </row>
    <row r="1475" spans="34:34" x14ac:dyDescent="0.25">
      <c r="AH1475" s="129"/>
    </row>
    <row r="1476" spans="34:34" x14ac:dyDescent="0.25">
      <c r="AH1476" s="129"/>
    </row>
    <row r="1477" spans="34:34" x14ac:dyDescent="0.25">
      <c r="AH1477" s="129"/>
    </row>
    <row r="1478" spans="34:34" x14ac:dyDescent="0.25">
      <c r="AH1478" s="129"/>
    </row>
    <row r="1479" spans="34:34" x14ac:dyDescent="0.25">
      <c r="AH1479" s="129"/>
    </row>
    <row r="1480" spans="34:34" x14ac:dyDescent="0.25">
      <c r="AH1480" s="129"/>
    </row>
    <row r="1481" spans="34:34" x14ac:dyDescent="0.25">
      <c r="AH1481" s="129"/>
    </row>
    <row r="1482" spans="34:34" x14ac:dyDescent="0.25">
      <c r="AH1482" s="129"/>
    </row>
    <row r="1483" spans="34:34" x14ac:dyDescent="0.25">
      <c r="AH1483" s="129"/>
    </row>
    <row r="1484" spans="34:34" x14ac:dyDescent="0.25">
      <c r="AH1484" s="129"/>
    </row>
    <row r="1485" spans="34:34" x14ac:dyDescent="0.25">
      <c r="AH1485" s="129"/>
    </row>
    <row r="1486" spans="34:34" x14ac:dyDescent="0.25">
      <c r="AH1486" s="129"/>
    </row>
    <row r="1487" spans="34:34" x14ac:dyDescent="0.25">
      <c r="AH1487" s="129"/>
    </row>
    <row r="1488" spans="34:34" x14ac:dyDescent="0.25">
      <c r="AH1488" s="129"/>
    </row>
    <row r="1489" spans="34:34" x14ac:dyDescent="0.25">
      <c r="AH1489" s="129"/>
    </row>
    <row r="1490" spans="34:34" x14ac:dyDescent="0.25">
      <c r="AH1490" s="129"/>
    </row>
    <row r="1491" spans="34:34" x14ac:dyDescent="0.25">
      <c r="AH1491" s="129"/>
    </row>
    <row r="1492" spans="34:34" x14ac:dyDescent="0.25">
      <c r="AH1492" s="129"/>
    </row>
    <row r="1493" spans="34:34" x14ac:dyDescent="0.25">
      <c r="AH1493" s="129"/>
    </row>
    <row r="1494" spans="34:34" x14ac:dyDescent="0.25">
      <c r="AH1494" s="129"/>
    </row>
    <row r="1495" spans="34:34" x14ac:dyDescent="0.25">
      <c r="AH1495" s="129"/>
    </row>
    <row r="1496" spans="34:34" x14ac:dyDescent="0.25">
      <c r="AH1496" s="129"/>
    </row>
    <row r="1497" spans="34:34" x14ac:dyDescent="0.25">
      <c r="AH1497" s="129"/>
    </row>
    <row r="1498" spans="34:34" x14ac:dyDescent="0.25">
      <c r="AH1498" s="129"/>
    </row>
    <row r="1499" spans="34:34" x14ac:dyDescent="0.25">
      <c r="AH1499" s="129"/>
    </row>
    <row r="1500" spans="34:34" x14ac:dyDescent="0.25">
      <c r="AH1500" s="129"/>
    </row>
    <row r="1501" spans="34:34" x14ac:dyDescent="0.25">
      <c r="AH1501" s="129"/>
    </row>
    <row r="1502" spans="34:34" x14ac:dyDescent="0.25">
      <c r="AH1502" s="129"/>
    </row>
    <row r="1503" spans="34:34" x14ac:dyDescent="0.25">
      <c r="AH1503" s="129"/>
    </row>
    <row r="1504" spans="34:34" x14ac:dyDescent="0.25">
      <c r="AH1504" s="129"/>
    </row>
    <row r="1505" spans="34:34" x14ac:dyDescent="0.25">
      <c r="AH1505" s="129"/>
    </row>
    <row r="1506" spans="34:34" x14ac:dyDescent="0.25">
      <c r="AH1506" s="129"/>
    </row>
    <row r="1507" spans="34:34" x14ac:dyDescent="0.25">
      <c r="AH1507" s="129"/>
    </row>
    <row r="1508" spans="34:34" x14ac:dyDescent="0.25">
      <c r="AH1508" s="129"/>
    </row>
    <row r="1509" spans="34:34" x14ac:dyDescent="0.25">
      <c r="AH1509" s="129"/>
    </row>
    <row r="1510" spans="34:34" x14ac:dyDescent="0.25">
      <c r="AH1510" s="129"/>
    </row>
    <row r="1511" spans="34:34" x14ac:dyDescent="0.25">
      <c r="AH1511" s="129"/>
    </row>
    <row r="1512" spans="34:34" x14ac:dyDescent="0.25">
      <c r="AH1512" s="129"/>
    </row>
    <row r="1513" spans="34:34" x14ac:dyDescent="0.25">
      <c r="AH1513" s="129"/>
    </row>
    <row r="1514" spans="34:34" x14ac:dyDescent="0.25">
      <c r="AH1514" s="129"/>
    </row>
    <row r="1515" spans="34:34" x14ac:dyDescent="0.25">
      <c r="AH1515" s="129"/>
    </row>
    <row r="1516" spans="34:34" x14ac:dyDescent="0.25">
      <c r="AH1516" s="129"/>
    </row>
    <row r="1517" spans="34:34" x14ac:dyDescent="0.25">
      <c r="AH1517" s="129"/>
    </row>
    <row r="1518" spans="34:34" x14ac:dyDescent="0.25">
      <c r="AH1518" s="129"/>
    </row>
    <row r="1519" spans="34:34" x14ac:dyDescent="0.25">
      <c r="AH1519" s="129"/>
    </row>
    <row r="1520" spans="34:34" x14ac:dyDescent="0.25">
      <c r="AH1520" s="129"/>
    </row>
    <row r="1521" spans="34:34" x14ac:dyDescent="0.25">
      <c r="AH1521" s="129"/>
    </row>
    <row r="1522" spans="34:34" x14ac:dyDescent="0.25">
      <c r="AH1522" s="129"/>
    </row>
    <row r="1523" spans="34:34" x14ac:dyDescent="0.25">
      <c r="AH1523" s="129"/>
    </row>
    <row r="1524" spans="34:34" x14ac:dyDescent="0.25">
      <c r="AH1524" s="129"/>
    </row>
    <row r="1525" spans="34:34" x14ac:dyDescent="0.25">
      <c r="AH1525" s="129"/>
    </row>
    <row r="1526" spans="34:34" x14ac:dyDescent="0.25">
      <c r="AH1526" s="129"/>
    </row>
    <row r="1527" spans="34:34" x14ac:dyDescent="0.25">
      <c r="AH1527" s="129"/>
    </row>
    <row r="1528" spans="34:34" x14ac:dyDescent="0.25">
      <c r="AH1528" s="129"/>
    </row>
    <row r="1529" spans="34:34" x14ac:dyDescent="0.25">
      <c r="AH1529" s="129"/>
    </row>
    <row r="1530" spans="34:34" x14ac:dyDescent="0.25">
      <c r="AH1530" s="129"/>
    </row>
    <row r="1531" spans="34:34" x14ac:dyDescent="0.25">
      <c r="AH1531" s="129"/>
    </row>
    <row r="1532" spans="34:34" x14ac:dyDescent="0.25">
      <c r="AH1532" s="129"/>
    </row>
    <row r="1533" spans="34:34" x14ac:dyDescent="0.25">
      <c r="AH1533" s="129"/>
    </row>
    <row r="1534" spans="34:34" x14ac:dyDescent="0.25">
      <c r="AH1534" s="129"/>
    </row>
    <row r="1535" spans="34:34" x14ac:dyDescent="0.25">
      <c r="AH1535" s="129"/>
    </row>
    <row r="1536" spans="34:34" x14ac:dyDescent="0.25">
      <c r="AH1536" s="129"/>
    </row>
    <row r="1537" spans="34:34" x14ac:dyDescent="0.25">
      <c r="AH1537" s="129"/>
    </row>
    <row r="1538" spans="34:34" x14ac:dyDescent="0.25">
      <c r="AH1538" s="129"/>
    </row>
    <row r="1539" spans="34:34" x14ac:dyDescent="0.25">
      <c r="AH1539" s="129"/>
    </row>
    <row r="1540" spans="34:34" x14ac:dyDescent="0.25">
      <c r="AH1540" s="129"/>
    </row>
    <row r="1541" spans="34:34" x14ac:dyDescent="0.25">
      <c r="AH1541" s="129"/>
    </row>
    <row r="1542" spans="34:34" x14ac:dyDescent="0.25">
      <c r="AH1542" s="129"/>
    </row>
    <row r="1543" spans="34:34" x14ac:dyDescent="0.25">
      <c r="AH1543" s="129"/>
    </row>
    <row r="1544" spans="34:34" x14ac:dyDescent="0.25">
      <c r="AH1544" s="129"/>
    </row>
    <row r="1545" spans="34:34" x14ac:dyDescent="0.25">
      <c r="AH1545" s="129"/>
    </row>
    <row r="1546" spans="34:34" x14ac:dyDescent="0.25">
      <c r="AH1546" s="129"/>
    </row>
    <row r="1547" spans="34:34" x14ac:dyDescent="0.25">
      <c r="AH1547" s="129"/>
    </row>
    <row r="1548" spans="34:34" x14ac:dyDescent="0.25">
      <c r="AH1548" s="129"/>
    </row>
    <row r="1549" spans="34:34" x14ac:dyDescent="0.25">
      <c r="AH1549" s="129"/>
    </row>
    <row r="1550" spans="34:34" x14ac:dyDescent="0.25">
      <c r="AH1550" s="129"/>
    </row>
    <row r="1551" spans="34:34" x14ac:dyDescent="0.25">
      <c r="AH1551" s="129"/>
    </row>
    <row r="1552" spans="34:34" x14ac:dyDescent="0.25">
      <c r="AH1552" s="129"/>
    </row>
    <row r="1553" spans="34:34" x14ac:dyDescent="0.25">
      <c r="AH1553" s="129"/>
    </row>
    <row r="1554" spans="34:34" x14ac:dyDescent="0.25">
      <c r="AH1554" s="129"/>
    </row>
    <row r="1555" spans="34:34" x14ac:dyDescent="0.25">
      <c r="AH1555" s="129"/>
    </row>
    <row r="1556" spans="34:34" x14ac:dyDescent="0.25">
      <c r="AH1556" s="129"/>
    </row>
    <row r="1557" spans="34:34" x14ac:dyDescent="0.25">
      <c r="AH1557" s="129"/>
    </row>
    <row r="1558" spans="34:34" x14ac:dyDescent="0.25">
      <c r="AH1558" s="129"/>
    </row>
    <row r="1559" spans="34:34" x14ac:dyDescent="0.25">
      <c r="AH1559" s="129"/>
    </row>
    <row r="1560" spans="34:34" x14ac:dyDescent="0.25">
      <c r="AH1560" s="129"/>
    </row>
    <row r="1561" spans="34:34" x14ac:dyDescent="0.25">
      <c r="AH1561" s="129"/>
    </row>
    <row r="1562" spans="34:34" x14ac:dyDescent="0.25">
      <c r="AH1562" s="129"/>
    </row>
    <row r="1563" spans="34:34" x14ac:dyDescent="0.25">
      <c r="AH1563" s="129"/>
    </row>
    <row r="1564" spans="34:34" x14ac:dyDescent="0.25">
      <c r="AH1564" s="129"/>
    </row>
    <row r="1565" spans="34:34" x14ac:dyDescent="0.25">
      <c r="AH1565" s="129"/>
    </row>
    <row r="1566" spans="34:34" x14ac:dyDescent="0.25">
      <c r="AH1566" s="129"/>
    </row>
    <row r="1567" spans="34:34" x14ac:dyDescent="0.25">
      <c r="AH1567" s="129"/>
    </row>
    <row r="1568" spans="34:34" x14ac:dyDescent="0.25">
      <c r="AH1568" s="129"/>
    </row>
    <row r="1569" spans="34:34" x14ac:dyDescent="0.25">
      <c r="AH1569" s="129"/>
    </row>
    <row r="1570" spans="34:34" x14ac:dyDescent="0.25">
      <c r="AH1570" s="129"/>
    </row>
    <row r="1571" spans="34:34" x14ac:dyDescent="0.25">
      <c r="AH1571" s="129"/>
    </row>
    <row r="1572" spans="34:34" x14ac:dyDescent="0.25">
      <c r="AH1572" s="129"/>
    </row>
    <row r="1573" spans="34:34" x14ac:dyDescent="0.25">
      <c r="AH1573" s="129"/>
    </row>
    <row r="1574" spans="34:34" x14ac:dyDescent="0.25">
      <c r="AH1574" s="129"/>
    </row>
    <row r="1575" spans="34:34" x14ac:dyDescent="0.25">
      <c r="AH1575" s="129"/>
    </row>
    <row r="1576" spans="34:34" x14ac:dyDescent="0.25">
      <c r="AH1576" s="129"/>
    </row>
    <row r="1577" spans="34:34" x14ac:dyDescent="0.25">
      <c r="AH1577" s="129"/>
    </row>
    <row r="1578" spans="34:34" x14ac:dyDescent="0.25">
      <c r="AH1578" s="129"/>
    </row>
    <row r="1579" spans="34:34" x14ac:dyDescent="0.25">
      <c r="AH1579" s="129"/>
    </row>
    <row r="1580" spans="34:34" x14ac:dyDescent="0.25">
      <c r="AH1580" s="129"/>
    </row>
    <row r="1581" spans="34:34" x14ac:dyDescent="0.25">
      <c r="AH1581" s="129"/>
    </row>
    <row r="1582" spans="34:34" x14ac:dyDescent="0.25">
      <c r="AH1582" s="129"/>
    </row>
    <row r="1583" spans="34:34" x14ac:dyDescent="0.25">
      <c r="AH1583" s="129"/>
    </row>
    <row r="1584" spans="34:34" x14ac:dyDescent="0.25">
      <c r="AH1584" s="129"/>
    </row>
    <row r="1585" spans="34:34" x14ac:dyDescent="0.25">
      <c r="AH1585" s="129"/>
    </row>
    <row r="1586" spans="34:34" x14ac:dyDescent="0.25">
      <c r="AH1586" s="129"/>
    </row>
    <row r="1587" spans="34:34" x14ac:dyDescent="0.25">
      <c r="AH1587" s="129"/>
    </row>
    <row r="1588" spans="34:34" x14ac:dyDescent="0.25">
      <c r="AH1588" s="129"/>
    </row>
    <row r="1589" spans="34:34" x14ac:dyDescent="0.25">
      <c r="AH1589" s="129"/>
    </row>
    <row r="1590" spans="34:34" x14ac:dyDescent="0.25">
      <c r="AH1590" s="129"/>
    </row>
    <row r="1591" spans="34:34" x14ac:dyDescent="0.25">
      <c r="AH1591" s="129"/>
    </row>
    <row r="1592" spans="34:34" x14ac:dyDescent="0.25">
      <c r="AH1592" s="129"/>
    </row>
    <row r="1593" spans="34:34" x14ac:dyDescent="0.25">
      <c r="AH1593" s="129"/>
    </row>
    <row r="1594" spans="34:34" x14ac:dyDescent="0.25">
      <c r="AH1594" s="129"/>
    </row>
    <row r="1595" spans="34:34" x14ac:dyDescent="0.25">
      <c r="AH1595" s="129"/>
    </row>
    <row r="1596" spans="34:34" x14ac:dyDescent="0.25">
      <c r="AH1596" s="129"/>
    </row>
    <row r="1597" spans="34:34" x14ac:dyDescent="0.25">
      <c r="AH1597" s="129"/>
    </row>
    <row r="1598" spans="34:34" x14ac:dyDescent="0.25">
      <c r="AH1598" s="129"/>
    </row>
    <row r="1599" spans="34:34" x14ac:dyDescent="0.25">
      <c r="AH1599" s="129"/>
    </row>
    <row r="1600" spans="34:34" x14ac:dyDescent="0.25">
      <c r="AH1600" s="129"/>
    </row>
    <row r="1601" spans="34:34" x14ac:dyDescent="0.25">
      <c r="AH1601" s="129"/>
    </row>
    <row r="1602" spans="34:34" x14ac:dyDescent="0.25">
      <c r="AH1602" s="129"/>
    </row>
    <row r="1603" spans="34:34" x14ac:dyDescent="0.25">
      <c r="AH1603" s="129"/>
    </row>
    <row r="1604" spans="34:34" x14ac:dyDescent="0.25">
      <c r="AH1604" s="129"/>
    </row>
    <row r="1605" spans="34:34" x14ac:dyDescent="0.25">
      <c r="AH1605" s="129"/>
    </row>
    <row r="1606" spans="34:34" x14ac:dyDescent="0.25">
      <c r="AH1606" s="129"/>
    </row>
    <row r="1607" spans="34:34" x14ac:dyDescent="0.25">
      <c r="AH1607" s="129"/>
    </row>
    <row r="1608" spans="34:34" x14ac:dyDescent="0.25">
      <c r="AH1608" s="129"/>
    </row>
    <row r="1609" spans="34:34" x14ac:dyDescent="0.25">
      <c r="AH1609" s="129"/>
    </row>
    <row r="1610" spans="34:34" x14ac:dyDescent="0.25">
      <c r="AH1610" s="129"/>
    </row>
    <row r="1611" spans="34:34" x14ac:dyDescent="0.25">
      <c r="AH1611" s="129"/>
    </row>
    <row r="1612" spans="34:34" x14ac:dyDescent="0.25">
      <c r="AH1612" s="129"/>
    </row>
    <row r="1613" spans="34:34" x14ac:dyDescent="0.25">
      <c r="AH1613" s="129"/>
    </row>
    <row r="1614" spans="34:34" x14ac:dyDescent="0.25">
      <c r="AH1614" s="129"/>
    </row>
    <row r="1615" spans="34:34" x14ac:dyDescent="0.25">
      <c r="AH1615" s="129"/>
    </row>
    <row r="1616" spans="34:34" x14ac:dyDescent="0.25">
      <c r="AH1616" s="129"/>
    </row>
    <row r="1617" spans="34:34" x14ac:dyDescent="0.25">
      <c r="AH1617" s="129"/>
    </row>
    <row r="1618" spans="34:34" x14ac:dyDescent="0.25">
      <c r="AH1618" s="129"/>
    </row>
    <row r="1619" spans="34:34" x14ac:dyDescent="0.25">
      <c r="AH1619" s="129"/>
    </row>
    <row r="1620" spans="34:34" x14ac:dyDescent="0.25">
      <c r="AH1620" s="129"/>
    </row>
    <row r="1621" spans="34:34" x14ac:dyDescent="0.25">
      <c r="AH1621" s="129"/>
    </row>
    <row r="1622" spans="34:34" x14ac:dyDescent="0.25">
      <c r="AH1622" s="129"/>
    </row>
    <row r="1623" spans="34:34" x14ac:dyDescent="0.25">
      <c r="AH1623" s="129"/>
    </row>
    <row r="1624" spans="34:34" x14ac:dyDescent="0.25">
      <c r="AH1624" s="129"/>
    </row>
    <row r="1625" spans="34:34" x14ac:dyDescent="0.25">
      <c r="AH1625" s="129"/>
    </row>
    <row r="1626" spans="34:34" x14ac:dyDescent="0.25">
      <c r="AH1626" s="129"/>
    </row>
    <row r="1627" spans="34:34" x14ac:dyDescent="0.25">
      <c r="AH1627" s="129"/>
    </row>
    <row r="1628" spans="34:34" x14ac:dyDescent="0.25">
      <c r="AH1628" s="129"/>
    </row>
    <row r="1629" spans="34:34" x14ac:dyDescent="0.25">
      <c r="AH1629" s="129"/>
    </row>
    <row r="1630" spans="34:34" x14ac:dyDescent="0.25">
      <c r="AH1630" s="129"/>
    </row>
    <row r="1631" spans="34:34" x14ac:dyDescent="0.25">
      <c r="AH1631" s="129"/>
    </row>
    <row r="1632" spans="34:34" x14ac:dyDescent="0.25">
      <c r="AH1632" s="129"/>
    </row>
    <row r="1633" spans="34:34" x14ac:dyDescent="0.25">
      <c r="AH1633" s="129"/>
    </row>
    <row r="1634" spans="34:34" x14ac:dyDescent="0.25">
      <c r="AH1634" s="129"/>
    </row>
    <row r="1635" spans="34:34" x14ac:dyDescent="0.25">
      <c r="AH1635" s="129"/>
    </row>
    <row r="1636" spans="34:34" x14ac:dyDescent="0.25">
      <c r="AH1636" s="129"/>
    </row>
    <row r="1637" spans="34:34" x14ac:dyDescent="0.25">
      <c r="AH1637" s="129"/>
    </row>
    <row r="1638" spans="34:34" x14ac:dyDescent="0.25">
      <c r="AH1638" s="129"/>
    </row>
    <row r="1639" spans="34:34" x14ac:dyDescent="0.25">
      <c r="AH1639" s="129"/>
    </row>
    <row r="1640" spans="34:34" x14ac:dyDescent="0.25">
      <c r="AH1640" s="129"/>
    </row>
    <row r="1641" spans="34:34" x14ac:dyDescent="0.25">
      <c r="AH1641" s="129"/>
    </row>
    <row r="1642" spans="34:34" x14ac:dyDescent="0.25">
      <c r="AH1642" s="129"/>
    </row>
    <row r="1643" spans="34:34" x14ac:dyDescent="0.25">
      <c r="AH1643" s="129"/>
    </row>
    <row r="1644" spans="34:34" x14ac:dyDescent="0.25">
      <c r="AH1644" s="129"/>
    </row>
    <row r="1645" spans="34:34" x14ac:dyDescent="0.25">
      <c r="AH1645" s="129"/>
    </row>
    <row r="1646" spans="34:34" x14ac:dyDescent="0.25">
      <c r="AH1646" s="129"/>
    </row>
    <row r="1647" spans="34:34" x14ac:dyDescent="0.25">
      <c r="AH1647" s="129"/>
    </row>
    <row r="1648" spans="34:34" x14ac:dyDescent="0.25">
      <c r="AH1648" s="129"/>
    </row>
    <row r="1649" spans="34:34" x14ac:dyDescent="0.25">
      <c r="AH1649" s="129"/>
    </row>
    <row r="1650" spans="34:34" x14ac:dyDescent="0.25">
      <c r="AH1650" s="129"/>
    </row>
    <row r="1651" spans="34:34" x14ac:dyDescent="0.25">
      <c r="AH1651" s="129"/>
    </row>
    <row r="1652" spans="34:34" x14ac:dyDescent="0.25">
      <c r="AH1652" s="129"/>
    </row>
    <row r="1653" spans="34:34" x14ac:dyDescent="0.25">
      <c r="AH1653" s="129"/>
    </row>
    <row r="1654" spans="34:34" x14ac:dyDescent="0.25">
      <c r="AH1654" s="129"/>
    </row>
    <row r="1655" spans="34:34" x14ac:dyDescent="0.25">
      <c r="AH1655" s="129"/>
    </row>
    <row r="1656" spans="34:34" x14ac:dyDescent="0.25">
      <c r="AH1656" s="129"/>
    </row>
    <row r="1657" spans="34:34" x14ac:dyDescent="0.25">
      <c r="AH1657" s="129"/>
    </row>
    <row r="1658" spans="34:34" x14ac:dyDescent="0.25">
      <c r="AH1658" s="129"/>
    </row>
    <row r="1659" spans="34:34" x14ac:dyDescent="0.25">
      <c r="AH1659" s="129"/>
    </row>
    <row r="1660" spans="34:34" x14ac:dyDescent="0.25">
      <c r="AH1660" s="129"/>
    </row>
    <row r="1661" spans="34:34" x14ac:dyDescent="0.25">
      <c r="AH1661" s="129"/>
    </row>
    <row r="1662" spans="34:34" x14ac:dyDescent="0.25">
      <c r="AH1662" s="129"/>
    </row>
    <row r="1663" spans="34:34" x14ac:dyDescent="0.25">
      <c r="AH1663" s="129"/>
    </row>
    <row r="1664" spans="34:34" x14ac:dyDescent="0.25">
      <c r="AH1664" s="129"/>
    </row>
    <row r="1665" spans="34:34" x14ac:dyDescent="0.25">
      <c r="AH1665" s="129"/>
    </row>
    <row r="1666" spans="34:34" x14ac:dyDescent="0.25">
      <c r="AH1666" s="129"/>
    </row>
    <row r="1667" spans="34:34" x14ac:dyDescent="0.25">
      <c r="AH1667" s="129"/>
    </row>
    <row r="1668" spans="34:34" x14ac:dyDescent="0.25">
      <c r="AH1668" s="129"/>
    </row>
    <row r="1669" spans="34:34" x14ac:dyDescent="0.25">
      <c r="AH1669" s="129"/>
    </row>
    <row r="1670" spans="34:34" x14ac:dyDescent="0.25">
      <c r="AH1670" s="129"/>
    </row>
    <row r="1671" spans="34:34" x14ac:dyDescent="0.25">
      <c r="AH1671" s="129"/>
    </row>
    <row r="1672" spans="34:34" x14ac:dyDescent="0.25">
      <c r="AH1672" s="129"/>
    </row>
    <row r="1673" spans="34:34" x14ac:dyDescent="0.25">
      <c r="AH1673" s="129"/>
    </row>
    <row r="1674" spans="34:34" x14ac:dyDescent="0.25">
      <c r="AH1674" s="129"/>
    </row>
    <row r="1675" spans="34:34" x14ac:dyDescent="0.25">
      <c r="AH1675" s="129"/>
    </row>
    <row r="1676" spans="34:34" x14ac:dyDescent="0.25">
      <c r="AH1676" s="129"/>
    </row>
    <row r="1677" spans="34:34" x14ac:dyDescent="0.25">
      <c r="AH1677" s="129"/>
    </row>
    <row r="1678" spans="34:34" x14ac:dyDescent="0.25">
      <c r="AH1678" s="129"/>
    </row>
    <row r="1679" spans="34:34" x14ac:dyDescent="0.25">
      <c r="AH1679" s="129"/>
    </row>
    <row r="1680" spans="34:34" x14ac:dyDescent="0.25">
      <c r="AH1680" s="129"/>
    </row>
    <row r="1681" spans="34:34" x14ac:dyDescent="0.25">
      <c r="AH1681" s="129"/>
    </row>
    <row r="1682" spans="34:34" x14ac:dyDescent="0.25">
      <c r="AH1682" s="129"/>
    </row>
    <row r="1683" spans="34:34" x14ac:dyDescent="0.25">
      <c r="AH1683" s="129"/>
    </row>
    <row r="1684" spans="34:34" x14ac:dyDescent="0.25">
      <c r="AH1684" s="129"/>
    </row>
    <row r="1685" spans="34:34" x14ac:dyDescent="0.25">
      <c r="AH1685" s="129"/>
    </row>
    <row r="1686" spans="34:34" x14ac:dyDescent="0.25">
      <c r="AH1686" s="129"/>
    </row>
    <row r="1687" spans="34:34" x14ac:dyDescent="0.25">
      <c r="AH1687" s="129"/>
    </row>
    <row r="1688" spans="34:34" x14ac:dyDescent="0.25">
      <c r="AH1688" s="129"/>
    </row>
    <row r="1689" spans="34:34" x14ac:dyDescent="0.25">
      <c r="AH1689" s="129"/>
    </row>
    <row r="1690" spans="34:34" x14ac:dyDescent="0.25">
      <c r="AH1690" s="129"/>
    </row>
    <row r="1691" spans="34:34" x14ac:dyDescent="0.25">
      <c r="AH1691" s="129"/>
    </row>
    <row r="1692" spans="34:34" x14ac:dyDescent="0.25">
      <c r="AH1692" s="129"/>
    </row>
    <row r="1693" spans="34:34" x14ac:dyDescent="0.25">
      <c r="AH1693" s="129"/>
    </row>
    <row r="1694" spans="34:34" x14ac:dyDescent="0.25">
      <c r="AH1694" s="129"/>
    </row>
    <row r="1695" spans="34:34" x14ac:dyDescent="0.25">
      <c r="AH1695" s="129"/>
    </row>
    <row r="1696" spans="34:34" x14ac:dyDescent="0.25">
      <c r="AH1696" s="129"/>
    </row>
    <row r="1697" spans="34:34" x14ac:dyDescent="0.25">
      <c r="AH1697" s="129"/>
    </row>
    <row r="1698" spans="34:34" x14ac:dyDescent="0.25">
      <c r="AH1698" s="129"/>
    </row>
    <row r="1699" spans="34:34" x14ac:dyDescent="0.25">
      <c r="AH1699" s="129"/>
    </row>
    <row r="1700" spans="34:34" x14ac:dyDescent="0.25">
      <c r="AH1700" s="129"/>
    </row>
    <row r="1701" spans="34:34" x14ac:dyDescent="0.25">
      <c r="AH1701" s="129"/>
    </row>
    <row r="1702" spans="34:34" x14ac:dyDescent="0.25">
      <c r="AH1702" s="129"/>
    </row>
    <row r="1703" spans="34:34" x14ac:dyDescent="0.25">
      <c r="AH1703" s="129"/>
    </row>
    <row r="1704" spans="34:34" x14ac:dyDescent="0.25">
      <c r="AH1704" s="129"/>
    </row>
    <row r="1705" spans="34:34" x14ac:dyDescent="0.25">
      <c r="AH1705" s="129"/>
    </row>
    <row r="1706" spans="34:34" x14ac:dyDescent="0.25">
      <c r="AH1706" s="129"/>
    </row>
    <row r="1707" spans="34:34" x14ac:dyDescent="0.25">
      <c r="AH1707" s="129"/>
    </row>
    <row r="1708" spans="34:34" x14ac:dyDescent="0.25">
      <c r="AH1708" s="129"/>
    </row>
    <row r="1709" spans="34:34" x14ac:dyDescent="0.25">
      <c r="AH1709" s="129"/>
    </row>
    <row r="1710" spans="34:34" x14ac:dyDescent="0.25">
      <c r="AH1710" s="129"/>
    </row>
    <row r="1711" spans="34:34" x14ac:dyDescent="0.25">
      <c r="AH1711" s="129"/>
    </row>
    <row r="1712" spans="34:34" x14ac:dyDescent="0.25">
      <c r="AH1712" s="129"/>
    </row>
    <row r="1713" spans="34:34" x14ac:dyDescent="0.25">
      <c r="AH1713" s="129"/>
    </row>
    <row r="1714" spans="34:34" x14ac:dyDescent="0.25">
      <c r="AH1714" s="129"/>
    </row>
  </sheetData>
  <mergeCells count="167">
    <mergeCell ref="AV18:AW18"/>
    <mergeCell ref="AX18:AY18"/>
    <mergeCell ref="AJ18:AK18"/>
    <mergeCell ref="AL18:AM18"/>
    <mergeCell ref="AN18:AO18"/>
    <mergeCell ref="AP18:AQ18"/>
    <mergeCell ref="AR18:AS18"/>
    <mergeCell ref="AT18:AU18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  <mergeCell ref="I7:I17"/>
    <mergeCell ref="J7:J17"/>
    <mergeCell ref="AB4:AB17"/>
    <mergeCell ref="AC4:AE6"/>
    <mergeCell ref="AF4:AH6"/>
    <mergeCell ref="AD7:AD17"/>
    <mergeCell ref="AE7:AE17"/>
    <mergeCell ref="AF7:AF17"/>
    <mergeCell ref="AG7:AG17"/>
    <mergeCell ref="AH7:AH17"/>
    <mergeCell ref="X7:X17"/>
    <mergeCell ref="AC7:AC17"/>
    <mergeCell ref="K7:K17"/>
    <mergeCell ref="L7:L17"/>
    <mergeCell ref="M7:M17"/>
    <mergeCell ref="N7:N17"/>
    <mergeCell ref="O7:O17"/>
    <mergeCell ref="P7:P17"/>
    <mergeCell ref="Y4:Y17"/>
    <mergeCell ref="Z4:Z17"/>
    <mergeCell ref="B24:D24"/>
    <mergeCell ref="B25:D25"/>
    <mergeCell ref="B26:D26"/>
    <mergeCell ref="B27:D27"/>
    <mergeCell ref="B28:D28"/>
    <mergeCell ref="B29:D29"/>
    <mergeCell ref="W7:W17"/>
    <mergeCell ref="B19:D19"/>
    <mergeCell ref="B20:D20"/>
    <mergeCell ref="B21:D21"/>
    <mergeCell ref="B22:D22"/>
    <mergeCell ref="B23:D23"/>
    <mergeCell ref="S10:S17"/>
    <mergeCell ref="T10:T17"/>
    <mergeCell ref="U10:U17"/>
    <mergeCell ref="V10:V17"/>
    <mergeCell ref="A18:D18"/>
    <mergeCell ref="Q7:Q17"/>
    <mergeCell ref="R7:R17"/>
    <mergeCell ref="S7:V9"/>
    <mergeCell ref="E7:E17"/>
    <mergeCell ref="F7:F17"/>
    <mergeCell ref="G7:G17"/>
    <mergeCell ref="H7:H1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25:D125"/>
    <mergeCell ref="B114:D114"/>
    <mergeCell ref="B115:D115"/>
    <mergeCell ref="B116:D116"/>
    <mergeCell ref="B117:D117"/>
    <mergeCell ref="B118:D118"/>
    <mergeCell ref="B119:D119"/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</mergeCells>
  <pageMargins left="0.7" right="0.7" top="0.75" bottom="0.75" header="0.3" footer="0.3"/>
  <pageSetup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5">
    <tabColor theme="0"/>
  </sheetPr>
  <dimension ref="A1:AY1721"/>
  <sheetViews>
    <sheetView zoomScale="74" zoomScaleNormal="74" workbookViewId="0">
      <pane ySplit="19" topLeftCell="A134" activePane="bottomLeft" state="frozen"/>
      <selection activeCell="S7" sqref="S7:V9"/>
      <selection pane="bottomLeft" sqref="A1:XFD1048576"/>
    </sheetView>
  </sheetViews>
  <sheetFormatPr defaultColWidth="9.125" defaultRowHeight="13.5" x14ac:dyDescent="0.25"/>
  <cols>
    <col min="1" max="3" width="9.125" style="20"/>
    <col min="4" max="4" width="24.25" style="20" customWidth="1"/>
    <col min="5" max="5" width="9.75" style="20" customWidth="1"/>
    <col min="6" max="6" width="6.75" style="20" customWidth="1"/>
    <col min="7" max="7" width="10.125" style="20" customWidth="1"/>
    <col min="8" max="8" width="6.25" style="20" customWidth="1"/>
    <col min="9" max="9" width="7" style="20" customWidth="1"/>
    <col min="10" max="10" width="8.375" style="20" customWidth="1"/>
    <col min="11" max="11" width="9.125" style="20" customWidth="1"/>
    <col min="12" max="13" width="7.625" style="20" customWidth="1"/>
    <col min="14" max="14" width="7.375" style="20" customWidth="1"/>
    <col min="15" max="15" width="7.75" style="20" customWidth="1"/>
    <col min="16" max="16" width="4.625" style="20" customWidth="1"/>
    <col min="17" max="17" width="7.125" style="20" customWidth="1"/>
    <col min="18" max="18" width="4.625" style="20" customWidth="1"/>
    <col min="19" max="19" width="5.875" style="20" customWidth="1"/>
    <col min="20" max="20" width="6" style="20" customWidth="1"/>
    <col min="21" max="21" width="5.875" style="20" customWidth="1"/>
    <col min="22" max="22" width="4.75" style="20" customWidth="1"/>
    <col min="23" max="23" width="4.625" style="20" customWidth="1"/>
    <col min="24" max="24" width="8" style="20" customWidth="1"/>
    <col min="25" max="25" width="4.75" style="20" customWidth="1"/>
    <col min="26" max="26" width="6.625" style="20" customWidth="1"/>
    <col min="27" max="27" width="9.625" style="20" customWidth="1"/>
    <col min="28" max="28" width="5.25" style="20" customWidth="1"/>
    <col min="29" max="30" width="5.875" style="20" customWidth="1"/>
    <col min="31" max="31" width="7.625" style="20" customWidth="1"/>
    <col min="32" max="32" width="5.25" style="20" customWidth="1"/>
    <col min="33" max="33" width="6.875" style="20" customWidth="1"/>
    <col min="34" max="34" width="6" style="130" customWidth="1"/>
    <col min="35" max="35" width="7.875" style="20" hidden="1" customWidth="1"/>
    <col min="36" max="40" width="0" style="20" hidden="1" customWidth="1"/>
    <col min="41" max="41" width="13.25" style="20" hidden="1" customWidth="1"/>
    <col min="42" max="42" width="0" style="20" hidden="1" customWidth="1"/>
    <col min="43" max="43" width="16" style="20" hidden="1" customWidth="1"/>
    <col min="44" max="51" width="0" style="20" hidden="1" customWidth="1"/>
    <col min="52" max="16384" width="9.125" style="20"/>
  </cols>
  <sheetData>
    <row r="1" spans="1:35" ht="63.75" customHeight="1" x14ac:dyDescent="0.25">
      <c r="A1" s="13" t="s">
        <v>134</v>
      </c>
      <c r="B1" s="14"/>
      <c r="C1" s="14"/>
      <c r="D1" s="14"/>
      <c r="E1" s="15" t="s">
        <v>147</v>
      </c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6"/>
      <c r="AC1" s="17" t="s">
        <v>132</v>
      </c>
      <c r="AD1" s="17"/>
      <c r="AE1" s="17"/>
      <c r="AF1" s="17"/>
      <c r="AG1" s="17"/>
      <c r="AH1" s="18"/>
      <c r="AI1" s="19"/>
    </row>
    <row r="2" spans="1:35" ht="28.5" customHeight="1" x14ac:dyDescent="0.25">
      <c r="A2" s="21" t="s">
        <v>282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22"/>
      <c r="AI2" s="131"/>
    </row>
    <row r="3" spans="1:35" ht="38.25" customHeight="1" x14ac:dyDescent="0.25">
      <c r="A3" s="24" t="s">
        <v>283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6"/>
      <c r="AI3" s="131"/>
    </row>
    <row r="4" spans="1:35" ht="15.75" customHeight="1" x14ac:dyDescent="0.25">
      <c r="A4" s="27" t="s">
        <v>148</v>
      </c>
      <c r="B4" s="27"/>
      <c r="C4" s="27"/>
      <c r="D4" s="27"/>
      <c r="E4" s="28" t="s">
        <v>193</v>
      </c>
      <c r="F4" s="29"/>
      <c r="G4" s="29"/>
      <c r="H4" s="29"/>
      <c r="I4" s="30"/>
      <c r="J4" s="31" t="s">
        <v>149</v>
      </c>
      <c r="K4" s="32"/>
      <c r="L4" s="32"/>
      <c r="M4" s="33"/>
      <c r="N4" s="31" t="s">
        <v>150</v>
      </c>
      <c r="O4" s="32"/>
      <c r="P4" s="32"/>
      <c r="Q4" s="32"/>
      <c r="R4" s="32"/>
      <c r="S4" s="32"/>
      <c r="T4" s="32"/>
      <c r="U4" s="32"/>
      <c r="V4" s="32"/>
      <c r="W4" s="32"/>
      <c r="X4" s="32"/>
      <c r="Y4" s="34" t="s">
        <v>151</v>
      </c>
      <c r="Z4" s="34" t="s">
        <v>152</v>
      </c>
      <c r="AA4" s="34" t="s">
        <v>153</v>
      </c>
      <c r="AB4" s="34" t="s">
        <v>154</v>
      </c>
      <c r="AC4" s="31" t="s">
        <v>206</v>
      </c>
      <c r="AD4" s="32"/>
      <c r="AE4" s="33"/>
      <c r="AF4" s="35" t="s">
        <v>136</v>
      </c>
      <c r="AG4" s="35"/>
      <c r="AH4" s="35"/>
      <c r="AI4" s="131"/>
    </row>
    <row r="5" spans="1:35" ht="15.75" customHeight="1" x14ac:dyDescent="0.25">
      <c r="A5" s="27"/>
      <c r="B5" s="27"/>
      <c r="C5" s="27"/>
      <c r="D5" s="27"/>
      <c r="E5" s="36"/>
      <c r="F5" s="37"/>
      <c r="G5" s="37"/>
      <c r="H5" s="37"/>
      <c r="I5" s="38"/>
      <c r="J5" s="39"/>
      <c r="K5" s="40"/>
      <c r="L5" s="40"/>
      <c r="M5" s="41"/>
      <c r="N5" s="39"/>
      <c r="O5" s="40"/>
      <c r="P5" s="40"/>
      <c r="Q5" s="40"/>
      <c r="R5" s="40"/>
      <c r="S5" s="40"/>
      <c r="T5" s="40"/>
      <c r="U5" s="40"/>
      <c r="V5" s="40"/>
      <c r="W5" s="40"/>
      <c r="X5" s="40"/>
      <c r="Y5" s="42"/>
      <c r="Z5" s="42"/>
      <c r="AA5" s="42"/>
      <c r="AB5" s="42"/>
      <c r="AC5" s="39"/>
      <c r="AD5" s="40"/>
      <c r="AE5" s="41"/>
      <c r="AF5" s="35"/>
      <c r="AG5" s="35"/>
      <c r="AH5" s="35"/>
      <c r="AI5" s="132"/>
    </row>
    <row r="6" spans="1:35" ht="35.25" customHeight="1" x14ac:dyDescent="0.25">
      <c r="A6" s="27"/>
      <c r="B6" s="27"/>
      <c r="C6" s="27"/>
      <c r="D6" s="27"/>
      <c r="E6" s="44"/>
      <c r="F6" s="45"/>
      <c r="G6" s="45"/>
      <c r="H6" s="45"/>
      <c r="I6" s="46"/>
      <c r="J6" s="47"/>
      <c r="K6" s="48"/>
      <c r="L6" s="48"/>
      <c r="M6" s="49"/>
      <c r="N6" s="47"/>
      <c r="O6" s="48"/>
      <c r="P6" s="48"/>
      <c r="Q6" s="48"/>
      <c r="R6" s="48"/>
      <c r="S6" s="48"/>
      <c r="T6" s="48"/>
      <c r="U6" s="48"/>
      <c r="V6" s="48"/>
      <c r="W6" s="48"/>
      <c r="X6" s="48"/>
      <c r="Y6" s="42"/>
      <c r="Z6" s="42"/>
      <c r="AA6" s="42"/>
      <c r="AB6" s="42"/>
      <c r="AC6" s="47"/>
      <c r="AD6" s="48"/>
      <c r="AE6" s="49"/>
      <c r="AF6" s="35"/>
      <c r="AG6" s="35"/>
      <c r="AH6" s="35"/>
      <c r="AI6" s="133"/>
    </row>
    <row r="7" spans="1:35" ht="12.75" customHeight="1" x14ac:dyDescent="0.25">
      <c r="A7" s="27"/>
      <c r="B7" s="27"/>
      <c r="C7" s="27"/>
      <c r="D7" s="27"/>
      <c r="E7" s="34" t="s">
        <v>135</v>
      </c>
      <c r="F7" s="34" t="s">
        <v>194</v>
      </c>
      <c r="G7" s="34" t="s">
        <v>155</v>
      </c>
      <c r="H7" s="34" t="s">
        <v>156</v>
      </c>
      <c r="I7" s="34" t="s">
        <v>157</v>
      </c>
      <c r="J7" s="34" t="s">
        <v>135</v>
      </c>
      <c r="K7" s="34" t="s">
        <v>155</v>
      </c>
      <c r="L7" s="34" t="s">
        <v>156</v>
      </c>
      <c r="M7" s="34" t="s">
        <v>157</v>
      </c>
      <c r="N7" s="34" t="s">
        <v>158</v>
      </c>
      <c r="O7" s="34" t="s">
        <v>159</v>
      </c>
      <c r="P7" s="34" t="s">
        <v>160</v>
      </c>
      <c r="Q7" s="34" t="s">
        <v>161</v>
      </c>
      <c r="R7" s="34" t="s">
        <v>137</v>
      </c>
      <c r="S7" s="31" t="s">
        <v>162</v>
      </c>
      <c r="T7" s="32"/>
      <c r="U7" s="32"/>
      <c r="V7" s="33"/>
      <c r="W7" s="34" t="s">
        <v>207</v>
      </c>
      <c r="X7" s="34" t="s">
        <v>138</v>
      </c>
      <c r="Y7" s="42"/>
      <c r="Z7" s="42"/>
      <c r="AA7" s="42"/>
      <c r="AB7" s="42"/>
      <c r="AC7" s="34" t="s">
        <v>163</v>
      </c>
      <c r="AD7" s="34" t="s">
        <v>164</v>
      </c>
      <c r="AE7" s="34" t="s">
        <v>135</v>
      </c>
      <c r="AF7" s="34" t="s">
        <v>163</v>
      </c>
      <c r="AG7" s="51" t="s">
        <v>164</v>
      </c>
      <c r="AH7" s="52" t="s">
        <v>135</v>
      </c>
    </row>
    <row r="8" spans="1:35" ht="12.75" customHeight="1" x14ac:dyDescent="0.25">
      <c r="A8" s="27"/>
      <c r="B8" s="27"/>
      <c r="C8" s="27"/>
      <c r="D8" s="13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39"/>
      <c r="T8" s="40"/>
      <c r="U8" s="40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53"/>
      <c r="AH8" s="52"/>
    </row>
    <row r="9" spans="1:35" ht="40.5" customHeight="1" x14ac:dyDescent="0.25">
      <c r="A9" s="27"/>
      <c r="B9" s="27"/>
      <c r="C9" s="27"/>
      <c r="D9" s="13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7"/>
      <c r="T9" s="48"/>
      <c r="U9" s="48"/>
      <c r="V9" s="49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53"/>
      <c r="AH9" s="52"/>
    </row>
    <row r="10" spans="1:35" ht="12.75" customHeight="1" x14ac:dyDescent="0.25">
      <c r="A10" s="27"/>
      <c r="B10" s="27"/>
      <c r="C10" s="27"/>
      <c r="D10" s="13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34" t="s">
        <v>139</v>
      </c>
      <c r="T10" s="34" t="s">
        <v>208</v>
      </c>
      <c r="U10" s="34" t="s">
        <v>209</v>
      </c>
      <c r="V10" s="34" t="s">
        <v>210</v>
      </c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53"/>
      <c r="AH10" s="52"/>
    </row>
    <row r="11" spans="1:35" ht="12.75" customHeight="1" x14ac:dyDescent="0.25">
      <c r="A11" s="27"/>
      <c r="B11" s="27"/>
      <c r="C11" s="27"/>
      <c r="D11" s="1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53"/>
      <c r="AH11" s="52"/>
    </row>
    <row r="12" spans="1:35" ht="12.75" customHeight="1" x14ac:dyDescent="0.25">
      <c r="A12" s="27"/>
      <c r="B12" s="27"/>
      <c r="C12" s="27"/>
      <c r="D12" s="1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53"/>
      <c r="AH12" s="52"/>
    </row>
    <row r="13" spans="1:35" ht="12.75" customHeight="1" x14ac:dyDescent="0.25">
      <c r="A13" s="27"/>
      <c r="B13" s="27"/>
      <c r="C13" s="27"/>
      <c r="D13" s="1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53"/>
      <c r="AH13" s="52"/>
    </row>
    <row r="14" spans="1:35" ht="12.75" customHeight="1" x14ac:dyDescent="0.25">
      <c r="A14" s="27"/>
      <c r="B14" s="27"/>
      <c r="C14" s="27"/>
      <c r="D14" s="13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53"/>
      <c r="AH14" s="52"/>
    </row>
    <row r="15" spans="1:35" ht="12.75" customHeight="1" x14ac:dyDescent="0.25">
      <c r="A15" s="27"/>
      <c r="B15" s="27"/>
      <c r="C15" s="27"/>
      <c r="D15" s="13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53"/>
      <c r="AH15" s="52"/>
    </row>
    <row r="16" spans="1:35" ht="12.75" customHeight="1" x14ac:dyDescent="0.25">
      <c r="A16" s="27"/>
      <c r="B16" s="27"/>
      <c r="C16" s="27"/>
      <c r="D16" s="13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53"/>
      <c r="AH16" s="52"/>
    </row>
    <row r="17" spans="1:51" ht="26.25" customHeight="1" x14ac:dyDescent="0.25">
      <c r="A17" s="27"/>
      <c r="B17" s="27"/>
      <c r="C17" s="27"/>
      <c r="D17" s="27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5"/>
      <c r="AH17" s="52"/>
    </row>
    <row r="18" spans="1:51" ht="33" customHeight="1" thickBot="1" x14ac:dyDescent="0.3">
      <c r="A18" s="56" t="s">
        <v>211</v>
      </c>
      <c r="B18" s="57"/>
      <c r="C18" s="57"/>
      <c r="D18" s="57"/>
      <c r="E18" s="134">
        <v>1</v>
      </c>
      <c r="F18" s="134">
        <v>2</v>
      </c>
      <c r="G18" s="134">
        <v>3</v>
      </c>
      <c r="H18" s="134">
        <v>4</v>
      </c>
      <c r="I18" s="134">
        <v>5</v>
      </c>
      <c r="J18" s="134">
        <v>6</v>
      </c>
      <c r="K18" s="134">
        <v>7</v>
      </c>
      <c r="L18" s="134">
        <v>8</v>
      </c>
      <c r="M18" s="134">
        <v>9</v>
      </c>
      <c r="N18" s="134">
        <v>10</v>
      </c>
      <c r="O18" s="134">
        <v>11</v>
      </c>
      <c r="P18" s="134">
        <v>12</v>
      </c>
      <c r="Q18" s="134">
        <v>13</v>
      </c>
      <c r="R18" s="134">
        <v>14</v>
      </c>
      <c r="S18" s="134">
        <v>15</v>
      </c>
      <c r="T18" s="134">
        <v>16</v>
      </c>
      <c r="U18" s="134">
        <v>17</v>
      </c>
      <c r="V18" s="134">
        <v>18</v>
      </c>
      <c r="W18" s="134">
        <v>19</v>
      </c>
      <c r="X18" s="134">
        <v>20</v>
      </c>
      <c r="Y18" s="134">
        <v>21</v>
      </c>
      <c r="Z18" s="134">
        <v>22</v>
      </c>
      <c r="AA18" s="134">
        <v>23</v>
      </c>
      <c r="AB18" s="134">
        <v>24</v>
      </c>
      <c r="AC18" s="134">
        <v>25</v>
      </c>
      <c r="AD18" s="134">
        <v>26</v>
      </c>
      <c r="AE18" s="134">
        <v>27</v>
      </c>
      <c r="AF18" s="134">
        <v>28</v>
      </c>
      <c r="AG18" s="134">
        <v>29</v>
      </c>
      <c r="AH18" s="134">
        <v>30</v>
      </c>
      <c r="AJ18" s="59" t="s">
        <v>120</v>
      </c>
      <c r="AK18" s="59"/>
      <c r="AL18" s="59" t="s">
        <v>119</v>
      </c>
      <c r="AM18" s="59"/>
      <c r="AN18" s="59" t="s">
        <v>118</v>
      </c>
      <c r="AO18" s="59"/>
      <c r="AP18" s="59" t="s">
        <v>117</v>
      </c>
      <c r="AQ18" s="59"/>
      <c r="AR18" s="59" t="s">
        <v>116</v>
      </c>
      <c r="AS18" s="59"/>
      <c r="AT18" s="59" t="s">
        <v>115</v>
      </c>
      <c r="AU18" s="59"/>
      <c r="AV18" s="59" t="s">
        <v>114</v>
      </c>
      <c r="AW18" s="59"/>
      <c r="AX18" s="59" t="s">
        <v>113</v>
      </c>
      <c r="AY18" s="59"/>
    </row>
    <row r="19" spans="1:51" ht="63" customHeight="1" x14ac:dyDescent="0.25">
      <c r="A19" s="60" t="s">
        <v>112</v>
      </c>
      <c r="B19" s="61" t="s">
        <v>212</v>
      </c>
      <c r="C19" s="61"/>
      <c r="D19" s="61"/>
      <c r="E19" s="62">
        <f t="shared" ref="E19:AH19" si="0">SUM(E20:E38)</f>
        <v>175</v>
      </c>
      <c r="F19" s="62">
        <f t="shared" si="0"/>
        <v>47</v>
      </c>
      <c r="G19" s="62">
        <f t="shared" si="0"/>
        <v>128</v>
      </c>
      <c r="H19" s="62">
        <f t="shared" si="0"/>
        <v>0</v>
      </c>
      <c r="I19" s="62">
        <f t="shared" si="0"/>
        <v>0</v>
      </c>
      <c r="J19" s="62">
        <f t="shared" si="0"/>
        <v>97</v>
      </c>
      <c r="K19" s="62">
        <f t="shared" si="0"/>
        <v>85</v>
      </c>
      <c r="L19" s="62">
        <f t="shared" si="0"/>
        <v>11</v>
      </c>
      <c r="M19" s="62">
        <f t="shared" si="0"/>
        <v>1</v>
      </c>
      <c r="N19" s="62">
        <f t="shared" si="0"/>
        <v>61</v>
      </c>
      <c r="O19" s="62">
        <f t="shared" si="0"/>
        <v>21</v>
      </c>
      <c r="P19" s="62">
        <f t="shared" si="0"/>
        <v>2</v>
      </c>
      <c r="Q19" s="62">
        <f t="shared" si="0"/>
        <v>12</v>
      </c>
      <c r="R19" s="62">
        <f t="shared" si="0"/>
        <v>0</v>
      </c>
      <c r="S19" s="62">
        <f t="shared" si="0"/>
        <v>26</v>
      </c>
      <c r="T19" s="62">
        <f t="shared" si="0"/>
        <v>3</v>
      </c>
      <c r="U19" s="62">
        <f t="shared" si="0"/>
        <v>22</v>
      </c>
      <c r="V19" s="62">
        <f t="shared" si="0"/>
        <v>1</v>
      </c>
      <c r="W19" s="62">
        <f t="shared" si="0"/>
        <v>0</v>
      </c>
      <c r="X19" s="62">
        <f t="shared" si="0"/>
        <v>61</v>
      </c>
      <c r="Y19" s="62">
        <f t="shared" si="0"/>
        <v>0</v>
      </c>
      <c r="Z19" s="62">
        <f t="shared" si="0"/>
        <v>16</v>
      </c>
      <c r="AA19" s="62">
        <f t="shared" si="0"/>
        <v>199</v>
      </c>
      <c r="AB19" s="62">
        <f t="shared" si="0"/>
        <v>66</v>
      </c>
      <c r="AC19" s="62">
        <f t="shared" si="0"/>
        <v>12</v>
      </c>
      <c r="AD19" s="62">
        <f t="shared" si="0"/>
        <v>1</v>
      </c>
      <c r="AE19" s="62">
        <f t="shared" si="0"/>
        <v>13</v>
      </c>
      <c r="AF19" s="62">
        <f t="shared" si="0"/>
        <v>12</v>
      </c>
      <c r="AG19" s="62">
        <f t="shared" si="0"/>
        <v>0</v>
      </c>
      <c r="AH19" s="62">
        <f t="shared" si="0"/>
        <v>12</v>
      </c>
      <c r="AI19" s="135"/>
      <c r="AJ19" s="63">
        <f t="shared" ref="AJ19:AY19" si="1">SUM(AJ20:AJ38)</f>
        <v>175</v>
      </c>
      <c r="AK19" s="64">
        <f t="shared" si="1"/>
        <v>175</v>
      </c>
      <c r="AL19" s="64">
        <f t="shared" si="1"/>
        <v>97</v>
      </c>
      <c r="AM19" s="64">
        <f t="shared" si="1"/>
        <v>97</v>
      </c>
      <c r="AN19" s="64">
        <f t="shared" si="1"/>
        <v>260</v>
      </c>
      <c r="AO19" s="64">
        <f t="shared" si="1"/>
        <v>260</v>
      </c>
      <c r="AP19" s="64">
        <f t="shared" si="1"/>
        <v>61</v>
      </c>
      <c r="AQ19" s="64">
        <f t="shared" si="1"/>
        <v>61</v>
      </c>
      <c r="AR19" s="64">
        <f t="shared" si="1"/>
        <v>26</v>
      </c>
      <c r="AS19" s="64">
        <f t="shared" si="1"/>
        <v>26</v>
      </c>
      <c r="AT19" s="64">
        <f t="shared" si="1"/>
        <v>61</v>
      </c>
      <c r="AU19" s="64">
        <f t="shared" si="1"/>
        <v>61</v>
      </c>
      <c r="AV19" s="64">
        <f t="shared" si="1"/>
        <v>13</v>
      </c>
      <c r="AW19" s="64">
        <f t="shared" si="1"/>
        <v>13</v>
      </c>
      <c r="AX19" s="64">
        <f t="shared" si="1"/>
        <v>12</v>
      </c>
      <c r="AY19" s="65">
        <f t="shared" si="1"/>
        <v>12</v>
      </c>
    </row>
    <row r="20" spans="1:51" ht="32.25" customHeight="1" x14ac:dyDescent="0.25">
      <c r="A20" s="66">
        <v>1.1000000000000001</v>
      </c>
      <c r="B20" s="67" t="s">
        <v>213</v>
      </c>
      <c r="C20" s="67"/>
      <c r="D20" s="67"/>
      <c r="E20" s="194">
        <v>17</v>
      </c>
      <c r="F20" s="194">
        <v>1</v>
      </c>
      <c r="G20" s="194">
        <v>16</v>
      </c>
      <c r="H20" s="194"/>
      <c r="I20" s="194"/>
      <c r="J20" s="194">
        <v>12</v>
      </c>
      <c r="K20" s="194">
        <v>10</v>
      </c>
      <c r="L20" s="194">
        <v>2</v>
      </c>
      <c r="M20" s="194"/>
      <c r="N20" s="194">
        <v>5</v>
      </c>
      <c r="O20" s="194"/>
      <c r="P20" s="194"/>
      <c r="Q20" s="194"/>
      <c r="R20" s="194"/>
      <c r="S20" s="194">
        <v>5</v>
      </c>
      <c r="T20" s="194"/>
      <c r="U20" s="194">
        <v>4</v>
      </c>
      <c r="V20" s="194">
        <v>1</v>
      </c>
      <c r="W20" s="194"/>
      <c r="X20" s="194">
        <v>5</v>
      </c>
      <c r="Y20" s="194"/>
      <c r="Z20" s="194">
        <v>1</v>
      </c>
      <c r="AA20" s="194">
        <v>22</v>
      </c>
      <c r="AB20" s="194">
        <v>4</v>
      </c>
      <c r="AC20" s="194">
        <v>1</v>
      </c>
      <c r="AD20" s="194"/>
      <c r="AE20" s="194">
        <v>1</v>
      </c>
      <c r="AF20" s="194">
        <v>2</v>
      </c>
      <c r="AG20" s="194"/>
      <c r="AH20" s="194">
        <v>2</v>
      </c>
      <c r="AJ20" s="69">
        <f t="shared" ref="AJ20:AJ38" si="2">E20</f>
        <v>17</v>
      </c>
      <c r="AK20" s="70">
        <f t="shared" ref="AK20:AK38" si="3">F20+G20+H20+I20</f>
        <v>17</v>
      </c>
      <c r="AL20" s="70">
        <f t="shared" ref="AL20:AL38" si="4">J20</f>
        <v>12</v>
      </c>
      <c r="AM20" s="70">
        <f t="shared" ref="AM20:AM38" si="5">K20+L20+M20</f>
        <v>12</v>
      </c>
      <c r="AN20" s="70">
        <f t="shared" ref="AN20:AN38" si="6">F20+G20+K20</f>
        <v>27</v>
      </c>
      <c r="AO20" s="70">
        <f t="shared" ref="AO20:AO38" si="7">X20+Y20+AA20</f>
        <v>27</v>
      </c>
      <c r="AP20" s="70">
        <f t="shared" ref="AP20:AP38" si="8">N20</f>
        <v>5</v>
      </c>
      <c r="AQ20" s="70">
        <f t="shared" ref="AQ20:AQ38" si="9">O20+P20+Q20+R20+S20</f>
        <v>5</v>
      </c>
      <c r="AR20" s="70">
        <f t="shared" ref="AR20:AR38" si="10">S20</f>
        <v>5</v>
      </c>
      <c r="AS20" s="70">
        <f t="shared" ref="AS20:AS38" si="11">T20+U20+V20</f>
        <v>5</v>
      </c>
      <c r="AT20" s="70">
        <f t="shared" ref="AT20:AT38" si="12">X20</f>
        <v>5</v>
      </c>
      <c r="AU20" s="70">
        <f t="shared" ref="AU20:AU38" si="13">N20+W20</f>
        <v>5</v>
      </c>
      <c r="AV20" s="70">
        <f t="shared" ref="AV20:AV38" si="14">AE20</f>
        <v>1</v>
      </c>
      <c r="AW20" s="70">
        <f t="shared" ref="AW20:AW38" si="15">AC20+AD20</f>
        <v>1</v>
      </c>
      <c r="AX20" s="70">
        <f t="shared" ref="AX20:AX38" si="16">AH20</f>
        <v>2</v>
      </c>
      <c r="AY20" s="71">
        <f t="shared" ref="AY20:AY38" si="17">AF20+AG20</f>
        <v>2</v>
      </c>
    </row>
    <row r="21" spans="1:51" ht="24" customHeight="1" x14ac:dyDescent="0.25">
      <c r="A21" s="72" t="s">
        <v>111</v>
      </c>
      <c r="B21" s="35" t="s">
        <v>214</v>
      </c>
      <c r="C21" s="35"/>
      <c r="D21" s="35"/>
      <c r="E21" s="194">
        <v>20</v>
      </c>
      <c r="F21" s="194">
        <v>3</v>
      </c>
      <c r="G21" s="194">
        <v>17</v>
      </c>
      <c r="H21" s="194"/>
      <c r="I21" s="194"/>
      <c r="J21" s="195">
        <v>11</v>
      </c>
      <c r="K21" s="195">
        <v>9</v>
      </c>
      <c r="L21" s="194">
        <v>2</v>
      </c>
      <c r="M21" s="194"/>
      <c r="N21" s="193">
        <v>7</v>
      </c>
      <c r="O21" s="193">
        <v>2</v>
      </c>
      <c r="P21" s="193"/>
      <c r="Q21" s="193">
        <v>1</v>
      </c>
      <c r="R21" s="193"/>
      <c r="S21" s="193">
        <v>4</v>
      </c>
      <c r="T21" s="193"/>
      <c r="U21" s="193">
        <v>4</v>
      </c>
      <c r="V21" s="193"/>
      <c r="W21" s="193"/>
      <c r="X21" s="193">
        <v>7</v>
      </c>
      <c r="Y21" s="193"/>
      <c r="Z21" s="193">
        <v>1</v>
      </c>
      <c r="AA21" s="193">
        <v>22</v>
      </c>
      <c r="AB21" s="193">
        <v>5</v>
      </c>
      <c r="AC21" s="193"/>
      <c r="AD21" s="193"/>
      <c r="AE21" s="193"/>
      <c r="AF21" s="193">
        <v>2</v>
      </c>
      <c r="AG21" s="196"/>
      <c r="AH21" s="193">
        <v>2</v>
      </c>
      <c r="AI21" s="77"/>
      <c r="AJ21" s="69">
        <f t="shared" si="2"/>
        <v>20</v>
      </c>
      <c r="AK21" s="70">
        <f t="shared" si="3"/>
        <v>20</v>
      </c>
      <c r="AL21" s="70">
        <f t="shared" si="4"/>
        <v>11</v>
      </c>
      <c r="AM21" s="70">
        <f t="shared" si="5"/>
        <v>11</v>
      </c>
      <c r="AN21" s="70">
        <f t="shared" si="6"/>
        <v>29</v>
      </c>
      <c r="AO21" s="70">
        <f t="shared" si="7"/>
        <v>29</v>
      </c>
      <c r="AP21" s="70">
        <f t="shared" si="8"/>
        <v>7</v>
      </c>
      <c r="AQ21" s="70">
        <f t="shared" si="9"/>
        <v>7</v>
      </c>
      <c r="AR21" s="70">
        <f t="shared" si="10"/>
        <v>4</v>
      </c>
      <c r="AS21" s="70">
        <f t="shared" si="11"/>
        <v>4</v>
      </c>
      <c r="AT21" s="70">
        <f t="shared" si="12"/>
        <v>7</v>
      </c>
      <c r="AU21" s="70">
        <f t="shared" si="13"/>
        <v>7</v>
      </c>
      <c r="AV21" s="70">
        <f t="shared" si="14"/>
        <v>0</v>
      </c>
      <c r="AW21" s="70">
        <f t="shared" si="15"/>
        <v>0</v>
      </c>
      <c r="AX21" s="70">
        <f t="shared" si="16"/>
        <v>2</v>
      </c>
      <c r="AY21" s="71">
        <f t="shared" si="17"/>
        <v>2</v>
      </c>
    </row>
    <row r="22" spans="1:51" s="122" customFormat="1" ht="48" customHeight="1" x14ac:dyDescent="0.2">
      <c r="A22" s="78" t="s">
        <v>110</v>
      </c>
      <c r="B22" s="35" t="s">
        <v>215</v>
      </c>
      <c r="C22" s="35"/>
      <c r="D22" s="35"/>
      <c r="E22" s="194"/>
      <c r="F22" s="194"/>
      <c r="G22" s="194"/>
      <c r="H22" s="194"/>
      <c r="I22" s="194"/>
      <c r="J22" s="195">
        <v>1</v>
      </c>
      <c r="K22" s="195">
        <v>1</v>
      </c>
      <c r="L22" s="194"/>
      <c r="M22" s="194"/>
      <c r="N22" s="193">
        <v>1</v>
      </c>
      <c r="O22" s="193"/>
      <c r="P22" s="193"/>
      <c r="Q22" s="193">
        <v>1</v>
      </c>
      <c r="R22" s="193"/>
      <c r="S22" s="193"/>
      <c r="T22" s="193"/>
      <c r="U22" s="193"/>
      <c r="V22" s="193"/>
      <c r="W22" s="193"/>
      <c r="X22" s="193">
        <v>1</v>
      </c>
      <c r="Y22" s="193"/>
      <c r="Z22" s="193"/>
      <c r="AA22" s="193"/>
      <c r="AB22" s="193"/>
      <c r="AC22" s="193"/>
      <c r="AD22" s="193"/>
      <c r="AE22" s="193"/>
      <c r="AF22" s="193"/>
      <c r="AG22" s="196"/>
      <c r="AH22" s="193"/>
      <c r="AI22" s="77"/>
      <c r="AJ22" s="69">
        <f t="shared" si="2"/>
        <v>0</v>
      </c>
      <c r="AK22" s="70">
        <f t="shared" si="3"/>
        <v>0</v>
      </c>
      <c r="AL22" s="70">
        <f t="shared" si="4"/>
        <v>1</v>
      </c>
      <c r="AM22" s="70">
        <f t="shared" si="5"/>
        <v>1</v>
      </c>
      <c r="AN22" s="70">
        <f t="shared" si="6"/>
        <v>1</v>
      </c>
      <c r="AO22" s="70">
        <f t="shared" si="7"/>
        <v>1</v>
      </c>
      <c r="AP22" s="70">
        <f t="shared" si="8"/>
        <v>1</v>
      </c>
      <c r="AQ22" s="70">
        <f t="shared" si="9"/>
        <v>1</v>
      </c>
      <c r="AR22" s="70">
        <f t="shared" si="10"/>
        <v>0</v>
      </c>
      <c r="AS22" s="70">
        <f t="shared" si="11"/>
        <v>0</v>
      </c>
      <c r="AT22" s="70">
        <f t="shared" si="12"/>
        <v>1</v>
      </c>
      <c r="AU22" s="70">
        <f t="shared" si="13"/>
        <v>1</v>
      </c>
      <c r="AV22" s="70">
        <f t="shared" si="14"/>
        <v>0</v>
      </c>
      <c r="AW22" s="70">
        <f t="shared" si="15"/>
        <v>0</v>
      </c>
      <c r="AX22" s="70">
        <f t="shared" si="16"/>
        <v>0</v>
      </c>
      <c r="AY22" s="71">
        <f t="shared" si="17"/>
        <v>0</v>
      </c>
    </row>
    <row r="23" spans="1:51" s="122" customFormat="1" ht="31.5" customHeight="1" x14ac:dyDescent="0.2">
      <c r="A23" s="72" t="s">
        <v>109</v>
      </c>
      <c r="B23" s="35" t="s">
        <v>216</v>
      </c>
      <c r="C23" s="35"/>
      <c r="D23" s="35"/>
      <c r="E23" s="194"/>
      <c r="F23" s="194"/>
      <c r="G23" s="194"/>
      <c r="H23" s="194"/>
      <c r="I23" s="194"/>
      <c r="J23" s="195"/>
      <c r="K23" s="195"/>
      <c r="L23" s="194"/>
      <c r="M23" s="194"/>
      <c r="N23" s="193"/>
      <c r="O23" s="193"/>
      <c r="P23" s="193"/>
      <c r="Q23" s="193"/>
      <c r="R23" s="193"/>
      <c r="S23" s="193"/>
      <c r="T23" s="193"/>
      <c r="U23" s="193"/>
      <c r="V23" s="193"/>
      <c r="W23" s="193"/>
      <c r="X23" s="193"/>
      <c r="Y23" s="193"/>
      <c r="Z23" s="193"/>
      <c r="AA23" s="193"/>
      <c r="AB23" s="193"/>
      <c r="AC23" s="193"/>
      <c r="AD23" s="193"/>
      <c r="AE23" s="193"/>
      <c r="AF23" s="193"/>
      <c r="AG23" s="196"/>
      <c r="AH23" s="193"/>
      <c r="AI23" s="76"/>
      <c r="AJ23" s="69">
        <f t="shared" si="2"/>
        <v>0</v>
      </c>
      <c r="AK23" s="70">
        <f t="shared" si="3"/>
        <v>0</v>
      </c>
      <c r="AL23" s="70">
        <f t="shared" si="4"/>
        <v>0</v>
      </c>
      <c r="AM23" s="70">
        <f t="shared" si="5"/>
        <v>0</v>
      </c>
      <c r="AN23" s="70">
        <f t="shared" si="6"/>
        <v>0</v>
      </c>
      <c r="AO23" s="70">
        <f t="shared" si="7"/>
        <v>0</v>
      </c>
      <c r="AP23" s="70">
        <f t="shared" si="8"/>
        <v>0</v>
      </c>
      <c r="AQ23" s="70">
        <f t="shared" si="9"/>
        <v>0</v>
      </c>
      <c r="AR23" s="70">
        <f t="shared" si="10"/>
        <v>0</v>
      </c>
      <c r="AS23" s="70">
        <f t="shared" si="11"/>
        <v>0</v>
      </c>
      <c r="AT23" s="70">
        <f t="shared" si="12"/>
        <v>0</v>
      </c>
      <c r="AU23" s="70">
        <f t="shared" si="13"/>
        <v>0</v>
      </c>
      <c r="AV23" s="70">
        <f t="shared" si="14"/>
        <v>0</v>
      </c>
      <c r="AW23" s="70">
        <f t="shared" si="15"/>
        <v>0</v>
      </c>
      <c r="AX23" s="70">
        <f t="shared" si="16"/>
        <v>0</v>
      </c>
      <c r="AY23" s="71">
        <f t="shared" si="17"/>
        <v>0</v>
      </c>
    </row>
    <row r="24" spans="1:51" s="122" customFormat="1" ht="32.25" customHeight="1" x14ac:dyDescent="0.2">
      <c r="A24" s="66">
        <v>1.2</v>
      </c>
      <c r="B24" s="67" t="s">
        <v>217</v>
      </c>
      <c r="C24" s="67"/>
      <c r="D24" s="67"/>
      <c r="E24" s="194">
        <v>3</v>
      </c>
      <c r="F24" s="194"/>
      <c r="G24" s="194">
        <v>3</v>
      </c>
      <c r="H24" s="194"/>
      <c r="I24" s="194"/>
      <c r="J24" s="194">
        <v>4</v>
      </c>
      <c r="K24" s="194">
        <v>4</v>
      </c>
      <c r="L24" s="194"/>
      <c r="M24" s="194"/>
      <c r="N24" s="193">
        <v>3</v>
      </c>
      <c r="O24" s="193">
        <v>2</v>
      </c>
      <c r="P24" s="193"/>
      <c r="Q24" s="193">
        <v>1</v>
      </c>
      <c r="R24" s="193"/>
      <c r="S24" s="193"/>
      <c r="T24" s="193"/>
      <c r="U24" s="193"/>
      <c r="V24" s="193"/>
      <c r="W24" s="193"/>
      <c r="X24" s="193">
        <v>3</v>
      </c>
      <c r="Y24" s="193"/>
      <c r="Z24" s="193"/>
      <c r="AA24" s="193">
        <v>4</v>
      </c>
      <c r="AB24" s="193"/>
      <c r="AC24" s="193"/>
      <c r="AD24" s="193"/>
      <c r="AE24" s="193"/>
      <c r="AF24" s="193"/>
      <c r="AG24" s="196"/>
      <c r="AH24" s="193"/>
      <c r="AI24" s="76"/>
      <c r="AJ24" s="69">
        <f t="shared" si="2"/>
        <v>3</v>
      </c>
      <c r="AK24" s="70">
        <f t="shared" si="3"/>
        <v>3</v>
      </c>
      <c r="AL24" s="70">
        <f t="shared" si="4"/>
        <v>4</v>
      </c>
      <c r="AM24" s="70">
        <f t="shared" si="5"/>
        <v>4</v>
      </c>
      <c r="AN24" s="70">
        <f t="shared" si="6"/>
        <v>7</v>
      </c>
      <c r="AO24" s="70">
        <f t="shared" si="7"/>
        <v>7</v>
      </c>
      <c r="AP24" s="70">
        <f t="shared" si="8"/>
        <v>3</v>
      </c>
      <c r="AQ24" s="70">
        <f t="shared" si="9"/>
        <v>3</v>
      </c>
      <c r="AR24" s="70">
        <f t="shared" si="10"/>
        <v>0</v>
      </c>
      <c r="AS24" s="70">
        <f t="shared" si="11"/>
        <v>0</v>
      </c>
      <c r="AT24" s="70">
        <f t="shared" si="12"/>
        <v>3</v>
      </c>
      <c r="AU24" s="70">
        <f t="shared" si="13"/>
        <v>3</v>
      </c>
      <c r="AV24" s="70">
        <f t="shared" si="14"/>
        <v>0</v>
      </c>
      <c r="AW24" s="70">
        <f t="shared" si="15"/>
        <v>0</v>
      </c>
      <c r="AX24" s="70">
        <f t="shared" si="16"/>
        <v>0</v>
      </c>
      <c r="AY24" s="71">
        <f t="shared" si="17"/>
        <v>0</v>
      </c>
    </row>
    <row r="25" spans="1:51" s="122" customFormat="1" ht="25.5" customHeight="1" x14ac:dyDescent="0.2">
      <c r="A25" s="72" t="s">
        <v>108</v>
      </c>
      <c r="B25" s="67" t="s">
        <v>260</v>
      </c>
      <c r="C25" s="67"/>
      <c r="D25" s="67"/>
      <c r="E25" s="194"/>
      <c r="F25" s="194"/>
      <c r="G25" s="194"/>
      <c r="H25" s="194"/>
      <c r="I25" s="194"/>
      <c r="J25" s="194">
        <v>1</v>
      </c>
      <c r="K25" s="194">
        <v>1</v>
      </c>
      <c r="L25" s="194"/>
      <c r="M25" s="194"/>
      <c r="N25" s="193">
        <v>1</v>
      </c>
      <c r="O25" s="193">
        <v>1</v>
      </c>
      <c r="P25" s="193"/>
      <c r="Q25" s="193"/>
      <c r="R25" s="193"/>
      <c r="S25" s="193"/>
      <c r="T25" s="193"/>
      <c r="U25" s="193"/>
      <c r="V25" s="193"/>
      <c r="W25" s="193"/>
      <c r="X25" s="193">
        <v>1</v>
      </c>
      <c r="Y25" s="193"/>
      <c r="Z25" s="193"/>
      <c r="AA25" s="193"/>
      <c r="AB25" s="193"/>
      <c r="AC25" s="193"/>
      <c r="AD25" s="193"/>
      <c r="AE25" s="193"/>
      <c r="AF25" s="193"/>
      <c r="AG25" s="196"/>
      <c r="AH25" s="193"/>
      <c r="AI25" s="76"/>
      <c r="AJ25" s="69">
        <f t="shared" si="2"/>
        <v>0</v>
      </c>
      <c r="AK25" s="70">
        <f t="shared" si="3"/>
        <v>0</v>
      </c>
      <c r="AL25" s="70">
        <f t="shared" si="4"/>
        <v>1</v>
      </c>
      <c r="AM25" s="70">
        <f t="shared" si="5"/>
        <v>1</v>
      </c>
      <c r="AN25" s="70">
        <f t="shared" si="6"/>
        <v>1</v>
      </c>
      <c r="AO25" s="70">
        <f t="shared" si="7"/>
        <v>1</v>
      </c>
      <c r="AP25" s="70">
        <f t="shared" si="8"/>
        <v>1</v>
      </c>
      <c r="AQ25" s="70">
        <f t="shared" si="9"/>
        <v>1</v>
      </c>
      <c r="AR25" s="70">
        <f t="shared" si="10"/>
        <v>0</v>
      </c>
      <c r="AS25" s="70">
        <f t="shared" si="11"/>
        <v>0</v>
      </c>
      <c r="AT25" s="70">
        <f t="shared" si="12"/>
        <v>1</v>
      </c>
      <c r="AU25" s="70">
        <f t="shared" si="13"/>
        <v>1</v>
      </c>
      <c r="AV25" s="70">
        <f t="shared" si="14"/>
        <v>0</v>
      </c>
      <c r="AW25" s="70">
        <f t="shared" si="15"/>
        <v>0</v>
      </c>
      <c r="AX25" s="70">
        <f t="shared" si="16"/>
        <v>0</v>
      </c>
      <c r="AY25" s="71">
        <f t="shared" si="17"/>
        <v>0</v>
      </c>
    </row>
    <row r="26" spans="1:51" s="122" customFormat="1" ht="27.75" customHeight="1" x14ac:dyDescent="0.2">
      <c r="A26" s="72" t="s">
        <v>107</v>
      </c>
      <c r="B26" s="79" t="s">
        <v>261</v>
      </c>
      <c r="C26" s="80"/>
      <c r="D26" s="81"/>
      <c r="E26" s="197"/>
      <c r="F26" s="197"/>
      <c r="G26" s="197"/>
      <c r="H26" s="197"/>
      <c r="I26" s="197"/>
      <c r="J26" s="197"/>
      <c r="K26" s="197"/>
      <c r="L26" s="197"/>
      <c r="M26" s="197"/>
      <c r="N26" s="197"/>
      <c r="O26" s="197"/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197"/>
      <c r="AE26" s="197"/>
      <c r="AF26" s="197"/>
      <c r="AG26" s="197"/>
      <c r="AH26" s="197"/>
      <c r="AI26" s="76"/>
      <c r="AJ26" s="69">
        <f t="shared" si="2"/>
        <v>0</v>
      </c>
      <c r="AK26" s="70">
        <f t="shared" si="3"/>
        <v>0</v>
      </c>
      <c r="AL26" s="70">
        <f t="shared" si="4"/>
        <v>0</v>
      </c>
      <c r="AM26" s="70">
        <f t="shared" si="5"/>
        <v>0</v>
      </c>
      <c r="AN26" s="70">
        <f t="shared" si="6"/>
        <v>0</v>
      </c>
      <c r="AO26" s="70">
        <f t="shared" si="7"/>
        <v>0</v>
      </c>
      <c r="AP26" s="70">
        <f t="shared" si="8"/>
        <v>0</v>
      </c>
      <c r="AQ26" s="70">
        <f t="shared" si="9"/>
        <v>0</v>
      </c>
      <c r="AR26" s="70">
        <f t="shared" si="10"/>
        <v>0</v>
      </c>
      <c r="AS26" s="70">
        <f t="shared" si="11"/>
        <v>0</v>
      </c>
      <c r="AT26" s="70">
        <f t="shared" si="12"/>
        <v>0</v>
      </c>
      <c r="AU26" s="70">
        <f t="shared" si="13"/>
        <v>0</v>
      </c>
      <c r="AV26" s="70">
        <f t="shared" si="14"/>
        <v>0</v>
      </c>
      <c r="AW26" s="70">
        <f t="shared" si="15"/>
        <v>0</v>
      </c>
      <c r="AX26" s="70">
        <f t="shared" si="16"/>
        <v>0</v>
      </c>
      <c r="AY26" s="71">
        <f t="shared" si="17"/>
        <v>0</v>
      </c>
    </row>
    <row r="27" spans="1:51" s="122" customFormat="1" ht="27.75" customHeight="1" x14ac:dyDescent="0.2">
      <c r="A27" s="72" t="s">
        <v>106</v>
      </c>
      <c r="B27" s="79" t="s">
        <v>262</v>
      </c>
      <c r="C27" s="80"/>
      <c r="D27" s="81"/>
      <c r="E27" s="197">
        <v>1</v>
      </c>
      <c r="F27" s="197"/>
      <c r="G27" s="197">
        <v>1</v>
      </c>
      <c r="H27" s="197"/>
      <c r="I27" s="197"/>
      <c r="J27" s="194"/>
      <c r="K27" s="194"/>
      <c r="L27" s="194"/>
      <c r="M27" s="194"/>
      <c r="N27" s="193">
        <v>1</v>
      </c>
      <c r="O27" s="193"/>
      <c r="P27" s="193">
        <v>1</v>
      </c>
      <c r="Q27" s="193"/>
      <c r="R27" s="193"/>
      <c r="S27" s="193"/>
      <c r="T27" s="193"/>
      <c r="U27" s="193"/>
      <c r="V27" s="193"/>
      <c r="W27" s="193"/>
      <c r="X27" s="193">
        <v>1</v>
      </c>
      <c r="Y27" s="193"/>
      <c r="Z27" s="193"/>
      <c r="AA27" s="193"/>
      <c r="AB27" s="193"/>
      <c r="AC27" s="193">
        <v>1</v>
      </c>
      <c r="AD27" s="193"/>
      <c r="AE27" s="193">
        <v>1</v>
      </c>
      <c r="AF27" s="193"/>
      <c r="AG27" s="196"/>
      <c r="AH27" s="193"/>
      <c r="AI27" s="76"/>
      <c r="AJ27" s="69">
        <f t="shared" si="2"/>
        <v>1</v>
      </c>
      <c r="AK27" s="70">
        <f t="shared" si="3"/>
        <v>1</v>
      </c>
      <c r="AL27" s="70">
        <f t="shared" si="4"/>
        <v>0</v>
      </c>
      <c r="AM27" s="70">
        <f t="shared" si="5"/>
        <v>0</v>
      </c>
      <c r="AN27" s="70">
        <f t="shared" si="6"/>
        <v>1</v>
      </c>
      <c r="AO27" s="70">
        <f t="shared" si="7"/>
        <v>1</v>
      </c>
      <c r="AP27" s="70">
        <f t="shared" si="8"/>
        <v>1</v>
      </c>
      <c r="AQ27" s="70">
        <f t="shared" si="9"/>
        <v>1</v>
      </c>
      <c r="AR27" s="70">
        <f t="shared" si="10"/>
        <v>0</v>
      </c>
      <c r="AS27" s="70">
        <f t="shared" si="11"/>
        <v>0</v>
      </c>
      <c r="AT27" s="70">
        <f t="shared" si="12"/>
        <v>1</v>
      </c>
      <c r="AU27" s="70">
        <f t="shared" si="13"/>
        <v>1</v>
      </c>
      <c r="AV27" s="70">
        <f t="shared" si="14"/>
        <v>1</v>
      </c>
      <c r="AW27" s="70">
        <f t="shared" si="15"/>
        <v>1</v>
      </c>
      <c r="AX27" s="70">
        <f t="shared" si="16"/>
        <v>0</v>
      </c>
      <c r="AY27" s="71">
        <f t="shared" si="17"/>
        <v>0</v>
      </c>
    </row>
    <row r="28" spans="1:51" s="122" customFormat="1" ht="27.75" customHeight="1" x14ac:dyDescent="0.2">
      <c r="A28" s="72" t="s">
        <v>105</v>
      </c>
      <c r="B28" s="67" t="s">
        <v>263</v>
      </c>
      <c r="C28" s="67"/>
      <c r="D28" s="67"/>
      <c r="E28" s="194">
        <v>2</v>
      </c>
      <c r="F28" s="194">
        <v>1</v>
      </c>
      <c r="G28" s="194">
        <v>1</v>
      </c>
      <c r="H28" s="194"/>
      <c r="I28" s="194"/>
      <c r="J28" s="194"/>
      <c r="K28" s="194"/>
      <c r="L28" s="194"/>
      <c r="M28" s="194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>
        <v>2</v>
      </c>
      <c r="AB28" s="193">
        <v>1</v>
      </c>
      <c r="AC28" s="193"/>
      <c r="AD28" s="193"/>
      <c r="AE28" s="193"/>
      <c r="AF28" s="193"/>
      <c r="AG28" s="196"/>
      <c r="AH28" s="193"/>
      <c r="AI28" s="76"/>
      <c r="AJ28" s="69">
        <f t="shared" si="2"/>
        <v>2</v>
      </c>
      <c r="AK28" s="70">
        <f t="shared" si="3"/>
        <v>2</v>
      </c>
      <c r="AL28" s="70">
        <f t="shared" si="4"/>
        <v>0</v>
      </c>
      <c r="AM28" s="70">
        <f t="shared" si="5"/>
        <v>0</v>
      </c>
      <c r="AN28" s="70">
        <f t="shared" si="6"/>
        <v>2</v>
      </c>
      <c r="AO28" s="70">
        <f t="shared" si="7"/>
        <v>2</v>
      </c>
      <c r="AP28" s="70">
        <f t="shared" si="8"/>
        <v>0</v>
      </c>
      <c r="AQ28" s="70">
        <f t="shared" si="9"/>
        <v>0</v>
      </c>
      <c r="AR28" s="70">
        <f t="shared" si="10"/>
        <v>0</v>
      </c>
      <c r="AS28" s="70">
        <f t="shared" si="11"/>
        <v>0</v>
      </c>
      <c r="AT28" s="70">
        <f t="shared" si="12"/>
        <v>0</v>
      </c>
      <c r="AU28" s="70">
        <f t="shared" si="13"/>
        <v>0</v>
      </c>
      <c r="AV28" s="70">
        <f t="shared" si="14"/>
        <v>0</v>
      </c>
      <c r="AW28" s="70">
        <f t="shared" si="15"/>
        <v>0</v>
      </c>
      <c r="AX28" s="70">
        <f t="shared" si="16"/>
        <v>0</v>
      </c>
      <c r="AY28" s="71">
        <f t="shared" si="17"/>
        <v>0</v>
      </c>
    </row>
    <row r="29" spans="1:51" s="122" customFormat="1" ht="32.25" customHeight="1" x14ac:dyDescent="0.2">
      <c r="A29" s="72" t="s">
        <v>104</v>
      </c>
      <c r="B29" s="35" t="s">
        <v>264</v>
      </c>
      <c r="C29" s="35"/>
      <c r="D29" s="35"/>
      <c r="E29" s="194"/>
      <c r="F29" s="194"/>
      <c r="G29" s="194"/>
      <c r="H29" s="194"/>
      <c r="I29" s="194"/>
      <c r="J29" s="194"/>
      <c r="K29" s="194"/>
      <c r="L29" s="194"/>
      <c r="M29" s="194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3"/>
      <c r="AE29" s="193"/>
      <c r="AF29" s="193"/>
      <c r="AG29" s="196"/>
      <c r="AH29" s="193"/>
      <c r="AI29" s="76"/>
      <c r="AJ29" s="69">
        <f t="shared" si="2"/>
        <v>0</v>
      </c>
      <c r="AK29" s="70">
        <f t="shared" si="3"/>
        <v>0</v>
      </c>
      <c r="AL29" s="70">
        <f t="shared" si="4"/>
        <v>0</v>
      </c>
      <c r="AM29" s="70">
        <f t="shared" si="5"/>
        <v>0</v>
      </c>
      <c r="AN29" s="70">
        <f t="shared" si="6"/>
        <v>0</v>
      </c>
      <c r="AO29" s="70">
        <f t="shared" si="7"/>
        <v>0</v>
      </c>
      <c r="AP29" s="70">
        <f t="shared" si="8"/>
        <v>0</v>
      </c>
      <c r="AQ29" s="70">
        <f t="shared" si="9"/>
        <v>0</v>
      </c>
      <c r="AR29" s="70">
        <f t="shared" si="10"/>
        <v>0</v>
      </c>
      <c r="AS29" s="70">
        <f t="shared" si="11"/>
        <v>0</v>
      </c>
      <c r="AT29" s="70">
        <f t="shared" si="12"/>
        <v>0</v>
      </c>
      <c r="AU29" s="70">
        <f t="shared" si="13"/>
        <v>0</v>
      </c>
      <c r="AV29" s="70">
        <f t="shared" si="14"/>
        <v>0</v>
      </c>
      <c r="AW29" s="70">
        <f t="shared" si="15"/>
        <v>0</v>
      </c>
      <c r="AX29" s="70">
        <f t="shared" si="16"/>
        <v>0</v>
      </c>
      <c r="AY29" s="71">
        <f t="shared" si="17"/>
        <v>0</v>
      </c>
    </row>
    <row r="30" spans="1:51" s="122" customFormat="1" ht="39.75" customHeight="1" x14ac:dyDescent="0.2">
      <c r="A30" s="72" t="s">
        <v>103</v>
      </c>
      <c r="B30" s="79" t="s">
        <v>195</v>
      </c>
      <c r="C30" s="80"/>
      <c r="D30" s="81"/>
      <c r="E30" s="197"/>
      <c r="F30" s="197"/>
      <c r="G30" s="197"/>
      <c r="H30" s="197"/>
      <c r="I30" s="197"/>
      <c r="J30" s="194"/>
      <c r="K30" s="194"/>
      <c r="L30" s="194"/>
      <c r="M30" s="194"/>
      <c r="N30" s="193"/>
      <c r="O30" s="193"/>
      <c r="P30" s="193"/>
      <c r="Q30" s="193"/>
      <c r="R30" s="193"/>
      <c r="S30" s="193"/>
      <c r="T30" s="193"/>
      <c r="U30" s="193"/>
      <c r="V30" s="193"/>
      <c r="W30" s="193"/>
      <c r="X30" s="193"/>
      <c r="Y30" s="193"/>
      <c r="Z30" s="193"/>
      <c r="AA30" s="193"/>
      <c r="AB30" s="193"/>
      <c r="AC30" s="193"/>
      <c r="AD30" s="193"/>
      <c r="AE30" s="193"/>
      <c r="AF30" s="193"/>
      <c r="AG30" s="196"/>
      <c r="AH30" s="193"/>
      <c r="AI30" s="76"/>
      <c r="AJ30" s="69">
        <f t="shared" si="2"/>
        <v>0</v>
      </c>
      <c r="AK30" s="70">
        <f t="shared" si="3"/>
        <v>0</v>
      </c>
      <c r="AL30" s="70">
        <f t="shared" si="4"/>
        <v>0</v>
      </c>
      <c r="AM30" s="70">
        <f t="shared" si="5"/>
        <v>0</v>
      </c>
      <c r="AN30" s="70">
        <f t="shared" si="6"/>
        <v>0</v>
      </c>
      <c r="AO30" s="70">
        <f t="shared" si="7"/>
        <v>0</v>
      </c>
      <c r="AP30" s="70">
        <f t="shared" si="8"/>
        <v>0</v>
      </c>
      <c r="AQ30" s="70">
        <f t="shared" si="9"/>
        <v>0</v>
      </c>
      <c r="AR30" s="70">
        <f t="shared" si="10"/>
        <v>0</v>
      </c>
      <c r="AS30" s="70">
        <f t="shared" si="11"/>
        <v>0</v>
      </c>
      <c r="AT30" s="70">
        <f t="shared" si="12"/>
        <v>0</v>
      </c>
      <c r="AU30" s="70">
        <f t="shared" si="13"/>
        <v>0</v>
      </c>
      <c r="AV30" s="70">
        <f t="shared" si="14"/>
        <v>0</v>
      </c>
      <c r="AW30" s="70">
        <f t="shared" si="15"/>
        <v>0</v>
      </c>
      <c r="AX30" s="70">
        <f t="shared" si="16"/>
        <v>0</v>
      </c>
      <c r="AY30" s="71">
        <f t="shared" si="17"/>
        <v>0</v>
      </c>
    </row>
    <row r="31" spans="1:51" s="122" customFormat="1" ht="27.75" customHeight="1" x14ac:dyDescent="0.2">
      <c r="A31" s="72" t="s">
        <v>102</v>
      </c>
      <c r="B31" s="83" t="s">
        <v>218</v>
      </c>
      <c r="C31" s="84"/>
      <c r="D31" s="85"/>
      <c r="E31" s="197">
        <v>14</v>
      </c>
      <c r="F31" s="197">
        <v>4</v>
      </c>
      <c r="G31" s="197">
        <v>10</v>
      </c>
      <c r="H31" s="197"/>
      <c r="I31" s="197"/>
      <c r="J31" s="194">
        <v>8</v>
      </c>
      <c r="K31" s="194">
        <v>7</v>
      </c>
      <c r="L31" s="194">
        <v>1</v>
      </c>
      <c r="M31" s="194"/>
      <c r="N31" s="193">
        <v>5</v>
      </c>
      <c r="O31" s="193">
        <v>2</v>
      </c>
      <c r="P31" s="193"/>
      <c r="Q31" s="193">
        <v>2</v>
      </c>
      <c r="R31" s="193"/>
      <c r="S31" s="193">
        <v>1</v>
      </c>
      <c r="T31" s="193">
        <v>1</v>
      </c>
      <c r="U31" s="193"/>
      <c r="V31" s="193"/>
      <c r="W31" s="193"/>
      <c r="X31" s="193">
        <v>5</v>
      </c>
      <c r="Y31" s="193"/>
      <c r="Z31" s="193">
        <v>5</v>
      </c>
      <c r="AA31" s="193">
        <v>16</v>
      </c>
      <c r="AB31" s="193">
        <v>8</v>
      </c>
      <c r="AC31" s="193"/>
      <c r="AD31" s="193"/>
      <c r="AE31" s="193"/>
      <c r="AF31" s="193">
        <v>1</v>
      </c>
      <c r="AG31" s="196"/>
      <c r="AH31" s="193">
        <v>1</v>
      </c>
      <c r="AI31" s="76"/>
      <c r="AJ31" s="69">
        <f t="shared" si="2"/>
        <v>14</v>
      </c>
      <c r="AK31" s="70">
        <f t="shared" si="3"/>
        <v>14</v>
      </c>
      <c r="AL31" s="70">
        <f t="shared" si="4"/>
        <v>8</v>
      </c>
      <c r="AM31" s="70">
        <f t="shared" si="5"/>
        <v>8</v>
      </c>
      <c r="AN31" s="70">
        <f t="shared" si="6"/>
        <v>21</v>
      </c>
      <c r="AO31" s="70">
        <f t="shared" si="7"/>
        <v>21</v>
      </c>
      <c r="AP31" s="70">
        <f t="shared" si="8"/>
        <v>5</v>
      </c>
      <c r="AQ31" s="70">
        <f t="shared" si="9"/>
        <v>5</v>
      </c>
      <c r="AR31" s="70">
        <f t="shared" si="10"/>
        <v>1</v>
      </c>
      <c r="AS31" s="70">
        <f t="shared" si="11"/>
        <v>1</v>
      </c>
      <c r="AT31" s="70">
        <f t="shared" si="12"/>
        <v>5</v>
      </c>
      <c r="AU31" s="70">
        <f t="shared" si="13"/>
        <v>5</v>
      </c>
      <c r="AV31" s="70">
        <f t="shared" si="14"/>
        <v>0</v>
      </c>
      <c r="AW31" s="70">
        <f t="shared" si="15"/>
        <v>0</v>
      </c>
      <c r="AX31" s="70">
        <f t="shared" si="16"/>
        <v>1</v>
      </c>
      <c r="AY31" s="71">
        <f t="shared" si="17"/>
        <v>1</v>
      </c>
    </row>
    <row r="32" spans="1:51" s="122" customFormat="1" ht="27.75" customHeight="1" x14ac:dyDescent="0.2">
      <c r="A32" s="72" t="s">
        <v>101</v>
      </c>
      <c r="B32" s="83" t="s">
        <v>265</v>
      </c>
      <c r="C32" s="84"/>
      <c r="D32" s="85"/>
      <c r="E32" s="197">
        <v>21</v>
      </c>
      <c r="F32" s="197">
        <v>4</v>
      </c>
      <c r="G32" s="197">
        <v>17</v>
      </c>
      <c r="H32" s="197"/>
      <c r="I32" s="197"/>
      <c r="J32" s="194">
        <v>5</v>
      </c>
      <c r="K32" s="194">
        <v>3</v>
      </c>
      <c r="L32" s="194">
        <v>2</v>
      </c>
      <c r="M32" s="194"/>
      <c r="N32" s="193">
        <v>12</v>
      </c>
      <c r="O32" s="193">
        <v>6</v>
      </c>
      <c r="P32" s="193"/>
      <c r="Q32" s="193">
        <v>2</v>
      </c>
      <c r="R32" s="193"/>
      <c r="S32" s="193">
        <v>4</v>
      </c>
      <c r="T32" s="193"/>
      <c r="U32" s="193">
        <v>4</v>
      </c>
      <c r="V32" s="193"/>
      <c r="W32" s="193"/>
      <c r="X32" s="193">
        <v>12</v>
      </c>
      <c r="Y32" s="193"/>
      <c r="Z32" s="193"/>
      <c r="AA32" s="193">
        <v>12</v>
      </c>
      <c r="AB32" s="193">
        <v>4</v>
      </c>
      <c r="AC32" s="193">
        <v>1</v>
      </c>
      <c r="AD32" s="193"/>
      <c r="AE32" s="193">
        <v>1</v>
      </c>
      <c r="AF32" s="193"/>
      <c r="AG32" s="196"/>
      <c r="AH32" s="193"/>
      <c r="AI32" s="76"/>
      <c r="AJ32" s="69">
        <f t="shared" si="2"/>
        <v>21</v>
      </c>
      <c r="AK32" s="70">
        <f t="shared" si="3"/>
        <v>21</v>
      </c>
      <c r="AL32" s="70">
        <f t="shared" si="4"/>
        <v>5</v>
      </c>
      <c r="AM32" s="70">
        <f t="shared" si="5"/>
        <v>5</v>
      </c>
      <c r="AN32" s="70">
        <f t="shared" si="6"/>
        <v>24</v>
      </c>
      <c r="AO32" s="70">
        <f t="shared" si="7"/>
        <v>24</v>
      </c>
      <c r="AP32" s="70">
        <f t="shared" si="8"/>
        <v>12</v>
      </c>
      <c r="AQ32" s="70">
        <f t="shared" si="9"/>
        <v>12</v>
      </c>
      <c r="AR32" s="70">
        <f t="shared" si="10"/>
        <v>4</v>
      </c>
      <c r="AS32" s="70">
        <f t="shared" si="11"/>
        <v>4</v>
      </c>
      <c r="AT32" s="70">
        <f t="shared" si="12"/>
        <v>12</v>
      </c>
      <c r="AU32" s="70">
        <f t="shared" si="13"/>
        <v>12</v>
      </c>
      <c r="AV32" s="70">
        <f t="shared" si="14"/>
        <v>1</v>
      </c>
      <c r="AW32" s="70">
        <f t="shared" si="15"/>
        <v>1</v>
      </c>
      <c r="AX32" s="70">
        <f t="shared" si="16"/>
        <v>0</v>
      </c>
      <c r="AY32" s="71">
        <f t="shared" si="17"/>
        <v>0</v>
      </c>
    </row>
    <row r="33" spans="1:51" s="122" customFormat="1" ht="27.75" customHeight="1" x14ac:dyDescent="0.2">
      <c r="A33" s="72" t="s">
        <v>100</v>
      </c>
      <c r="B33" s="84" t="s">
        <v>219</v>
      </c>
      <c r="C33" s="84"/>
      <c r="D33" s="84"/>
      <c r="E33" s="194"/>
      <c r="F33" s="194"/>
      <c r="G33" s="194"/>
      <c r="H33" s="194"/>
      <c r="I33" s="194"/>
      <c r="J33" s="195"/>
      <c r="K33" s="195"/>
      <c r="L33" s="195"/>
      <c r="M33" s="195"/>
      <c r="N33" s="195"/>
      <c r="O33" s="195"/>
      <c r="P33" s="193"/>
      <c r="Q33" s="193"/>
      <c r="R33" s="193"/>
      <c r="S33" s="193"/>
      <c r="T33" s="193"/>
      <c r="U33" s="193"/>
      <c r="V33" s="193"/>
      <c r="W33" s="193"/>
      <c r="X33" s="193"/>
      <c r="Y33" s="193"/>
      <c r="Z33" s="193"/>
      <c r="AA33" s="193"/>
      <c r="AB33" s="193"/>
      <c r="AC33" s="193">
        <v>2</v>
      </c>
      <c r="AD33" s="193">
        <v>1</v>
      </c>
      <c r="AE33" s="193">
        <v>3</v>
      </c>
      <c r="AF33" s="193"/>
      <c r="AG33" s="196"/>
      <c r="AH33" s="193"/>
      <c r="AI33" s="76"/>
      <c r="AJ33" s="69">
        <f t="shared" si="2"/>
        <v>0</v>
      </c>
      <c r="AK33" s="70">
        <f t="shared" si="3"/>
        <v>0</v>
      </c>
      <c r="AL33" s="70">
        <f t="shared" si="4"/>
        <v>0</v>
      </c>
      <c r="AM33" s="70">
        <f t="shared" si="5"/>
        <v>0</v>
      </c>
      <c r="AN33" s="70">
        <f t="shared" si="6"/>
        <v>0</v>
      </c>
      <c r="AO33" s="70">
        <f t="shared" si="7"/>
        <v>0</v>
      </c>
      <c r="AP33" s="70">
        <f t="shared" si="8"/>
        <v>0</v>
      </c>
      <c r="AQ33" s="70">
        <f t="shared" si="9"/>
        <v>0</v>
      </c>
      <c r="AR33" s="70">
        <f t="shared" si="10"/>
        <v>0</v>
      </c>
      <c r="AS33" s="70">
        <f t="shared" si="11"/>
        <v>0</v>
      </c>
      <c r="AT33" s="70">
        <f t="shared" si="12"/>
        <v>0</v>
      </c>
      <c r="AU33" s="70">
        <f t="shared" si="13"/>
        <v>0</v>
      </c>
      <c r="AV33" s="70">
        <f t="shared" si="14"/>
        <v>3</v>
      </c>
      <c r="AW33" s="70">
        <f t="shared" si="15"/>
        <v>3</v>
      </c>
      <c r="AX33" s="70">
        <f t="shared" si="16"/>
        <v>0</v>
      </c>
      <c r="AY33" s="71">
        <f t="shared" si="17"/>
        <v>0</v>
      </c>
    </row>
    <row r="34" spans="1:51" s="122" customFormat="1" ht="27.75" customHeight="1" x14ac:dyDescent="0.2">
      <c r="A34" s="72" t="s">
        <v>99</v>
      </c>
      <c r="B34" s="83" t="s">
        <v>220</v>
      </c>
      <c r="C34" s="84"/>
      <c r="D34" s="85"/>
      <c r="E34" s="197">
        <v>1</v>
      </c>
      <c r="F34" s="197"/>
      <c r="G34" s="197">
        <v>1</v>
      </c>
      <c r="H34" s="197"/>
      <c r="I34" s="197"/>
      <c r="J34" s="194">
        <v>3</v>
      </c>
      <c r="K34" s="194">
        <v>3</v>
      </c>
      <c r="L34" s="194"/>
      <c r="M34" s="194"/>
      <c r="N34" s="193">
        <v>1</v>
      </c>
      <c r="O34" s="193"/>
      <c r="P34" s="193"/>
      <c r="Q34" s="193"/>
      <c r="R34" s="193"/>
      <c r="S34" s="193">
        <v>1</v>
      </c>
      <c r="T34" s="193"/>
      <c r="U34" s="193">
        <v>1</v>
      </c>
      <c r="V34" s="193"/>
      <c r="W34" s="193"/>
      <c r="X34" s="193">
        <v>1</v>
      </c>
      <c r="Y34" s="193"/>
      <c r="Z34" s="193"/>
      <c r="AA34" s="193">
        <v>3</v>
      </c>
      <c r="AB34" s="193"/>
      <c r="AC34" s="193">
        <v>1</v>
      </c>
      <c r="AD34" s="193"/>
      <c r="AE34" s="193">
        <v>1</v>
      </c>
      <c r="AF34" s="193"/>
      <c r="AG34" s="196"/>
      <c r="AH34" s="193"/>
      <c r="AI34" s="76"/>
      <c r="AJ34" s="69">
        <f t="shared" si="2"/>
        <v>1</v>
      </c>
      <c r="AK34" s="70">
        <f t="shared" si="3"/>
        <v>1</v>
      </c>
      <c r="AL34" s="70">
        <f t="shared" si="4"/>
        <v>3</v>
      </c>
      <c r="AM34" s="70">
        <f t="shared" si="5"/>
        <v>3</v>
      </c>
      <c r="AN34" s="70">
        <f t="shared" si="6"/>
        <v>4</v>
      </c>
      <c r="AO34" s="70">
        <f t="shared" si="7"/>
        <v>4</v>
      </c>
      <c r="AP34" s="70">
        <f t="shared" si="8"/>
        <v>1</v>
      </c>
      <c r="AQ34" s="70">
        <f t="shared" si="9"/>
        <v>1</v>
      </c>
      <c r="AR34" s="70">
        <f t="shared" si="10"/>
        <v>1</v>
      </c>
      <c r="AS34" s="70">
        <f t="shared" si="11"/>
        <v>1</v>
      </c>
      <c r="AT34" s="70">
        <f t="shared" si="12"/>
        <v>1</v>
      </c>
      <c r="AU34" s="70">
        <f t="shared" si="13"/>
        <v>1</v>
      </c>
      <c r="AV34" s="70">
        <f t="shared" si="14"/>
        <v>1</v>
      </c>
      <c r="AW34" s="70">
        <f t="shared" si="15"/>
        <v>1</v>
      </c>
      <c r="AX34" s="70">
        <f t="shared" si="16"/>
        <v>0</v>
      </c>
      <c r="AY34" s="71">
        <f t="shared" si="17"/>
        <v>0</v>
      </c>
    </row>
    <row r="35" spans="1:51" s="122" customFormat="1" ht="27.75" customHeight="1" x14ac:dyDescent="0.2">
      <c r="A35" s="72" t="s">
        <v>98</v>
      </c>
      <c r="B35" s="67" t="s">
        <v>196</v>
      </c>
      <c r="C35" s="67"/>
      <c r="D35" s="67"/>
      <c r="E35" s="194">
        <v>52</v>
      </c>
      <c r="F35" s="194">
        <v>17</v>
      </c>
      <c r="G35" s="194">
        <v>35</v>
      </c>
      <c r="H35" s="194"/>
      <c r="I35" s="194"/>
      <c r="J35" s="194">
        <v>24</v>
      </c>
      <c r="K35" s="194">
        <v>24</v>
      </c>
      <c r="L35" s="194"/>
      <c r="M35" s="194"/>
      <c r="N35" s="193">
        <v>9</v>
      </c>
      <c r="O35" s="193">
        <v>2</v>
      </c>
      <c r="P35" s="193"/>
      <c r="Q35" s="193">
        <v>1</v>
      </c>
      <c r="R35" s="193"/>
      <c r="S35" s="193">
        <v>6</v>
      </c>
      <c r="T35" s="193">
        <v>1</v>
      </c>
      <c r="U35" s="193">
        <v>5</v>
      </c>
      <c r="V35" s="193"/>
      <c r="W35" s="193"/>
      <c r="X35" s="193">
        <v>9</v>
      </c>
      <c r="Y35" s="193"/>
      <c r="Z35" s="193">
        <v>4</v>
      </c>
      <c r="AA35" s="193">
        <v>67</v>
      </c>
      <c r="AB35" s="193">
        <v>21</v>
      </c>
      <c r="AC35" s="193">
        <v>1</v>
      </c>
      <c r="AD35" s="193"/>
      <c r="AE35" s="193">
        <v>1</v>
      </c>
      <c r="AF35" s="193">
        <v>1</v>
      </c>
      <c r="AG35" s="196"/>
      <c r="AH35" s="193">
        <v>1</v>
      </c>
      <c r="AI35" s="77"/>
      <c r="AJ35" s="69">
        <f t="shared" si="2"/>
        <v>52</v>
      </c>
      <c r="AK35" s="70">
        <f t="shared" si="3"/>
        <v>52</v>
      </c>
      <c r="AL35" s="70">
        <f t="shared" si="4"/>
        <v>24</v>
      </c>
      <c r="AM35" s="70">
        <f t="shared" si="5"/>
        <v>24</v>
      </c>
      <c r="AN35" s="70">
        <f t="shared" si="6"/>
        <v>76</v>
      </c>
      <c r="AO35" s="70">
        <f t="shared" si="7"/>
        <v>76</v>
      </c>
      <c r="AP35" s="70">
        <f t="shared" si="8"/>
        <v>9</v>
      </c>
      <c r="AQ35" s="70">
        <f t="shared" si="9"/>
        <v>9</v>
      </c>
      <c r="AR35" s="70">
        <f t="shared" si="10"/>
        <v>6</v>
      </c>
      <c r="AS35" s="70">
        <f t="shared" si="11"/>
        <v>6</v>
      </c>
      <c r="AT35" s="70">
        <f t="shared" si="12"/>
        <v>9</v>
      </c>
      <c r="AU35" s="70">
        <f t="shared" si="13"/>
        <v>9</v>
      </c>
      <c r="AV35" s="70">
        <f t="shared" si="14"/>
        <v>1</v>
      </c>
      <c r="AW35" s="70">
        <f t="shared" si="15"/>
        <v>1</v>
      </c>
      <c r="AX35" s="70">
        <f t="shared" si="16"/>
        <v>1</v>
      </c>
      <c r="AY35" s="71">
        <f t="shared" si="17"/>
        <v>1</v>
      </c>
    </row>
    <row r="36" spans="1:51" s="122" customFormat="1" ht="27.75" customHeight="1" x14ac:dyDescent="0.2">
      <c r="A36" s="72" t="s">
        <v>97</v>
      </c>
      <c r="B36" s="84" t="s">
        <v>221</v>
      </c>
      <c r="C36" s="84"/>
      <c r="D36" s="84"/>
      <c r="E36" s="194">
        <v>19</v>
      </c>
      <c r="F36" s="194">
        <v>13</v>
      </c>
      <c r="G36" s="194">
        <v>6</v>
      </c>
      <c r="H36" s="194"/>
      <c r="I36" s="194"/>
      <c r="J36" s="194">
        <v>7</v>
      </c>
      <c r="K36" s="194">
        <v>6</v>
      </c>
      <c r="L36" s="194">
        <v>1</v>
      </c>
      <c r="M36" s="194"/>
      <c r="N36" s="194">
        <v>4</v>
      </c>
      <c r="O36" s="194">
        <v>1</v>
      </c>
      <c r="P36" s="193"/>
      <c r="Q36" s="193"/>
      <c r="R36" s="193"/>
      <c r="S36" s="193">
        <v>3</v>
      </c>
      <c r="T36" s="193">
        <v>1</v>
      </c>
      <c r="U36" s="193">
        <v>2</v>
      </c>
      <c r="V36" s="193"/>
      <c r="W36" s="193"/>
      <c r="X36" s="193">
        <v>4</v>
      </c>
      <c r="Y36" s="193"/>
      <c r="Z36" s="193">
        <v>1</v>
      </c>
      <c r="AA36" s="193">
        <v>21</v>
      </c>
      <c r="AB36" s="193">
        <v>13</v>
      </c>
      <c r="AC36" s="193">
        <v>2</v>
      </c>
      <c r="AD36" s="193"/>
      <c r="AE36" s="193">
        <v>2</v>
      </c>
      <c r="AF36" s="193">
        <v>1</v>
      </c>
      <c r="AG36" s="196"/>
      <c r="AH36" s="193">
        <v>1</v>
      </c>
      <c r="AI36" s="77"/>
      <c r="AJ36" s="69">
        <f t="shared" si="2"/>
        <v>19</v>
      </c>
      <c r="AK36" s="70">
        <f t="shared" si="3"/>
        <v>19</v>
      </c>
      <c r="AL36" s="70">
        <f t="shared" si="4"/>
        <v>7</v>
      </c>
      <c r="AM36" s="70">
        <f t="shared" si="5"/>
        <v>7</v>
      </c>
      <c r="AN36" s="70">
        <f t="shared" si="6"/>
        <v>25</v>
      </c>
      <c r="AO36" s="70">
        <f t="shared" si="7"/>
        <v>25</v>
      </c>
      <c r="AP36" s="70">
        <f t="shared" si="8"/>
        <v>4</v>
      </c>
      <c r="AQ36" s="70">
        <f t="shared" si="9"/>
        <v>4</v>
      </c>
      <c r="AR36" s="70">
        <f t="shared" si="10"/>
        <v>3</v>
      </c>
      <c r="AS36" s="70">
        <f t="shared" si="11"/>
        <v>3</v>
      </c>
      <c r="AT36" s="70">
        <f t="shared" si="12"/>
        <v>4</v>
      </c>
      <c r="AU36" s="70">
        <f t="shared" si="13"/>
        <v>4</v>
      </c>
      <c r="AV36" s="70">
        <f t="shared" si="14"/>
        <v>2</v>
      </c>
      <c r="AW36" s="70">
        <f t="shared" si="15"/>
        <v>2</v>
      </c>
      <c r="AX36" s="70">
        <f t="shared" si="16"/>
        <v>1</v>
      </c>
      <c r="AY36" s="71">
        <f t="shared" si="17"/>
        <v>1</v>
      </c>
    </row>
    <row r="37" spans="1:51" s="122" customFormat="1" ht="51" customHeight="1" x14ac:dyDescent="0.2">
      <c r="A37" s="72" t="s">
        <v>96</v>
      </c>
      <c r="B37" s="83" t="s">
        <v>222</v>
      </c>
      <c r="C37" s="84"/>
      <c r="D37" s="84"/>
      <c r="E37" s="194">
        <v>1</v>
      </c>
      <c r="F37" s="194">
        <v>1</v>
      </c>
      <c r="G37" s="194"/>
      <c r="H37" s="194"/>
      <c r="I37" s="194"/>
      <c r="J37" s="195">
        <v>2</v>
      </c>
      <c r="K37" s="195">
        <v>2</v>
      </c>
      <c r="L37" s="195"/>
      <c r="M37" s="195"/>
      <c r="N37" s="195"/>
      <c r="O37" s="195"/>
      <c r="P37" s="193"/>
      <c r="Q37" s="193"/>
      <c r="R37" s="193"/>
      <c r="S37" s="193"/>
      <c r="T37" s="193"/>
      <c r="U37" s="193"/>
      <c r="V37" s="193"/>
      <c r="W37" s="193"/>
      <c r="X37" s="193"/>
      <c r="Y37" s="193"/>
      <c r="Z37" s="193">
        <v>1</v>
      </c>
      <c r="AA37" s="193">
        <v>3</v>
      </c>
      <c r="AB37" s="193">
        <v>1</v>
      </c>
      <c r="AC37" s="193"/>
      <c r="AD37" s="193"/>
      <c r="AE37" s="193"/>
      <c r="AF37" s="193"/>
      <c r="AG37" s="196"/>
      <c r="AH37" s="193"/>
      <c r="AI37" s="76"/>
      <c r="AJ37" s="69">
        <f t="shared" si="2"/>
        <v>1</v>
      </c>
      <c r="AK37" s="70">
        <f t="shared" si="3"/>
        <v>1</v>
      </c>
      <c r="AL37" s="70">
        <f t="shared" si="4"/>
        <v>2</v>
      </c>
      <c r="AM37" s="70">
        <f t="shared" si="5"/>
        <v>2</v>
      </c>
      <c r="AN37" s="70">
        <f t="shared" si="6"/>
        <v>3</v>
      </c>
      <c r="AO37" s="70">
        <f t="shared" si="7"/>
        <v>3</v>
      </c>
      <c r="AP37" s="70">
        <f t="shared" si="8"/>
        <v>0</v>
      </c>
      <c r="AQ37" s="70">
        <f t="shared" si="9"/>
        <v>0</v>
      </c>
      <c r="AR37" s="70">
        <f t="shared" si="10"/>
        <v>0</v>
      </c>
      <c r="AS37" s="70">
        <f t="shared" si="11"/>
        <v>0</v>
      </c>
      <c r="AT37" s="70">
        <f t="shared" si="12"/>
        <v>0</v>
      </c>
      <c r="AU37" s="70">
        <f t="shared" si="13"/>
        <v>0</v>
      </c>
      <c r="AV37" s="70">
        <f t="shared" si="14"/>
        <v>0</v>
      </c>
      <c r="AW37" s="70">
        <f t="shared" si="15"/>
        <v>0</v>
      </c>
      <c r="AX37" s="70">
        <f t="shared" si="16"/>
        <v>0</v>
      </c>
      <c r="AY37" s="71">
        <f t="shared" si="17"/>
        <v>0</v>
      </c>
    </row>
    <row r="38" spans="1:51" s="122" customFormat="1" ht="49.5" customHeight="1" x14ac:dyDescent="0.2">
      <c r="A38" s="72" t="s">
        <v>95</v>
      </c>
      <c r="B38" s="35" t="s">
        <v>140</v>
      </c>
      <c r="C38" s="35"/>
      <c r="D38" s="35"/>
      <c r="E38" s="194">
        <v>24</v>
      </c>
      <c r="F38" s="194">
        <v>3</v>
      </c>
      <c r="G38" s="194">
        <v>21</v>
      </c>
      <c r="H38" s="194"/>
      <c r="I38" s="194"/>
      <c r="J38" s="194">
        <v>19</v>
      </c>
      <c r="K38" s="194">
        <v>15</v>
      </c>
      <c r="L38" s="194">
        <v>3</v>
      </c>
      <c r="M38" s="194">
        <v>1</v>
      </c>
      <c r="N38" s="193">
        <v>12</v>
      </c>
      <c r="O38" s="193">
        <v>5</v>
      </c>
      <c r="P38" s="193">
        <v>1</v>
      </c>
      <c r="Q38" s="193">
        <v>4</v>
      </c>
      <c r="R38" s="193"/>
      <c r="S38" s="193">
        <v>2</v>
      </c>
      <c r="T38" s="193"/>
      <c r="U38" s="193">
        <v>2</v>
      </c>
      <c r="V38" s="193"/>
      <c r="W38" s="193"/>
      <c r="X38" s="193">
        <v>12</v>
      </c>
      <c r="Y38" s="193"/>
      <c r="Z38" s="193">
        <v>3</v>
      </c>
      <c r="AA38" s="193">
        <v>27</v>
      </c>
      <c r="AB38" s="193">
        <v>9</v>
      </c>
      <c r="AC38" s="193">
        <v>3</v>
      </c>
      <c r="AD38" s="193"/>
      <c r="AE38" s="193">
        <v>3</v>
      </c>
      <c r="AF38" s="193">
        <v>5</v>
      </c>
      <c r="AG38" s="196"/>
      <c r="AH38" s="193">
        <v>5</v>
      </c>
      <c r="AI38" s="76"/>
      <c r="AJ38" s="69">
        <f t="shared" si="2"/>
        <v>24</v>
      </c>
      <c r="AK38" s="70">
        <f t="shared" si="3"/>
        <v>24</v>
      </c>
      <c r="AL38" s="70">
        <f t="shared" si="4"/>
        <v>19</v>
      </c>
      <c r="AM38" s="70">
        <f t="shared" si="5"/>
        <v>19</v>
      </c>
      <c r="AN38" s="70">
        <f t="shared" si="6"/>
        <v>39</v>
      </c>
      <c r="AO38" s="70">
        <f t="shared" si="7"/>
        <v>39</v>
      </c>
      <c r="AP38" s="70">
        <f t="shared" si="8"/>
        <v>12</v>
      </c>
      <c r="AQ38" s="70">
        <f t="shared" si="9"/>
        <v>12</v>
      </c>
      <c r="AR38" s="70">
        <f t="shared" si="10"/>
        <v>2</v>
      </c>
      <c r="AS38" s="70">
        <f t="shared" si="11"/>
        <v>2</v>
      </c>
      <c r="AT38" s="70">
        <f t="shared" si="12"/>
        <v>12</v>
      </c>
      <c r="AU38" s="70">
        <f t="shared" si="13"/>
        <v>12</v>
      </c>
      <c r="AV38" s="70">
        <f t="shared" si="14"/>
        <v>3</v>
      </c>
      <c r="AW38" s="70">
        <f t="shared" si="15"/>
        <v>3</v>
      </c>
      <c r="AX38" s="70">
        <f t="shared" si="16"/>
        <v>5</v>
      </c>
      <c r="AY38" s="71">
        <f t="shared" si="17"/>
        <v>5</v>
      </c>
    </row>
    <row r="39" spans="1:51" s="122" customFormat="1" ht="58.5" customHeight="1" x14ac:dyDescent="0.2">
      <c r="A39" s="72" t="s">
        <v>94</v>
      </c>
      <c r="B39" s="61" t="s">
        <v>223</v>
      </c>
      <c r="C39" s="61"/>
      <c r="D39" s="61"/>
      <c r="E39" s="62">
        <f t="shared" ref="E39:AH39" si="18">SUM(E40:E50)</f>
        <v>39</v>
      </c>
      <c r="F39" s="62">
        <f t="shared" si="18"/>
        <v>4</v>
      </c>
      <c r="G39" s="62">
        <f t="shared" si="18"/>
        <v>35</v>
      </c>
      <c r="H39" s="62">
        <f t="shared" si="18"/>
        <v>0</v>
      </c>
      <c r="I39" s="62">
        <f t="shared" si="18"/>
        <v>0</v>
      </c>
      <c r="J39" s="62">
        <f t="shared" si="18"/>
        <v>13</v>
      </c>
      <c r="K39" s="62">
        <f t="shared" si="18"/>
        <v>12</v>
      </c>
      <c r="L39" s="62">
        <f t="shared" si="18"/>
        <v>1</v>
      </c>
      <c r="M39" s="62">
        <f t="shared" si="18"/>
        <v>0</v>
      </c>
      <c r="N39" s="62">
        <f t="shared" si="18"/>
        <v>21</v>
      </c>
      <c r="O39" s="62">
        <f t="shared" si="18"/>
        <v>4</v>
      </c>
      <c r="P39" s="62">
        <f t="shared" si="18"/>
        <v>1</v>
      </c>
      <c r="Q39" s="62">
        <f t="shared" si="18"/>
        <v>9</v>
      </c>
      <c r="R39" s="62">
        <f t="shared" si="18"/>
        <v>0</v>
      </c>
      <c r="S39" s="62">
        <f t="shared" si="18"/>
        <v>7</v>
      </c>
      <c r="T39" s="62">
        <f t="shared" si="18"/>
        <v>2</v>
      </c>
      <c r="U39" s="62">
        <f t="shared" si="18"/>
        <v>5</v>
      </c>
      <c r="V39" s="62">
        <f t="shared" si="18"/>
        <v>0</v>
      </c>
      <c r="W39" s="62">
        <f t="shared" si="18"/>
        <v>0</v>
      </c>
      <c r="X39" s="62">
        <f t="shared" si="18"/>
        <v>21</v>
      </c>
      <c r="Y39" s="62">
        <f t="shared" si="18"/>
        <v>1</v>
      </c>
      <c r="Z39" s="62">
        <f t="shared" si="18"/>
        <v>1</v>
      </c>
      <c r="AA39" s="62">
        <f t="shared" si="18"/>
        <v>29</v>
      </c>
      <c r="AB39" s="62">
        <f t="shared" si="18"/>
        <v>5</v>
      </c>
      <c r="AC39" s="62">
        <f t="shared" si="18"/>
        <v>12</v>
      </c>
      <c r="AD39" s="62">
        <f t="shared" si="18"/>
        <v>0</v>
      </c>
      <c r="AE39" s="62">
        <f t="shared" si="18"/>
        <v>12</v>
      </c>
      <c r="AF39" s="62">
        <f t="shared" si="18"/>
        <v>1</v>
      </c>
      <c r="AG39" s="62">
        <f t="shared" si="18"/>
        <v>1</v>
      </c>
      <c r="AH39" s="62">
        <f t="shared" si="18"/>
        <v>2</v>
      </c>
      <c r="AI39" s="118"/>
      <c r="AJ39" s="69">
        <f t="shared" ref="AJ39:AY39" si="19">SUM(AJ40:AJ50)</f>
        <v>39</v>
      </c>
      <c r="AK39" s="62">
        <f t="shared" si="19"/>
        <v>39</v>
      </c>
      <c r="AL39" s="62">
        <f t="shared" si="19"/>
        <v>13</v>
      </c>
      <c r="AM39" s="62">
        <f t="shared" si="19"/>
        <v>13</v>
      </c>
      <c r="AN39" s="62">
        <f t="shared" si="19"/>
        <v>51</v>
      </c>
      <c r="AO39" s="62">
        <f t="shared" si="19"/>
        <v>51</v>
      </c>
      <c r="AP39" s="62">
        <f t="shared" si="19"/>
        <v>21</v>
      </c>
      <c r="AQ39" s="62">
        <f t="shared" si="19"/>
        <v>21</v>
      </c>
      <c r="AR39" s="62">
        <f t="shared" si="19"/>
        <v>7</v>
      </c>
      <c r="AS39" s="62">
        <f t="shared" si="19"/>
        <v>7</v>
      </c>
      <c r="AT39" s="62">
        <f t="shared" si="19"/>
        <v>21</v>
      </c>
      <c r="AU39" s="62">
        <f t="shared" si="19"/>
        <v>21</v>
      </c>
      <c r="AV39" s="62">
        <f t="shared" si="19"/>
        <v>12</v>
      </c>
      <c r="AW39" s="62">
        <f t="shared" si="19"/>
        <v>12</v>
      </c>
      <c r="AX39" s="62">
        <f t="shared" si="19"/>
        <v>2</v>
      </c>
      <c r="AY39" s="89">
        <f t="shared" si="19"/>
        <v>2</v>
      </c>
    </row>
    <row r="40" spans="1:51" s="122" customFormat="1" ht="58.5" customHeight="1" x14ac:dyDescent="0.2">
      <c r="A40" s="72" t="s">
        <v>93</v>
      </c>
      <c r="B40" s="79" t="s">
        <v>224</v>
      </c>
      <c r="C40" s="80"/>
      <c r="D40" s="80"/>
      <c r="E40" s="194">
        <v>5</v>
      </c>
      <c r="F40" s="194"/>
      <c r="G40" s="194">
        <v>5</v>
      </c>
      <c r="H40" s="194"/>
      <c r="I40" s="194"/>
      <c r="J40" s="194">
        <v>1</v>
      </c>
      <c r="K40" s="194">
        <v>1</v>
      </c>
      <c r="L40" s="194"/>
      <c r="M40" s="194"/>
      <c r="N40" s="194">
        <v>2</v>
      </c>
      <c r="O40" s="194"/>
      <c r="P40" s="194"/>
      <c r="Q40" s="194">
        <v>2</v>
      </c>
      <c r="R40" s="194"/>
      <c r="S40" s="194"/>
      <c r="T40" s="194"/>
      <c r="U40" s="194"/>
      <c r="V40" s="194"/>
      <c r="W40" s="194"/>
      <c r="X40" s="194">
        <v>2</v>
      </c>
      <c r="Y40" s="194"/>
      <c r="Z40" s="194"/>
      <c r="AA40" s="194">
        <v>4</v>
      </c>
      <c r="AB40" s="194"/>
      <c r="AC40" s="194"/>
      <c r="AD40" s="194"/>
      <c r="AE40" s="194"/>
      <c r="AF40" s="194"/>
      <c r="AG40" s="194"/>
      <c r="AH40" s="194"/>
      <c r="AI40" s="76"/>
      <c r="AJ40" s="69">
        <f t="shared" ref="AJ40:AJ50" si="20">E40</f>
        <v>5</v>
      </c>
      <c r="AK40" s="70">
        <f t="shared" ref="AK40:AK50" si="21">F40+G40+H40+I40</f>
        <v>5</v>
      </c>
      <c r="AL40" s="70">
        <f t="shared" ref="AL40:AL50" si="22">J40</f>
        <v>1</v>
      </c>
      <c r="AM40" s="70">
        <f t="shared" ref="AM40:AM50" si="23">K40+L40+M40</f>
        <v>1</v>
      </c>
      <c r="AN40" s="70">
        <f t="shared" ref="AN40:AN50" si="24">F40+G40+K40</f>
        <v>6</v>
      </c>
      <c r="AO40" s="70">
        <f t="shared" ref="AO40:AO50" si="25">X40+Y40+AA40</f>
        <v>6</v>
      </c>
      <c r="AP40" s="70">
        <f t="shared" ref="AP40:AP50" si="26">N40</f>
        <v>2</v>
      </c>
      <c r="AQ40" s="70">
        <f t="shared" ref="AQ40:AQ50" si="27">O40+P40+Q40+R40+S40</f>
        <v>2</v>
      </c>
      <c r="AR40" s="70">
        <f t="shared" ref="AR40:AR50" si="28">S40</f>
        <v>0</v>
      </c>
      <c r="AS40" s="70">
        <f t="shared" ref="AS40:AS50" si="29">T40+U40+V40</f>
        <v>0</v>
      </c>
      <c r="AT40" s="70">
        <f t="shared" ref="AT40:AT50" si="30">X40</f>
        <v>2</v>
      </c>
      <c r="AU40" s="70">
        <f t="shared" ref="AU40:AU50" si="31">N40+W40</f>
        <v>2</v>
      </c>
      <c r="AV40" s="70">
        <f t="shared" ref="AV40:AV50" si="32">AE40</f>
        <v>0</v>
      </c>
      <c r="AW40" s="70">
        <f t="shared" ref="AW40:AW50" si="33">AC40+AD40</f>
        <v>0</v>
      </c>
      <c r="AX40" s="70">
        <f t="shared" ref="AX40:AX50" si="34">AH40</f>
        <v>0</v>
      </c>
      <c r="AY40" s="71">
        <f t="shared" ref="AY40:AY50" si="35">AF40+AG40</f>
        <v>0</v>
      </c>
    </row>
    <row r="41" spans="1:51" s="122" customFormat="1" ht="31.5" customHeight="1" x14ac:dyDescent="0.2">
      <c r="A41" s="72" t="s">
        <v>92</v>
      </c>
      <c r="B41" s="35" t="s">
        <v>225</v>
      </c>
      <c r="C41" s="35"/>
      <c r="D41" s="35"/>
      <c r="E41" s="194">
        <v>2</v>
      </c>
      <c r="F41" s="194"/>
      <c r="G41" s="194">
        <v>2</v>
      </c>
      <c r="H41" s="194"/>
      <c r="I41" s="194"/>
      <c r="J41" s="194"/>
      <c r="K41" s="194"/>
      <c r="L41" s="194"/>
      <c r="M41" s="194"/>
      <c r="N41" s="193">
        <v>1</v>
      </c>
      <c r="O41" s="193"/>
      <c r="P41" s="193"/>
      <c r="Q41" s="193">
        <v>1</v>
      </c>
      <c r="R41" s="193"/>
      <c r="S41" s="193"/>
      <c r="T41" s="193"/>
      <c r="U41" s="193"/>
      <c r="V41" s="193"/>
      <c r="W41" s="193"/>
      <c r="X41" s="193">
        <v>1</v>
      </c>
      <c r="Y41" s="193"/>
      <c r="Z41" s="193"/>
      <c r="AA41" s="193">
        <v>1</v>
      </c>
      <c r="AB41" s="193"/>
      <c r="AC41" s="193">
        <v>1</v>
      </c>
      <c r="AD41" s="193"/>
      <c r="AE41" s="193">
        <v>1</v>
      </c>
      <c r="AF41" s="193"/>
      <c r="AG41" s="196"/>
      <c r="AH41" s="193"/>
      <c r="AI41" s="76"/>
      <c r="AJ41" s="69">
        <f t="shared" si="20"/>
        <v>2</v>
      </c>
      <c r="AK41" s="70">
        <f t="shared" si="21"/>
        <v>2</v>
      </c>
      <c r="AL41" s="70">
        <f t="shared" si="22"/>
        <v>0</v>
      </c>
      <c r="AM41" s="70">
        <f t="shared" si="23"/>
        <v>0</v>
      </c>
      <c r="AN41" s="70">
        <f t="shared" si="24"/>
        <v>2</v>
      </c>
      <c r="AO41" s="70">
        <f t="shared" si="25"/>
        <v>2</v>
      </c>
      <c r="AP41" s="70">
        <f t="shared" si="26"/>
        <v>1</v>
      </c>
      <c r="AQ41" s="70">
        <f t="shared" si="27"/>
        <v>1</v>
      </c>
      <c r="AR41" s="70">
        <f t="shared" si="28"/>
        <v>0</v>
      </c>
      <c r="AS41" s="70">
        <f t="shared" si="29"/>
        <v>0</v>
      </c>
      <c r="AT41" s="70">
        <f t="shared" si="30"/>
        <v>1</v>
      </c>
      <c r="AU41" s="70">
        <f t="shared" si="31"/>
        <v>1</v>
      </c>
      <c r="AV41" s="70">
        <f t="shared" si="32"/>
        <v>1</v>
      </c>
      <c r="AW41" s="70">
        <f t="shared" si="33"/>
        <v>1</v>
      </c>
      <c r="AX41" s="70">
        <f t="shared" si="34"/>
        <v>0</v>
      </c>
      <c r="AY41" s="71">
        <f t="shared" si="35"/>
        <v>0</v>
      </c>
    </row>
    <row r="42" spans="1:51" s="122" customFormat="1" ht="60.75" customHeight="1" x14ac:dyDescent="0.2">
      <c r="A42" s="72" t="s">
        <v>91</v>
      </c>
      <c r="B42" s="79" t="s">
        <v>226</v>
      </c>
      <c r="C42" s="80"/>
      <c r="D42" s="81"/>
      <c r="E42" s="194">
        <v>3</v>
      </c>
      <c r="F42" s="197"/>
      <c r="G42" s="197">
        <v>3</v>
      </c>
      <c r="H42" s="197"/>
      <c r="I42" s="197"/>
      <c r="J42" s="194">
        <v>2</v>
      </c>
      <c r="K42" s="194">
        <v>2</v>
      </c>
      <c r="L42" s="194"/>
      <c r="M42" s="194"/>
      <c r="N42" s="193">
        <v>3</v>
      </c>
      <c r="O42" s="193"/>
      <c r="P42" s="193"/>
      <c r="Q42" s="193">
        <v>2</v>
      </c>
      <c r="R42" s="193"/>
      <c r="S42" s="193">
        <v>1</v>
      </c>
      <c r="T42" s="193"/>
      <c r="U42" s="193">
        <v>1</v>
      </c>
      <c r="V42" s="193"/>
      <c r="W42" s="193"/>
      <c r="X42" s="193">
        <v>3</v>
      </c>
      <c r="Y42" s="193">
        <v>1</v>
      </c>
      <c r="Z42" s="193"/>
      <c r="AA42" s="193">
        <v>1</v>
      </c>
      <c r="AB42" s="193">
        <v>1</v>
      </c>
      <c r="AC42" s="193">
        <v>3</v>
      </c>
      <c r="AD42" s="193"/>
      <c r="AE42" s="193">
        <v>3</v>
      </c>
      <c r="AF42" s="193"/>
      <c r="AG42" s="196"/>
      <c r="AH42" s="193"/>
      <c r="AI42" s="76"/>
      <c r="AJ42" s="69">
        <f t="shared" si="20"/>
        <v>3</v>
      </c>
      <c r="AK42" s="70">
        <f t="shared" si="21"/>
        <v>3</v>
      </c>
      <c r="AL42" s="70">
        <f t="shared" si="22"/>
        <v>2</v>
      </c>
      <c r="AM42" s="70">
        <f t="shared" si="23"/>
        <v>2</v>
      </c>
      <c r="AN42" s="70">
        <f t="shared" si="24"/>
        <v>5</v>
      </c>
      <c r="AO42" s="70">
        <f t="shared" si="25"/>
        <v>5</v>
      </c>
      <c r="AP42" s="70">
        <f t="shared" si="26"/>
        <v>3</v>
      </c>
      <c r="AQ42" s="70">
        <f t="shared" si="27"/>
        <v>3</v>
      </c>
      <c r="AR42" s="70">
        <f t="shared" si="28"/>
        <v>1</v>
      </c>
      <c r="AS42" s="70">
        <f t="shared" si="29"/>
        <v>1</v>
      </c>
      <c r="AT42" s="70">
        <f t="shared" si="30"/>
        <v>3</v>
      </c>
      <c r="AU42" s="70">
        <f t="shared" si="31"/>
        <v>3</v>
      </c>
      <c r="AV42" s="70">
        <f t="shared" si="32"/>
        <v>3</v>
      </c>
      <c r="AW42" s="70">
        <f t="shared" si="33"/>
        <v>3</v>
      </c>
      <c r="AX42" s="70">
        <f t="shared" si="34"/>
        <v>0</v>
      </c>
      <c r="AY42" s="71">
        <f t="shared" si="35"/>
        <v>0</v>
      </c>
    </row>
    <row r="43" spans="1:51" s="122" customFormat="1" ht="28.5" customHeight="1" x14ac:dyDescent="0.2">
      <c r="A43" s="72" t="s">
        <v>90</v>
      </c>
      <c r="B43" s="83" t="s">
        <v>227</v>
      </c>
      <c r="C43" s="84"/>
      <c r="D43" s="85"/>
      <c r="E43" s="194">
        <v>1</v>
      </c>
      <c r="F43" s="197"/>
      <c r="G43" s="197">
        <v>1</v>
      </c>
      <c r="H43" s="197"/>
      <c r="I43" s="197"/>
      <c r="J43" s="194"/>
      <c r="K43" s="194"/>
      <c r="L43" s="194"/>
      <c r="M43" s="194"/>
      <c r="N43" s="193">
        <v>1</v>
      </c>
      <c r="O43" s="193"/>
      <c r="P43" s="193"/>
      <c r="Q43" s="193"/>
      <c r="R43" s="193"/>
      <c r="S43" s="193">
        <v>1</v>
      </c>
      <c r="T43" s="193"/>
      <c r="U43" s="193">
        <v>1</v>
      </c>
      <c r="V43" s="193"/>
      <c r="W43" s="193"/>
      <c r="X43" s="193">
        <v>1</v>
      </c>
      <c r="Y43" s="193"/>
      <c r="Z43" s="193"/>
      <c r="AA43" s="193"/>
      <c r="AB43" s="193"/>
      <c r="AC43" s="193">
        <v>1</v>
      </c>
      <c r="AD43" s="193"/>
      <c r="AE43" s="193">
        <v>1</v>
      </c>
      <c r="AF43" s="193"/>
      <c r="AG43" s="196"/>
      <c r="AH43" s="193"/>
      <c r="AI43" s="76"/>
      <c r="AJ43" s="69">
        <f t="shared" si="20"/>
        <v>1</v>
      </c>
      <c r="AK43" s="70">
        <f t="shared" si="21"/>
        <v>1</v>
      </c>
      <c r="AL43" s="70">
        <f t="shared" si="22"/>
        <v>0</v>
      </c>
      <c r="AM43" s="70">
        <f t="shared" si="23"/>
        <v>0</v>
      </c>
      <c r="AN43" s="70">
        <f t="shared" si="24"/>
        <v>1</v>
      </c>
      <c r="AO43" s="70">
        <f t="shared" si="25"/>
        <v>1</v>
      </c>
      <c r="AP43" s="70">
        <f t="shared" si="26"/>
        <v>1</v>
      </c>
      <c r="AQ43" s="70">
        <f t="shared" si="27"/>
        <v>1</v>
      </c>
      <c r="AR43" s="70">
        <f t="shared" si="28"/>
        <v>1</v>
      </c>
      <c r="AS43" s="70">
        <f t="shared" si="29"/>
        <v>1</v>
      </c>
      <c r="AT43" s="70">
        <f t="shared" si="30"/>
        <v>1</v>
      </c>
      <c r="AU43" s="70">
        <f t="shared" si="31"/>
        <v>1</v>
      </c>
      <c r="AV43" s="70">
        <f t="shared" si="32"/>
        <v>1</v>
      </c>
      <c r="AW43" s="70">
        <f t="shared" si="33"/>
        <v>1</v>
      </c>
      <c r="AX43" s="70">
        <f t="shared" si="34"/>
        <v>0</v>
      </c>
      <c r="AY43" s="71">
        <f t="shared" si="35"/>
        <v>0</v>
      </c>
    </row>
    <row r="44" spans="1:51" s="122" customFormat="1" ht="38.25" customHeight="1" x14ac:dyDescent="0.2">
      <c r="A44" s="72" t="s">
        <v>89</v>
      </c>
      <c r="B44" s="83" t="s">
        <v>228</v>
      </c>
      <c r="C44" s="84"/>
      <c r="D44" s="85"/>
      <c r="E44" s="194"/>
      <c r="F44" s="197"/>
      <c r="G44" s="197"/>
      <c r="H44" s="197"/>
      <c r="I44" s="197"/>
      <c r="J44" s="194"/>
      <c r="K44" s="194"/>
      <c r="L44" s="194"/>
      <c r="M44" s="194"/>
      <c r="N44" s="193"/>
      <c r="O44" s="193"/>
      <c r="P44" s="193"/>
      <c r="Q44" s="193"/>
      <c r="R44" s="193"/>
      <c r="S44" s="193"/>
      <c r="T44" s="193"/>
      <c r="U44" s="193"/>
      <c r="V44" s="193"/>
      <c r="W44" s="193"/>
      <c r="X44" s="193"/>
      <c r="Y44" s="193"/>
      <c r="Z44" s="193"/>
      <c r="AA44" s="193"/>
      <c r="AB44" s="193"/>
      <c r="AC44" s="193"/>
      <c r="AD44" s="193"/>
      <c r="AE44" s="193"/>
      <c r="AF44" s="193"/>
      <c r="AG44" s="196"/>
      <c r="AH44" s="193"/>
      <c r="AI44" s="76"/>
      <c r="AJ44" s="69">
        <f t="shared" si="20"/>
        <v>0</v>
      </c>
      <c r="AK44" s="70">
        <f t="shared" si="21"/>
        <v>0</v>
      </c>
      <c r="AL44" s="70">
        <f t="shared" si="22"/>
        <v>0</v>
      </c>
      <c r="AM44" s="70">
        <f t="shared" si="23"/>
        <v>0</v>
      </c>
      <c r="AN44" s="70">
        <f t="shared" si="24"/>
        <v>0</v>
      </c>
      <c r="AO44" s="70">
        <f t="shared" si="25"/>
        <v>0</v>
      </c>
      <c r="AP44" s="70">
        <f t="shared" si="26"/>
        <v>0</v>
      </c>
      <c r="AQ44" s="70">
        <f t="shared" si="27"/>
        <v>0</v>
      </c>
      <c r="AR44" s="70">
        <f t="shared" si="28"/>
        <v>0</v>
      </c>
      <c r="AS44" s="70">
        <f t="shared" si="29"/>
        <v>0</v>
      </c>
      <c r="AT44" s="70">
        <f t="shared" si="30"/>
        <v>0</v>
      </c>
      <c r="AU44" s="70">
        <f t="shared" si="31"/>
        <v>0</v>
      </c>
      <c r="AV44" s="70">
        <f t="shared" si="32"/>
        <v>0</v>
      </c>
      <c r="AW44" s="70">
        <f t="shared" si="33"/>
        <v>0</v>
      </c>
      <c r="AX44" s="70">
        <f t="shared" si="34"/>
        <v>0</v>
      </c>
      <c r="AY44" s="71">
        <f t="shared" si="35"/>
        <v>0</v>
      </c>
    </row>
    <row r="45" spans="1:51" s="122" customFormat="1" ht="38.25" customHeight="1" x14ac:dyDescent="0.2">
      <c r="A45" s="72" t="s">
        <v>88</v>
      </c>
      <c r="B45" s="83" t="s">
        <v>165</v>
      </c>
      <c r="C45" s="84"/>
      <c r="D45" s="85"/>
      <c r="E45" s="194">
        <v>14</v>
      </c>
      <c r="F45" s="197">
        <v>2</v>
      </c>
      <c r="G45" s="197">
        <v>12</v>
      </c>
      <c r="H45" s="197"/>
      <c r="I45" s="197"/>
      <c r="J45" s="194">
        <v>9</v>
      </c>
      <c r="K45" s="194">
        <v>8</v>
      </c>
      <c r="L45" s="194">
        <v>1</v>
      </c>
      <c r="M45" s="194"/>
      <c r="N45" s="193">
        <v>5</v>
      </c>
      <c r="O45" s="193">
        <v>1</v>
      </c>
      <c r="P45" s="193"/>
      <c r="Q45" s="193">
        <v>3</v>
      </c>
      <c r="R45" s="193"/>
      <c r="S45" s="193">
        <v>1</v>
      </c>
      <c r="T45" s="193"/>
      <c r="U45" s="193">
        <v>1</v>
      </c>
      <c r="V45" s="193"/>
      <c r="W45" s="193"/>
      <c r="X45" s="193">
        <v>5</v>
      </c>
      <c r="Y45" s="193"/>
      <c r="Z45" s="193"/>
      <c r="AA45" s="193">
        <v>17</v>
      </c>
      <c r="AB45" s="193">
        <v>1</v>
      </c>
      <c r="AC45" s="193">
        <v>3</v>
      </c>
      <c r="AD45" s="193"/>
      <c r="AE45" s="193">
        <v>3</v>
      </c>
      <c r="AF45" s="193">
        <v>1</v>
      </c>
      <c r="AG45" s="196">
        <v>1</v>
      </c>
      <c r="AH45" s="193">
        <v>2</v>
      </c>
      <c r="AI45" s="76"/>
      <c r="AJ45" s="69">
        <f t="shared" si="20"/>
        <v>14</v>
      </c>
      <c r="AK45" s="70">
        <f t="shared" si="21"/>
        <v>14</v>
      </c>
      <c r="AL45" s="70">
        <f t="shared" si="22"/>
        <v>9</v>
      </c>
      <c r="AM45" s="70">
        <f t="shared" si="23"/>
        <v>9</v>
      </c>
      <c r="AN45" s="70">
        <f t="shared" si="24"/>
        <v>22</v>
      </c>
      <c r="AO45" s="70">
        <f t="shared" si="25"/>
        <v>22</v>
      </c>
      <c r="AP45" s="70">
        <f t="shared" si="26"/>
        <v>5</v>
      </c>
      <c r="AQ45" s="70">
        <f t="shared" si="27"/>
        <v>5</v>
      </c>
      <c r="AR45" s="70">
        <f t="shared" si="28"/>
        <v>1</v>
      </c>
      <c r="AS45" s="70">
        <f t="shared" si="29"/>
        <v>1</v>
      </c>
      <c r="AT45" s="70">
        <f t="shared" si="30"/>
        <v>5</v>
      </c>
      <c r="AU45" s="70">
        <f t="shared" si="31"/>
        <v>5</v>
      </c>
      <c r="AV45" s="70">
        <f t="shared" si="32"/>
        <v>3</v>
      </c>
      <c r="AW45" s="70">
        <f t="shared" si="33"/>
        <v>3</v>
      </c>
      <c r="AX45" s="70">
        <f t="shared" si="34"/>
        <v>2</v>
      </c>
      <c r="AY45" s="71">
        <f t="shared" si="35"/>
        <v>2</v>
      </c>
    </row>
    <row r="46" spans="1:51" s="122" customFormat="1" ht="33.75" customHeight="1" x14ac:dyDescent="0.2">
      <c r="A46" s="72" t="s">
        <v>87</v>
      </c>
      <c r="B46" s="83" t="s">
        <v>166</v>
      </c>
      <c r="C46" s="84"/>
      <c r="D46" s="85"/>
      <c r="E46" s="194">
        <v>4</v>
      </c>
      <c r="F46" s="197">
        <v>1</v>
      </c>
      <c r="G46" s="197">
        <v>3</v>
      </c>
      <c r="H46" s="197"/>
      <c r="I46" s="197"/>
      <c r="J46" s="194"/>
      <c r="K46" s="194"/>
      <c r="L46" s="194"/>
      <c r="M46" s="194"/>
      <c r="N46" s="193">
        <v>3</v>
      </c>
      <c r="O46" s="193">
        <v>2</v>
      </c>
      <c r="P46" s="193"/>
      <c r="Q46" s="193"/>
      <c r="R46" s="193"/>
      <c r="S46" s="193">
        <v>1</v>
      </c>
      <c r="T46" s="193">
        <v>1</v>
      </c>
      <c r="U46" s="193"/>
      <c r="V46" s="193"/>
      <c r="W46" s="193"/>
      <c r="X46" s="193">
        <v>3</v>
      </c>
      <c r="Y46" s="193"/>
      <c r="Z46" s="193"/>
      <c r="AA46" s="193">
        <v>1</v>
      </c>
      <c r="AB46" s="193"/>
      <c r="AC46" s="193">
        <v>1</v>
      </c>
      <c r="AD46" s="193"/>
      <c r="AE46" s="193">
        <v>1</v>
      </c>
      <c r="AF46" s="193"/>
      <c r="AG46" s="196"/>
      <c r="AH46" s="193"/>
      <c r="AI46" s="77"/>
      <c r="AJ46" s="69">
        <f t="shared" si="20"/>
        <v>4</v>
      </c>
      <c r="AK46" s="70">
        <f t="shared" si="21"/>
        <v>4</v>
      </c>
      <c r="AL46" s="70">
        <f t="shared" si="22"/>
        <v>0</v>
      </c>
      <c r="AM46" s="70">
        <f t="shared" si="23"/>
        <v>0</v>
      </c>
      <c r="AN46" s="70">
        <f t="shared" si="24"/>
        <v>4</v>
      </c>
      <c r="AO46" s="70">
        <f t="shared" si="25"/>
        <v>4</v>
      </c>
      <c r="AP46" s="70">
        <f t="shared" si="26"/>
        <v>3</v>
      </c>
      <c r="AQ46" s="70">
        <f t="shared" si="27"/>
        <v>3</v>
      </c>
      <c r="AR46" s="70">
        <f t="shared" si="28"/>
        <v>1</v>
      </c>
      <c r="AS46" s="70">
        <f t="shared" si="29"/>
        <v>1</v>
      </c>
      <c r="AT46" s="70">
        <f t="shared" si="30"/>
        <v>3</v>
      </c>
      <c r="AU46" s="70">
        <f t="shared" si="31"/>
        <v>3</v>
      </c>
      <c r="AV46" s="70">
        <f t="shared" si="32"/>
        <v>1</v>
      </c>
      <c r="AW46" s="70">
        <f t="shared" si="33"/>
        <v>1</v>
      </c>
      <c r="AX46" s="70">
        <f t="shared" si="34"/>
        <v>0</v>
      </c>
      <c r="AY46" s="71">
        <f t="shared" si="35"/>
        <v>0</v>
      </c>
    </row>
    <row r="47" spans="1:51" s="122" customFormat="1" ht="33.75" customHeight="1" x14ac:dyDescent="0.2">
      <c r="A47" s="72" t="s">
        <v>86</v>
      </c>
      <c r="B47" s="83" t="s">
        <v>229</v>
      </c>
      <c r="C47" s="84"/>
      <c r="D47" s="85"/>
      <c r="E47" s="194"/>
      <c r="F47" s="197"/>
      <c r="G47" s="197"/>
      <c r="H47" s="197"/>
      <c r="I47" s="197"/>
      <c r="J47" s="194"/>
      <c r="K47" s="194"/>
      <c r="L47" s="194"/>
      <c r="M47" s="194"/>
      <c r="N47" s="193"/>
      <c r="O47" s="193"/>
      <c r="P47" s="193"/>
      <c r="Q47" s="193"/>
      <c r="R47" s="193"/>
      <c r="S47" s="193"/>
      <c r="T47" s="193"/>
      <c r="U47" s="193"/>
      <c r="V47" s="193"/>
      <c r="W47" s="193"/>
      <c r="X47" s="193"/>
      <c r="Y47" s="193"/>
      <c r="Z47" s="193"/>
      <c r="AA47" s="193"/>
      <c r="AB47" s="193"/>
      <c r="AC47" s="193"/>
      <c r="AD47" s="193"/>
      <c r="AE47" s="193"/>
      <c r="AF47" s="193"/>
      <c r="AG47" s="196"/>
      <c r="AH47" s="193"/>
      <c r="AI47" s="77"/>
      <c r="AJ47" s="69">
        <f t="shared" si="20"/>
        <v>0</v>
      </c>
      <c r="AK47" s="70">
        <f t="shared" si="21"/>
        <v>0</v>
      </c>
      <c r="AL47" s="70">
        <f t="shared" si="22"/>
        <v>0</v>
      </c>
      <c r="AM47" s="70">
        <f t="shared" si="23"/>
        <v>0</v>
      </c>
      <c r="AN47" s="70">
        <f t="shared" si="24"/>
        <v>0</v>
      </c>
      <c r="AO47" s="70">
        <f t="shared" si="25"/>
        <v>0</v>
      </c>
      <c r="AP47" s="70">
        <f t="shared" si="26"/>
        <v>0</v>
      </c>
      <c r="AQ47" s="70">
        <f t="shared" si="27"/>
        <v>0</v>
      </c>
      <c r="AR47" s="70">
        <f t="shared" si="28"/>
        <v>0</v>
      </c>
      <c r="AS47" s="70">
        <f t="shared" si="29"/>
        <v>0</v>
      </c>
      <c r="AT47" s="70">
        <f t="shared" si="30"/>
        <v>0</v>
      </c>
      <c r="AU47" s="70">
        <f t="shared" si="31"/>
        <v>0</v>
      </c>
      <c r="AV47" s="70">
        <f t="shared" si="32"/>
        <v>0</v>
      </c>
      <c r="AW47" s="70">
        <f t="shared" si="33"/>
        <v>0</v>
      </c>
      <c r="AX47" s="70">
        <f t="shared" si="34"/>
        <v>0</v>
      </c>
      <c r="AY47" s="71">
        <f t="shared" si="35"/>
        <v>0</v>
      </c>
    </row>
    <row r="48" spans="1:51" s="122" customFormat="1" ht="33.75" customHeight="1" x14ac:dyDescent="0.2">
      <c r="A48" s="72" t="s">
        <v>85</v>
      </c>
      <c r="B48" s="83" t="s">
        <v>197</v>
      </c>
      <c r="C48" s="84"/>
      <c r="D48" s="85"/>
      <c r="E48" s="194">
        <v>5</v>
      </c>
      <c r="F48" s="197"/>
      <c r="G48" s="197">
        <v>5</v>
      </c>
      <c r="H48" s="197"/>
      <c r="I48" s="197"/>
      <c r="J48" s="194">
        <v>1</v>
      </c>
      <c r="K48" s="194">
        <v>1</v>
      </c>
      <c r="L48" s="194"/>
      <c r="M48" s="194"/>
      <c r="N48" s="193">
        <v>3</v>
      </c>
      <c r="O48" s="193">
        <v>1</v>
      </c>
      <c r="P48" s="193">
        <v>1</v>
      </c>
      <c r="Q48" s="193"/>
      <c r="R48" s="193"/>
      <c r="S48" s="193">
        <v>1</v>
      </c>
      <c r="T48" s="193"/>
      <c r="U48" s="193">
        <v>1</v>
      </c>
      <c r="V48" s="193"/>
      <c r="W48" s="193"/>
      <c r="X48" s="193">
        <v>3</v>
      </c>
      <c r="Y48" s="193"/>
      <c r="Z48" s="193">
        <v>1</v>
      </c>
      <c r="AA48" s="193">
        <v>3</v>
      </c>
      <c r="AB48" s="193">
        <v>1</v>
      </c>
      <c r="AC48" s="193"/>
      <c r="AD48" s="193"/>
      <c r="AE48" s="193"/>
      <c r="AF48" s="193"/>
      <c r="AG48" s="196"/>
      <c r="AH48" s="193"/>
      <c r="AI48" s="76"/>
      <c r="AJ48" s="69">
        <f t="shared" si="20"/>
        <v>5</v>
      </c>
      <c r="AK48" s="70">
        <f t="shared" si="21"/>
        <v>5</v>
      </c>
      <c r="AL48" s="70">
        <f t="shared" si="22"/>
        <v>1</v>
      </c>
      <c r="AM48" s="70">
        <f t="shared" si="23"/>
        <v>1</v>
      </c>
      <c r="AN48" s="70">
        <f t="shared" si="24"/>
        <v>6</v>
      </c>
      <c r="AO48" s="70">
        <f t="shared" si="25"/>
        <v>6</v>
      </c>
      <c r="AP48" s="70">
        <f t="shared" si="26"/>
        <v>3</v>
      </c>
      <c r="AQ48" s="70">
        <f t="shared" si="27"/>
        <v>3</v>
      </c>
      <c r="AR48" s="70">
        <f t="shared" si="28"/>
        <v>1</v>
      </c>
      <c r="AS48" s="70">
        <f t="shared" si="29"/>
        <v>1</v>
      </c>
      <c r="AT48" s="70">
        <f t="shared" si="30"/>
        <v>3</v>
      </c>
      <c r="AU48" s="70">
        <f t="shared" si="31"/>
        <v>3</v>
      </c>
      <c r="AV48" s="70">
        <f t="shared" si="32"/>
        <v>0</v>
      </c>
      <c r="AW48" s="70">
        <f t="shared" si="33"/>
        <v>0</v>
      </c>
      <c r="AX48" s="70">
        <f t="shared" si="34"/>
        <v>0</v>
      </c>
      <c r="AY48" s="71">
        <f t="shared" si="35"/>
        <v>0</v>
      </c>
    </row>
    <row r="49" spans="1:51" s="122" customFormat="1" ht="33.75" customHeight="1" x14ac:dyDescent="0.2">
      <c r="A49" s="72" t="s">
        <v>84</v>
      </c>
      <c r="B49" s="83" t="s">
        <v>230</v>
      </c>
      <c r="C49" s="84"/>
      <c r="D49" s="85"/>
      <c r="E49" s="194">
        <v>4</v>
      </c>
      <c r="F49" s="197"/>
      <c r="G49" s="197">
        <v>4</v>
      </c>
      <c r="H49" s="197"/>
      <c r="I49" s="197"/>
      <c r="J49" s="194"/>
      <c r="K49" s="194"/>
      <c r="L49" s="194"/>
      <c r="M49" s="194"/>
      <c r="N49" s="193">
        <v>3</v>
      </c>
      <c r="O49" s="193"/>
      <c r="P49" s="193"/>
      <c r="Q49" s="193">
        <v>1</v>
      </c>
      <c r="R49" s="193"/>
      <c r="S49" s="193">
        <v>2</v>
      </c>
      <c r="T49" s="193">
        <v>1</v>
      </c>
      <c r="U49" s="193">
        <v>1</v>
      </c>
      <c r="V49" s="193"/>
      <c r="W49" s="193"/>
      <c r="X49" s="193">
        <v>3</v>
      </c>
      <c r="Y49" s="193"/>
      <c r="Z49" s="193"/>
      <c r="AA49" s="193">
        <v>1</v>
      </c>
      <c r="AB49" s="193">
        <v>1</v>
      </c>
      <c r="AC49" s="193">
        <v>1</v>
      </c>
      <c r="AD49" s="193"/>
      <c r="AE49" s="193">
        <v>1</v>
      </c>
      <c r="AF49" s="193"/>
      <c r="AG49" s="196"/>
      <c r="AH49" s="193"/>
      <c r="AI49" s="76"/>
      <c r="AJ49" s="69">
        <f t="shared" si="20"/>
        <v>4</v>
      </c>
      <c r="AK49" s="70">
        <f t="shared" si="21"/>
        <v>4</v>
      </c>
      <c r="AL49" s="70">
        <f t="shared" si="22"/>
        <v>0</v>
      </c>
      <c r="AM49" s="70">
        <f t="shared" si="23"/>
        <v>0</v>
      </c>
      <c r="AN49" s="70">
        <f t="shared" si="24"/>
        <v>4</v>
      </c>
      <c r="AO49" s="70">
        <f t="shared" si="25"/>
        <v>4</v>
      </c>
      <c r="AP49" s="70">
        <f t="shared" si="26"/>
        <v>3</v>
      </c>
      <c r="AQ49" s="70">
        <f t="shared" si="27"/>
        <v>3</v>
      </c>
      <c r="AR49" s="70">
        <f t="shared" si="28"/>
        <v>2</v>
      </c>
      <c r="AS49" s="70">
        <f t="shared" si="29"/>
        <v>2</v>
      </c>
      <c r="AT49" s="70">
        <f t="shared" si="30"/>
        <v>3</v>
      </c>
      <c r="AU49" s="70">
        <f t="shared" si="31"/>
        <v>3</v>
      </c>
      <c r="AV49" s="70">
        <f t="shared" si="32"/>
        <v>1</v>
      </c>
      <c r="AW49" s="70">
        <f t="shared" si="33"/>
        <v>1</v>
      </c>
      <c r="AX49" s="70">
        <f t="shared" si="34"/>
        <v>0</v>
      </c>
      <c r="AY49" s="71">
        <f t="shared" si="35"/>
        <v>0</v>
      </c>
    </row>
    <row r="50" spans="1:51" s="122" customFormat="1" ht="33.75" customHeight="1" x14ac:dyDescent="0.2">
      <c r="A50" s="72" t="s">
        <v>83</v>
      </c>
      <c r="B50" s="79" t="s">
        <v>140</v>
      </c>
      <c r="C50" s="80"/>
      <c r="D50" s="81"/>
      <c r="E50" s="194">
        <v>1</v>
      </c>
      <c r="F50" s="197">
        <v>1</v>
      </c>
      <c r="G50" s="197"/>
      <c r="H50" s="197"/>
      <c r="I50" s="197"/>
      <c r="J50" s="194"/>
      <c r="K50" s="194"/>
      <c r="L50" s="194"/>
      <c r="M50" s="194"/>
      <c r="N50" s="193"/>
      <c r="O50" s="193"/>
      <c r="P50" s="193"/>
      <c r="Q50" s="193"/>
      <c r="R50" s="193"/>
      <c r="S50" s="193"/>
      <c r="T50" s="193"/>
      <c r="U50" s="193"/>
      <c r="V50" s="193"/>
      <c r="W50" s="193"/>
      <c r="X50" s="193"/>
      <c r="Y50" s="193"/>
      <c r="Z50" s="193"/>
      <c r="AA50" s="193">
        <v>1</v>
      </c>
      <c r="AB50" s="193">
        <v>1</v>
      </c>
      <c r="AC50" s="193">
        <v>2</v>
      </c>
      <c r="AD50" s="193"/>
      <c r="AE50" s="193">
        <v>2</v>
      </c>
      <c r="AF50" s="193"/>
      <c r="AG50" s="196"/>
      <c r="AH50" s="193"/>
      <c r="AI50" s="76"/>
      <c r="AJ50" s="69">
        <f t="shared" si="20"/>
        <v>1</v>
      </c>
      <c r="AK50" s="70">
        <f t="shared" si="21"/>
        <v>1</v>
      </c>
      <c r="AL50" s="70">
        <f t="shared" si="22"/>
        <v>0</v>
      </c>
      <c r="AM50" s="70">
        <f t="shared" si="23"/>
        <v>0</v>
      </c>
      <c r="AN50" s="70">
        <f t="shared" si="24"/>
        <v>1</v>
      </c>
      <c r="AO50" s="70">
        <f t="shared" si="25"/>
        <v>1</v>
      </c>
      <c r="AP50" s="70">
        <f t="shared" si="26"/>
        <v>0</v>
      </c>
      <c r="AQ50" s="70">
        <f t="shared" si="27"/>
        <v>0</v>
      </c>
      <c r="AR50" s="70">
        <f t="shared" si="28"/>
        <v>0</v>
      </c>
      <c r="AS50" s="70">
        <f t="shared" si="29"/>
        <v>0</v>
      </c>
      <c r="AT50" s="70">
        <f t="shared" si="30"/>
        <v>0</v>
      </c>
      <c r="AU50" s="70">
        <f t="shared" si="31"/>
        <v>0</v>
      </c>
      <c r="AV50" s="70">
        <f t="shared" si="32"/>
        <v>2</v>
      </c>
      <c r="AW50" s="70">
        <f t="shared" si="33"/>
        <v>2</v>
      </c>
      <c r="AX50" s="70">
        <f t="shared" si="34"/>
        <v>0</v>
      </c>
      <c r="AY50" s="71">
        <f t="shared" si="35"/>
        <v>0</v>
      </c>
    </row>
    <row r="51" spans="1:51" s="122" customFormat="1" ht="33.75" customHeight="1" x14ac:dyDescent="0.2">
      <c r="A51" s="60" t="s">
        <v>82</v>
      </c>
      <c r="B51" s="90" t="s">
        <v>167</v>
      </c>
      <c r="C51" s="91"/>
      <c r="D51" s="92"/>
      <c r="E51" s="93">
        <f t="shared" ref="E51:AH51" si="36">SUM(E52:E58)</f>
        <v>30</v>
      </c>
      <c r="F51" s="93">
        <f t="shared" si="36"/>
        <v>1</v>
      </c>
      <c r="G51" s="93">
        <f t="shared" si="36"/>
        <v>29</v>
      </c>
      <c r="H51" s="93">
        <f t="shared" si="36"/>
        <v>0</v>
      </c>
      <c r="I51" s="93">
        <f t="shared" si="36"/>
        <v>0</v>
      </c>
      <c r="J51" s="93">
        <f t="shared" si="36"/>
        <v>20</v>
      </c>
      <c r="K51" s="93">
        <f t="shared" si="36"/>
        <v>14</v>
      </c>
      <c r="L51" s="93">
        <f t="shared" si="36"/>
        <v>3</v>
      </c>
      <c r="M51" s="93">
        <f t="shared" si="36"/>
        <v>3</v>
      </c>
      <c r="N51" s="93">
        <f t="shared" si="36"/>
        <v>18</v>
      </c>
      <c r="O51" s="93">
        <f t="shared" si="36"/>
        <v>7</v>
      </c>
      <c r="P51" s="93">
        <f t="shared" si="36"/>
        <v>0</v>
      </c>
      <c r="Q51" s="93">
        <f t="shared" si="36"/>
        <v>6</v>
      </c>
      <c r="R51" s="93">
        <f t="shared" si="36"/>
        <v>0</v>
      </c>
      <c r="S51" s="93">
        <f t="shared" si="36"/>
        <v>5</v>
      </c>
      <c r="T51" s="93">
        <f t="shared" si="36"/>
        <v>1</v>
      </c>
      <c r="U51" s="93">
        <f t="shared" si="36"/>
        <v>4</v>
      </c>
      <c r="V51" s="93">
        <f t="shared" si="36"/>
        <v>0</v>
      </c>
      <c r="W51" s="93">
        <f t="shared" si="36"/>
        <v>0</v>
      </c>
      <c r="X51" s="93">
        <f t="shared" si="36"/>
        <v>18</v>
      </c>
      <c r="Y51" s="93">
        <f t="shared" si="36"/>
        <v>0</v>
      </c>
      <c r="Z51" s="93">
        <f t="shared" si="36"/>
        <v>0</v>
      </c>
      <c r="AA51" s="93">
        <f t="shared" si="36"/>
        <v>26</v>
      </c>
      <c r="AB51" s="93">
        <f t="shared" si="36"/>
        <v>0</v>
      </c>
      <c r="AC51" s="93">
        <f t="shared" si="36"/>
        <v>2</v>
      </c>
      <c r="AD51" s="93">
        <f t="shared" si="36"/>
        <v>0</v>
      </c>
      <c r="AE51" s="93">
        <f t="shared" si="36"/>
        <v>2</v>
      </c>
      <c r="AF51" s="93">
        <f t="shared" si="36"/>
        <v>2</v>
      </c>
      <c r="AG51" s="93">
        <f t="shared" si="36"/>
        <v>0</v>
      </c>
      <c r="AH51" s="93">
        <f t="shared" si="36"/>
        <v>2</v>
      </c>
      <c r="AI51" s="118"/>
      <c r="AJ51" s="69">
        <f t="shared" ref="AJ51:AY51" si="37">SUM(AJ52:AJ58)</f>
        <v>30</v>
      </c>
      <c r="AK51" s="93">
        <f t="shared" si="37"/>
        <v>30</v>
      </c>
      <c r="AL51" s="93">
        <f t="shared" si="37"/>
        <v>20</v>
      </c>
      <c r="AM51" s="93">
        <f t="shared" si="37"/>
        <v>20</v>
      </c>
      <c r="AN51" s="93">
        <f t="shared" si="37"/>
        <v>44</v>
      </c>
      <c r="AO51" s="93">
        <f t="shared" si="37"/>
        <v>44</v>
      </c>
      <c r="AP51" s="93">
        <f t="shared" si="37"/>
        <v>18</v>
      </c>
      <c r="AQ51" s="93">
        <f t="shared" si="37"/>
        <v>18</v>
      </c>
      <c r="AR51" s="93">
        <f t="shared" si="37"/>
        <v>5</v>
      </c>
      <c r="AS51" s="93">
        <f t="shared" si="37"/>
        <v>5</v>
      </c>
      <c r="AT51" s="93">
        <f t="shared" si="37"/>
        <v>18</v>
      </c>
      <c r="AU51" s="93">
        <f t="shared" si="37"/>
        <v>18</v>
      </c>
      <c r="AV51" s="93">
        <f t="shared" si="37"/>
        <v>2</v>
      </c>
      <c r="AW51" s="93">
        <f t="shared" si="37"/>
        <v>2</v>
      </c>
      <c r="AX51" s="93">
        <f t="shared" si="37"/>
        <v>2</v>
      </c>
      <c r="AY51" s="94">
        <f t="shared" si="37"/>
        <v>2</v>
      </c>
    </row>
    <row r="52" spans="1:51" s="122" customFormat="1" ht="33.75" customHeight="1" x14ac:dyDescent="0.2">
      <c r="A52" s="72" t="s">
        <v>81</v>
      </c>
      <c r="B52" s="83" t="s">
        <v>168</v>
      </c>
      <c r="C52" s="84"/>
      <c r="D52" s="85"/>
      <c r="E52" s="197"/>
      <c r="F52" s="197"/>
      <c r="G52" s="197"/>
      <c r="H52" s="197"/>
      <c r="I52" s="197"/>
      <c r="J52" s="194">
        <v>2</v>
      </c>
      <c r="K52" s="194">
        <v>2</v>
      </c>
      <c r="L52" s="194"/>
      <c r="M52" s="194"/>
      <c r="N52" s="193">
        <v>1</v>
      </c>
      <c r="O52" s="193"/>
      <c r="P52" s="193"/>
      <c r="Q52" s="193">
        <v>1</v>
      </c>
      <c r="R52" s="193"/>
      <c r="S52" s="193"/>
      <c r="T52" s="193"/>
      <c r="U52" s="193"/>
      <c r="V52" s="193"/>
      <c r="W52" s="193"/>
      <c r="X52" s="193">
        <v>1</v>
      </c>
      <c r="Y52" s="193"/>
      <c r="Z52" s="193"/>
      <c r="AA52" s="193">
        <v>1</v>
      </c>
      <c r="AB52" s="193"/>
      <c r="AC52" s="193">
        <v>1</v>
      </c>
      <c r="AD52" s="193"/>
      <c r="AE52" s="193">
        <v>1</v>
      </c>
      <c r="AF52" s="193">
        <v>1</v>
      </c>
      <c r="AG52" s="196"/>
      <c r="AH52" s="193">
        <v>1</v>
      </c>
      <c r="AI52" s="76"/>
      <c r="AJ52" s="69">
        <f t="shared" ref="AJ52:AJ58" si="38">E52</f>
        <v>0</v>
      </c>
      <c r="AK52" s="70">
        <f t="shared" ref="AK52:AK58" si="39">F52+G52+H52+I52</f>
        <v>0</v>
      </c>
      <c r="AL52" s="70">
        <f t="shared" ref="AL52:AL58" si="40">J52</f>
        <v>2</v>
      </c>
      <c r="AM52" s="70">
        <f t="shared" ref="AM52:AM58" si="41">K52+L52+M52</f>
        <v>2</v>
      </c>
      <c r="AN52" s="70">
        <f t="shared" ref="AN52:AN58" si="42">F52+G52+K52</f>
        <v>2</v>
      </c>
      <c r="AO52" s="70">
        <f t="shared" ref="AO52:AO58" si="43">X52+Y52+AA52</f>
        <v>2</v>
      </c>
      <c r="AP52" s="70">
        <f t="shared" ref="AP52:AP58" si="44">N52</f>
        <v>1</v>
      </c>
      <c r="AQ52" s="70">
        <f t="shared" ref="AQ52:AQ58" si="45">O52+P52+Q52+R52+S52</f>
        <v>1</v>
      </c>
      <c r="AR52" s="70">
        <f t="shared" ref="AR52:AR58" si="46">S52</f>
        <v>0</v>
      </c>
      <c r="AS52" s="70">
        <f t="shared" ref="AS52:AS58" si="47">T52+U52+V52</f>
        <v>0</v>
      </c>
      <c r="AT52" s="70">
        <f t="shared" ref="AT52:AT58" si="48">X52</f>
        <v>1</v>
      </c>
      <c r="AU52" s="70">
        <f t="shared" ref="AU52:AU58" si="49">N52+W52</f>
        <v>1</v>
      </c>
      <c r="AV52" s="70">
        <f t="shared" ref="AV52:AV58" si="50">AE52</f>
        <v>1</v>
      </c>
      <c r="AW52" s="70">
        <f t="shared" ref="AW52:AW58" si="51">AC52+AD52</f>
        <v>1</v>
      </c>
      <c r="AX52" s="70">
        <f t="shared" ref="AX52:AX58" si="52">AH52</f>
        <v>1</v>
      </c>
      <c r="AY52" s="71">
        <f t="shared" ref="AY52:AY58" si="53">AF52+AG52</f>
        <v>1</v>
      </c>
    </row>
    <row r="53" spans="1:51" s="122" customFormat="1" ht="33.75" customHeight="1" x14ac:dyDescent="0.2">
      <c r="A53" s="72" t="s">
        <v>80</v>
      </c>
      <c r="B53" s="83" t="s">
        <v>169</v>
      </c>
      <c r="C53" s="84"/>
      <c r="D53" s="85"/>
      <c r="E53" s="197"/>
      <c r="F53" s="197"/>
      <c r="G53" s="197"/>
      <c r="H53" s="197"/>
      <c r="I53" s="197"/>
      <c r="J53" s="194">
        <v>1</v>
      </c>
      <c r="K53" s="194">
        <v>1</v>
      </c>
      <c r="L53" s="194"/>
      <c r="M53" s="194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>
        <v>1</v>
      </c>
      <c r="AB53" s="193"/>
      <c r="AC53" s="193"/>
      <c r="AD53" s="193"/>
      <c r="AE53" s="193"/>
      <c r="AF53" s="193"/>
      <c r="AG53" s="196"/>
      <c r="AH53" s="193"/>
      <c r="AI53" s="76"/>
      <c r="AJ53" s="69">
        <f t="shared" si="38"/>
        <v>0</v>
      </c>
      <c r="AK53" s="70">
        <f t="shared" si="39"/>
        <v>0</v>
      </c>
      <c r="AL53" s="70">
        <f t="shared" si="40"/>
        <v>1</v>
      </c>
      <c r="AM53" s="70">
        <f t="shared" si="41"/>
        <v>1</v>
      </c>
      <c r="AN53" s="70">
        <f t="shared" si="42"/>
        <v>1</v>
      </c>
      <c r="AO53" s="70">
        <f t="shared" si="43"/>
        <v>1</v>
      </c>
      <c r="AP53" s="70">
        <f t="shared" si="44"/>
        <v>0</v>
      </c>
      <c r="AQ53" s="70">
        <f t="shared" si="45"/>
        <v>0</v>
      </c>
      <c r="AR53" s="70">
        <f t="shared" si="46"/>
        <v>0</v>
      </c>
      <c r="AS53" s="70">
        <f t="shared" si="47"/>
        <v>0</v>
      </c>
      <c r="AT53" s="70">
        <f t="shared" si="48"/>
        <v>0</v>
      </c>
      <c r="AU53" s="70">
        <f t="shared" si="49"/>
        <v>0</v>
      </c>
      <c r="AV53" s="70">
        <f t="shared" si="50"/>
        <v>0</v>
      </c>
      <c r="AW53" s="70">
        <f t="shared" si="51"/>
        <v>0</v>
      </c>
      <c r="AX53" s="70">
        <f t="shared" si="52"/>
        <v>0</v>
      </c>
      <c r="AY53" s="71">
        <f t="shared" si="53"/>
        <v>0</v>
      </c>
    </row>
    <row r="54" spans="1:51" s="123" customFormat="1" ht="59.25" customHeight="1" x14ac:dyDescent="0.2">
      <c r="A54" s="72" t="s">
        <v>79</v>
      </c>
      <c r="B54" s="83" t="s">
        <v>170</v>
      </c>
      <c r="C54" s="84"/>
      <c r="D54" s="85"/>
      <c r="E54" s="197"/>
      <c r="F54" s="197"/>
      <c r="G54" s="197"/>
      <c r="H54" s="197"/>
      <c r="I54" s="197"/>
      <c r="J54" s="194"/>
      <c r="K54" s="194"/>
      <c r="L54" s="194"/>
      <c r="M54" s="194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193"/>
      <c r="AE54" s="193"/>
      <c r="AF54" s="193"/>
      <c r="AG54" s="196"/>
      <c r="AH54" s="193"/>
      <c r="AI54" s="77"/>
      <c r="AJ54" s="69">
        <f t="shared" si="38"/>
        <v>0</v>
      </c>
      <c r="AK54" s="70">
        <f t="shared" si="39"/>
        <v>0</v>
      </c>
      <c r="AL54" s="70">
        <f t="shared" si="40"/>
        <v>0</v>
      </c>
      <c r="AM54" s="70">
        <f t="shared" si="41"/>
        <v>0</v>
      </c>
      <c r="AN54" s="70">
        <f t="shared" si="42"/>
        <v>0</v>
      </c>
      <c r="AO54" s="70">
        <f t="shared" si="43"/>
        <v>0</v>
      </c>
      <c r="AP54" s="70">
        <f t="shared" si="44"/>
        <v>0</v>
      </c>
      <c r="AQ54" s="70">
        <f t="shared" si="45"/>
        <v>0</v>
      </c>
      <c r="AR54" s="70">
        <f t="shared" si="46"/>
        <v>0</v>
      </c>
      <c r="AS54" s="70">
        <f t="shared" si="47"/>
        <v>0</v>
      </c>
      <c r="AT54" s="70">
        <f t="shared" si="48"/>
        <v>0</v>
      </c>
      <c r="AU54" s="70">
        <f t="shared" si="49"/>
        <v>0</v>
      </c>
      <c r="AV54" s="70">
        <f t="shared" si="50"/>
        <v>0</v>
      </c>
      <c r="AW54" s="70">
        <f t="shared" si="51"/>
        <v>0</v>
      </c>
      <c r="AX54" s="70">
        <f t="shared" si="52"/>
        <v>0</v>
      </c>
      <c r="AY54" s="71">
        <f t="shared" si="53"/>
        <v>0</v>
      </c>
    </row>
    <row r="55" spans="1:51" s="122" customFormat="1" ht="35.25" customHeight="1" x14ac:dyDescent="0.2">
      <c r="A55" s="72" t="s">
        <v>78</v>
      </c>
      <c r="B55" s="83" t="s">
        <v>231</v>
      </c>
      <c r="C55" s="84"/>
      <c r="D55" s="85"/>
      <c r="E55" s="197"/>
      <c r="F55" s="197"/>
      <c r="G55" s="197"/>
      <c r="H55" s="197"/>
      <c r="I55" s="197"/>
      <c r="J55" s="194"/>
      <c r="K55" s="194"/>
      <c r="L55" s="194"/>
      <c r="M55" s="194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193"/>
      <c r="AE55" s="193"/>
      <c r="AF55" s="193"/>
      <c r="AG55" s="196"/>
      <c r="AH55" s="193"/>
      <c r="AI55" s="76"/>
      <c r="AJ55" s="69">
        <f t="shared" si="38"/>
        <v>0</v>
      </c>
      <c r="AK55" s="70">
        <f t="shared" si="39"/>
        <v>0</v>
      </c>
      <c r="AL55" s="70">
        <f t="shared" si="40"/>
        <v>0</v>
      </c>
      <c r="AM55" s="70">
        <f t="shared" si="41"/>
        <v>0</v>
      </c>
      <c r="AN55" s="70">
        <f t="shared" si="42"/>
        <v>0</v>
      </c>
      <c r="AO55" s="70">
        <f t="shared" si="43"/>
        <v>0</v>
      </c>
      <c r="AP55" s="70">
        <f t="shared" si="44"/>
        <v>0</v>
      </c>
      <c r="AQ55" s="70">
        <f t="shared" si="45"/>
        <v>0</v>
      </c>
      <c r="AR55" s="70">
        <f t="shared" si="46"/>
        <v>0</v>
      </c>
      <c r="AS55" s="70">
        <f t="shared" si="47"/>
        <v>0</v>
      </c>
      <c r="AT55" s="70">
        <f t="shared" si="48"/>
        <v>0</v>
      </c>
      <c r="AU55" s="70">
        <f t="shared" si="49"/>
        <v>0</v>
      </c>
      <c r="AV55" s="70">
        <f t="shared" si="50"/>
        <v>0</v>
      </c>
      <c r="AW55" s="70">
        <f t="shared" si="51"/>
        <v>0</v>
      </c>
      <c r="AX55" s="70">
        <f t="shared" si="52"/>
        <v>0</v>
      </c>
      <c r="AY55" s="71">
        <f t="shared" si="53"/>
        <v>0</v>
      </c>
    </row>
    <row r="56" spans="1:51" s="122" customFormat="1" ht="35.25" customHeight="1" x14ac:dyDescent="0.2">
      <c r="A56" s="72" t="s">
        <v>77</v>
      </c>
      <c r="B56" s="83" t="s">
        <v>266</v>
      </c>
      <c r="C56" s="84"/>
      <c r="D56" s="85"/>
      <c r="E56" s="197"/>
      <c r="F56" s="197"/>
      <c r="G56" s="197"/>
      <c r="H56" s="197"/>
      <c r="I56" s="197"/>
      <c r="J56" s="194"/>
      <c r="K56" s="194"/>
      <c r="L56" s="194"/>
      <c r="M56" s="194"/>
      <c r="N56" s="193"/>
      <c r="O56" s="193"/>
      <c r="P56" s="193"/>
      <c r="Q56" s="193"/>
      <c r="R56" s="193"/>
      <c r="S56" s="193"/>
      <c r="T56" s="193"/>
      <c r="U56" s="193"/>
      <c r="V56" s="193"/>
      <c r="W56" s="193"/>
      <c r="X56" s="193"/>
      <c r="Y56" s="193"/>
      <c r="Z56" s="193"/>
      <c r="AA56" s="193"/>
      <c r="AB56" s="193"/>
      <c r="AC56" s="193"/>
      <c r="AD56" s="193"/>
      <c r="AE56" s="193"/>
      <c r="AF56" s="193"/>
      <c r="AG56" s="196"/>
      <c r="AH56" s="193"/>
      <c r="AI56" s="76"/>
      <c r="AJ56" s="69">
        <f t="shared" si="38"/>
        <v>0</v>
      </c>
      <c r="AK56" s="70">
        <f t="shared" si="39"/>
        <v>0</v>
      </c>
      <c r="AL56" s="70">
        <f t="shared" si="40"/>
        <v>0</v>
      </c>
      <c r="AM56" s="70">
        <f t="shared" si="41"/>
        <v>0</v>
      </c>
      <c r="AN56" s="70">
        <f t="shared" si="42"/>
        <v>0</v>
      </c>
      <c r="AO56" s="70">
        <f t="shared" si="43"/>
        <v>0</v>
      </c>
      <c r="AP56" s="70">
        <f t="shared" si="44"/>
        <v>0</v>
      </c>
      <c r="AQ56" s="70">
        <f t="shared" si="45"/>
        <v>0</v>
      </c>
      <c r="AR56" s="70">
        <f t="shared" si="46"/>
        <v>0</v>
      </c>
      <c r="AS56" s="70">
        <f t="shared" si="47"/>
        <v>0</v>
      </c>
      <c r="AT56" s="70">
        <f t="shared" si="48"/>
        <v>0</v>
      </c>
      <c r="AU56" s="70">
        <f t="shared" si="49"/>
        <v>0</v>
      </c>
      <c r="AV56" s="70">
        <f t="shared" si="50"/>
        <v>0</v>
      </c>
      <c r="AW56" s="70">
        <f t="shared" si="51"/>
        <v>0</v>
      </c>
      <c r="AX56" s="70">
        <f t="shared" si="52"/>
        <v>0</v>
      </c>
      <c r="AY56" s="71">
        <f t="shared" si="53"/>
        <v>0</v>
      </c>
    </row>
    <row r="57" spans="1:51" s="122" customFormat="1" ht="35.25" customHeight="1" x14ac:dyDescent="0.2">
      <c r="A57" s="72" t="s">
        <v>76</v>
      </c>
      <c r="B57" s="83" t="s">
        <v>171</v>
      </c>
      <c r="C57" s="84"/>
      <c r="D57" s="85"/>
      <c r="E57" s="197">
        <v>5</v>
      </c>
      <c r="F57" s="197"/>
      <c r="G57" s="197">
        <v>5</v>
      </c>
      <c r="H57" s="197"/>
      <c r="I57" s="197"/>
      <c r="J57" s="194">
        <v>2</v>
      </c>
      <c r="K57" s="194">
        <v>2</v>
      </c>
      <c r="L57" s="194"/>
      <c r="M57" s="194"/>
      <c r="N57" s="193">
        <v>2</v>
      </c>
      <c r="O57" s="193"/>
      <c r="P57" s="193"/>
      <c r="Q57" s="193">
        <v>1</v>
      </c>
      <c r="R57" s="193"/>
      <c r="S57" s="193">
        <v>1</v>
      </c>
      <c r="T57" s="193"/>
      <c r="U57" s="193">
        <v>1</v>
      </c>
      <c r="V57" s="193"/>
      <c r="W57" s="193"/>
      <c r="X57" s="193">
        <v>2</v>
      </c>
      <c r="Y57" s="193"/>
      <c r="Z57" s="193"/>
      <c r="AA57" s="193">
        <v>5</v>
      </c>
      <c r="AB57" s="193"/>
      <c r="AC57" s="193"/>
      <c r="AD57" s="193"/>
      <c r="AE57" s="193"/>
      <c r="AF57" s="193"/>
      <c r="AG57" s="196"/>
      <c r="AH57" s="193"/>
      <c r="AI57" s="76"/>
      <c r="AJ57" s="69">
        <f t="shared" si="38"/>
        <v>5</v>
      </c>
      <c r="AK57" s="70">
        <f t="shared" si="39"/>
        <v>5</v>
      </c>
      <c r="AL57" s="70">
        <f t="shared" si="40"/>
        <v>2</v>
      </c>
      <c r="AM57" s="70">
        <f t="shared" si="41"/>
        <v>2</v>
      </c>
      <c r="AN57" s="70">
        <f t="shared" si="42"/>
        <v>7</v>
      </c>
      <c r="AO57" s="70">
        <f t="shared" si="43"/>
        <v>7</v>
      </c>
      <c r="AP57" s="70">
        <f t="shared" si="44"/>
        <v>2</v>
      </c>
      <c r="AQ57" s="70">
        <f t="shared" si="45"/>
        <v>2</v>
      </c>
      <c r="AR57" s="70">
        <f t="shared" si="46"/>
        <v>1</v>
      </c>
      <c r="AS57" s="70">
        <f t="shared" si="47"/>
        <v>1</v>
      </c>
      <c r="AT57" s="70">
        <f t="shared" si="48"/>
        <v>2</v>
      </c>
      <c r="AU57" s="70">
        <f t="shared" si="49"/>
        <v>2</v>
      </c>
      <c r="AV57" s="70">
        <f t="shared" si="50"/>
        <v>0</v>
      </c>
      <c r="AW57" s="70">
        <f t="shared" si="51"/>
        <v>0</v>
      </c>
      <c r="AX57" s="70">
        <f t="shared" si="52"/>
        <v>0</v>
      </c>
      <c r="AY57" s="71">
        <f t="shared" si="53"/>
        <v>0</v>
      </c>
    </row>
    <row r="58" spans="1:51" s="122" customFormat="1" ht="35.25" customHeight="1" x14ac:dyDescent="0.2">
      <c r="A58" s="72" t="s">
        <v>75</v>
      </c>
      <c r="B58" s="79" t="s">
        <v>140</v>
      </c>
      <c r="C58" s="80"/>
      <c r="D58" s="81"/>
      <c r="E58" s="197">
        <v>25</v>
      </c>
      <c r="F58" s="197">
        <v>1</v>
      </c>
      <c r="G58" s="197">
        <v>24</v>
      </c>
      <c r="H58" s="197"/>
      <c r="I58" s="197"/>
      <c r="J58" s="194">
        <v>15</v>
      </c>
      <c r="K58" s="194">
        <v>9</v>
      </c>
      <c r="L58" s="194">
        <v>3</v>
      </c>
      <c r="M58" s="194">
        <v>3</v>
      </c>
      <c r="N58" s="193">
        <v>15</v>
      </c>
      <c r="O58" s="193">
        <v>7</v>
      </c>
      <c r="P58" s="193"/>
      <c r="Q58" s="193">
        <v>4</v>
      </c>
      <c r="R58" s="193"/>
      <c r="S58" s="193">
        <v>4</v>
      </c>
      <c r="T58" s="193">
        <v>1</v>
      </c>
      <c r="U58" s="193">
        <v>3</v>
      </c>
      <c r="V58" s="193"/>
      <c r="W58" s="193"/>
      <c r="X58" s="193">
        <v>15</v>
      </c>
      <c r="Y58" s="193"/>
      <c r="Z58" s="193"/>
      <c r="AA58" s="193">
        <v>19</v>
      </c>
      <c r="AB58" s="193"/>
      <c r="AC58" s="193">
        <v>1</v>
      </c>
      <c r="AD58" s="193"/>
      <c r="AE58" s="193">
        <v>1</v>
      </c>
      <c r="AF58" s="193">
        <v>1</v>
      </c>
      <c r="AG58" s="196"/>
      <c r="AH58" s="193">
        <v>1</v>
      </c>
      <c r="AI58" s="76"/>
      <c r="AJ58" s="69">
        <f t="shared" si="38"/>
        <v>25</v>
      </c>
      <c r="AK58" s="70">
        <f t="shared" si="39"/>
        <v>25</v>
      </c>
      <c r="AL58" s="70">
        <f t="shared" si="40"/>
        <v>15</v>
      </c>
      <c r="AM58" s="70">
        <f t="shared" si="41"/>
        <v>15</v>
      </c>
      <c r="AN58" s="70">
        <f t="shared" si="42"/>
        <v>34</v>
      </c>
      <c r="AO58" s="70">
        <f t="shared" si="43"/>
        <v>34</v>
      </c>
      <c r="AP58" s="70">
        <f t="shared" si="44"/>
        <v>15</v>
      </c>
      <c r="AQ58" s="70">
        <f t="shared" si="45"/>
        <v>15</v>
      </c>
      <c r="AR58" s="70">
        <f t="shared" si="46"/>
        <v>4</v>
      </c>
      <c r="AS58" s="70">
        <f t="shared" si="47"/>
        <v>4</v>
      </c>
      <c r="AT58" s="70">
        <f t="shared" si="48"/>
        <v>15</v>
      </c>
      <c r="AU58" s="70">
        <f t="shared" si="49"/>
        <v>15</v>
      </c>
      <c r="AV58" s="70">
        <f t="shared" si="50"/>
        <v>1</v>
      </c>
      <c r="AW58" s="70">
        <f t="shared" si="51"/>
        <v>1</v>
      </c>
      <c r="AX58" s="70">
        <f t="shared" si="52"/>
        <v>1</v>
      </c>
      <c r="AY58" s="71">
        <f t="shared" si="53"/>
        <v>1</v>
      </c>
    </row>
    <row r="59" spans="1:51" s="122" customFormat="1" ht="48" customHeight="1" x14ac:dyDescent="0.2">
      <c r="A59" s="60" t="s">
        <v>74</v>
      </c>
      <c r="B59" s="90" t="s">
        <v>172</v>
      </c>
      <c r="C59" s="91"/>
      <c r="D59" s="92"/>
      <c r="E59" s="93">
        <f t="shared" ref="E59:AH59" si="54">SUM(E60:E72)</f>
        <v>87</v>
      </c>
      <c r="F59" s="93">
        <f t="shared" si="54"/>
        <v>5</v>
      </c>
      <c r="G59" s="93">
        <f t="shared" si="54"/>
        <v>82</v>
      </c>
      <c r="H59" s="93">
        <f t="shared" si="54"/>
        <v>0</v>
      </c>
      <c r="I59" s="93">
        <f t="shared" si="54"/>
        <v>0</v>
      </c>
      <c r="J59" s="93">
        <f t="shared" si="54"/>
        <v>92</v>
      </c>
      <c r="K59" s="93">
        <f t="shared" si="54"/>
        <v>76</v>
      </c>
      <c r="L59" s="93">
        <f t="shared" si="54"/>
        <v>14</v>
      </c>
      <c r="M59" s="93">
        <f t="shared" si="54"/>
        <v>2</v>
      </c>
      <c r="N59" s="93">
        <f t="shared" si="54"/>
        <v>77</v>
      </c>
      <c r="O59" s="93">
        <f t="shared" si="54"/>
        <v>27</v>
      </c>
      <c r="P59" s="93">
        <f t="shared" si="54"/>
        <v>21</v>
      </c>
      <c r="Q59" s="93">
        <f t="shared" si="54"/>
        <v>6</v>
      </c>
      <c r="R59" s="93">
        <f t="shared" si="54"/>
        <v>0</v>
      </c>
      <c r="S59" s="93">
        <f t="shared" si="54"/>
        <v>23</v>
      </c>
      <c r="T59" s="93">
        <f t="shared" si="54"/>
        <v>7</v>
      </c>
      <c r="U59" s="93">
        <f t="shared" si="54"/>
        <v>16</v>
      </c>
      <c r="V59" s="93">
        <f t="shared" si="54"/>
        <v>0</v>
      </c>
      <c r="W59" s="93">
        <f t="shared" si="54"/>
        <v>0</v>
      </c>
      <c r="X59" s="93">
        <f t="shared" si="54"/>
        <v>77</v>
      </c>
      <c r="Y59" s="93">
        <f t="shared" si="54"/>
        <v>0</v>
      </c>
      <c r="Z59" s="93">
        <f t="shared" si="54"/>
        <v>4</v>
      </c>
      <c r="AA59" s="93">
        <f t="shared" si="54"/>
        <v>86</v>
      </c>
      <c r="AB59" s="93">
        <f t="shared" si="54"/>
        <v>5</v>
      </c>
      <c r="AC59" s="93">
        <f t="shared" si="54"/>
        <v>8</v>
      </c>
      <c r="AD59" s="93">
        <f t="shared" si="54"/>
        <v>1</v>
      </c>
      <c r="AE59" s="93">
        <f t="shared" si="54"/>
        <v>9</v>
      </c>
      <c r="AF59" s="93">
        <f t="shared" si="54"/>
        <v>2</v>
      </c>
      <c r="AG59" s="93">
        <f t="shared" si="54"/>
        <v>0</v>
      </c>
      <c r="AH59" s="93">
        <f t="shared" si="54"/>
        <v>2</v>
      </c>
      <c r="AI59" s="118"/>
      <c r="AJ59" s="95">
        <f t="shared" ref="AJ59:AY59" si="55">SUM(AJ60:AJ72)</f>
        <v>87</v>
      </c>
      <c r="AK59" s="96">
        <f t="shared" si="55"/>
        <v>87</v>
      </c>
      <c r="AL59" s="96">
        <f t="shared" si="55"/>
        <v>92</v>
      </c>
      <c r="AM59" s="96">
        <f t="shared" si="55"/>
        <v>92</v>
      </c>
      <c r="AN59" s="96">
        <f t="shared" si="55"/>
        <v>163</v>
      </c>
      <c r="AO59" s="96">
        <f t="shared" si="55"/>
        <v>163</v>
      </c>
      <c r="AP59" s="96">
        <f t="shared" si="55"/>
        <v>77</v>
      </c>
      <c r="AQ59" s="96">
        <f t="shared" si="55"/>
        <v>77</v>
      </c>
      <c r="AR59" s="96">
        <f t="shared" si="55"/>
        <v>23</v>
      </c>
      <c r="AS59" s="96">
        <f t="shared" si="55"/>
        <v>23</v>
      </c>
      <c r="AT59" s="96">
        <f t="shared" si="55"/>
        <v>77</v>
      </c>
      <c r="AU59" s="96">
        <f t="shared" si="55"/>
        <v>77</v>
      </c>
      <c r="AV59" s="96">
        <f t="shared" si="55"/>
        <v>9</v>
      </c>
      <c r="AW59" s="96">
        <f t="shared" si="55"/>
        <v>9</v>
      </c>
      <c r="AX59" s="96">
        <f t="shared" si="55"/>
        <v>2</v>
      </c>
      <c r="AY59" s="97">
        <f t="shared" si="55"/>
        <v>2</v>
      </c>
    </row>
    <row r="60" spans="1:51" s="122" customFormat="1" ht="48" customHeight="1" x14ac:dyDescent="0.2">
      <c r="A60" s="72" t="s">
        <v>73</v>
      </c>
      <c r="B60" s="83" t="s">
        <v>173</v>
      </c>
      <c r="C60" s="84"/>
      <c r="D60" s="85"/>
      <c r="E60" s="197">
        <v>48</v>
      </c>
      <c r="F60" s="197"/>
      <c r="G60" s="197">
        <v>48</v>
      </c>
      <c r="H60" s="197"/>
      <c r="I60" s="197"/>
      <c r="J60" s="194">
        <v>53</v>
      </c>
      <c r="K60" s="194">
        <v>44</v>
      </c>
      <c r="L60" s="194">
        <v>9</v>
      </c>
      <c r="M60" s="194"/>
      <c r="N60" s="193">
        <v>46</v>
      </c>
      <c r="O60" s="193">
        <v>20</v>
      </c>
      <c r="P60" s="193">
        <v>11</v>
      </c>
      <c r="Q60" s="193">
        <v>2</v>
      </c>
      <c r="R60" s="193"/>
      <c r="S60" s="193">
        <v>13</v>
      </c>
      <c r="T60" s="193">
        <v>2</v>
      </c>
      <c r="U60" s="193">
        <v>11</v>
      </c>
      <c r="V60" s="193"/>
      <c r="W60" s="193"/>
      <c r="X60" s="193">
        <v>46</v>
      </c>
      <c r="Y60" s="193"/>
      <c r="Z60" s="193">
        <v>1</v>
      </c>
      <c r="AA60" s="193">
        <v>46</v>
      </c>
      <c r="AB60" s="193">
        <v>1</v>
      </c>
      <c r="AC60" s="193">
        <v>2</v>
      </c>
      <c r="AD60" s="193"/>
      <c r="AE60" s="193">
        <v>2</v>
      </c>
      <c r="AF60" s="193">
        <v>1</v>
      </c>
      <c r="AG60" s="196"/>
      <c r="AH60" s="193">
        <v>1</v>
      </c>
      <c r="AI60" s="76"/>
      <c r="AJ60" s="69">
        <f t="shared" ref="AJ60:AJ72" si="56">E60</f>
        <v>48</v>
      </c>
      <c r="AK60" s="70">
        <f t="shared" ref="AK60:AK72" si="57">F60+G60+H60+I60</f>
        <v>48</v>
      </c>
      <c r="AL60" s="70">
        <f t="shared" ref="AL60:AL72" si="58">J60</f>
        <v>53</v>
      </c>
      <c r="AM60" s="70">
        <f t="shared" ref="AM60:AM72" si="59">K60+L60+M60</f>
        <v>53</v>
      </c>
      <c r="AN60" s="70">
        <f t="shared" ref="AN60:AN72" si="60">F60+G60+K60</f>
        <v>92</v>
      </c>
      <c r="AO60" s="70">
        <f t="shared" ref="AO60:AO72" si="61">X60+Y60+AA60</f>
        <v>92</v>
      </c>
      <c r="AP60" s="70">
        <f t="shared" ref="AP60:AP72" si="62">N60</f>
        <v>46</v>
      </c>
      <c r="AQ60" s="70">
        <f t="shared" ref="AQ60:AQ72" si="63">O60+P60+Q60+R60+S60</f>
        <v>46</v>
      </c>
      <c r="AR60" s="70">
        <f t="shared" ref="AR60:AR72" si="64">S60</f>
        <v>13</v>
      </c>
      <c r="AS60" s="70">
        <f t="shared" ref="AS60:AS72" si="65">T60+U60+V60</f>
        <v>13</v>
      </c>
      <c r="AT60" s="70">
        <f t="shared" ref="AT60:AT72" si="66">X60</f>
        <v>46</v>
      </c>
      <c r="AU60" s="70">
        <f t="shared" ref="AU60:AU72" si="67">N60+W60</f>
        <v>46</v>
      </c>
      <c r="AV60" s="70">
        <f t="shared" ref="AV60:AV72" si="68">AE60</f>
        <v>2</v>
      </c>
      <c r="AW60" s="70">
        <f t="shared" ref="AW60:AW72" si="69">AC60+AD60</f>
        <v>2</v>
      </c>
      <c r="AX60" s="70">
        <f t="shared" ref="AX60:AX72" si="70">AH60</f>
        <v>1</v>
      </c>
      <c r="AY60" s="71">
        <f t="shared" ref="AY60:AY79" si="71">AF60+AG60</f>
        <v>1</v>
      </c>
    </row>
    <row r="61" spans="1:51" s="122" customFormat="1" ht="35.25" customHeight="1" x14ac:dyDescent="0.2">
      <c r="A61" s="72" t="s">
        <v>72</v>
      </c>
      <c r="B61" s="83" t="s">
        <v>141</v>
      </c>
      <c r="C61" s="84"/>
      <c r="D61" s="85"/>
      <c r="E61" s="197">
        <v>17</v>
      </c>
      <c r="F61" s="197"/>
      <c r="G61" s="197">
        <v>17</v>
      </c>
      <c r="H61" s="197"/>
      <c r="I61" s="197"/>
      <c r="J61" s="194">
        <v>21</v>
      </c>
      <c r="K61" s="194">
        <v>18</v>
      </c>
      <c r="L61" s="194">
        <v>2</v>
      </c>
      <c r="M61" s="194">
        <v>1</v>
      </c>
      <c r="N61" s="193">
        <v>16</v>
      </c>
      <c r="O61" s="193">
        <v>4</v>
      </c>
      <c r="P61" s="193">
        <v>6</v>
      </c>
      <c r="Q61" s="193"/>
      <c r="R61" s="193"/>
      <c r="S61" s="193">
        <v>6</v>
      </c>
      <c r="T61" s="193">
        <v>3</v>
      </c>
      <c r="U61" s="193">
        <v>3</v>
      </c>
      <c r="V61" s="193"/>
      <c r="W61" s="193"/>
      <c r="X61" s="193">
        <v>16</v>
      </c>
      <c r="Y61" s="193"/>
      <c r="Z61" s="193">
        <v>1</v>
      </c>
      <c r="AA61" s="193">
        <v>19</v>
      </c>
      <c r="AB61" s="193">
        <v>1</v>
      </c>
      <c r="AC61" s="193"/>
      <c r="AD61" s="193">
        <v>1</v>
      </c>
      <c r="AE61" s="193">
        <v>1</v>
      </c>
      <c r="AF61" s="193"/>
      <c r="AG61" s="196"/>
      <c r="AH61" s="193"/>
      <c r="AI61" s="76"/>
      <c r="AJ61" s="69">
        <f t="shared" si="56"/>
        <v>17</v>
      </c>
      <c r="AK61" s="70">
        <f t="shared" si="57"/>
        <v>17</v>
      </c>
      <c r="AL61" s="70">
        <f t="shared" si="58"/>
        <v>21</v>
      </c>
      <c r="AM61" s="70">
        <f t="shared" si="59"/>
        <v>21</v>
      </c>
      <c r="AN61" s="70">
        <f t="shared" si="60"/>
        <v>35</v>
      </c>
      <c r="AO61" s="70">
        <f t="shared" si="61"/>
        <v>35</v>
      </c>
      <c r="AP61" s="70">
        <f t="shared" si="62"/>
        <v>16</v>
      </c>
      <c r="AQ61" s="70">
        <f t="shared" si="63"/>
        <v>16</v>
      </c>
      <c r="AR61" s="70">
        <f t="shared" si="64"/>
        <v>6</v>
      </c>
      <c r="AS61" s="70">
        <f t="shared" si="65"/>
        <v>6</v>
      </c>
      <c r="AT61" s="70">
        <f t="shared" si="66"/>
        <v>16</v>
      </c>
      <c r="AU61" s="70">
        <f t="shared" si="67"/>
        <v>16</v>
      </c>
      <c r="AV61" s="70">
        <f t="shared" si="68"/>
        <v>1</v>
      </c>
      <c r="AW61" s="70">
        <f t="shared" si="69"/>
        <v>1</v>
      </c>
      <c r="AX61" s="70">
        <f t="shared" si="70"/>
        <v>0</v>
      </c>
      <c r="AY61" s="71">
        <f t="shared" si="71"/>
        <v>0</v>
      </c>
    </row>
    <row r="62" spans="1:51" s="122" customFormat="1" ht="57.75" customHeight="1" x14ac:dyDescent="0.2">
      <c r="A62" s="72" t="s">
        <v>71</v>
      </c>
      <c r="B62" s="83" t="s">
        <v>198</v>
      </c>
      <c r="C62" s="84"/>
      <c r="D62" s="85"/>
      <c r="E62" s="197">
        <v>2</v>
      </c>
      <c r="F62" s="197"/>
      <c r="G62" s="197">
        <v>2</v>
      </c>
      <c r="H62" s="197"/>
      <c r="I62" s="197"/>
      <c r="J62" s="194">
        <v>2</v>
      </c>
      <c r="K62" s="194">
        <v>2</v>
      </c>
      <c r="L62" s="194"/>
      <c r="M62" s="194"/>
      <c r="N62" s="193">
        <v>2</v>
      </c>
      <c r="O62" s="193"/>
      <c r="P62" s="193"/>
      <c r="Q62" s="193">
        <v>1</v>
      </c>
      <c r="R62" s="193"/>
      <c r="S62" s="193">
        <v>1</v>
      </c>
      <c r="T62" s="193">
        <v>1</v>
      </c>
      <c r="U62" s="193"/>
      <c r="V62" s="193"/>
      <c r="W62" s="193"/>
      <c r="X62" s="193">
        <v>2</v>
      </c>
      <c r="Y62" s="193"/>
      <c r="Z62" s="193"/>
      <c r="AA62" s="193">
        <v>2</v>
      </c>
      <c r="AB62" s="193"/>
      <c r="AC62" s="193">
        <v>1</v>
      </c>
      <c r="AD62" s="193"/>
      <c r="AE62" s="193">
        <v>1</v>
      </c>
      <c r="AF62" s="193"/>
      <c r="AG62" s="196"/>
      <c r="AH62" s="193"/>
      <c r="AI62" s="76"/>
      <c r="AJ62" s="69">
        <f t="shared" si="56"/>
        <v>2</v>
      </c>
      <c r="AK62" s="70">
        <f t="shared" si="57"/>
        <v>2</v>
      </c>
      <c r="AL62" s="70">
        <f t="shared" si="58"/>
        <v>2</v>
      </c>
      <c r="AM62" s="70">
        <f t="shared" si="59"/>
        <v>2</v>
      </c>
      <c r="AN62" s="70">
        <f t="shared" si="60"/>
        <v>4</v>
      </c>
      <c r="AO62" s="70">
        <f t="shared" si="61"/>
        <v>4</v>
      </c>
      <c r="AP62" s="70">
        <f t="shared" si="62"/>
        <v>2</v>
      </c>
      <c r="AQ62" s="70">
        <f t="shared" si="63"/>
        <v>2</v>
      </c>
      <c r="AR62" s="70">
        <f t="shared" si="64"/>
        <v>1</v>
      </c>
      <c r="AS62" s="70">
        <f t="shared" si="65"/>
        <v>1</v>
      </c>
      <c r="AT62" s="70">
        <f t="shared" si="66"/>
        <v>2</v>
      </c>
      <c r="AU62" s="70">
        <f t="shared" si="67"/>
        <v>2</v>
      </c>
      <c r="AV62" s="70">
        <f t="shared" si="68"/>
        <v>1</v>
      </c>
      <c r="AW62" s="70">
        <f t="shared" si="69"/>
        <v>1</v>
      </c>
      <c r="AX62" s="70">
        <f t="shared" si="70"/>
        <v>0</v>
      </c>
      <c r="AY62" s="71">
        <f t="shared" si="71"/>
        <v>0</v>
      </c>
    </row>
    <row r="63" spans="1:51" s="122" customFormat="1" ht="30.75" customHeight="1" x14ac:dyDescent="0.2">
      <c r="A63" s="72" t="s">
        <v>70</v>
      </c>
      <c r="B63" s="83" t="s">
        <v>232</v>
      </c>
      <c r="C63" s="84"/>
      <c r="D63" s="85"/>
      <c r="E63" s="197">
        <v>3</v>
      </c>
      <c r="F63" s="197">
        <v>1</v>
      </c>
      <c r="G63" s="197">
        <v>2</v>
      </c>
      <c r="H63" s="197"/>
      <c r="I63" s="197"/>
      <c r="J63" s="194"/>
      <c r="K63" s="194"/>
      <c r="L63" s="194"/>
      <c r="M63" s="194"/>
      <c r="N63" s="193">
        <v>2</v>
      </c>
      <c r="O63" s="193"/>
      <c r="P63" s="193"/>
      <c r="Q63" s="193">
        <v>1</v>
      </c>
      <c r="R63" s="193"/>
      <c r="S63" s="193">
        <v>1</v>
      </c>
      <c r="T63" s="193">
        <v>1</v>
      </c>
      <c r="U63" s="193"/>
      <c r="V63" s="193"/>
      <c r="W63" s="193"/>
      <c r="X63" s="193">
        <v>2</v>
      </c>
      <c r="Y63" s="193"/>
      <c r="Z63" s="193"/>
      <c r="AA63" s="193">
        <v>1</v>
      </c>
      <c r="AB63" s="193"/>
      <c r="AC63" s="193">
        <v>1</v>
      </c>
      <c r="AD63" s="193"/>
      <c r="AE63" s="193">
        <v>1</v>
      </c>
      <c r="AF63" s="193"/>
      <c r="AG63" s="196"/>
      <c r="AH63" s="193"/>
      <c r="AI63" s="76"/>
      <c r="AJ63" s="69">
        <f t="shared" si="56"/>
        <v>3</v>
      </c>
      <c r="AK63" s="70">
        <f t="shared" si="57"/>
        <v>3</v>
      </c>
      <c r="AL63" s="70">
        <f t="shared" si="58"/>
        <v>0</v>
      </c>
      <c r="AM63" s="70">
        <f t="shared" si="59"/>
        <v>0</v>
      </c>
      <c r="AN63" s="70">
        <f t="shared" si="60"/>
        <v>3</v>
      </c>
      <c r="AO63" s="70">
        <f t="shared" si="61"/>
        <v>3</v>
      </c>
      <c r="AP63" s="70">
        <f t="shared" si="62"/>
        <v>2</v>
      </c>
      <c r="AQ63" s="70">
        <f t="shared" si="63"/>
        <v>2</v>
      </c>
      <c r="AR63" s="70">
        <f t="shared" si="64"/>
        <v>1</v>
      </c>
      <c r="AS63" s="70">
        <f t="shared" si="65"/>
        <v>1</v>
      </c>
      <c r="AT63" s="70">
        <f t="shared" si="66"/>
        <v>2</v>
      </c>
      <c r="AU63" s="70">
        <f t="shared" si="67"/>
        <v>2</v>
      </c>
      <c r="AV63" s="70">
        <f t="shared" si="68"/>
        <v>1</v>
      </c>
      <c r="AW63" s="70">
        <f t="shared" si="69"/>
        <v>1</v>
      </c>
      <c r="AX63" s="70">
        <f t="shared" si="70"/>
        <v>0</v>
      </c>
      <c r="AY63" s="71">
        <f t="shared" si="71"/>
        <v>0</v>
      </c>
    </row>
    <row r="64" spans="1:51" s="122" customFormat="1" ht="31.5" customHeight="1" x14ac:dyDescent="0.2">
      <c r="A64" s="72" t="s">
        <v>69</v>
      </c>
      <c r="B64" s="83" t="s">
        <v>233</v>
      </c>
      <c r="C64" s="84"/>
      <c r="D64" s="85"/>
      <c r="E64" s="197"/>
      <c r="F64" s="197"/>
      <c r="G64" s="197"/>
      <c r="H64" s="197"/>
      <c r="I64" s="197"/>
      <c r="J64" s="194"/>
      <c r="K64" s="194"/>
      <c r="L64" s="194"/>
      <c r="M64" s="194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3"/>
      <c r="AE64" s="193"/>
      <c r="AF64" s="193"/>
      <c r="AG64" s="196"/>
      <c r="AH64" s="193"/>
      <c r="AI64" s="76"/>
      <c r="AJ64" s="69">
        <f t="shared" si="56"/>
        <v>0</v>
      </c>
      <c r="AK64" s="70">
        <f t="shared" si="57"/>
        <v>0</v>
      </c>
      <c r="AL64" s="70">
        <f t="shared" si="58"/>
        <v>0</v>
      </c>
      <c r="AM64" s="70">
        <f t="shared" si="59"/>
        <v>0</v>
      </c>
      <c r="AN64" s="70">
        <f t="shared" si="60"/>
        <v>0</v>
      </c>
      <c r="AO64" s="70">
        <f t="shared" si="61"/>
        <v>0</v>
      </c>
      <c r="AP64" s="70">
        <f t="shared" si="62"/>
        <v>0</v>
      </c>
      <c r="AQ64" s="70">
        <f t="shared" si="63"/>
        <v>0</v>
      </c>
      <c r="AR64" s="70">
        <f t="shared" si="64"/>
        <v>0</v>
      </c>
      <c r="AS64" s="70">
        <f t="shared" si="65"/>
        <v>0</v>
      </c>
      <c r="AT64" s="70">
        <f t="shared" si="66"/>
        <v>0</v>
      </c>
      <c r="AU64" s="70">
        <f t="shared" si="67"/>
        <v>0</v>
      </c>
      <c r="AV64" s="70">
        <f t="shared" si="68"/>
        <v>0</v>
      </c>
      <c r="AW64" s="70">
        <f t="shared" si="69"/>
        <v>0</v>
      </c>
      <c r="AX64" s="70">
        <f t="shared" si="70"/>
        <v>0</v>
      </c>
      <c r="AY64" s="71">
        <f t="shared" si="71"/>
        <v>0</v>
      </c>
    </row>
    <row r="65" spans="1:51" s="122" customFormat="1" ht="39" customHeight="1" x14ac:dyDescent="0.2">
      <c r="A65" s="72" t="s">
        <v>68</v>
      </c>
      <c r="B65" s="83" t="s">
        <v>142</v>
      </c>
      <c r="C65" s="84"/>
      <c r="D65" s="85"/>
      <c r="E65" s="197">
        <v>2</v>
      </c>
      <c r="F65" s="197"/>
      <c r="G65" s="197">
        <v>2</v>
      </c>
      <c r="H65" s="197"/>
      <c r="I65" s="197"/>
      <c r="J65" s="194"/>
      <c r="K65" s="194"/>
      <c r="L65" s="194"/>
      <c r="M65" s="194"/>
      <c r="N65" s="193">
        <v>2</v>
      </c>
      <c r="O65" s="193">
        <v>2</v>
      </c>
      <c r="P65" s="193"/>
      <c r="Q65" s="193"/>
      <c r="R65" s="193"/>
      <c r="S65" s="193"/>
      <c r="T65" s="193"/>
      <c r="U65" s="193"/>
      <c r="V65" s="193"/>
      <c r="W65" s="193"/>
      <c r="X65" s="193">
        <v>2</v>
      </c>
      <c r="Y65" s="193"/>
      <c r="Z65" s="193"/>
      <c r="AA65" s="193"/>
      <c r="AB65" s="193"/>
      <c r="AC65" s="193"/>
      <c r="AD65" s="193"/>
      <c r="AE65" s="193"/>
      <c r="AF65" s="193"/>
      <c r="AG65" s="196"/>
      <c r="AH65" s="193"/>
      <c r="AI65" s="76"/>
      <c r="AJ65" s="69">
        <f t="shared" si="56"/>
        <v>2</v>
      </c>
      <c r="AK65" s="70">
        <f t="shared" si="57"/>
        <v>2</v>
      </c>
      <c r="AL65" s="70">
        <f t="shared" si="58"/>
        <v>0</v>
      </c>
      <c r="AM65" s="70">
        <f t="shared" si="59"/>
        <v>0</v>
      </c>
      <c r="AN65" s="70">
        <f t="shared" si="60"/>
        <v>2</v>
      </c>
      <c r="AO65" s="70">
        <f t="shared" si="61"/>
        <v>2</v>
      </c>
      <c r="AP65" s="70">
        <f t="shared" si="62"/>
        <v>2</v>
      </c>
      <c r="AQ65" s="70">
        <f t="shared" si="63"/>
        <v>2</v>
      </c>
      <c r="AR65" s="70">
        <f t="shared" si="64"/>
        <v>0</v>
      </c>
      <c r="AS65" s="70">
        <f t="shared" si="65"/>
        <v>0</v>
      </c>
      <c r="AT65" s="70">
        <f t="shared" si="66"/>
        <v>2</v>
      </c>
      <c r="AU65" s="70">
        <f t="shared" si="67"/>
        <v>2</v>
      </c>
      <c r="AV65" s="70">
        <f t="shared" si="68"/>
        <v>0</v>
      </c>
      <c r="AW65" s="70">
        <f t="shared" si="69"/>
        <v>0</v>
      </c>
      <c r="AX65" s="70">
        <f t="shared" si="70"/>
        <v>0</v>
      </c>
      <c r="AY65" s="71">
        <f t="shared" si="71"/>
        <v>0</v>
      </c>
    </row>
    <row r="66" spans="1:51" s="122" customFormat="1" ht="41.25" customHeight="1" x14ac:dyDescent="0.2">
      <c r="A66" s="72" t="s">
        <v>67</v>
      </c>
      <c r="B66" s="83" t="s">
        <v>174</v>
      </c>
      <c r="C66" s="84"/>
      <c r="D66" s="85"/>
      <c r="E66" s="197"/>
      <c r="F66" s="197"/>
      <c r="G66" s="197"/>
      <c r="H66" s="197"/>
      <c r="I66" s="197"/>
      <c r="J66" s="194"/>
      <c r="K66" s="194"/>
      <c r="L66" s="194"/>
      <c r="M66" s="194"/>
      <c r="N66" s="193"/>
      <c r="O66" s="193"/>
      <c r="P66" s="193"/>
      <c r="Q66" s="193"/>
      <c r="R66" s="193"/>
      <c r="S66" s="193"/>
      <c r="T66" s="193"/>
      <c r="U66" s="193"/>
      <c r="V66" s="193"/>
      <c r="W66" s="193"/>
      <c r="X66" s="193"/>
      <c r="Y66" s="193"/>
      <c r="Z66" s="193"/>
      <c r="AA66" s="193"/>
      <c r="AB66" s="193"/>
      <c r="AC66" s="193"/>
      <c r="AD66" s="193"/>
      <c r="AE66" s="193"/>
      <c r="AF66" s="193"/>
      <c r="AG66" s="196"/>
      <c r="AH66" s="193"/>
      <c r="AI66" s="76"/>
      <c r="AJ66" s="69">
        <f t="shared" si="56"/>
        <v>0</v>
      </c>
      <c r="AK66" s="70">
        <f t="shared" si="57"/>
        <v>0</v>
      </c>
      <c r="AL66" s="70">
        <f t="shared" si="58"/>
        <v>0</v>
      </c>
      <c r="AM66" s="70">
        <f t="shared" si="59"/>
        <v>0</v>
      </c>
      <c r="AN66" s="70">
        <f t="shared" si="60"/>
        <v>0</v>
      </c>
      <c r="AO66" s="70">
        <f t="shared" si="61"/>
        <v>0</v>
      </c>
      <c r="AP66" s="70">
        <f t="shared" si="62"/>
        <v>0</v>
      </c>
      <c r="AQ66" s="70">
        <f t="shared" si="63"/>
        <v>0</v>
      </c>
      <c r="AR66" s="70">
        <f t="shared" si="64"/>
        <v>0</v>
      </c>
      <c r="AS66" s="70">
        <f t="shared" si="65"/>
        <v>0</v>
      </c>
      <c r="AT66" s="70">
        <f t="shared" si="66"/>
        <v>0</v>
      </c>
      <c r="AU66" s="70">
        <f t="shared" si="67"/>
        <v>0</v>
      </c>
      <c r="AV66" s="70">
        <f t="shared" si="68"/>
        <v>0</v>
      </c>
      <c r="AW66" s="70">
        <f t="shared" si="69"/>
        <v>0</v>
      </c>
      <c r="AX66" s="70">
        <f t="shared" si="70"/>
        <v>0</v>
      </c>
      <c r="AY66" s="71">
        <f t="shared" si="71"/>
        <v>0</v>
      </c>
    </row>
    <row r="67" spans="1:51" s="122" customFormat="1" ht="41.25" customHeight="1" x14ac:dyDescent="0.2">
      <c r="A67" s="72" t="s">
        <v>66</v>
      </c>
      <c r="B67" s="83" t="s">
        <v>175</v>
      </c>
      <c r="C67" s="84"/>
      <c r="D67" s="85"/>
      <c r="E67" s="197">
        <v>5</v>
      </c>
      <c r="F67" s="197"/>
      <c r="G67" s="197">
        <v>5</v>
      </c>
      <c r="H67" s="197"/>
      <c r="I67" s="197"/>
      <c r="J67" s="194">
        <v>1</v>
      </c>
      <c r="K67" s="194"/>
      <c r="L67" s="194"/>
      <c r="M67" s="194">
        <v>1</v>
      </c>
      <c r="N67" s="193">
        <v>2</v>
      </c>
      <c r="O67" s="193">
        <v>1</v>
      </c>
      <c r="P67" s="193"/>
      <c r="Q67" s="193">
        <v>1</v>
      </c>
      <c r="R67" s="193"/>
      <c r="S67" s="193"/>
      <c r="T67" s="193"/>
      <c r="U67" s="193"/>
      <c r="V67" s="193"/>
      <c r="W67" s="193"/>
      <c r="X67" s="193">
        <v>2</v>
      </c>
      <c r="Y67" s="193"/>
      <c r="Z67" s="193">
        <v>2</v>
      </c>
      <c r="AA67" s="193">
        <v>3</v>
      </c>
      <c r="AB67" s="193">
        <v>2</v>
      </c>
      <c r="AC67" s="193">
        <v>1</v>
      </c>
      <c r="AD67" s="193"/>
      <c r="AE67" s="193">
        <v>1</v>
      </c>
      <c r="AF67" s="193"/>
      <c r="AG67" s="196"/>
      <c r="AH67" s="193"/>
      <c r="AI67" s="76"/>
      <c r="AJ67" s="69">
        <f t="shared" si="56"/>
        <v>5</v>
      </c>
      <c r="AK67" s="70">
        <f t="shared" si="57"/>
        <v>5</v>
      </c>
      <c r="AL67" s="70">
        <f t="shared" si="58"/>
        <v>1</v>
      </c>
      <c r="AM67" s="70">
        <f t="shared" si="59"/>
        <v>1</v>
      </c>
      <c r="AN67" s="70">
        <f t="shared" si="60"/>
        <v>5</v>
      </c>
      <c r="AO67" s="70">
        <f t="shared" si="61"/>
        <v>5</v>
      </c>
      <c r="AP67" s="70">
        <f t="shared" si="62"/>
        <v>2</v>
      </c>
      <c r="AQ67" s="70">
        <f t="shared" si="63"/>
        <v>2</v>
      </c>
      <c r="AR67" s="70">
        <f t="shared" si="64"/>
        <v>0</v>
      </c>
      <c r="AS67" s="70">
        <f t="shared" si="65"/>
        <v>0</v>
      </c>
      <c r="AT67" s="70">
        <f t="shared" si="66"/>
        <v>2</v>
      </c>
      <c r="AU67" s="70">
        <f t="shared" si="67"/>
        <v>2</v>
      </c>
      <c r="AV67" s="70">
        <f t="shared" si="68"/>
        <v>1</v>
      </c>
      <c r="AW67" s="70">
        <f t="shared" si="69"/>
        <v>1</v>
      </c>
      <c r="AX67" s="70">
        <f t="shared" si="70"/>
        <v>0</v>
      </c>
      <c r="AY67" s="71">
        <f t="shared" si="71"/>
        <v>0</v>
      </c>
    </row>
    <row r="68" spans="1:51" s="122" customFormat="1" ht="28.5" customHeight="1" x14ac:dyDescent="0.2">
      <c r="A68" s="72" t="s">
        <v>65</v>
      </c>
      <c r="B68" s="83" t="s">
        <v>176</v>
      </c>
      <c r="C68" s="84"/>
      <c r="D68" s="85"/>
      <c r="E68" s="197">
        <v>3</v>
      </c>
      <c r="F68" s="197"/>
      <c r="G68" s="197">
        <v>3</v>
      </c>
      <c r="H68" s="197"/>
      <c r="I68" s="197"/>
      <c r="J68" s="194">
        <v>5</v>
      </c>
      <c r="K68" s="194">
        <v>5</v>
      </c>
      <c r="L68" s="194"/>
      <c r="M68" s="194"/>
      <c r="N68" s="193">
        <v>3</v>
      </c>
      <c r="O68" s="193"/>
      <c r="P68" s="193">
        <v>1</v>
      </c>
      <c r="Q68" s="193">
        <v>1</v>
      </c>
      <c r="R68" s="193"/>
      <c r="S68" s="193">
        <v>1</v>
      </c>
      <c r="T68" s="193"/>
      <c r="U68" s="193">
        <v>1</v>
      </c>
      <c r="V68" s="193"/>
      <c r="W68" s="193"/>
      <c r="X68" s="193">
        <v>3</v>
      </c>
      <c r="Y68" s="193"/>
      <c r="Z68" s="193"/>
      <c r="AA68" s="193">
        <v>5</v>
      </c>
      <c r="AB68" s="193"/>
      <c r="AC68" s="193">
        <v>1</v>
      </c>
      <c r="AD68" s="193"/>
      <c r="AE68" s="193">
        <v>1</v>
      </c>
      <c r="AF68" s="193">
        <v>1</v>
      </c>
      <c r="AG68" s="196"/>
      <c r="AH68" s="193">
        <v>1</v>
      </c>
      <c r="AI68" s="76"/>
      <c r="AJ68" s="69">
        <f t="shared" si="56"/>
        <v>3</v>
      </c>
      <c r="AK68" s="70">
        <f t="shared" si="57"/>
        <v>3</v>
      </c>
      <c r="AL68" s="70">
        <f t="shared" si="58"/>
        <v>5</v>
      </c>
      <c r="AM68" s="70">
        <f t="shared" si="59"/>
        <v>5</v>
      </c>
      <c r="AN68" s="70">
        <f t="shared" si="60"/>
        <v>8</v>
      </c>
      <c r="AO68" s="70">
        <f t="shared" si="61"/>
        <v>8</v>
      </c>
      <c r="AP68" s="70">
        <f t="shared" si="62"/>
        <v>3</v>
      </c>
      <c r="AQ68" s="70">
        <f t="shared" si="63"/>
        <v>3</v>
      </c>
      <c r="AR68" s="70">
        <f t="shared" si="64"/>
        <v>1</v>
      </c>
      <c r="AS68" s="70">
        <f t="shared" si="65"/>
        <v>1</v>
      </c>
      <c r="AT68" s="70">
        <f t="shared" si="66"/>
        <v>3</v>
      </c>
      <c r="AU68" s="70">
        <f t="shared" si="67"/>
        <v>3</v>
      </c>
      <c r="AV68" s="70">
        <f t="shared" si="68"/>
        <v>1</v>
      </c>
      <c r="AW68" s="70">
        <f t="shared" si="69"/>
        <v>1</v>
      </c>
      <c r="AX68" s="70">
        <f t="shared" si="70"/>
        <v>1</v>
      </c>
      <c r="AY68" s="71">
        <f t="shared" si="71"/>
        <v>1</v>
      </c>
    </row>
    <row r="69" spans="1:51" s="122" customFormat="1" ht="28.5" customHeight="1" x14ac:dyDescent="0.2">
      <c r="A69" s="72" t="s">
        <v>64</v>
      </c>
      <c r="B69" s="83" t="s">
        <v>177</v>
      </c>
      <c r="C69" s="84"/>
      <c r="D69" s="85"/>
      <c r="E69" s="197">
        <v>4</v>
      </c>
      <c r="F69" s="197">
        <v>2</v>
      </c>
      <c r="G69" s="197">
        <v>2</v>
      </c>
      <c r="H69" s="197"/>
      <c r="I69" s="197"/>
      <c r="J69" s="194">
        <v>3</v>
      </c>
      <c r="K69" s="194">
        <v>3</v>
      </c>
      <c r="L69" s="194"/>
      <c r="M69" s="194"/>
      <c r="N69" s="193">
        <v>2</v>
      </c>
      <c r="O69" s="193"/>
      <c r="P69" s="193">
        <v>2</v>
      </c>
      <c r="Q69" s="193"/>
      <c r="R69" s="193"/>
      <c r="S69" s="193"/>
      <c r="T69" s="193"/>
      <c r="U69" s="193"/>
      <c r="V69" s="193"/>
      <c r="W69" s="193"/>
      <c r="X69" s="193">
        <v>2</v>
      </c>
      <c r="Y69" s="193"/>
      <c r="Z69" s="193"/>
      <c r="AA69" s="193">
        <v>5</v>
      </c>
      <c r="AB69" s="193">
        <v>1</v>
      </c>
      <c r="AC69" s="193">
        <v>2</v>
      </c>
      <c r="AD69" s="193"/>
      <c r="AE69" s="193">
        <v>2</v>
      </c>
      <c r="AF69" s="193"/>
      <c r="AG69" s="196"/>
      <c r="AH69" s="193"/>
      <c r="AI69" s="76"/>
      <c r="AJ69" s="69">
        <f t="shared" si="56"/>
        <v>4</v>
      </c>
      <c r="AK69" s="70">
        <f t="shared" si="57"/>
        <v>4</v>
      </c>
      <c r="AL69" s="70">
        <f t="shared" si="58"/>
        <v>3</v>
      </c>
      <c r="AM69" s="70">
        <f t="shared" si="59"/>
        <v>3</v>
      </c>
      <c r="AN69" s="70">
        <f t="shared" si="60"/>
        <v>7</v>
      </c>
      <c r="AO69" s="70">
        <f t="shared" si="61"/>
        <v>7</v>
      </c>
      <c r="AP69" s="70">
        <f t="shared" si="62"/>
        <v>2</v>
      </c>
      <c r="AQ69" s="70">
        <f t="shared" si="63"/>
        <v>2</v>
      </c>
      <c r="AR69" s="70">
        <f t="shared" si="64"/>
        <v>0</v>
      </c>
      <c r="AS69" s="70">
        <f t="shared" si="65"/>
        <v>0</v>
      </c>
      <c r="AT69" s="70">
        <f t="shared" si="66"/>
        <v>2</v>
      </c>
      <c r="AU69" s="70">
        <f t="shared" si="67"/>
        <v>2</v>
      </c>
      <c r="AV69" s="70">
        <f t="shared" si="68"/>
        <v>2</v>
      </c>
      <c r="AW69" s="70">
        <f t="shared" si="69"/>
        <v>2</v>
      </c>
      <c r="AX69" s="70">
        <f t="shared" si="70"/>
        <v>0</v>
      </c>
      <c r="AY69" s="71">
        <f t="shared" si="71"/>
        <v>0</v>
      </c>
    </row>
    <row r="70" spans="1:51" s="122" customFormat="1" ht="28.5" customHeight="1" x14ac:dyDescent="0.2">
      <c r="A70" s="72" t="s">
        <v>63</v>
      </c>
      <c r="B70" s="83" t="s">
        <v>234</v>
      </c>
      <c r="C70" s="84"/>
      <c r="D70" s="85"/>
      <c r="E70" s="197">
        <v>1</v>
      </c>
      <c r="F70" s="197">
        <v>1</v>
      </c>
      <c r="G70" s="197"/>
      <c r="H70" s="197"/>
      <c r="I70" s="197"/>
      <c r="J70" s="194">
        <v>3</v>
      </c>
      <c r="K70" s="194">
        <v>2</v>
      </c>
      <c r="L70" s="194">
        <v>1</v>
      </c>
      <c r="M70" s="194"/>
      <c r="N70" s="193">
        <v>1</v>
      </c>
      <c r="O70" s="193"/>
      <c r="P70" s="193"/>
      <c r="Q70" s="193"/>
      <c r="R70" s="193"/>
      <c r="S70" s="193">
        <v>1</v>
      </c>
      <c r="T70" s="193"/>
      <c r="U70" s="193">
        <v>1</v>
      </c>
      <c r="V70" s="193"/>
      <c r="W70" s="193"/>
      <c r="X70" s="193">
        <v>1</v>
      </c>
      <c r="Y70" s="193"/>
      <c r="Z70" s="193"/>
      <c r="AA70" s="193">
        <v>2</v>
      </c>
      <c r="AB70" s="193"/>
      <c r="AC70" s="193"/>
      <c r="AD70" s="193"/>
      <c r="AE70" s="193"/>
      <c r="AF70" s="193"/>
      <c r="AG70" s="196"/>
      <c r="AH70" s="193"/>
      <c r="AI70" s="76"/>
      <c r="AJ70" s="69">
        <f t="shared" si="56"/>
        <v>1</v>
      </c>
      <c r="AK70" s="70">
        <f t="shared" si="57"/>
        <v>1</v>
      </c>
      <c r="AL70" s="70">
        <f t="shared" si="58"/>
        <v>3</v>
      </c>
      <c r="AM70" s="70">
        <f t="shared" si="59"/>
        <v>3</v>
      </c>
      <c r="AN70" s="70">
        <f t="shared" si="60"/>
        <v>3</v>
      </c>
      <c r="AO70" s="70">
        <f t="shared" si="61"/>
        <v>3</v>
      </c>
      <c r="AP70" s="70">
        <f t="shared" si="62"/>
        <v>1</v>
      </c>
      <c r="AQ70" s="70">
        <f t="shared" si="63"/>
        <v>1</v>
      </c>
      <c r="AR70" s="70">
        <f t="shared" si="64"/>
        <v>1</v>
      </c>
      <c r="AS70" s="70">
        <f t="shared" si="65"/>
        <v>1</v>
      </c>
      <c r="AT70" s="70">
        <f t="shared" si="66"/>
        <v>1</v>
      </c>
      <c r="AU70" s="70">
        <f t="shared" si="67"/>
        <v>1</v>
      </c>
      <c r="AV70" s="70">
        <f t="shared" si="68"/>
        <v>0</v>
      </c>
      <c r="AW70" s="70">
        <f t="shared" si="69"/>
        <v>0</v>
      </c>
      <c r="AX70" s="70">
        <f t="shared" si="70"/>
        <v>0</v>
      </c>
      <c r="AY70" s="71">
        <f t="shared" si="71"/>
        <v>0</v>
      </c>
    </row>
    <row r="71" spans="1:51" s="122" customFormat="1" ht="28.5" customHeight="1" x14ac:dyDescent="0.2">
      <c r="A71" s="72" t="s">
        <v>62</v>
      </c>
      <c r="B71" s="83" t="s">
        <v>199</v>
      </c>
      <c r="C71" s="84"/>
      <c r="D71" s="85"/>
      <c r="E71" s="197"/>
      <c r="F71" s="197"/>
      <c r="G71" s="197"/>
      <c r="H71" s="197"/>
      <c r="I71" s="197"/>
      <c r="J71" s="194"/>
      <c r="K71" s="194"/>
      <c r="L71" s="194"/>
      <c r="M71" s="194"/>
      <c r="N71" s="193"/>
      <c r="O71" s="193"/>
      <c r="P71" s="193"/>
      <c r="Q71" s="193"/>
      <c r="R71" s="193"/>
      <c r="S71" s="193"/>
      <c r="T71" s="193"/>
      <c r="U71" s="193"/>
      <c r="V71" s="193"/>
      <c r="W71" s="193"/>
      <c r="X71" s="193"/>
      <c r="Y71" s="193"/>
      <c r="Z71" s="193"/>
      <c r="AA71" s="193"/>
      <c r="AB71" s="193"/>
      <c r="AC71" s="193"/>
      <c r="AD71" s="193"/>
      <c r="AE71" s="193"/>
      <c r="AF71" s="193"/>
      <c r="AG71" s="196"/>
      <c r="AH71" s="193"/>
      <c r="AI71" s="76"/>
      <c r="AJ71" s="69">
        <f t="shared" si="56"/>
        <v>0</v>
      </c>
      <c r="AK71" s="70">
        <f t="shared" si="57"/>
        <v>0</v>
      </c>
      <c r="AL71" s="70">
        <f t="shared" si="58"/>
        <v>0</v>
      </c>
      <c r="AM71" s="70">
        <f t="shared" si="59"/>
        <v>0</v>
      </c>
      <c r="AN71" s="70">
        <f t="shared" si="60"/>
        <v>0</v>
      </c>
      <c r="AO71" s="70">
        <f t="shared" si="61"/>
        <v>0</v>
      </c>
      <c r="AP71" s="70">
        <f t="shared" si="62"/>
        <v>0</v>
      </c>
      <c r="AQ71" s="70">
        <f t="shared" si="63"/>
        <v>0</v>
      </c>
      <c r="AR71" s="70">
        <f t="shared" si="64"/>
        <v>0</v>
      </c>
      <c r="AS71" s="70">
        <f t="shared" si="65"/>
        <v>0</v>
      </c>
      <c r="AT71" s="70">
        <f t="shared" si="66"/>
        <v>0</v>
      </c>
      <c r="AU71" s="70">
        <f t="shared" si="67"/>
        <v>0</v>
      </c>
      <c r="AV71" s="70">
        <f t="shared" si="68"/>
        <v>0</v>
      </c>
      <c r="AW71" s="70">
        <f t="shared" si="69"/>
        <v>0</v>
      </c>
      <c r="AX71" s="70">
        <f t="shared" si="70"/>
        <v>0</v>
      </c>
      <c r="AY71" s="71">
        <f t="shared" si="71"/>
        <v>0</v>
      </c>
    </row>
    <row r="72" spans="1:51" s="122" customFormat="1" ht="28.5" customHeight="1" x14ac:dyDescent="0.2">
      <c r="A72" s="72" t="s">
        <v>61</v>
      </c>
      <c r="B72" s="79" t="s">
        <v>140</v>
      </c>
      <c r="C72" s="80"/>
      <c r="D72" s="81"/>
      <c r="E72" s="197">
        <v>2</v>
      </c>
      <c r="F72" s="197">
        <v>1</v>
      </c>
      <c r="G72" s="197">
        <v>1</v>
      </c>
      <c r="H72" s="197"/>
      <c r="I72" s="197"/>
      <c r="J72" s="194">
        <v>4</v>
      </c>
      <c r="K72" s="194">
        <v>2</v>
      </c>
      <c r="L72" s="194">
        <v>2</v>
      </c>
      <c r="M72" s="194"/>
      <c r="N72" s="193">
        <v>1</v>
      </c>
      <c r="O72" s="193"/>
      <c r="P72" s="193">
        <v>1</v>
      </c>
      <c r="Q72" s="193"/>
      <c r="R72" s="193"/>
      <c r="S72" s="193"/>
      <c r="T72" s="193"/>
      <c r="U72" s="193"/>
      <c r="V72" s="193"/>
      <c r="W72" s="193"/>
      <c r="X72" s="193">
        <v>1</v>
      </c>
      <c r="Y72" s="193"/>
      <c r="Z72" s="193"/>
      <c r="AA72" s="193">
        <v>3</v>
      </c>
      <c r="AB72" s="193"/>
      <c r="AC72" s="193"/>
      <c r="AD72" s="193"/>
      <c r="AE72" s="193"/>
      <c r="AF72" s="193"/>
      <c r="AG72" s="196"/>
      <c r="AH72" s="193"/>
      <c r="AI72" s="76"/>
      <c r="AJ72" s="69">
        <f t="shared" si="56"/>
        <v>2</v>
      </c>
      <c r="AK72" s="70">
        <f t="shared" si="57"/>
        <v>2</v>
      </c>
      <c r="AL72" s="70">
        <f t="shared" si="58"/>
        <v>4</v>
      </c>
      <c r="AM72" s="70">
        <f t="shared" si="59"/>
        <v>4</v>
      </c>
      <c r="AN72" s="70">
        <f t="shared" si="60"/>
        <v>4</v>
      </c>
      <c r="AO72" s="70">
        <f t="shared" si="61"/>
        <v>4</v>
      </c>
      <c r="AP72" s="70">
        <f t="shared" si="62"/>
        <v>1</v>
      </c>
      <c r="AQ72" s="70">
        <f t="shared" si="63"/>
        <v>1</v>
      </c>
      <c r="AR72" s="70">
        <f t="shared" si="64"/>
        <v>0</v>
      </c>
      <c r="AS72" s="70">
        <f t="shared" si="65"/>
        <v>0</v>
      </c>
      <c r="AT72" s="70">
        <f t="shared" si="66"/>
        <v>1</v>
      </c>
      <c r="AU72" s="70">
        <f t="shared" si="67"/>
        <v>1</v>
      </c>
      <c r="AV72" s="70">
        <f t="shared" si="68"/>
        <v>0</v>
      </c>
      <c r="AW72" s="70">
        <f t="shared" si="69"/>
        <v>0</v>
      </c>
      <c r="AX72" s="70">
        <f t="shared" si="70"/>
        <v>0</v>
      </c>
      <c r="AY72" s="71">
        <f t="shared" si="71"/>
        <v>0</v>
      </c>
    </row>
    <row r="73" spans="1:51" s="122" customFormat="1" ht="28.5" customHeight="1" x14ac:dyDescent="0.2">
      <c r="A73" s="60" t="s">
        <v>60</v>
      </c>
      <c r="B73" s="90" t="s">
        <v>200</v>
      </c>
      <c r="C73" s="91"/>
      <c r="D73" s="92"/>
      <c r="E73" s="99">
        <f t="shared" ref="E73:AH73" si="72">SUM(E74:E79)</f>
        <v>0</v>
      </c>
      <c r="F73" s="99">
        <f t="shared" si="72"/>
        <v>0</v>
      </c>
      <c r="G73" s="99">
        <f t="shared" si="72"/>
        <v>0</v>
      </c>
      <c r="H73" s="99">
        <f t="shared" si="72"/>
        <v>0</v>
      </c>
      <c r="I73" s="99">
        <f t="shared" si="72"/>
        <v>0</v>
      </c>
      <c r="J73" s="99">
        <f t="shared" si="72"/>
        <v>0</v>
      </c>
      <c r="K73" s="99">
        <f t="shared" si="72"/>
        <v>0</v>
      </c>
      <c r="L73" s="99">
        <f t="shared" si="72"/>
        <v>0</v>
      </c>
      <c r="M73" s="99">
        <f t="shared" si="72"/>
        <v>0</v>
      </c>
      <c r="N73" s="99">
        <f t="shared" si="72"/>
        <v>0</v>
      </c>
      <c r="O73" s="99">
        <f t="shared" si="72"/>
        <v>0</v>
      </c>
      <c r="P73" s="99">
        <f t="shared" si="72"/>
        <v>0</v>
      </c>
      <c r="Q73" s="99">
        <f t="shared" si="72"/>
        <v>0</v>
      </c>
      <c r="R73" s="99">
        <f t="shared" si="72"/>
        <v>0</v>
      </c>
      <c r="S73" s="99">
        <f t="shared" si="72"/>
        <v>0</v>
      </c>
      <c r="T73" s="99">
        <f t="shared" si="72"/>
        <v>0</v>
      </c>
      <c r="U73" s="99">
        <f t="shared" si="72"/>
        <v>0</v>
      </c>
      <c r="V73" s="99">
        <f t="shared" si="72"/>
        <v>0</v>
      </c>
      <c r="W73" s="99">
        <f t="shared" si="72"/>
        <v>0</v>
      </c>
      <c r="X73" s="99">
        <f t="shared" si="72"/>
        <v>0</v>
      </c>
      <c r="Y73" s="99">
        <f t="shared" si="72"/>
        <v>0</v>
      </c>
      <c r="Z73" s="99">
        <f t="shared" si="72"/>
        <v>0</v>
      </c>
      <c r="AA73" s="99">
        <f t="shared" si="72"/>
        <v>0</v>
      </c>
      <c r="AB73" s="99">
        <f t="shared" si="72"/>
        <v>0</v>
      </c>
      <c r="AC73" s="99">
        <f t="shared" si="72"/>
        <v>0</v>
      </c>
      <c r="AD73" s="99">
        <f t="shared" si="72"/>
        <v>0</v>
      </c>
      <c r="AE73" s="99">
        <f t="shared" si="72"/>
        <v>0</v>
      </c>
      <c r="AF73" s="99">
        <f t="shared" si="72"/>
        <v>0</v>
      </c>
      <c r="AG73" s="99">
        <f t="shared" si="72"/>
        <v>0</v>
      </c>
      <c r="AH73" s="99">
        <f t="shared" si="72"/>
        <v>0</v>
      </c>
      <c r="AI73" s="118"/>
      <c r="AJ73" s="95">
        <f t="shared" ref="AJ73:AX73" si="73">SUM(AJ74:AJ79)</f>
        <v>0</v>
      </c>
      <c r="AK73" s="96">
        <f t="shared" si="73"/>
        <v>0</v>
      </c>
      <c r="AL73" s="96">
        <f t="shared" si="73"/>
        <v>0</v>
      </c>
      <c r="AM73" s="96">
        <f t="shared" si="73"/>
        <v>0</v>
      </c>
      <c r="AN73" s="96">
        <f t="shared" si="73"/>
        <v>0</v>
      </c>
      <c r="AO73" s="96">
        <f t="shared" si="73"/>
        <v>0</v>
      </c>
      <c r="AP73" s="96">
        <f t="shared" si="73"/>
        <v>0</v>
      </c>
      <c r="AQ73" s="96">
        <f t="shared" si="73"/>
        <v>0</v>
      </c>
      <c r="AR73" s="96">
        <f t="shared" si="73"/>
        <v>0</v>
      </c>
      <c r="AS73" s="96">
        <f t="shared" si="73"/>
        <v>0</v>
      </c>
      <c r="AT73" s="96">
        <f t="shared" si="73"/>
        <v>0</v>
      </c>
      <c r="AU73" s="96">
        <f t="shared" si="73"/>
        <v>0</v>
      </c>
      <c r="AV73" s="96">
        <f t="shared" si="73"/>
        <v>0</v>
      </c>
      <c r="AW73" s="96">
        <f t="shared" si="73"/>
        <v>0</v>
      </c>
      <c r="AX73" s="96">
        <f t="shared" si="73"/>
        <v>0</v>
      </c>
      <c r="AY73" s="71">
        <f t="shared" si="71"/>
        <v>0</v>
      </c>
    </row>
    <row r="74" spans="1:51" s="122" customFormat="1" ht="28.5" customHeight="1" x14ac:dyDescent="0.2">
      <c r="A74" s="72" t="s">
        <v>59</v>
      </c>
      <c r="B74" s="83" t="s">
        <v>201</v>
      </c>
      <c r="C74" s="84"/>
      <c r="D74" s="85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  <c r="Z74" s="86"/>
      <c r="AA74" s="86"/>
      <c r="AB74" s="86"/>
      <c r="AC74" s="86"/>
      <c r="AD74" s="86"/>
      <c r="AE74" s="86"/>
      <c r="AF74" s="86"/>
      <c r="AG74" s="86"/>
      <c r="AH74" s="86"/>
      <c r="AI74" s="76"/>
      <c r="AJ74" s="69">
        <f t="shared" ref="AJ74:AJ79" si="74">E74</f>
        <v>0</v>
      </c>
      <c r="AK74" s="70">
        <f t="shared" ref="AK74:AK79" si="75">F74+G74+H74+I74</f>
        <v>0</v>
      </c>
      <c r="AL74" s="70">
        <f t="shared" ref="AL74:AL79" si="76">J74</f>
        <v>0</v>
      </c>
      <c r="AM74" s="70">
        <f t="shared" ref="AM74:AM79" si="77">K74+L74+M74</f>
        <v>0</v>
      </c>
      <c r="AN74" s="70">
        <f t="shared" ref="AN74:AN79" si="78">F74+G74+K74</f>
        <v>0</v>
      </c>
      <c r="AO74" s="70">
        <f t="shared" ref="AO74:AO79" si="79">X74+Y74+AA74</f>
        <v>0</v>
      </c>
      <c r="AP74" s="70">
        <f t="shared" ref="AP74:AP79" si="80">N74</f>
        <v>0</v>
      </c>
      <c r="AQ74" s="70">
        <f t="shared" ref="AQ74:AQ79" si="81">O74+P74+Q74+R74+S74</f>
        <v>0</v>
      </c>
      <c r="AR74" s="70">
        <f t="shared" ref="AR74:AR79" si="82">S74</f>
        <v>0</v>
      </c>
      <c r="AS74" s="70">
        <f t="shared" ref="AS74:AS79" si="83">T74+U74+V74</f>
        <v>0</v>
      </c>
      <c r="AT74" s="70">
        <f t="shared" ref="AT74:AT79" si="84">X74</f>
        <v>0</v>
      </c>
      <c r="AU74" s="70">
        <f t="shared" ref="AU74:AU79" si="85">N74+W74</f>
        <v>0</v>
      </c>
      <c r="AV74" s="70">
        <f t="shared" ref="AV74:AV79" si="86">AE74</f>
        <v>0</v>
      </c>
      <c r="AW74" s="70">
        <f t="shared" ref="AW74:AW79" si="87">AC74+AD74</f>
        <v>0</v>
      </c>
      <c r="AX74" s="70">
        <f t="shared" ref="AX74:AX79" si="88">AH74</f>
        <v>0</v>
      </c>
      <c r="AY74" s="71">
        <f t="shared" si="71"/>
        <v>0</v>
      </c>
    </row>
    <row r="75" spans="1:51" s="122" customFormat="1" ht="28.5" customHeight="1" x14ac:dyDescent="0.2">
      <c r="A75" s="72" t="s">
        <v>58</v>
      </c>
      <c r="B75" s="83" t="s">
        <v>267</v>
      </c>
      <c r="C75" s="84"/>
      <c r="D75" s="85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86"/>
      <c r="AD75" s="86"/>
      <c r="AE75" s="86"/>
      <c r="AF75" s="86"/>
      <c r="AG75" s="86"/>
      <c r="AH75" s="86"/>
      <c r="AI75" s="76"/>
      <c r="AJ75" s="69">
        <f t="shared" si="74"/>
        <v>0</v>
      </c>
      <c r="AK75" s="70">
        <f t="shared" si="75"/>
        <v>0</v>
      </c>
      <c r="AL75" s="70">
        <f t="shared" si="76"/>
        <v>0</v>
      </c>
      <c r="AM75" s="70">
        <f t="shared" si="77"/>
        <v>0</v>
      </c>
      <c r="AN75" s="70">
        <f t="shared" si="78"/>
        <v>0</v>
      </c>
      <c r="AO75" s="70">
        <f t="shared" si="79"/>
        <v>0</v>
      </c>
      <c r="AP75" s="70">
        <f t="shared" si="80"/>
        <v>0</v>
      </c>
      <c r="AQ75" s="70">
        <f t="shared" si="81"/>
        <v>0</v>
      </c>
      <c r="AR75" s="70">
        <f t="shared" si="82"/>
        <v>0</v>
      </c>
      <c r="AS75" s="70">
        <f t="shared" si="83"/>
        <v>0</v>
      </c>
      <c r="AT75" s="70">
        <f t="shared" si="84"/>
        <v>0</v>
      </c>
      <c r="AU75" s="70">
        <f t="shared" si="85"/>
        <v>0</v>
      </c>
      <c r="AV75" s="70">
        <f t="shared" si="86"/>
        <v>0</v>
      </c>
      <c r="AW75" s="70">
        <f t="shared" si="87"/>
        <v>0</v>
      </c>
      <c r="AX75" s="70">
        <f t="shared" si="88"/>
        <v>0</v>
      </c>
      <c r="AY75" s="71">
        <f t="shared" si="71"/>
        <v>0</v>
      </c>
    </row>
    <row r="76" spans="1:51" s="122" customFormat="1" ht="69.75" customHeight="1" x14ac:dyDescent="0.2">
      <c r="A76" s="72" t="s">
        <v>57</v>
      </c>
      <c r="B76" s="83" t="s">
        <v>235</v>
      </c>
      <c r="C76" s="84"/>
      <c r="D76" s="85"/>
      <c r="E76" s="86"/>
      <c r="F76" s="86"/>
      <c r="G76" s="86"/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  <c r="W76" s="86"/>
      <c r="X76" s="86"/>
      <c r="Y76" s="86"/>
      <c r="Z76" s="86"/>
      <c r="AA76" s="86"/>
      <c r="AB76" s="86"/>
      <c r="AC76" s="86"/>
      <c r="AD76" s="86"/>
      <c r="AE76" s="86"/>
      <c r="AF76" s="86"/>
      <c r="AG76" s="86"/>
      <c r="AH76" s="86"/>
      <c r="AI76" s="76"/>
      <c r="AJ76" s="69">
        <f t="shared" si="74"/>
        <v>0</v>
      </c>
      <c r="AK76" s="70">
        <f t="shared" si="75"/>
        <v>0</v>
      </c>
      <c r="AL76" s="70">
        <f t="shared" si="76"/>
        <v>0</v>
      </c>
      <c r="AM76" s="70">
        <f t="shared" si="77"/>
        <v>0</v>
      </c>
      <c r="AN76" s="70">
        <f t="shared" si="78"/>
        <v>0</v>
      </c>
      <c r="AO76" s="70">
        <f t="shared" si="79"/>
        <v>0</v>
      </c>
      <c r="AP76" s="70">
        <f t="shared" si="80"/>
        <v>0</v>
      </c>
      <c r="AQ76" s="70">
        <f t="shared" si="81"/>
        <v>0</v>
      </c>
      <c r="AR76" s="70">
        <f t="shared" si="82"/>
        <v>0</v>
      </c>
      <c r="AS76" s="70">
        <f t="shared" si="83"/>
        <v>0</v>
      </c>
      <c r="AT76" s="70">
        <f t="shared" si="84"/>
        <v>0</v>
      </c>
      <c r="AU76" s="70">
        <f t="shared" si="85"/>
        <v>0</v>
      </c>
      <c r="AV76" s="70">
        <f t="shared" si="86"/>
        <v>0</v>
      </c>
      <c r="AW76" s="70">
        <f t="shared" si="87"/>
        <v>0</v>
      </c>
      <c r="AX76" s="70">
        <f t="shared" si="88"/>
        <v>0</v>
      </c>
      <c r="AY76" s="71">
        <f t="shared" si="71"/>
        <v>0</v>
      </c>
    </row>
    <row r="77" spans="1:51" s="122" customFormat="1" ht="47.25" customHeight="1" x14ac:dyDescent="0.2">
      <c r="A77" s="72" t="s">
        <v>56</v>
      </c>
      <c r="B77" s="83" t="s">
        <v>272</v>
      </c>
      <c r="C77" s="84"/>
      <c r="D77" s="85"/>
      <c r="E77" s="86"/>
      <c r="F77" s="86"/>
      <c r="G77" s="86"/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  <c r="W77" s="86"/>
      <c r="X77" s="86"/>
      <c r="Y77" s="86"/>
      <c r="Z77" s="86"/>
      <c r="AA77" s="86"/>
      <c r="AB77" s="86"/>
      <c r="AC77" s="86"/>
      <c r="AD77" s="86"/>
      <c r="AE77" s="86"/>
      <c r="AF77" s="86"/>
      <c r="AG77" s="86"/>
      <c r="AH77" s="86"/>
      <c r="AI77" s="76"/>
      <c r="AJ77" s="69">
        <f t="shared" si="74"/>
        <v>0</v>
      </c>
      <c r="AK77" s="70">
        <f t="shared" si="75"/>
        <v>0</v>
      </c>
      <c r="AL77" s="70">
        <f t="shared" si="76"/>
        <v>0</v>
      </c>
      <c r="AM77" s="70">
        <f t="shared" si="77"/>
        <v>0</v>
      </c>
      <c r="AN77" s="70">
        <f t="shared" si="78"/>
        <v>0</v>
      </c>
      <c r="AO77" s="70">
        <f t="shared" si="79"/>
        <v>0</v>
      </c>
      <c r="AP77" s="70">
        <f t="shared" si="80"/>
        <v>0</v>
      </c>
      <c r="AQ77" s="70">
        <f t="shared" si="81"/>
        <v>0</v>
      </c>
      <c r="AR77" s="70">
        <f t="shared" si="82"/>
        <v>0</v>
      </c>
      <c r="AS77" s="70">
        <f t="shared" si="83"/>
        <v>0</v>
      </c>
      <c r="AT77" s="70">
        <f t="shared" si="84"/>
        <v>0</v>
      </c>
      <c r="AU77" s="70">
        <f t="shared" si="85"/>
        <v>0</v>
      </c>
      <c r="AV77" s="70">
        <f t="shared" si="86"/>
        <v>0</v>
      </c>
      <c r="AW77" s="70">
        <f t="shared" si="87"/>
        <v>0</v>
      </c>
      <c r="AX77" s="70">
        <f t="shared" si="88"/>
        <v>0</v>
      </c>
      <c r="AY77" s="71">
        <f t="shared" si="71"/>
        <v>0</v>
      </c>
    </row>
    <row r="78" spans="1:51" s="122" customFormat="1" ht="52.5" customHeight="1" x14ac:dyDescent="0.2">
      <c r="A78" s="72" t="s">
        <v>55</v>
      </c>
      <c r="B78" s="83" t="s">
        <v>236</v>
      </c>
      <c r="C78" s="84"/>
      <c r="D78" s="85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86"/>
      <c r="AB78" s="86"/>
      <c r="AC78" s="86"/>
      <c r="AD78" s="86"/>
      <c r="AE78" s="86"/>
      <c r="AF78" s="86"/>
      <c r="AG78" s="86"/>
      <c r="AH78" s="86"/>
      <c r="AI78" s="76"/>
      <c r="AJ78" s="69">
        <f t="shared" si="74"/>
        <v>0</v>
      </c>
      <c r="AK78" s="70">
        <f t="shared" si="75"/>
        <v>0</v>
      </c>
      <c r="AL78" s="70">
        <f t="shared" si="76"/>
        <v>0</v>
      </c>
      <c r="AM78" s="70">
        <f t="shared" si="77"/>
        <v>0</v>
      </c>
      <c r="AN78" s="70">
        <f t="shared" si="78"/>
        <v>0</v>
      </c>
      <c r="AO78" s="70">
        <f t="shared" si="79"/>
        <v>0</v>
      </c>
      <c r="AP78" s="70">
        <f t="shared" si="80"/>
        <v>0</v>
      </c>
      <c r="AQ78" s="70">
        <f t="shared" si="81"/>
        <v>0</v>
      </c>
      <c r="AR78" s="70">
        <f t="shared" si="82"/>
        <v>0</v>
      </c>
      <c r="AS78" s="70">
        <f t="shared" si="83"/>
        <v>0</v>
      </c>
      <c r="AT78" s="70">
        <f t="shared" si="84"/>
        <v>0</v>
      </c>
      <c r="AU78" s="70">
        <f t="shared" si="85"/>
        <v>0</v>
      </c>
      <c r="AV78" s="70">
        <f t="shared" si="86"/>
        <v>0</v>
      </c>
      <c r="AW78" s="70">
        <f t="shared" si="87"/>
        <v>0</v>
      </c>
      <c r="AX78" s="70">
        <f t="shared" si="88"/>
        <v>0</v>
      </c>
      <c r="AY78" s="71">
        <f t="shared" si="71"/>
        <v>0</v>
      </c>
    </row>
    <row r="79" spans="1:51" s="122" customFormat="1" ht="41.25" customHeight="1" x14ac:dyDescent="0.2">
      <c r="A79" s="72" t="s">
        <v>54</v>
      </c>
      <c r="B79" s="79" t="s">
        <v>140</v>
      </c>
      <c r="C79" s="80"/>
      <c r="D79" s="81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  <c r="W79" s="86"/>
      <c r="X79" s="86"/>
      <c r="Y79" s="86"/>
      <c r="Z79" s="86"/>
      <c r="AA79" s="86"/>
      <c r="AB79" s="86"/>
      <c r="AC79" s="86"/>
      <c r="AD79" s="86"/>
      <c r="AE79" s="86"/>
      <c r="AF79" s="86"/>
      <c r="AG79" s="86"/>
      <c r="AH79" s="86"/>
      <c r="AI79" s="76"/>
      <c r="AJ79" s="69">
        <f t="shared" si="74"/>
        <v>0</v>
      </c>
      <c r="AK79" s="70">
        <f t="shared" si="75"/>
        <v>0</v>
      </c>
      <c r="AL79" s="70">
        <f t="shared" si="76"/>
        <v>0</v>
      </c>
      <c r="AM79" s="70">
        <f t="shared" si="77"/>
        <v>0</v>
      </c>
      <c r="AN79" s="70">
        <f t="shared" si="78"/>
        <v>0</v>
      </c>
      <c r="AO79" s="70">
        <f t="shared" si="79"/>
        <v>0</v>
      </c>
      <c r="AP79" s="70">
        <f t="shared" si="80"/>
        <v>0</v>
      </c>
      <c r="AQ79" s="70">
        <f t="shared" si="81"/>
        <v>0</v>
      </c>
      <c r="AR79" s="70">
        <f t="shared" si="82"/>
        <v>0</v>
      </c>
      <c r="AS79" s="70">
        <f t="shared" si="83"/>
        <v>0</v>
      </c>
      <c r="AT79" s="70">
        <f t="shared" si="84"/>
        <v>0</v>
      </c>
      <c r="AU79" s="70">
        <f t="shared" si="85"/>
        <v>0</v>
      </c>
      <c r="AV79" s="70">
        <f t="shared" si="86"/>
        <v>0</v>
      </c>
      <c r="AW79" s="70">
        <f t="shared" si="87"/>
        <v>0</v>
      </c>
      <c r="AX79" s="70">
        <f t="shared" si="88"/>
        <v>0</v>
      </c>
      <c r="AY79" s="71">
        <f t="shared" si="71"/>
        <v>0</v>
      </c>
    </row>
    <row r="80" spans="1:51" s="122" customFormat="1" ht="28.5" customHeight="1" x14ac:dyDescent="0.2">
      <c r="A80" s="100" t="s">
        <v>53</v>
      </c>
      <c r="B80" s="90" t="s">
        <v>237</v>
      </c>
      <c r="C80" s="91"/>
      <c r="D80" s="92"/>
      <c r="E80" s="99">
        <f t="shared" ref="E80:AH80" si="89">SUM(E81:E86)</f>
        <v>10</v>
      </c>
      <c r="F80" s="99">
        <f t="shared" si="89"/>
        <v>2</v>
      </c>
      <c r="G80" s="99">
        <f t="shared" si="89"/>
        <v>8</v>
      </c>
      <c r="H80" s="99">
        <f t="shared" si="89"/>
        <v>0</v>
      </c>
      <c r="I80" s="99">
        <f t="shared" si="89"/>
        <v>0</v>
      </c>
      <c r="J80" s="99">
        <f t="shared" si="89"/>
        <v>12</v>
      </c>
      <c r="K80" s="99">
        <f t="shared" si="89"/>
        <v>8</v>
      </c>
      <c r="L80" s="99">
        <f t="shared" si="89"/>
        <v>4</v>
      </c>
      <c r="M80" s="99">
        <f t="shared" si="89"/>
        <v>0</v>
      </c>
      <c r="N80" s="99">
        <f t="shared" si="89"/>
        <v>4</v>
      </c>
      <c r="O80" s="99">
        <f t="shared" si="89"/>
        <v>1</v>
      </c>
      <c r="P80" s="99">
        <f t="shared" si="89"/>
        <v>0</v>
      </c>
      <c r="Q80" s="99">
        <f t="shared" si="89"/>
        <v>0</v>
      </c>
      <c r="R80" s="99">
        <f t="shared" si="89"/>
        <v>0</v>
      </c>
      <c r="S80" s="99">
        <f t="shared" si="89"/>
        <v>3</v>
      </c>
      <c r="T80" s="99">
        <f t="shared" si="89"/>
        <v>0</v>
      </c>
      <c r="U80" s="99">
        <f t="shared" si="89"/>
        <v>3</v>
      </c>
      <c r="V80" s="99">
        <f t="shared" si="89"/>
        <v>0</v>
      </c>
      <c r="W80" s="99">
        <f t="shared" si="89"/>
        <v>0</v>
      </c>
      <c r="X80" s="99">
        <f t="shared" si="89"/>
        <v>4</v>
      </c>
      <c r="Y80" s="99">
        <f t="shared" si="89"/>
        <v>0</v>
      </c>
      <c r="Z80" s="99">
        <f t="shared" si="89"/>
        <v>0</v>
      </c>
      <c r="AA80" s="99">
        <f t="shared" si="89"/>
        <v>14</v>
      </c>
      <c r="AB80" s="99">
        <f t="shared" si="89"/>
        <v>1</v>
      </c>
      <c r="AC80" s="99">
        <f t="shared" si="89"/>
        <v>1</v>
      </c>
      <c r="AD80" s="99">
        <f t="shared" si="89"/>
        <v>0</v>
      </c>
      <c r="AE80" s="99">
        <f t="shared" si="89"/>
        <v>1</v>
      </c>
      <c r="AF80" s="99">
        <f t="shared" si="89"/>
        <v>1</v>
      </c>
      <c r="AG80" s="99">
        <f t="shared" si="89"/>
        <v>0</v>
      </c>
      <c r="AH80" s="99">
        <f t="shared" si="89"/>
        <v>1</v>
      </c>
      <c r="AI80" s="118"/>
      <c r="AJ80" s="95">
        <f t="shared" ref="AJ80:AY80" si="90">SUM(AJ81:AJ86)</f>
        <v>10</v>
      </c>
      <c r="AK80" s="96">
        <f t="shared" si="90"/>
        <v>10</v>
      </c>
      <c r="AL80" s="96">
        <f t="shared" si="90"/>
        <v>12</v>
      </c>
      <c r="AM80" s="96">
        <f t="shared" si="90"/>
        <v>12</v>
      </c>
      <c r="AN80" s="96">
        <f t="shared" si="90"/>
        <v>18</v>
      </c>
      <c r="AO80" s="96">
        <f t="shared" si="90"/>
        <v>18</v>
      </c>
      <c r="AP80" s="96">
        <f t="shared" si="90"/>
        <v>4</v>
      </c>
      <c r="AQ80" s="96">
        <f t="shared" si="90"/>
        <v>4</v>
      </c>
      <c r="AR80" s="96">
        <f t="shared" si="90"/>
        <v>3</v>
      </c>
      <c r="AS80" s="96">
        <f t="shared" si="90"/>
        <v>3</v>
      </c>
      <c r="AT80" s="96">
        <f t="shared" si="90"/>
        <v>4</v>
      </c>
      <c r="AU80" s="96">
        <f t="shared" si="90"/>
        <v>4</v>
      </c>
      <c r="AV80" s="96">
        <f t="shared" si="90"/>
        <v>1</v>
      </c>
      <c r="AW80" s="96">
        <f t="shared" si="90"/>
        <v>1</v>
      </c>
      <c r="AX80" s="96">
        <f t="shared" si="90"/>
        <v>1</v>
      </c>
      <c r="AY80" s="97">
        <f t="shared" si="90"/>
        <v>1</v>
      </c>
    </row>
    <row r="81" spans="1:51" s="122" customFormat="1" ht="14.25" customHeight="1" x14ac:dyDescent="0.2">
      <c r="A81" s="72" t="s">
        <v>52</v>
      </c>
      <c r="B81" s="83" t="s">
        <v>238</v>
      </c>
      <c r="C81" s="84"/>
      <c r="D81" s="85"/>
      <c r="E81" s="197">
        <v>1</v>
      </c>
      <c r="F81" s="197">
        <v>1</v>
      </c>
      <c r="G81" s="197"/>
      <c r="H81" s="197"/>
      <c r="I81" s="197"/>
      <c r="J81" s="194">
        <v>1</v>
      </c>
      <c r="K81" s="194">
        <v>1</v>
      </c>
      <c r="L81" s="194"/>
      <c r="M81" s="194"/>
      <c r="N81" s="193"/>
      <c r="O81" s="193"/>
      <c r="P81" s="193"/>
      <c r="Q81" s="193"/>
      <c r="R81" s="193"/>
      <c r="S81" s="193"/>
      <c r="T81" s="193"/>
      <c r="U81" s="193"/>
      <c r="V81" s="193"/>
      <c r="W81" s="193"/>
      <c r="X81" s="193"/>
      <c r="Y81" s="193"/>
      <c r="Z81" s="193"/>
      <c r="AA81" s="193">
        <v>2</v>
      </c>
      <c r="AB81" s="193"/>
      <c r="AC81" s="193"/>
      <c r="AD81" s="193"/>
      <c r="AE81" s="193"/>
      <c r="AF81" s="193"/>
      <c r="AG81" s="196"/>
      <c r="AH81" s="193"/>
      <c r="AI81" s="76"/>
      <c r="AJ81" s="69">
        <f t="shared" ref="AJ81:AJ86" si="91">E81</f>
        <v>1</v>
      </c>
      <c r="AK81" s="70">
        <f t="shared" ref="AK81:AK86" si="92">F81+G81+H81+I81</f>
        <v>1</v>
      </c>
      <c r="AL81" s="70">
        <f t="shared" ref="AL81:AL86" si="93">J81</f>
        <v>1</v>
      </c>
      <c r="AM81" s="70">
        <f t="shared" ref="AM81:AM86" si="94">K81+L81+M81</f>
        <v>1</v>
      </c>
      <c r="AN81" s="70">
        <f t="shared" ref="AN81:AN86" si="95">F81+G81+K81</f>
        <v>2</v>
      </c>
      <c r="AO81" s="70">
        <f t="shared" ref="AO81:AO86" si="96">X81+Y81+AA81</f>
        <v>2</v>
      </c>
      <c r="AP81" s="70">
        <f t="shared" ref="AP81:AP86" si="97">N81</f>
        <v>0</v>
      </c>
      <c r="AQ81" s="70">
        <f t="shared" ref="AQ81:AQ86" si="98">O81+P81+Q81+R81+S81</f>
        <v>0</v>
      </c>
      <c r="AR81" s="70">
        <f t="shared" ref="AR81:AR86" si="99">S81</f>
        <v>0</v>
      </c>
      <c r="AS81" s="70">
        <f t="shared" ref="AS81:AS86" si="100">T81+U81+V81</f>
        <v>0</v>
      </c>
      <c r="AT81" s="70">
        <f t="shared" ref="AT81:AT86" si="101">X81</f>
        <v>0</v>
      </c>
      <c r="AU81" s="70">
        <f t="shared" ref="AU81:AU86" si="102">N81+W81</f>
        <v>0</v>
      </c>
      <c r="AV81" s="70">
        <f t="shared" ref="AV81:AV86" si="103">AE81</f>
        <v>0</v>
      </c>
      <c r="AW81" s="70">
        <f t="shared" ref="AW81:AW86" si="104">AC81+AD81</f>
        <v>0</v>
      </c>
      <c r="AX81" s="70">
        <f t="shared" ref="AX81:AX86" si="105">AH81</f>
        <v>0</v>
      </c>
      <c r="AY81" s="71">
        <f t="shared" ref="AY81:AY86" si="106">AF81+AG81</f>
        <v>0</v>
      </c>
    </row>
    <row r="82" spans="1:51" s="122" customFormat="1" ht="27.75" customHeight="1" x14ac:dyDescent="0.2">
      <c r="A82" s="72" t="s">
        <v>51</v>
      </c>
      <c r="B82" s="83" t="s">
        <v>239</v>
      </c>
      <c r="C82" s="84"/>
      <c r="D82" s="85"/>
      <c r="E82" s="197">
        <v>1</v>
      </c>
      <c r="F82" s="197"/>
      <c r="G82" s="197">
        <v>1</v>
      </c>
      <c r="H82" s="197"/>
      <c r="I82" s="197"/>
      <c r="J82" s="194"/>
      <c r="K82" s="194"/>
      <c r="L82" s="194"/>
      <c r="M82" s="194"/>
      <c r="N82" s="193"/>
      <c r="O82" s="193"/>
      <c r="P82" s="193"/>
      <c r="Q82" s="193"/>
      <c r="R82" s="193"/>
      <c r="S82" s="193"/>
      <c r="T82" s="193"/>
      <c r="U82" s="193"/>
      <c r="V82" s="193"/>
      <c r="W82" s="193"/>
      <c r="X82" s="193"/>
      <c r="Y82" s="193"/>
      <c r="Z82" s="193"/>
      <c r="AA82" s="193">
        <v>4</v>
      </c>
      <c r="AB82" s="193"/>
      <c r="AC82" s="193">
        <v>1</v>
      </c>
      <c r="AD82" s="193"/>
      <c r="AE82" s="193">
        <v>1</v>
      </c>
      <c r="AF82" s="193"/>
      <c r="AG82" s="196"/>
      <c r="AH82" s="193"/>
      <c r="AI82" s="76"/>
      <c r="AJ82" s="69">
        <f t="shared" si="91"/>
        <v>1</v>
      </c>
      <c r="AK82" s="70">
        <f t="shared" si="92"/>
        <v>1</v>
      </c>
      <c r="AL82" s="70">
        <f t="shared" si="93"/>
        <v>0</v>
      </c>
      <c r="AM82" s="70">
        <f t="shared" si="94"/>
        <v>0</v>
      </c>
      <c r="AN82" s="70">
        <f t="shared" si="95"/>
        <v>1</v>
      </c>
      <c r="AO82" s="70">
        <f t="shared" si="96"/>
        <v>4</v>
      </c>
      <c r="AP82" s="70">
        <f t="shared" si="97"/>
        <v>0</v>
      </c>
      <c r="AQ82" s="70">
        <f t="shared" si="98"/>
        <v>0</v>
      </c>
      <c r="AR82" s="70">
        <f t="shared" si="99"/>
        <v>0</v>
      </c>
      <c r="AS82" s="70">
        <f t="shared" si="100"/>
        <v>0</v>
      </c>
      <c r="AT82" s="70">
        <f t="shared" si="101"/>
        <v>0</v>
      </c>
      <c r="AU82" s="70">
        <f t="shared" si="102"/>
        <v>0</v>
      </c>
      <c r="AV82" s="70">
        <f t="shared" si="103"/>
        <v>1</v>
      </c>
      <c r="AW82" s="70">
        <f t="shared" si="104"/>
        <v>1</v>
      </c>
      <c r="AX82" s="70">
        <f t="shared" si="105"/>
        <v>0</v>
      </c>
      <c r="AY82" s="71">
        <f t="shared" si="106"/>
        <v>0</v>
      </c>
    </row>
    <row r="83" spans="1:51" s="122" customFormat="1" ht="78" customHeight="1" x14ac:dyDescent="0.2">
      <c r="A83" s="72" t="s">
        <v>50</v>
      </c>
      <c r="B83" s="83" t="s">
        <v>268</v>
      </c>
      <c r="C83" s="84"/>
      <c r="D83" s="85"/>
      <c r="E83" s="197"/>
      <c r="F83" s="197"/>
      <c r="G83" s="197"/>
      <c r="H83" s="197"/>
      <c r="I83" s="197"/>
      <c r="J83" s="194"/>
      <c r="K83" s="194"/>
      <c r="L83" s="194"/>
      <c r="M83" s="194"/>
      <c r="N83" s="193"/>
      <c r="O83" s="193"/>
      <c r="P83" s="193"/>
      <c r="Q83" s="193"/>
      <c r="R83" s="193"/>
      <c r="S83" s="193"/>
      <c r="T83" s="193"/>
      <c r="U83" s="193"/>
      <c r="V83" s="193"/>
      <c r="W83" s="193"/>
      <c r="X83" s="193"/>
      <c r="Y83" s="193"/>
      <c r="Z83" s="193"/>
      <c r="AA83" s="193"/>
      <c r="AB83" s="193"/>
      <c r="AC83" s="193"/>
      <c r="AD83" s="193"/>
      <c r="AE83" s="193"/>
      <c r="AF83" s="193"/>
      <c r="AG83" s="196"/>
      <c r="AH83" s="193"/>
      <c r="AI83" s="76"/>
      <c r="AJ83" s="69">
        <f t="shared" si="91"/>
        <v>0</v>
      </c>
      <c r="AK83" s="70">
        <f t="shared" si="92"/>
        <v>0</v>
      </c>
      <c r="AL83" s="70">
        <f t="shared" si="93"/>
        <v>0</v>
      </c>
      <c r="AM83" s="70">
        <f t="shared" si="94"/>
        <v>0</v>
      </c>
      <c r="AN83" s="70">
        <f t="shared" si="95"/>
        <v>0</v>
      </c>
      <c r="AO83" s="70">
        <f t="shared" si="96"/>
        <v>0</v>
      </c>
      <c r="AP83" s="70">
        <f t="shared" si="97"/>
        <v>0</v>
      </c>
      <c r="AQ83" s="70">
        <f t="shared" si="98"/>
        <v>0</v>
      </c>
      <c r="AR83" s="70">
        <f t="shared" si="99"/>
        <v>0</v>
      </c>
      <c r="AS83" s="70">
        <f t="shared" si="100"/>
        <v>0</v>
      </c>
      <c r="AT83" s="70">
        <f t="shared" si="101"/>
        <v>0</v>
      </c>
      <c r="AU83" s="70">
        <f t="shared" si="102"/>
        <v>0</v>
      </c>
      <c r="AV83" s="70">
        <f t="shared" si="103"/>
        <v>0</v>
      </c>
      <c r="AW83" s="70">
        <f t="shared" si="104"/>
        <v>0</v>
      </c>
      <c r="AX83" s="70">
        <f t="shared" si="105"/>
        <v>0</v>
      </c>
      <c r="AY83" s="71">
        <f t="shared" si="106"/>
        <v>0</v>
      </c>
    </row>
    <row r="84" spans="1:51" s="122" customFormat="1" ht="33" customHeight="1" x14ac:dyDescent="0.2">
      <c r="A84" s="72" t="s">
        <v>49</v>
      </c>
      <c r="B84" s="83" t="s">
        <v>178</v>
      </c>
      <c r="C84" s="84"/>
      <c r="D84" s="85"/>
      <c r="E84" s="197"/>
      <c r="F84" s="197"/>
      <c r="G84" s="197"/>
      <c r="H84" s="197"/>
      <c r="I84" s="197"/>
      <c r="J84" s="194"/>
      <c r="K84" s="194"/>
      <c r="L84" s="194"/>
      <c r="M84" s="194"/>
      <c r="N84" s="193"/>
      <c r="O84" s="193"/>
      <c r="P84" s="193"/>
      <c r="Q84" s="193"/>
      <c r="R84" s="193"/>
      <c r="S84" s="193"/>
      <c r="T84" s="193"/>
      <c r="U84" s="193"/>
      <c r="V84" s="193"/>
      <c r="W84" s="193"/>
      <c r="X84" s="193"/>
      <c r="Y84" s="193"/>
      <c r="Z84" s="193"/>
      <c r="AA84" s="193"/>
      <c r="AB84" s="193"/>
      <c r="AC84" s="193"/>
      <c r="AD84" s="193"/>
      <c r="AE84" s="193"/>
      <c r="AF84" s="193"/>
      <c r="AG84" s="196"/>
      <c r="AH84" s="193"/>
      <c r="AI84" s="76"/>
      <c r="AJ84" s="69">
        <f t="shared" si="91"/>
        <v>0</v>
      </c>
      <c r="AK84" s="70">
        <f t="shared" si="92"/>
        <v>0</v>
      </c>
      <c r="AL84" s="70">
        <f t="shared" si="93"/>
        <v>0</v>
      </c>
      <c r="AM84" s="70">
        <f t="shared" si="94"/>
        <v>0</v>
      </c>
      <c r="AN84" s="70">
        <f t="shared" si="95"/>
        <v>0</v>
      </c>
      <c r="AO84" s="70">
        <f t="shared" si="96"/>
        <v>0</v>
      </c>
      <c r="AP84" s="70">
        <f t="shared" si="97"/>
        <v>0</v>
      </c>
      <c r="AQ84" s="70">
        <f t="shared" si="98"/>
        <v>0</v>
      </c>
      <c r="AR84" s="70">
        <f t="shared" si="99"/>
        <v>0</v>
      </c>
      <c r="AS84" s="70">
        <f t="shared" si="100"/>
        <v>0</v>
      </c>
      <c r="AT84" s="70">
        <f t="shared" si="101"/>
        <v>0</v>
      </c>
      <c r="AU84" s="70">
        <f t="shared" si="102"/>
        <v>0</v>
      </c>
      <c r="AV84" s="70">
        <f t="shared" si="103"/>
        <v>0</v>
      </c>
      <c r="AW84" s="70">
        <f t="shared" si="104"/>
        <v>0</v>
      </c>
      <c r="AX84" s="70">
        <f t="shared" si="105"/>
        <v>0</v>
      </c>
      <c r="AY84" s="71">
        <f t="shared" si="106"/>
        <v>0</v>
      </c>
    </row>
    <row r="85" spans="1:51" s="122" customFormat="1" ht="33" customHeight="1" x14ac:dyDescent="0.2">
      <c r="A85" s="72" t="s">
        <v>48</v>
      </c>
      <c r="B85" s="83" t="s">
        <v>143</v>
      </c>
      <c r="C85" s="84"/>
      <c r="D85" s="85"/>
      <c r="E85" s="197">
        <v>8</v>
      </c>
      <c r="F85" s="197">
        <v>1</v>
      </c>
      <c r="G85" s="197">
        <v>7</v>
      </c>
      <c r="H85" s="197"/>
      <c r="I85" s="197"/>
      <c r="J85" s="194">
        <v>11</v>
      </c>
      <c r="K85" s="194">
        <v>7</v>
      </c>
      <c r="L85" s="194">
        <v>4</v>
      </c>
      <c r="M85" s="194"/>
      <c r="N85" s="193">
        <v>4</v>
      </c>
      <c r="O85" s="193">
        <v>1</v>
      </c>
      <c r="P85" s="193"/>
      <c r="Q85" s="193"/>
      <c r="R85" s="193"/>
      <c r="S85" s="193">
        <v>3</v>
      </c>
      <c r="T85" s="193"/>
      <c r="U85" s="193">
        <v>3</v>
      </c>
      <c r="V85" s="193"/>
      <c r="W85" s="193"/>
      <c r="X85" s="193">
        <v>4</v>
      </c>
      <c r="Y85" s="193"/>
      <c r="Z85" s="193"/>
      <c r="AA85" s="193">
        <v>8</v>
      </c>
      <c r="AB85" s="193">
        <v>1</v>
      </c>
      <c r="AC85" s="193"/>
      <c r="AD85" s="193"/>
      <c r="AE85" s="193"/>
      <c r="AF85" s="193">
        <v>1</v>
      </c>
      <c r="AG85" s="196"/>
      <c r="AH85" s="193">
        <v>1</v>
      </c>
      <c r="AI85" s="76"/>
      <c r="AJ85" s="69">
        <f t="shared" si="91"/>
        <v>8</v>
      </c>
      <c r="AK85" s="70">
        <f t="shared" si="92"/>
        <v>8</v>
      </c>
      <c r="AL85" s="70">
        <f t="shared" si="93"/>
        <v>11</v>
      </c>
      <c r="AM85" s="70">
        <f t="shared" si="94"/>
        <v>11</v>
      </c>
      <c r="AN85" s="70">
        <f t="shared" si="95"/>
        <v>15</v>
      </c>
      <c r="AO85" s="70">
        <f t="shared" si="96"/>
        <v>12</v>
      </c>
      <c r="AP85" s="70">
        <f t="shared" si="97"/>
        <v>4</v>
      </c>
      <c r="AQ85" s="70">
        <f t="shared" si="98"/>
        <v>4</v>
      </c>
      <c r="AR85" s="70">
        <f t="shared" si="99"/>
        <v>3</v>
      </c>
      <c r="AS85" s="70">
        <f t="shared" si="100"/>
        <v>3</v>
      </c>
      <c r="AT85" s="70">
        <f t="shared" si="101"/>
        <v>4</v>
      </c>
      <c r="AU85" s="70">
        <f t="shared" si="102"/>
        <v>4</v>
      </c>
      <c r="AV85" s="70">
        <f t="shared" si="103"/>
        <v>0</v>
      </c>
      <c r="AW85" s="70">
        <f t="shared" si="104"/>
        <v>0</v>
      </c>
      <c r="AX85" s="70">
        <f t="shared" si="105"/>
        <v>1</v>
      </c>
      <c r="AY85" s="71">
        <f t="shared" si="106"/>
        <v>1</v>
      </c>
    </row>
    <row r="86" spans="1:51" s="122" customFormat="1" ht="33" customHeight="1" x14ac:dyDescent="0.2">
      <c r="A86" s="72" t="s">
        <v>47</v>
      </c>
      <c r="B86" s="79" t="s">
        <v>140</v>
      </c>
      <c r="C86" s="80"/>
      <c r="D86" s="81"/>
      <c r="E86" s="197"/>
      <c r="F86" s="197"/>
      <c r="G86" s="197"/>
      <c r="H86" s="197"/>
      <c r="I86" s="197"/>
      <c r="J86" s="194"/>
      <c r="K86" s="194"/>
      <c r="L86" s="194"/>
      <c r="M86" s="194"/>
      <c r="N86" s="193"/>
      <c r="O86" s="193"/>
      <c r="P86" s="193"/>
      <c r="Q86" s="193"/>
      <c r="R86" s="193"/>
      <c r="S86" s="193"/>
      <c r="T86" s="193"/>
      <c r="U86" s="193"/>
      <c r="V86" s="193"/>
      <c r="W86" s="193"/>
      <c r="X86" s="193"/>
      <c r="Y86" s="193"/>
      <c r="Z86" s="193"/>
      <c r="AA86" s="193"/>
      <c r="AB86" s="193"/>
      <c r="AC86" s="193"/>
      <c r="AD86" s="193"/>
      <c r="AE86" s="193"/>
      <c r="AF86" s="193"/>
      <c r="AG86" s="196"/>
      <c r="AH86" s="193"/>
      <c r="AI86" s="76"/>
      <c r="AJ86" s="69">
        <f t="shared" si="91"/>
        <v>0</v>
      </c>
      <c r="AK86" s="70">
        <f t="shared" si="92"/>
        <v>0</v>
      </c>
      <c r="AL86" s="70">
        <f t="shared" si="93"/>
        <v>0</v>
      </c>
      <c r="AM86" s="70">
        <f t="shared" si="94"/>
        <v>0</v>
      </c>
      <c r="AN86" s="70">
        <f t="shared" si="95"/>
        <v>0</v>
      </c>
      <c r="AO86" s="70">
        <f t="shared" si="96"/>
        <v>0</v>
      </c>
      <c r="AP86" s="70">
        <f t="shared" si="97"/>
        <v>0</v>
      </c>
      <c r="AQ86" s="70">
        <f t="shared" si="98"/>
        <v>0</v>
      </c>
      <c r="AR86" s="70">
        <f t="shared" si="99"/>
        <v>0</v>
      </c>
      <c r="AS86" s="70">
        <f t="shared" si="100"/>
        <v>0</v>
      </c>
      <c r="AT86" s="70">
        <f t="shared" si="101"/>
        <v>0</v>
      </c>
      <c r="AU86" s="70">
        <f t="shared" si="102"/>
        <v>0</v>
      </c>
      <c r="AV86" s="70">
        <f t="shared" si="103"/>
        <v>0</v>
      </c>
      <c r="AW86" s="70">
        <f t="shared" si="104"/>
        <v>0</v>
      </c>
      <c r="AX86" s="70">
        <f t="shared" si="105"/>
        <v>0</v>
      </c>
      <c r="AY86" s="71">
        <f t="shared" si="106"/>
        <v>0</v>
      </c>
    </row>
    <row r="87" spans="1:51" s="122" customFormat="1" ht="59.25" customHeight="1" x14ac:dyDescent="0.2">
      <c r="A87" s="100" t="s">
        <v>46</v>
      </c>
      <c r="B87" s="90" t="s">
        <v>179</v>
      </c>
      <c r="C87" s="91"/>
      <c r="D87" s="92"/>
      <c r="E87" s="99">
        <f t="shared" ref="E87:AH87" si="107">SUM(E88:E89)</f>
        <v>2</v>
      </c>
      <c r="F87" s="99">
        <f t="shared" si="107"/>
        <v>0</v>
      </c>
      <c r="G87" s="99">
        <f t="shared" si="107"/>
        <v>2</v>
      </c>
      <c r="H87" s="99">
        <f t="shared" si="107"/>
        <v>0</v>
      </c>
      <c r="I87" s="99">
        <f t="shared" si="107"/>
        <v>0</v>
      </c>
      <c r="J87" s="99">
        <f t="shared" si="107"/>
        <v>0</v>
      </c>
      <c r="K87" s="99">
        <f t="shared" si="107"/>
        <v>0</v>
      </c>
      <c r="L87" s="99">
        <f t="shared" si="107"/>
        <v>0</v>
      </c>
      <c r="M87" s="99">
        <f t="shared" si="107"/>
        <v>0</v>
      </c>
      <c r="N87" s="99">
        <f t="shared" si="107"/>
        <v>1</v>
      </c>
      <c r="O87" s="99">
        <f t="shared" si="107"/>
        <v>0</v>
      </c>
      <c r="P87" s="99">
        <f t="shared" si="107"/>
        <v>0</v>
      </c>
      <c r="Q87" s="99">
        <f t="shared" si="107"/>
        <v>1</v>
      </c>
      <c r="R87" s="99">
        <f t="shared" si="107"/>
        <v>0</v>
      </c>
      <c r="S87" s="99">
        <f t="shared" si="107"/>
        <v>0</v>
      </c>
      <c r="T87" s="99">
        <f t="shared" si="107"/>
        <v>0</v>
      </c>
      <c r="U87" s="99">
        <f t="shared" si="107"/>
        <v>0</v>
      </c>
      <c r="V87" s="99">
        <f t="shared" si="107"/>
        <v>0</v>
      </c>
      <c r="W87" s="99">
        <f t="shared" si="107"/>
        <v>0</v>
      </c>
      <c r="X87" s="99">
        <f t="shared" si="107"/>
        <v>1</v>
      </c>
      <c r="Y87" s="99">
        <f t="shared" si="107"/>
        <v>0</v>
      </c>
      <c r="Z87" s="99">
        <f t="shared" si="107"/>
        <v>0</v>
      </c>
      <c r="AA87" s="99">
        <f t="shared" si="107"/>
        <v>1</v>
      </c>
      <c r="AB87" s="99">
        <f t="shared" si="107"/>
        <v>0</v>
      </c>
      <c r="AC87" s="99">
        <f t="shared" si="107"/>
        <v>0</v>
      </c>
      <c r="AD87" s="99">
        <f t="shared" si="107"/>
        <v>0</v>
      </c>
      <c r="AE87" s="99">
        <f t="shared" si="107"/>
        <v>0</v>
      </c>
      <c r="AF87" s="99">
        <f t="shared" si="107"/>
        <v>0</v>
      </c>
      <c r="AG87" s="99">
        <f t="shared" si="107"/>
        <v>0</v>
      </c>
      <c r="AH87" s="99">
        <f t="shared" si="107"/>
        <v>0</v>
      </c>
      <c r="AI87" s="137">
        <f>AI88+AI89</f>
        <v>0</v>
      </c>
      <c r="AJ87" s="95">
        <f t="shared" ref="AJ87:AY87" si="108">SUM(AJ88:AJ89)</f>
        <v>2</v>
      </c>
      <c r="AK87" s="96">
        <f t="shared" si="108"/>
        <v>2</v>
      </c>
      <c r="AL87" s="96">
        <f t="shared" si="108"/>
        <v>0</v>
      </c>
      <c r="AM87" s="96">
        <f t="shared" si="108"/>
        <v>0</v>
      </c>
      <c r="AN87" s="96">
        <f t="shared" si="108"/>
        <v>2</v>
      </c>
      <c r="AO87" s="96">
        <f t="shared" si="108"/>
        <v>2</v>
      </c>
      <c r="AP87" s="96">
        <f t="shared" si="108"/>
        <v>1</v>
      </c>
      <c r="AQ87" s="96">
        <f t="shared" si="108"/>
        <v>1</v>
      </c>
      <c r="AR87" s="96">
        <f t="shared" si="108"/>
        <v>0</v>
      </c>
      <c r="AS87" s="96">
        <f t="shared" si="108"/>
        <v>0</v>
      </c>
      <c r="AT87" s="96">
        <f t="shared" si="108"/>
        <v>1</v>
      </c>
      <c r="AU87" s="96">
        <f t="shared" si="108"/>
        <v>1</v>
      </c>
      <c r="AV87" s="96">
        <f t="shared" si="108"/>
        <v>0</v>
      </c>
      <c r="AW87" s="96">
        <f t="shared" si="108"/>
        <v>0</v>
      </c>
      <c r="AX87" s="96">
        <f t="shared" si="108"/>
        <v>0</v>
      </c>
      <c r="AY87" s="97">
        <f t="shared" si="108"/>
        <v>0</v>
      </c>
    </row>
    <row r="88" spans="1:51" s="123" customFormat="1" ht="40.5" customHeight="1" x14ac:dyDescent="0.2">
      <c r="A88" s="72" t="s">
        <v>45</v>
      </c>
      <c r="B88" s="83" t="s">
        <v>144</v>
      </c>
      <c r="C88" s="84"/>
      <c r="D88" s="85"/>
      <c r="E88" s="197"/>
      <c r="F88" s="197"/>
      <c r="G88" s="197"/>
      <c r="H88" s="197"/>
      <c r="I88" s="197"/>
      <c r="J88" s="194"/>
      <c r="K88" s="194"/>
      <c r="L88" s="194"/>
      <c r="M88" s="194"/>
      <c r="N88" s="193"/>
      <c r="O88" s="193"/>
      <c r="P88" s="193"/>
      <c r="Q88" s="193"/>
      <c r="R88" s="193"/>
      <c r="S88" s="193"/>
      <c r="T88" s="193"/>
      <c r="U88" s="193"/>
      <c r="V88" s="193"/>
      <c r="W88" s="193"/>
      <c r="X88" s="193"/>
      <c r="Y88" s="193"/>
      <c r="Z88" s="193"/>
      <c r="AA88" s="193"/>
      <c r="AB88" s="193"/>
      <c r="AC88" s="193"/>
      <c r="AD88" s="193"/>
      <c r="AE88" s="193"/>
      <c r="AF88" s="193"/>
      <c r="AG88" s="196"/>
      <c r="AH88" s="193"/>
      <c r="AI88" s="77"/>
      <c r="AJ88" s="69">
        <f>E88</f>
        <v>0</v>
      </c>
      <c r="AK88" s="70">
        <f>F88+G88+H88+I88</f>
        <v>0</v>
      </c>
      <c r="AL88" s="70">
        <f>J88</f>
        <v>0</v>
      </c>
      <c r="AM88" s="70">
        <f>K88+L88+M88</f>
        <v>0</v>
      </c>
      <c r="AN88" s="70">
        <f>F88+G88+K88</f>
        <v>0</v>
      </c>
      <c r="AO88" s="70">
        <f>X88+Y88+AA88</f>
        <v>0</v>
      </c>
      <c r="AP88" s="70">
        <f>N88</f>
        <v>0</v>
      </c>
      <c r="AQ88" s="70">
        <f>O88+P88+Q88+R88+S88</f>
        <v>0</v>
      </c>
      <c r="AR88" s="70">
        <f>S88</f>
        <v>0</v>
      </c>
      <c r="AS88" s="70">
        <f>T88+U88+V88</f>
        <v>0</v>
      </c>
      <c r="AT88" s="70">
        <f>X88</f>
        <v>0</v>
      </c>
      <c r="AU88" s="70">
        <f>N88+W88</f>
        <v>0</v>
      </c>
      <c r="AV88" s="70">
        <f>AE88</f>
        <v>0</v>
      </c>
      <c r="AW88" s="70">
        <f>AC88+AD88</f>
        <v>0</v>
      </c>
      <c r="AX88" s="70">
        <f>AH88</f>
        <v>0</v>
      </c>
      <c r="AY88" s="71">
        <f>AF88+AG88</f>
        <v>0</v>
      </c>
    </row>
    <row r="89" spans="1:51" s="123" customFormat="1" ht="30" customHeight="1" x14ac:dyDescent="0.2">
      <c r="A89" s="72" t="s">
        <v>44</v>
      </c>
      <c r="B89" s="79" t="s">
        <v>140</v>
      </c>
      <c r="C89" s="80"/>
      <c r="D89" s="81"/>
      <c r="E89" s="197">
        <v>2</v>
      </c>
      <c r="F89" s="197"/>
      <c r="G89" s="197">
        <v>2</v>
      </c>
      <c r="H89" s="197"/>
      <c r="I89" s="197"/>
      <c r="J89" s="194"/>
      <c r="K89" s="193"/>
      <c r="L89" s="193"/>
      <c r="M89" s="194"/>
      <c r="N89" s="193">
        <v>1</v>
      </c>
      <c r="O89" s="193"/>
      <c r="P89" s="193"/>
      <c r="Q89" s="193">
        <v>1</v>
      </c>
      <c r="R89" s="193"/>
      <c r="S89" s="193"/>
      <c r="T89" s="193"/>
      <c r="U89" s="193"/>
      <c r="V89" s="193"/>
      <c r="W89" s="193"/>
      <c r="X89" s="193">
        <v>1</v>
      </c>
      <c r="Y89" s="193"/>
      <c r="Z89" s="193"/>
      <c r="AA89" s="193">
        <v>1</v>
      </c>
      <c r="AB89" s="193"/>
      <c r="AC89" s="193"/>
      <c r="AD89" s="193"/>
      <c r="AE89" s="193"/>
      <c r="AF89" s="193"/>
      <c r="AG89" s="196"/>
      <c r="AH89" s="193"/>
      <c r="AI89" s="77"/>
      <c r="AJ89" s="69">
        <f>E89</f>
        <v>2</v>
      </c>
      <c r="AK89" s="70">
        <f>F89+G89+H89+I89</f>
        <v>2</v>
      </c>
      <c r="AL89" s="70">
        <f>J89</f>
        <v>0</v>
      </c>
      <c r="AM89" s="70">
        <f>K89+L89+M89</f>
        <v>0</v>
      </c>
      <c r="AN89" s="70">
        <f>F89+G89+K89</f>
        <v>2</v>
      </c>
      <c r="AO89" s="70">
        <f>X89+Y89+AA89</f>
        <v>2</v>
      </c>
      <c r="AP89" s="70">
        <f>N89</f>
        <v>1</v>
      </c>
      <c r="AQ89" s="70">
        <f>O89+P89+Q89+R89+S89</f>
        <v>1</v>
      </c>
      <c r="AR89" s="70">
        <f>S89</f>
        <v>0</v>
      </c>
      <c r="AS89" s="70">
        <f>T89+U89+V89</f>
        <v>0</v>
      </c>
      <c r="AT89" s="70">
        <f>X89</f>
        <v>1</v>
      </c>
      <c r="AU89" s="70">
        <f>N89+W89</f>
        <v>1</v>
      </c>
      <c r="AV89" s="70">
        <f>AE89</f>
        <v>0</v>
      </c>
      <c r="AW89" s="70">
        <f>AC89+AD89</f>
        <v>0</v>
      </c>
      <c r="AX89" s="70">
        <f>AH89</f>
        <v>0</v>
      </c>
      <c r="AY89" s="71">
        <f>AF89+AG89</f>
        <v>0</v>
      </c>
    </row>
    <row r="90" spans="1:51" s="123" customFormat="1" ht="66" customHeight="1" x14ac:dyDescent="0.2">
      <c r="A90" s="60" t="s">
        <v>43</v>
      </c>
      <c r="B90" s="90" t="s">
        <v>180</v>
      </c>
      <c r="C90" s="91"/>
      <c r="D90" s="92"/>
      <c r="E90" s="99">
        <f t="shared" ref="E90:AH90" si="109">SUM(E91:E111)</f>
        <v>56</v>
      </c>
      <c r="F90" s="99">
        <f t="shared" si="109"/>
        <v>7</v>
      </c>
      <c r="G90" s="99">
        <f t="shared" si="109"/>
        <v>49</v>
      </c>
      <c r="H90" s="99">
        <f t="shared" si="109"/>
        <v>0</v>
      </c>
      <c r="I90" s="99">
        <f t="shared" si="109"/>
        <v>0</v>
      </c>
      <c r="J90" s="99">
        <f t="shared" si="109"/>
        <v>69</v>
      </c>
      <c r="K90" s="99">
        <f t="shared" si="109"/>
        <v>57</v>
      </c>
      <c r="L90" s="99">
        <f t="shared" si="109"/>
        <v>10</v>
      </c>
      <c r="M90" s="99">
        <f t="shared" si="109"/>
        <v>2</v>
      </c>
      <c r="N90" s="99">
        <f t="shared" si="109"/>
        <v>47</v>
      </c>
      <c r="O90" s="99">
        <f t="shared" si="109"/>
        <v>36</v>
      </c>
      <c r="P90" s="99">
        <f t="shared" si="109"/>
        <v>0</v>
      </c>
      <c r="Q90" s="99">
        <f t="shared" si="109"/>
        <v>5</v>
      </c>
      <c r="R90" s="99">
        <f t="shared" si="109"/>
        <v>0</v>
      </c>
      <c r="S90" s="99">
        <f t="shared" si="109"/>
        <v>6</v>
      </c>
      <c r="T90" s="99">
        <f t="shared" si="109"/>
        <v>0</v>
      </c>
      <c r="U90" s="99">
        <f t="shared" si="109"/>
        <v>5</v>
      </c>
      <c r="V90" s="99">
        <f t="shared" si="109"/>
        <v>1</v>
      </c>
      <c r="W90" s="99">
        <f t="shared" si="109"/>
        <v>0</v>
      </c>
      <c r="X90" s="99">
        <f t="shared" si="109"/>
        <v>47</v>
      </c>
      <c r="Y90" s="99">
        <f t="shared" si="109"/>
        <v>0</v>
      </c>
      <c r="Z90" s="99">
        <f t="shared" si="109"/>
        <v>0</v>
      </c>
      <c r="AA90" s="99">
        <f t="shared" si="109"/>
        <v>66</v>
      </c>
      <c r="AB90" s="99">
        <f t="shared" si="109"/>
        <v>6</v>
      </c>
      <c r="AC90" s="99">
        <f t="shared" si="109"/>
        <v>2</v>
      </c>
      <c r="AD90" s="99">
        <f t="shared" si="109"/>
        <v>2</v>
      </c>
      <c r="AE90" s="99">
        <f t="shared" si="109"/>
        <v>4</v>
      </c>
      <c r="AF90" s="99">
        <f t="shared" si="109"/>
        <v>1</v>
      </c>
      <c r="AG90" s="99">
        <f t="shared" si="109"/>
        <v>0</v>
      </c>
      <c r="AH90" s="99">
        <f t="shared" si="109"/>
        <v>1</v>
      </c>
      <c r="AI90" s="138"/>
      <c r="AJ90" s="95">
        <f t="shared" ref="AJ90:AY90" si="110">SUM(AJ91:AJ111)</f>
        <v>56</v>
      </c>
      <c r="AK90" s="96">
        <f t="shared" si="110"/>
        <v>56</v>
      </c>
      <c r="AL90" s="96">
        <f t="shared" si="110"/>
        <v>69</v>
      </c>
      <c r="AM90" s="96">
        <f t="shared" si="110"/>
        <v>69</v>
      </c>
      <c r="AN90" s="96">
        <f t="shared" si="110"/>
        <v>113</v>
      </c>
      <c r="AO90" s="96">
        <f t="shared" si="110"/>
        <v>113</v>
      </c>
      <c r="AP90" s="96">
        <f t="shared" si="110"/>
        <v>47</v>
      </c>
      <c r="AQ90" s="96">
        <f t="shared" si="110"/>
        <v>47</v>
      </c>
      <c r="AR90" s="96">
        <f t="shared" si="110"/>
        <v>6</v>
      </c>
      <c r="AS90" s="96">
        <f t="shared" si="110"/>
        <v>6</v>
      </c>
      <c r="AT90" s="96">
        <f t="shared" si="110"/>
        <v>47</v>
      </c>
      <c r="AU90" s="96">
        <f t="shared" si="110"/>
        <v>47</v>
      </c>
      <c r="AV90" s="96">
        <f t="shared" si="110"/>
        <v>4</v>
      </c>
      <c r="AW90" s="96">
        <f t="shared" si="110"/>
        <v>4</v>
      </c>
      <c r="AX90" s="96">
        <f t="shared" si="110"/>
        <v>1</v>
      </c>
      <c r="AY90" s="97">
        <f t="shared" si="110"/>
        <v>1</v>
      </c>
    </row>
    <row r="91" spans="1:51" s="123" customFormat="1" ht="30" customHeight="1" x14ac:dyDescent="0.2">
      <c r="A91" s="72" t="s">
        <v>42</v>
      </c>
      <c r="B91" s="83" t="s">
        <v>202</v>
      </c>
      <c r="C91" s="84"/>
      <c r="D91" s="85"/>
      <c r="E91" s="197"/>
      <c r="F91" s="197"/>
      <c r="G91" s="197"/>
      <c r="H91" s="197"/>
      <c r="I91" s="197"/>
      <c r="J91" s="194"/>
      <c r="K91" s="194"/>
      <c r="L91" s="194"/>
      <c r="M91" s="194"/>
      <c r="N91" s="193"/>
      <c r="O91" s="193"/>
      <c r="P91" s="193"/>
      <c r="Q91" s="193"/>
      <c r="R91" s="193"/>
      <c r="S91" s="193"/>
      <c r="T91" s="193"/>
      <c r="U91" s="193"/>
      <c r="V91" s="193"/>
      <c r="W91" s="193"/>
      <c r="X91" s="193"/>
      <c r="Y91" s="193"/>
      <c r="Z91" s="193"/>
      <c r="AA91" s="193"/>
      <c r="AB91" s="193"/>
      <c r="AC91" s="193"/>
      <c r="AD91" s="193"/>
      <c r="AE91" s="193"/>
      <c r="AF91" s="193"/>
      <c r="AG91" s="196"/>
      <c r="AH91" s="193"/>
      <c r="AI91" s="77"/>
      <c r="AJ91" s="69">
        <f t="shared" ref="AJ91:AJ111" si="111">E91</f>
        <v>0</v>
      </c>
      <c r="AK91" s="70">
        <f t="shared" ref="AK91:AK111" si="112">F91+G91+H91+I91</f>
        <v>0</v>
      </c>
      <c r="AL91" s="70">
        <f t="shared" ref="AL91:AL111" si="113">J91</f>
        <v>0</v>
      </c>
      <c r="AM91" s="70">
        <f t="shared" ref="AM91:AM111" si="114">K91+L91+M91</f>
        <v>0</v>
      </c>
      <c r="AN91" s="70">
        <f t="shared" ref="AN91:AN111" si="115">F91+G91+K91</f>
        <v>0</v>
      </c>
      <c r="AO91" s="70">
        <f t="shared" ref="AO91:AO111" si="116">X91+Y91+AA91</f>
        <v>0</v>
      </c>
      <c r="AP91" s="70">
        <f t="shared" ref="AP91:AP111" si="117">N91</f>
        <v>0</v>
      </c>
      <c r="AQ91" s="70">
        <f t="shared" ref="AQ91:AQ111" si="118">O91+P91+Q91+R91+S91</f>
        <v>0</v>
      </c>
      <c r="AR91" s="70">
        <f t="shared" ref="AR91:AR111" si="119">S91</f>
        <v>0</v>
      </c>
      <c r="AS91" s="70">
        <f t="shared" ref="AS91:AS111" si="120">T91+U91+V91</f>
        <v>0</v>
      </c>
      <c r="AT91" s="70">
        <f t="shared" ref="AT91:AT111" si="121">X91</f>
        <v>0</v>
      </c>
      <c r="AU91" s="70">
        <f t="shared" ref="AU91:AU111" si="122">N91+W91</f>
        <v>0</v>
      </c>
      <c r="AV91" s="70">
        <f t="shared" ref="AV91:AV111" si="123">AE91</f>
        <v>0</v>
      </c>
      <c r="AW91" s="70">
        <f t="shared" ref="AW91:AW111" si="124">AC91+AD91</f>
        <v>0</v>
      </c>
      <c r="AX91" s="70">
        <f t="shared" ref="AX91:AX111" si="125">AH91</f>
        <v>0</v>
      </c>
      <c r="AY91" s="71">
        <f t="shared" ref="AY91:AY111" si="126">AF91+AG91</f>
        <v>0</v>
      </c>
    </row>
    <row r="92" spans="1:51" s="122" customFormat="1" ht="27.75" customHeight="1" x14ac:dyDescent="0.2">
      <c r="A92" s="72" t="s">
        <v>41</v>
      </c>
      <c r="B92" s="83" t="s">
        <v>240</v>
      </c>
      <c r="C92" s="84"/>
      <c r="D92" s="85"/>
      <c r="E92" s="197">
        <v>11</v>
      </c>
      <c r="F92" s="197">
        <v>5</v>
      </c>
      <c r="G92" s="197">
        <v>6</v>
      </c>
      <c r="H92" s="197"/>
      <c r="I92" s="197"/>
      <c r="J92" s="194">
        <v>6</v>
      </c>
      <c r="K92" s="194">
        <v>6</v>
      </c>
      <c r="L92" s="194"/>
      <c r="M92" s="194"/>
      <c r="N92" s="193">
        <v>4</v>
      </c>
      <c r="O92" s="193">
        <v>3</v>
      </c>
      <c r="P92" s="193"/>
      <c r="Q92" s="193"/>
      <c r="R92" s="193"/>
      <c r="S92" s="193">
        <v>1</v>
      </c>
      <c r="T92" s="193"/>
      <c r="U92" s="193">
        <v>1</v>
      </c>
      <c r="V92" s="193"/>
      <c r="W92" s="193"/>
      <c r="X92" s="193">
        <v>4</v>
      </c>
      <c r="Y92" s="193"/>
      <c r="Z92" s="193"/>
      <c r="AA92" s="193">
        <v>13</v>
      </c>
      <c r="AB92" s="193">
        <v>4</v>
      </c>
      <c r="AC92" s="193"/>
      <c r="AD92" s="193"/>
      <c r="AE92" s="193"/>
      <c r="AF92" s="193"/>
      <c r="AG92" s="196"/>
      <c r="AH92" s="193"/>
      <c r="AI92" s="76"/>
      <c r="AJ92" s="69">
        <f t="shared" si="111"/>
        <v>11</v>
      </c>
      <c r="AK92" s="70">
        <f t="shared" si="112"/>
        <v>11</v>
      </c>
      <c r="AL92" s="70">
        <f t="shared" si="113"/>
        <v>6</v>
      </c>
      <c r="AM92" s="70">
        <f t="shared" si="114"/>
        <v>6</v>
      </c>
      <c r="AN92" s="70">
        <f t="shared" si="115"/>
        <v>17</v>
      </c>
      <c r="AO92" s="70">
        <f t="shared" si="116"/>
        <v>17</v>
      </c>
      <c r="AP92" s="70">
        <f t="shared" si="117"/>
        <v>4</v>
      </c>
      <c r="AQ92" s="70">
        <f t="shared" si="118"/>
        <v>4</v>
      </c>
      <c r="AR92" s="70">
        <f t="shared" si="119"/>
        <v>1</v>
      </c>
      <c r="AS92" s="70">
        <f t="shared" si="120"/>
        <v>1</v>
      </c>
      <c r="AT92" s="70">
        <f t="shared" si="121"/>
        <v>4</v>
      </c>
      <c r="AU92" s="70">
        <f t="shared" si="122"/>
        <v>4</v>
      </c>
      <c r="AV92" s="70">
        <f t="shared" si="123"/>
        <v>0</v>
      </c>
      <c r="AW92" s="70">
        <f t="shared" si="124"/>
        <v>0</v>
      </c>
      <c r="AX92" s="70">
        <f t="shared" si="125"/>
        <v>0</v>
      </c>
      <c r="AY92" s="71">
        <f t="shared" si="126"/>
        <v>0</v>
      </c>
    </row>
    <row r="93" spans="1:51" s="122" customFormat="1" ht="41.25" customHeight="1" x14ac:dyDescent="0.2">
      <c r="A93" s="72" t="s">
        <v>40</v>
      </c>
      <c r="B93" s="83" t="s">
        <v>241</v>
      </c>
      <c r="C93" s="84"/>
      <c r="D93" s="85"/>
      <c r="E93" s="197"/>
      <c r="F93" s="197"/>
      <c r="G93" s="197"/>
      <c r="H93" s="197"/>
      <c r="I93" s="197"/>
      <c r="J93" s="194"/>
      <c r="K93" s="194"/>
      <c r="L93" s="194"/>
      <c r="M93" s="194"/>
      <c r="N93" s="193"/>
      <c r="O93" s="193"/>
      <c r="P93" s="193"/>
      <c r="Q93" s="193"/>
      <c r="R93" s="193"/>
      <c r="S93" s="193"/>
      <c r="T93" s="193"/>
      <c r="U93" s="193"/>
      <c r="V93" s="193"/>
      <c r="W93" s="193"/>
      <c r="X93" s="193"/>
      <c r="Y93" s="193"/>
      <c r="Z93" s="193"/>
      <c r="AA93" s="193"/>
      <c r="AB93" s="193"/>
      <c r="AC93" s="193"/>
      <c r="AD93" s="193"/>
      <c r="AE93" s="193"/>
      <c r="AF93" s="193"/>
      <c r="AG93" s="196"/>
      <c r="AH93" s="193"/>
      <c r="AI93" s="76"/>
      <c r="AJ93" s="69">
        <f t="shared" si="111"/>
        <v>0</v>
      </c>
      <c r="AK93" s="70">
        <f t="shared" si="112"/>
        <v>0</v>
      </c>
      <c r="AL93" s="70">
        <f t="shared" si="113"/>
        <v>0</v>
      </c>
      <c r="AM93" s="70">
        <f t="shared" si="114"/>
        <v>0</v>
      </c>
      <c r="AN93" s="70">
        <f t="shared" si="115"/>
        <v>0</v>
      </c>
      <c r="AO93" s="70">
        <f t="shared" si="116"/>
        <v>0</v>
      </c>
      <c r="AP93" s="70">
        <f t="shared" si="117"/>
        <v>0</v>
      </c>
      <c r="AQ93" s="70">
        <f t="shared" si="118"/>
        <v>0</v>
      </c>
      <c r="AR93" s="70">
        <f t="shared" si="119"/>
        <v>0</v>
      </c>
      <c r="AS93" s="70">
        <f t="shared" si="120"/>
        <v>0</v>
      </c>
      <c r="AT93" s="70">
        <f t="shared" si="121"/>
        <v>0</v>
      </c>
      <c r="AU93" s="70">
        <f t="shared" si="122"/>
        <v>0</v>
      </c>
      <c r="AV93" s="70">
        <f t="shared" si="123"/>
        <v>0</v>
      </c>
      <c r="AW93" s="70">
        <f t="shared" si="124"/>
        <v>0</v>
      </c>
      <c r="AX93" s="70">
        <f t="shared" si="125"/>
        <v>0</v>
      </c>
      <c r="AY93" s="71">
        <f t="shared" si="126"/>
        <v>0</v>
      </c>
    </row>
    <row r="94" spans="1:51" s="122" customFormat="1" ht="38.25" customHeight="1" x14ac:dyDescent="0.2">
      <c r="A94" s="72" t="s">
        <v>39</v>
      </c>
      <c r="B94" s="83" t="s">
        <v>242</v>
      </c>
      <c r="C94" s="84"/>
      <c r="D94" s="85"/>
      <c r="E94" s="197">
        <v>12</v>
      </c>
      <c r="F94" s="197">
        <v>1</v>
      </c>
      <c r="G94" s="197">
        <v>11</v>
      </c>
      <c r="H94" s="197"/>
      <c r="I94" s="197"/>
      <c r="J94" s="194">
        <v>20</v>
      </c>
      <c r="K94" s="194">
        <v>15</v>
      </c>
      <c r="L94" s="194">
        <v>5</v>
      </c>
      <c r="M94" s="194"/>
      <c r="N94" s="193">
        <v>9</v>
      </c>
      <c r="O94" s="193">
        <v>7</v>
      </c>
      <c r="P94" s="193"/>
      <c r="Q94" s="193"/>
      <c r="R94" s="193"/>
      <c r="S94" s="193">
        <v>2</v>
      </c>
      <c r="T94" s="193"/>
      <c r="U94" s="193">
        <v>1</v>
      </c>
      <c r="V94" s="193">
        <v>1</v>
      </c>
      <c r="W94" s="193"/>
      <c r="X94" s="193">
        <v>9</v>
      </c>
      <c r="Y94" s="193"/>
      <c r="Z94" s="193"/>
      <c r="AA94" s="193">
        <v>18</v>
      </c>
      <c r="AB94" s="193">
        <v>1</v>
      </c>
      <c r="AC94" s="193"/>
      <c r="AD94" s="193">
        <v>2</v>
      </c>
      <c r="AE94" s="193">
        <v>2</v>
      </c>
      <c r="AF94" s="193"/>
      <c r="AG94" s="196"/>
      <c r="AH94" s="193"/>
      <c r="AI94" s="76"/>
      <c r="AJ94" s="69">
        <f t="shared" si="111"/>
        <v>12</v>
      </c>
      <c r="AK94" s="70">
        <f t="shared" si="112"/>
        <v>12</v>
      </c>
      <c r="AL94" s="70">
        <f t="shared" si="113"/>
        <v>20</v>
      </c>
      <c r="AM94" s="70">
        <f t="shared" si="114"/>
        <v>20</v>
      </c>
      <c r="AN94" s="70">
        <f t="shared" si="115"/>
        <v>27</v>
      </c>
      <c r="AO94" s="70">
        <f t="shared" si="116"/>
        <v>27</v>
      </c>
      <c r="AP94" s="70">
        <f t="shared" si="117"/>
        <v>9</v>
      </c>
      <c r="AQ94" s="70">
        <f t="shared" si="118"/>
        <v>9</v>
      </c>
      <c r="AR94" s="70">
        <f t="shared" si="119"/>
        <v>2</v>
      </c>
      <c r="AS94" s="70">
        <f t="shared" si="120"/>
        <v>2</v>
      </c>
      <c r="AT94" s="70">
        <f t="shared" si="121"/>
        <v>9</v>
      </c>
      <c r="AU94" s="70">
        <f t="shared" si="122"/>
        <v>9</v>
      </c>
      <c r="AV94" s="70">
        <f t="shared" si="123"/>
        <v>2</v>
      </c>
      <c r="AW94" s="70">
        <f t="shared" si="124"/>
        <v>2</v>
      </c>
      <c r="AX94" s="70">
        <f t="shared" si="125"/>
        <v>0</v>
      </c>
      <c r="AY94" s="71">
        <f t="shared" si="126"/>
        <v>0</v>
      </c>
    </row>
    <row r="95" spans="1:51" s="122" customFormat="1" ht="36" customHeight="1" x14ac:dyDescent="0.2">
      <c r="A95" s="72" t="s">
        <v>38</v>
      </c>
      <c r="B95" s="83" t="s">
        <v>243</v>
      </c>
      <c r="C95" s="84"/>
      <c r="D95" s="85"/>
      <c r="E95" s="197">
        <v>1</v>
      </c>
      <c r="F95" s="197"/>
      <c r="G95" s="197">
        <v>1</v>
      </c>
      <c r="H95" s="197"/>
      <c r="I95" s="197"/>
      <c r="J95" s="194"/>
      <c r="K95" s="194"/>
      <c r="L95" s="194"/>
      <c r="M95" s="194"/>
      <c r="N95" s="193"/>
      <c r="O95" s="193"/>
      <c r="P95" s="193"/>
      <c r="Q95" s="193"/>
      <c r="R95" s="193"/>
      <c r="S95" s="193"/>
      <c r="T95" s="193"/>
      <c r="U95" s="193"/>
      <c r="V95" s="193"/>
      <c r="W95" s="193"/>
      <c r="X95" s="193"/>
      <c r="Y95" s="193"/>
      <c r="Z95" s="193"/>
      <c r="AA95" s="193">
        <v>1</v>
      </c>
      <c r="AB95" s="193"/>
      <c r="AC95" s="193"/>
      <c r="AD95" s="193"/>
      <c r="AE95" s="193"/>
      <c r="AF95" s="193"/>
      <c r="AG95" s="196"/>
      <c r="AH95" s="193"/>
      <c r="AI95" s="76"/>
      <c r="AJ95" s="69">
        <f t="shared" si="111"/>
        <v>1</v>
      </c>
      <c r="AK95" s="70">
        <f t="shared" si="112"/>
        <v>1</v>
      </c>
      <c r="AL95" s="70">
        <f t="shared" si="113"/>
        <v>0</v>
      </c>
      <c r="AM95" s="70">
        <f t="shared" si="114"/>
        <v>0</v>
      </c>
      <c r="AN95" s="70">
        <f t="shared" si="115"/>
        <v>1</v>
      </c>
      <c r="AO95" s="70">
        <f t="shared" si="116"/>
        <v>1</v>
      </c>
      <c r="AP95" s="70">
        <f t="shared" si="117"/>
        <v>0</v>
      </c>
      <c r="AQ95" s="70">
        <f t="shared" si="118"/>
        <v>0</v>
      </c>
      <c r="AR95" s="70">
        <f t="shared" si="119"/>
        <v>0</v>
      </c>
      <c r="AS95" s="70">
        <f t="shared" si="120"/>
        <v>0</v>
      </c>
      <c r="AT95" s="70">
        <f t="shared" si="121"/>
        <v>0</v>
      </c>
      <c r="AU95" s="70">
        <f t="shared" si="122"/>
        <v>0</v>
      </c>
      <c r="AV95" s="70">
        <f t="shared" si="123"/>
        <v>0</v>
      </c>
      <c r="AW95" s="70">
        <f t="shared" si="124"/>
        <v>0</v>
      </c>
      <c r="AX95" s="70">
        <f t="shared" si="125"/>
        <v>0</v>
      </c>
      <c r="AY95" s="71">
        <f t="shared" si="126"/>
        <v>0</v>
      </c>
    </row>
    <row r="96" spans="1:51" s="122" customFormat="1" ht="42.75" customHeight="1" x14ac:dyDescent="0.2">
      <c r="A96" s="72" t="s">
        <v>37</v>
      </c>
      <c r="B96" s="83" t="s">
        <v>244</v>
      </c>
      <c r="C96" s="84"/>
      <c r="D96" s="85"/>
      <c r="E96" s="197">
        <v>4</v>
      </c>
      <c r="F96" s="197"/>
      <c r="G96" s="197">
        <v>4</v>
      </c>
      <c r="H96" s="197"/>
      <c r="I96" s="197"/>
      <c r="J96" s="194"/>
      <c r="K96" s="194"/>
      <c r="L96" s="194"/>
      <c r="M96" s="194"/>
      <c r="N96" s="193">
        <v>3</v>
      </c>
      <c r="O96" s="193"/>
      <c r="P96" s="193"/>
      <c r="Q96" s="193">
        <v>3</v>
      </c>
      <c r="R96" s="193"/>
      <c r="S96" s="193"/>
      <c r="T96" s="193"/>
      <c r="U96" s="193"/>
      <c r="V96" s="193"/>
      <c r="W96" s="193"/>
      <c r="X96" s="193">
        <v>3</v>
      </c>
      <c r="Y96" s="193"/>
      <c r="Z96" s="193"/>
      <c r="AA96" s="193">
        <v>1</v>
      </c>
      <c r="AB96" s="193"/>
      <c r="AC96" s="193">
        <v>1</v>
      </c>
      <c r="AD96" s="193"/>
      <c r="AE96" s="193">
        <v>1</v>
      </c>
      <c r="AF96" s="193"/>
      <c r="AG96" s="196"/>
      <c r="AH96" s="193"/>
      <c r="AI96" s="76"/>
      <c r="AJ96" s="69">
        <f t="shared" si="111"/>
        <v>4</v>
      </c>
      <c r="AK96" s="70">
        <f t="shared" si="112"/>
        <v>4</v>
      </c>
      <c r="AL96" s="70">
        <f t="shared" si="113"/>
        <v>0</v>
      </c>
      <c r="AM96" s="70">
        <f t="shared" si="114"/>
        <v>0</v>
      </c>
      <c r="AN96" s="70">
        <f t="shared" si="115"/>
        <v>4</v>
      </c>
      <c r="AO96" s="70">
        <f t="shared" si="116"/>
        <v>4</v>
      </c>
      <c r="AP96" s="70">
        <f t="shared" si="117"/>
        <v>3</v>
      </c>
      <c r="AQ96" s="70">
        <f t="shared" si="118"/>
        <v>3</v>
      </c>
      <c r="AR96" s="70">
        <f t="shared" si="119"/>
        <v>0</v>
      </c>
      <c r="AS96" s="70">
        <f t="shared" si="120"/>
        <v>0</v>
      </c>
      <c r="AT96" s="70">
        <f t="shared" si="121"/>
        <v>3</v>
      </c>
      <c r="AU96" s="70">
        <f t="shared" si="122"/>
        <v>3</v>
      </c>
      <c r="AV96" s="70">
        <f t="shared" si="123"/>
        <v>1</v>
      </c>
      <c r="AW96" s="70">
        <f t="shared" si="124"/>
        <v>1</v>
      </c>
      <c r="AX96" s="70">
        <f t="shared" si="125"/>
        <v>0</v>
      </c>
      <c r="AY96" s="71">
        <f t="shared" si="126"/>
        <v>0</v>
      </c>
    </row>
    <row r="97" spans="1:51" s="122" customFormat="1" ht="32.25" customHeight="1" x14ac:dyDescent="0.2">
      <c r="A97" s="72" t="s">
        <v>36</v>
      </c>
      <c r="B97" s="79" t="s">
        <v>245</v>
      </c>
      <c r="C97" s="80"/>
      <c r="D97" s="81"/>
      <c r="E97" s="197">
        <v>1</v>
      </c>
      <c r="F97" s="197"/>
      <c r="G97" s="197">
        <v>1</v>
      </c>
      <c r="H97" s="197"/>
      <c r="I97" s="197"/>
      <c r="J97" s="194"/>
      <c r="K97" s="194"/>
      <c r="L97" s="194"/>
      <c r="M97" s="194"/>
      <c r="N97" s="193"/>
      <c r="O97" s="193"/>
      <c r="P97" s="193"/>
      <c r="Q97" s="193"/>
      <c r="R97" s="193"/>
      <c r="S97" s="193"/>
      <c r="T97" s="193"/>
      <c r="U97" s="193"/>
      <c r="V97" s="193"/>
      <c r="W97" s="193"/>
      <c r="X97" s="193"/>
      <c r="Y97" s="193"/>
      <c r="Z97" s="193"/>
      <c r="AA97" s="193">
        <v>1</v>
      </c>
      <c r="AB97" s="193"/>
      <c r="AC97" s="193"/>
      <c r="AD97" s="193"/>
      <c r="AE97" s="193"/>
      <c r="AF97" s="193"/>
      <c r="AG97" s="196"/>
      <c r="AH97" s="193"/>
      <c r="AI97" s="76"/>
      <c r="AJ97" s="69">
        <f t="shared" si="111"/>
        <v>1</v>
      </c>
      <c r="AK97" s="70">
        <f t="shared" si="112"/>
        <v>1</v>
      </c>
      <c r="AL97" s="70">
        <f t="shared" si="113"/>
        <v>0</v>
      </c>
      <c r="AM97" s="70">
        <f t="shared" si="114"/>
        <v>0</v>
      </c>
      <c r="AN97" s="70">
        <f t="shared" si="115"/>
        <v>1</v>
      </c>
      <c r="AO97" s="70">
        <f t="shared" si="116"/>
        <v>1</v>
      </c>
      <c r="AP97" s="70">
        <f t="shared" si="117"/>
        <v>0</v>
      </c>
      <c r="AQ97" s="70">
        <f t="shared" si="118"/>
        <v>0</v>
      </c>
      <c r="AR97" s="70">
        <f t="shared" si="119"/>
        <v>0</v>
      </c>
      <c r="AS97" s="70">
        <f t="shared" si="120"/>
        <v>0</v>
      </c>
      <c r="AT97" s="70">
        <f t="shared" si="121"/>
        <v>0</v>
      </c>
      <c r="AU97" s="70">
        <f t="shared" si="122"/>
        <v>0</v>
      </c>
      <c r="AV97" s="70">
        <f t="shared" si="123"/>
        <v>0</v>
      </c>
      <c r="AW97" s="70">
        <f t="shared" si="124"/>
        <v>0</v>
      </c>
      <c r="AX97" s="70">
        <f t="shared" si="125"/>
        <v>0</v>
      </c>
      <c r="AY97" s="71">
        <f t="shared" si="126"/>
        <v>0</v>
      </c>
    </row>
    <row r="98" spans="1:51" s="123" customFormat="1" ht="42.75" customHeight="1" x14ac:dyDescent="0.2">
      <c r="A98" s="72" t="s">
        <v>35</v>
      </c>
      <c r="B98" s="79" t="s">
        <v>246</v>
      </c>
      <c r="C98" s="80"/>
      <c r="D98" s="81"/>
      <c r="E98" s="197"/>
      <c r="F98" s="197"/>
      <c r="G98" s="197"/>
      <c r="H98" s="197"/>
      <c r="I98" s="197"/>
      <c r="J98" s="194"/>
      <c r="K98" s="194"/>
      <c r="L98" s="194"/>
      <c r="M98" s="194"/>
      <c r="N98" s="193"/>
      <c r="O98" s="193"/>
      <c r="P98" s="193"/>
      <c r="Q98" s="193"/>
      <c r="R98" s="193"/>
      <c r="S98" s="193"/>
      <c r="T98" s="193"/>
      <c r="U98" s="193"/>
      <c r="V98" s="193"/>
      <c r="W98" s="193"/>
      <c r="X98" s="193"/>
      <c r="Y98" s="193"/>
      <c r="Z98" s="193"/>
      <c r="AA98" s="193"/>
      <c r="AB98" s="193"/>
      <c r="AC98" s="193"/>
      <c r="AD98" s="193"/>
      <c r="AE98" s="193"/>
      <c r="AF98" s="193"/>
      <c r="AG98" s="196"/>
      <c r="AH98" s="193"/>
      <c r="AI98" s="77"/>
      <c r="AJ98" s="69">
        <f t="shared" si="111"/>
        <v>0</v>
      </c>
      <c r="AK98" s="70">
        <f t="shared" si="112"/>
        <v>0</v>
      </c>
      <c r="AL98" s="70">
        <f t="shared" si="113"/>
        <v>0</v>
      </c>
      <c r="AM98" s="70">
        <f t="shared" si="114"/>
        <v>0</v>
      </c>
      <c r="AN98" s="70">
        <f t="shared" si="115"/>
        <v>0</v>
      </c>
      <c r="AO98" s="70">
        <f t="shared" si="116"/>
        <v>0</v>
      </c>
      <c r="AP98" s="70">
        <f t="shared" si="117"/>
        <v>0</v>
      </c>
      <c r="AQ98" s="70">
        <f t="shared" si="118"/>
        <v>0</v>
      </c>
      <c r="AR98" s="70">
        <f t="shared" si="119"/>
        <v>0</v>
      </c>
      <c r="AS98" s="70">
        <f t="shared" si="120"/>
        <v>0</v>
      </c>
      <c r="AT98" s="70">
        <f t="shared" si="121"/>
        <v>0</v>
      </c>
      <c r="AU98" s="70">
        <f t="shared" si="122"/>
        <v>0</v>
      </c>
      <c r="AV98" s="70">
        <f t="shared" si="123"/>
        <v>0</v>
      </c>
      <c r="AW98" s="70">
        <f t="shared" si="124"/>
        <v>0</v>
      </c>
      <c r="AX98" s="70">
        <f t="shared" si="125"/>
        <v>0</v>
      </c>
      <c r="AY98" s="71">
        <f t="shared" si="126"/>
        <v>0</v>
      </c>
    </row>
    <row r="99" spans="1:51" s="122" customFormat="1" ht="25.5" customHeight="1" x14ac:dyDescent="0.2">
      <c r="A99" s="72" t="s">
        <v>34</v>
      </c>
      <c r="B99" s="83" t="s">
        <v>203</v>
      </c>
      <c r="C99" s="84"/>
      <c r="D99" s="85"/>
      <c r="E99" s="197">
        <v>6</v>
      </c>
      <c r="F99" s="197">
        <v>1</v>
      </c>
      <c r="G99" s="197">
        <v>5</v>
      </c>
      <c r="H99" s="197"/>
      <c r="I99" s="197"/>
      <c r="J99" s="194">
        <v>1</v>
      </c>
      <c r="K99" s="194">
        <v>1</v>
      </c>
      <c r="L99" s="194"/>
      <c r="M99" s="194"/>
      <c r="N99" s="193">
        <v>5</v>
      </c>
      <c r="O99" s="193">
        <v>5</v>
      </c>
      <c r="P99" s="193"/>
      <c r="Q99" s="193"/>
      <c r="R99" s="193"/>
      <c r="S99" s="193"/>
      <c r="T99" s="193"/>
      <c r="U99" s="193"/>
      <c r="V99" s="193"/>
      <c r="W99" s="193"/>
      <c r="X99" s="193">
        <v>5</v>
      </c>
      <c r="Y99" s="193"/>
      <c r="Z99" s="193"/>
      <c r="AA99" s="193">
        <v>2</v>
      </c>
      <c r="AB99" s="193"/>
      <c r="AC99" s="193">
        <v>1</v>
      </c>
      <c r="AD99" s="193"/>
      <c r="AE99" s="193">
        <v>1</v>
      </c>
      <c r="AF99" s="193"/>
      <c r="AG99" s="196"/>
      <c r="AH99" s="193"/>
      <c r="AI99" s="76"/>
      <c r="AJ99" s="69">
        <f t="shared" si="111"/>
        <v>6</v>
      </c>
      <c r="AK99" s="70">
        <f t="shared" si="112"/>
        <v>6</v>
      </c>
      <c r="AL99" s="70">
        <f t="shared" si="113"/>
        <v>1</v>
      </c>
      <c r="AM99" s="70">
        <f t="shared" si="114"/>
        <v>1</v>
      </c>
      <c r="AN99" s="70">
        <f t="shared" si="115"/>
        <v>7</v>
      </c>
      <c r="AO99" s="70">
        <f t="shared" si="116"/>
        <v>7</v>
      </c>
      <c r="AP99" s="70">
        <f t="shared" si="117"/>
        <v>5</v>
      </c>
      <c r="AQ99" s="70">
        <f t="shared" si="118"/>
        <v>5</v>
      </c>
      <c r="AR99" s="70">
        <f t="shared" si="119"/>
        <v>0</v>
      </c>
      <c r="AS99" s="70">
        <f t="shared" si="120"/>
        <v>0</v>
      </c>
      <c r="AT99" s="70">
        <f t="shared" si="121"/>
        <v>5</v>
      </c>
      <c r="AU99" s="70">
        <f t="shared" si="122"/>
        <v>5</v>
      </c>
      <c r="AV99" s="70">
        <f t="shared" si="123"/>
        <v>1</v>
      </c>
      <c r="AW99" s="70">
        <f t="shared" si="124"/>
        <v>1</v>
      </c>
      <c r="AX99" s="70">
        <f t="shared" si="125"/>
        <v>0</v>
      </c>
      <c r="AY99" s="71">
        <f t="shared" si="126"/>
        <v>0</v>
      </c>
    </row>
    <row r="100" spans="1:51" s="122" customFormat="1" ht="22.5" customHeight="1" x14ac:dyDescent="0.2">
      <c r="A100" s="72" t="s">
        <v>33</v>
      </c>
      <c r="B100" s="79" t="s">
        <v>181</v>
      </c>
      <c r="C100" s="80"/>
      <c r="D100" s="81"/>
      <c r="E100" s="197">
        <v>4</v>
      </c>
      <c r="F100" s="197"/>
      <c r="G100" s="197">
        <v>4</v>
      </c>
      <c r="H100" s="197"/>
      <c r="I100" s="197"/>
      <c r="J100" s="194">
        <v>9</v>
      </c>
      <c r="K100" s="194">
        <v>8</v>
      </c>
      <c r="L100" s="194"/>
      <c r="M100" s="194">
        <v>1</v>
      </c>
      <c r="N100" s="193">
        <v>6</v>
      </c>
      <c r="O100" s="193">
        <v>5</v>
      </c>
      <c r="P100" s="193"/>
      <c r="Q100" s="193">
        <v>1</v>
      </c>
      <c r="R100" s="193"/>
      <c r="S100" s="193"/>
      <c r="T100" s="193"/>
      <c r="U100" s="193"/>
      <c r="V100" s="193"/>
      <c r="W100" s="193"/>
      <c r="X100" s="193">
        <v>6</v>
      </c>
      <c r="Y100" s="193"/>
      <c r="Z100" s="193"/>
      <c r="AA100" s="193">
        <v>6</v>
      </c>
      <c r="AB100" s="193"/>
      <c r="AC100" s="193"/>
      <c r="AD100" s="193"/>
      <c r="AE100" s="193"/>
      <c r="AF100" s="193"/>
      <c r="AG100" s="196"/>
      <c r="AH100" s="193"/>
      <c r="AI100" s="76"/>
      <c r="AJ100" s="69">
        <f t="shared" si="111"/>
        <v>4</v>
      </c>
      <c r="AK100" s="70">
        <f t="shared" si="112"/>
        <v>4</v>
      </c>
      <c r="AL100" s="70">
        <f t="shared" si="113"/>
        <v>9</v>
      </c>
      <c r="AM100" s="70">
        <f t="shared" si="114"/>
        <v>9</v>
      </c>
      <c r="AN100" s="70">
        <f t="shared" si="115"/>
        <v>12</v>
      </c>
      <c r="AO100" s="70">
        <f t="shared" si="116"/>
        <v>12</v>
      </c>
      <c r="AP100" s="70">
        <f t="shared" si="117"/>
        <v>6</v>
      </c>
      <c r="AQ100" s="70">
        <f t="shared" si="118"/>
        <v>6</v>
      </c>
      <c r="AR100" s="70">
        <f t="shared" si="119"/>
        <v>0</v>
      </c>
      <c r="AS100" s="70">
        <f t="shared" si="120"/>
        <v>0</v>
      </c>
      <c r="AT100" s="70">
        <f t="shared" si="121"/>
        <v>6</v>
      </c>
      <c r="AU100" s="70">
        <f t="shared" si="122"/>
        <v>6</v>
      </c>
      <c r="AV100" s="70">
        <f t="shared" si="123"/>
        <v>0</v>
      </c>
      <c r="AW100" s="70">
        <f t="shared" si="124"/>
        <v>0</v>
      </c>
      <c r="AX100" s="70">
        <f t="shared" si="125"/>
        <v>0</v>
      </c>
      <c r="AY100" s="71">
        <f t="shared" si="126"/>
        <v>0</v>
      </c>
    </row>
    <row r="101" spans="1:51" s="123" customFormat="1" ht="31.5" customHeight="1" x14ac:dyDescent="0.2">
      <c r="A101" s="72" t="s">
        <v>32</v>
      </c>
      <c r="B101" s="79" t="s">
        <v>247</v>
      </c>
      <c r="C101" s="80"/>
      <c r="D101" s="81"/>
      <c r="E101" s="197">
        <v>1</v>
      </c>
      <c r="F101" s="197"/>
      <c r="G101" s="197">
        <v>1</v>
      </c>
      <c r="H101" s="197"/>
      <c r="I101" s="197"/>
      <c r="J101" s="194"/>
      <c r="K101" s="194"/>
      <c r="L101" s="194"/>
      <c r="M101" s="194"/>
      <c r="N101" s="193">
        <v>1</v>
      </c>
      <c r="O101" s="193">
        <v>1</v>
      </c>
      <c r="P101" s="193"/>
      <c r="Q101" s="193"/>
      <c r="R101" s="193"/>
      <c r="S101" s="193"/>
      <c r="T101" s="193"/>
      <c r="U101" s="193"/>
      <c r="V101" s="193"/>
      <c r="W101" s="193"/>
      <c r="X101" s="193">
        <v>1</v>
      </c>
      <c r="Y101" s="193"/>
      <c r="Z101" s="193"/>
      <c r="AA101" s="193"/>
      <c r="AB101" s="193"/>
      <c r="AC101" s="193"/>
      <c r="AD101" s="193"/>
      <c r="AE101" s="193"/>
      <c r="AF101" s="193"/>
      <c r="AG101" s="196"/>
      <c r="AH101" s="193"/>
      <c r="AI101" s="77"/>
      <c r="AJ101" s="69">
        <f t="shared" si="111"/>
        <v>1</v>
      </c>
      <c r="AK101" s="70">
        <f t="shared" si="112"/>
        <v>1</v>
      </c>
      <c r="AL101" s="70">
        <f t="shared" si="113"/>
        <v>0</v>
      </c>
      <c r="AM101" s="70">
        <f t="shared" si="114"/>
        <v>0</v>
      </c>
      <c r="AN101" s="70">
        <f t="shared" si="115"/>
        <v>1</v>
      </c>
      <c r="AO101" s="70">
        <f t="shared" si="116"/>
        <v>1</v>
      </c>
      <c r="AP101" s="70">
        <f t="shared" si="117"/>
        <v>1</v>
      </c>
      <c r="AQ101" s="70">
        <f t="shared" si="118"/>
        <v>1</v>
      </c>
      <c r="AR101" s="70">
        <f t="shared" si="119"/>
        <v>0</v>
      </c>
      <c r="AS101" s="70">
        <f t="shared" si="120"/>
        <v>0</v>
      </c>
      <c r="AT101" s="70">
        <f t="shared" si="121"/>
        <v>1</v>
      </c>
      <c r="AU101" s="70">
        <f t="shared" si="122"/>
        <v>1</v>
      </c>
      <c r="AV101" s="70">
        <f t="shared" si="123"/>
        <v>0</v>
      </c>
      <c r="AW101" s="70">
        <f t="shared" si="124"/>
        <v>0</v>
      </c>
      <c r="AX101" s="70">
        <f t="shared" si="125"/>
        <v>0</v>
      </c>
      <c r="AY101" s="71">
        <f t="shared" si="126"/>
        <v>0</v>
      </c>
    </row>
    <row r="102" spans="1:51" s="122" customFormat="1" ht="44.25" customHeight="1" x14ac:dyDescent="0.2">
      <c r="A102" s="72" t="s">
        <v>31</v>
      </c>
      <c r="B102" s="79" t="s">
        <v>182</v>
      </c>
      <c r="C102" s="80"/>
      <c r="D102" s="81"/>
      <c r="E102" s="197">
        <v>2</v>
      </c>
      <c r="F102" s="197"/>
      <c r="G102" s="197">
        <v>2</v>
      </c>
      <c r="H102" s="197"/>
      <c r="I102" s="197"/>
      <c r="J102" s="194">
        <v>5</v>
      </c>
      <c r="K102" s="194">
        <v>5</v>
      </c>
      <c r="L102" s="194"/>
      <c r="M102" s="194"/>
      <c r="N102" s="193">
        <v>2</v>
      </c>
      <c r="O102" s="193">
        <v>2</v>
      </c>
      <c r="P102" s="193"/>
      <c r="Q102" s="193"/>
      <c r="R102" s="193"/>
      <c r="S102" s="193"/>
      <c r="T102" s="193"/>
      <c r="U102" s="193"/>
      <c r="V102" s="193"/>
      <c r="W102" s="193"/>
      <c r="X102" s="193">
        <v>2</v>
      </c>
      <c r="Y102" s="193"/>
      <c r="Z102" s="193"/>
      <c r="AA102" s="193">
        <v>5</v>
      </c>
      <c r="AB102" s="193"/>
      <c r="AC102" s="193"/>
      <c r="AD102" s="193"/>
      <c r="AE102" s="193"/>
      <c r="AF102" s="193"/>
      <c r="AG102" s="196"/>
      <c r="AH102" s="193"/>
      <c r="AI102" s="76"/>
      <c r="AJ102" s="69">
        <f t="shared" si="111"/>
        <v>2</v>
      </c>
      <c r="AK102" s="70">
        <f t="shared" si="112"/>
        <v>2</v>
      </c>
      <c r="AL102" s="70">
        <f t="shared" si="113"/>
        <v>5</v>
      </c>
      <c r="AM102" s="70">
        <f t="shared" si="114"/>
        <v>5</v>
      </c>
      <c r="AN102" s="70">
        <f t="shared" si="115"/>
        <v>7</v>
      </c>
      <c r="AO102" s="70">
        <f t="shared" si="116"/>
        <v>7</v>
      </c>
      <c r="AP102" s="70">
        <f t="shared" si="117"/>
        <v>2</v>
      </c>
      <c r="AQ102" s="70">
        <f t="shared" si="118"/>
        <v>2</v>
      </c>
      <c r="AR102" s="70">
        <f t="shared" si="119"/>
        <v>0</v>
      </c>
      <c r="AS102" s="70">
        <f t="shared" si="120"/>
        <v>0</v>
      </c>
      <c r="AT102" s="70">
        <f t="shared" si="121"/>
        <v>2</v>
      </c>
      <c r="AU102" s="70">
        <f t="shared" si="122"/>
        <v>2</v>
      </c>
      <c r="AV102" s="70">
        <f t="shared" si="123"/>
        <v>0</v>
      </c>
      <c r="AW102" s="70">
        <f t="shared" si="124"/>
        <v>0</v>
      </c>
      <c r="AX102" s="70">
        <f t="shared" si="125"/>
        <v>0</v>
      </c>
      <c r="AY102" s="71">
        <f t="shared" si="126"/>
        <v>0</v>
      </c>
    </row>
    <row r="103" spans="1:51" s="122" customFormat="1" ht="44.25" customHeight="1" x14ac:dyDescent="0.2">
      <c r="A103" s="72" t="s">
        <v>30</v>
      </c>
      <c r="B103" s="79" t="s">
        <v>248</v>
      </c>
      <c r="C103" s="80"/>
      <c r="D103" s="81"/>
      <c r="E103" s="197">
        <v>2</v>
      </c>
      <c r="F103" s="197"/>
      <c r="G103" s="197">
        <v>2</v>
      </c>
      <c r="H103" s="197"/>
      <c r="I103" s="197"/>
      <c r="J103" s="194">
        <v>1</v>
      </c>
      <c r="K103" s="194">
        <v>1</v>
      </c>
      <c r="L103" s="194"/>
      <c r="M103" s="194"/>
      <c r="N103" s="193">
        <v>2</v>
      </c>
      <c r="O103" s="193">
        <v>1</v>
      </c>
      <c r="P103" s="193"/>
      <c r="Q103" s="193"/>
      <c r="R103" s="193"/>
      <c r="S103" s="193">
        <v>1</v>
      </c>
      <c r="T103" s="193"/>
      <c r="U103" s="193">
        <v>1</v>
      </c>
      <c r="V103" s="193"/>
      <c r="W103" s="193"/>
      <c r="X103" s="193">
        <v>2</v>
      </c>
      <c r="Y103" s="193"/>
      <c r="Z103" s="193"/>
      <c r="AA103" s="193">
        <v>1</v>
      </c>
      <c r="AB103" s="193"/>
      <c r="AC103" s="193"/>
      <c r="AD103" s="193"/>
      <c r="AE103" s="193"/>
      <c r="AF103" s="193"/>
      <c r="AG103" s="196"/>
      <c r="AH103" s="193"/>
      <c r="AI103" s="76"/>
      <c r="AJ103" s="69">
        <f t="shared" si="111"/>
        <v>2</v>
      </c>
      <c r="AK103" s="70">
        <f t="shared" si="112"/>
        <v>2</v>
      </c>
      <c r="AL103" s="70">
        <f t="shared" si="113"/>
        <v>1</v>
      </c>
      <c r="AM103" s="70">
        <f t="shared" si="114"/>
        <v>1</v>
      </c>
      <c r="AN103" s="70">
        <f t="shared" si="115"/>
        <v>3</v>
      </c>
      <c r="AO103" s="70">
        <f t="shared" si="116"/>
        <v>3</v>
      </c>
      <c r="AP103" s="70">
        <f t="shared" si="117"/>
        <v>2</v>
      </c>
      <c r="AQ103" s="70">
        <f t="shared" si="118"/>
        <v>2</v>
      </c>
      <c r="AR103" s="70">
        <f t="shared" si="119"/>
        <v>1</v>
      </c>
      <c r="AS103" s="70">
        <f t="shared" si="120"/>
        <v>1</v>
      </c>
      <c r="AT103" s="70">
        <f t="shared" si="121"/>
        <v>2</v>
      </c>
      <c r="AU103" s="70">
        <f t="shared" si="122"/>
        <v>2</v>
      </c>
      <c r="AV103" s="70">
        <f t="shared" si="123"/>
        <v>0</v>
      </c>
      <c r="AW103" s="70">
        <f t="shared" si="124"/>
        <v>0</v>
      </c>
      <c r="AX103" s="70">
        <f t="shared" si="125"/>
        <v>0</v>
      </c>
      <c r="AY103" s="71">
        <f t="shared" si="126"/>
        <v>0</v>
      </c>
    </row>
    <row r="104" spans="1:51" s="122" customFormat="1" ht="44.25" customHeight="1" x14ac:dyDescent="0.2">
      <c r="A104" s="72" t="s">
        <v>29</v>
      </c>
      <c r="B104" s="79" t="s">
        <v>183</v>
      </c>
      <c r="C104" s="80"/>
      <c r="D104" s="81"/>
      <c r="E104" s="197">
        <v>3</v>
      </c>
      <c r="F104" s="197"/>
      <c r="G104" s="197">
        <v>3</v>
      </c>
      <c r="H104" s="197"/>
      <c r="I104" s="197"/>
      <c r="J104" s="194">
        <v>3</v>
      </c>
      <c r="K104" s="194">
        <v>3</v>
      </c>
      <c r="L104" s="194"/>
      <c r="M104" s="194"/>
      <c r="N104" s="193">
        <v>4</v>
      </c>
      <c r="O104" s="193">
        <v>2</v>
      </c>
      <c r="P104" s="193"/>
      <c r="Q104" s="193">
        <v>1</v>
      </c>
      <c r="R104" s="193"/>
      <c r="S104" s="193">
        <v>1</v>
      </c>
      <c r="T104" s="193"/>
      <c r="U104" s="193">
        <v>1</v>
      </c>
      <c r="V104" s="193"/>
      <c r="W104" s="193"/>
      <c r="X104" s="193">
        <v>4</v>
      </c>
      <c r="Y104" s="193"/>
      <c r="Z104" s="193"/>
      <c r="AA104" s="193">
        <v>2</v>
      </c>
      <c r="AB104" s="193"/>
      <c r="AC104" s="193"/>
      <c r="AD104" s="193"/>
      <c r="AE104" s="193"/>
      <c r="AF104" s="193"/>
      <c r="AG104" s="196"/>
      <c r="AH104" s="193"/>
      <c r="AI104" s="76"/>
      <c r="AJ104" s="69">
        <f t="shared" si="111"/>
        <v>3</v>
      </c>
      <c r="AK104" s="70">
        <f t="shared" si="112"/>
        <v>3</v>
      </c>
      <c r="AL104" s="70">
        <f t="shared" si="113"/>
        <v>3</v>
      </c>
      <c r="AM104" s="70">
        <f t="shared" si="114"/>
        <v>3</v>
      </c>
      <c r="AN104" s="70">
        <f t="shared" si="115"/>
        <v>6</v>
      </c>
      <c r="AO104" s="70">
        <f t="shared" si="116"/>
        <v>6</v>
      </c>
      <c r="AP104" s="70">
        <f t="shared" si="117"/>
        <v>4</v>
      </c>
      <c r="AQ104" s="70">
        <f t="shared" si="118"/>
        <v>4</v>
      </c>
      <c r="AR104" s="70">
        <f t="shared" si="119"/>
        <v>1</v>
      </c>
      <c r="AS104" s="70">
        <f t="shared" si="120"/>
        <v>1</v>
      </c>
      <c r="AT104" s="70">
        <f t="shared" si="121"/>
        <v>4</v>
      </c>
      <c r="AU104" s="70">
        <f t="shared" si="122"/>
        <v>4</v>
      </c>
      <c r="AV104" s="70">
        <f t="shared" si="123"/>
        <v>0</v>
      </c>
      <c r="AW104" s="70">
        <f t="shared" si="124"/>
        <v>0</v>
      </c>
      <c r="AX104" s="70">
        <f t="shared" si="125"/>
        <v>0</v>
      </c>
      <c r="AY104" s="71">
        <f t="shared" si="126"/>
        <v>0</v>
      </c>
    </row>
    <row r="105" spans="1:51" s="122" customFormat="1" ht="44.25" customHeight="1" x14ac:dyDescent="0.2">
      <c r="A105" s="72" t="s">
        <v>28</v>
      </c>
      <c r="B105" s="79" t="s">
        <v>145</v>
      </c>
      <c r="C105" s="80"/>
      <c r="D105" s="81"/>
      <c r="E105" s="197"/>
      <c r="F105" s="197"/>
      <c r="G105" s="197"/>
      <c r="H105" s="197"/>
      <c r="I105" s="197"/>
      <c r="J105" s="194"/>
      <c r="K105" s="194"/>
      <c r="L105" s="194"/>
      <c r="M105" s="194"/>
      <c r="N105" s="193"/>
      <c r="O105" s="193"/>
      <c r="P105" s="193"/>
      <c r="Q105" s="193"/>
      <c r="R105" s="193"/>
      <c r="S105" s="193"/>
      <c r="T105" s="193"/>
      <c r="U105" s="193"/>
      <c r="V105" s="193"/>
      <c r="W105" s="193"/>
      <c r="X105" s="193"/>
      <c r="Y105" s="193"/>
      <c r="Z105" s="193"/>
      <c r="AA105" s="193"/>
      <c r="AB105" s="193"/>
      <c r="AC105" s="193"/>
      <c r="AD105" s="193"/>
      <c r="AE105" s="193"/>
      <c r="AF105" s="193"/>
      <c r="AG105" s="196"/>
      <c r="AH105" s="193"/>
      <c r="AI105" s="76"/>
      <c r="AJ105" s="69">
        <f t="shared" si="111"/>
        <v>0</v>
      </c>
      <c r="AK105" s="70">
        <f t="shared" si="112"/>
        <v>0</v>
      </c>
      <c r="AL105" s="70">
        <f t="shared" si="113"/>
        <v>0</v>
      </c>
      <c r="AM105" s="70">
        <f t="shared" si="114"/>
        <v>0</v>
      </c>
      <c r="AN105" s="70">
        <f t="shared" si="115"/>
        <v>0</v>
      </c>
      <c r="AO105" s="70">
        <f t="shared" si="116"/>
        <v>0</v>
      </c>
      <c r="AP105" s="70">
        <f t="shared" si="117"/>
        <v>0</v>
      </c>
      <c r="AQ105" s="70">
        <f t="shared" si="118"/>
        <v>0</v>
      </c>
      <c r="AR105" s="70">
        <f t="shared" si="119"/>
        <v>0</v>
      </c>
      <c r="AS105" s="70">
        <f t="shared" si="120"/>
        <v>0</v>
      </c>
      <c r="AT105" s="70">
        <f t="shared" si="121"/>
        <v>0</v>
      </c>
      <c r="AU105" s="70">
        <f t="shared" si="122"/>
        <v>0</v>
      </c>
      <c r="AV105" s="70">
        <f t="shared" si="123"/>
        <v>0</v>
      </c>
      <c r="AW105" s="70">
        <f t="shared" si="124"/>
        <v>0</v>
      </c>
      <c r="AX105" s="70">
        <f t="shared" si="125"/>
        <v>0</v>
      </c>
      <c r="AY105" s="71">
        <f t="shared" si="126"/>
        <v>0</v>
      </c>
    </row>
    <row r="106" spans="1:51" s="122" customFormat="1" ht="59.25" customHeight="1" x14ac:dyDescent="0.2">
      <c r="A106" s="72" t="s">
        <v>27</v>
      </c>
      <c r="B106" s="79" t="s">
        <v>249</v>
      </c>
      <c r="C106" s="80"/>
      <c r="D106" s="81"/>
      <c r="E106" s="197">
        <v>7</v>
      </c>
      <c r="F106" s="197"/>
      <c r="G106" s="197">
        <v>7</v>
      </c>
      <c r="H106" s="197"/>
      <c r="I106" s="197"/>
      <c r="J106" s="194">
        <v>18</v>
      </c>
      <c r="K106" s="194">
        <v>14</v>
      </c>
      <c r="L106" s="194">
        <v>3</v>
      </c>
      <c r="M106" s="194">
        <v>1</v>
      </c>
      <c r="N106" s="193">
        <v>8</v>
      </c>
      <c r="O106" s="193">
        <v>7</v>
      </c>
      <c r="P106" s="193"/>
      <c r="Q106" s="193"/>
      <c r="R106" s="193"/>
      <c r="S106" s="193">
        <v>1</v>
      </c>
      <c r="T106" s="193"/>
      <c r="U106" s="193">
        <v>1</v>
      </c>
      <c r="V106" s="193"/>
      <c r="W106" s="193"/>
      <c r="X106" s="193">
        <v>8</v>
      </c>
      <c r="Y106" s="193"/>
      <c r="Z106" s="193"/>
      <c r="AA106" s="193">
        <v>13</v>
      </c>
      <c r="AB106" s="193"/>
      <c r="AC106" s="193"/>
      <c r="AD106" s="193"/>
      <c r="AE106" s="193"/>
      <c r="AF106" s="193">
        <v>1</v>
      </c>
      <c r="AG106" s="196"/>
      <c r="AH106" s="193">
        <v>1</v>
      </c>
      <c r="AI106" s="76"/>
      <c r="AJ106" s="69">
        <f t="shared" si="111"/>
        <v>7</v>
      </c>
      <c r="AK106" s="70">
        <f t="shared" si="112"/>
        <v>7</v>
      </c>
      <c r="AL106" s="70">
        <f t="shared" si="113"/>
        <v>18</v>
      </c>
      <c r="AM106" s="70">
        <f t="shared" si="114"/>
        <v>18</v>
      </c>
      <c r="AN106" s="70">
        <f t="shared" si="115"/>
        <v>21</v>
      </c>
      <c r="AO106" s="70">
        <f t="shared" si="116"/>
        <v>21</v>
      </c>
      <c r="AP106" s="70">
        <f t="shared" si="117"/>
        <v>8</v>
      </c>
      <c r="AQ106" s="70">
        <f t="shared" si="118"/>
        <v>8</v>
      </c>
      <c r="AR106" s="70">
        <f t="shared" si="119"/>
        <v>1</v>
      </c>
      <c r="AS106" s="70">
        <f t="shared" si="120"/>
        <v>1</v>
      </c>
      <c r="AT106" s="70">
        <f t="shared" si="121"/>
        <v>8</v>
      </c>
      <c r="AU106" s="70">
        <f t="shared" si="122"/>
        <v>8</v>
      </c>
      <c r="AV106" s="70">
        <f t="shared" si="123"/>
        <v>0</v>
      </c>
      <c r="AW106" s="70">
        <f t="shared" si="124"/>
        <v>0</v>
      </c>
      <c r="AX106" s="70">
        <f t="shared" si="125"/>
        <v>1</v>
      </c>
      <c r="AY106" s="71">
        <f t="shared" si="126"/>
        <v>1</v>
      </c>
    </row>
    <row r="107" spans="1:51" s="122" customFormat="1" ht="30" customHeight="1" x14ac:dyDescent="0.2">
      <c r="A107" s="72" t="s">
        <v>26</v>
      </c>
      <c r="B107" s="79" t="s">
        <v>250</v>
      </c>
      <c r="C107" s="80"/>
      <c r="D107" s="81"/>
      <c r="E107" s="197">
        <v>1</v>
      </c>
      <c r="F107" s="197"/>
      <c r="G107" s="197">
        <v>1</v>
      </c>
      <c r="H107" s="197"/>
      <c r="I107" s="197"/>
      <c r="J107" s="194">
        <v>1</v>
      </c>
      <c r="K107" s="194"/>
      <c r="L107" s="194">
        <v>1</v>
      </c>
      <c r="M107" s="194"/>
      <c r="N107" s="193"/>
      <c r="O107" s="193"/>
      <c r="P107" s="193"/>
      <c r="Q107" s="193"/>
      <c r="R107" s="193"/>
      <c r="S107" s="193"/>
      <c r="T107" s="193"/>
      <c r="U107" s="193"/>
      <c r="V107" s="193"/>
      <c r="W107" s="193"/>
      <c r="X107" s="193"/>
      <c r="Y107" s="193"/>
      <c r="Z107" s="193"/>
      <c r="AA107" s="193">
        <v>1</v>
      </c>
      <c r="AB107" s="193"/>
      <c r="AC107" s="193"/>
      <c r="AD107" s="193"/>
      <c r="AE107" s="193"/>
      <c r="AF107" s="193"/>
      <c r="AG107" s="196"/>
      <c r="AH107" s="193"/>
      <c r="AI107" s="76"/>
      <c r="AJ107" s="69">
        <f t="shared" si="111"/>
        <v>1</v>
      </c>
      <c r="AK107" s="70">
        <f t="shared" si="112"/>
        <v>1</v>
      </c>
      <c r="AL107" s="70">
        <f t="shared" si="113"/>
        <v>1</v>
      </c>
      <c r="AM107" s="70">
        <f t="shared" si="114"/>
        <v>1</v>
      </c>
      <c r="AN107" s="70">
        <f t="shared" si="115"/>
        <v>1</v>
      </c>
      <c r="AO107" s="70">
        <f t="shared" si="116"/>
        <v>1</v>
      </c>
      <c r="AP107" s="70">
        <f t="shared" si="117"/>
        <v>0</v>
      </c>
      <c r="AQ107" s="70">
        <f t="shared" si="118"/>
        <v>0</v>
      </c>
      <c r="AR107" s="70">
        <f t="shared" si="119"/>
        <v>0</v>
      </c>
      <c r="AS107" s="70">
        <f t="shared" si="120"/>
        <v>0</v>
      </c>
      <c r="AT107" s="70">
        <f t="shared" si="121"/>
        <v>0</v>
      </c>
      <c r="AU107" s="70">
        <f t="shared" si="122"/>
        <v>0</v>
      </c>
      <c r="AV107" s="70">
        <f t="shared" si="123"/>
        <v>0</v>
      </c>
      <c r="AW107" s="70">
        <f t="shared" si="124"/>
        <v>0</v>
      </c>
      <c r="AX107" s="70">
        <f t="shared" si="125"/>
        <v>0</v>
      </c>
      <c r="AY107" s="71">
        <f t="shared" si="126"/>
        <v>0</v>
      </c>
    </row>
    <row r="108" spans="1:51" s="122" customFormat="1" ht="32.25" customHeight="1" x14ac:dyDescent="0.2">
      <c r="A108" s="72" t="s">
        <v>25</v>
      </c>
      <c r="B108" s="79" t="s">
        <v>184</v>
      </c>
      <c r="C108" s="80"/>
      <c r="D108" s="81"/>
      <c r="E108" s="197"/>
      <c r="F108" s="197"/>
      <c r="G108" s="197"/>
      <c r="H108" s="197"/>
      <c r="I108" s="197"/>
      <c r="J108" s="194"/>
      <c r="K108" s="194"/>
      <c r="L108" s="194"/>
      <c r="M108" s="194"/>
      <c r="N108" s="193"/>
      <c r="O108" s="193"/>
      <c r="P108" s="193"/>
      <c r="Q108" s="193"/>
      <c r="R108" s="193"/>
      <c r="S108" s="193"/>
      <c r="T108" s="193"/>
      <c r="U108" s="193"/>
      <c r="V108" s="193"/>
      <c r="W108" s="193"/>
      <c r="X108" s="193"/>
      <c r="Y108" s="193"/>
      <c r="Z108" s="193"/>
      <c r="AA108" s="193"/>
      <c r="AB108" s="193"/>
      <c r="AC108" s="193"/>
      <c r="AD108" s="193"/>
      <c r="AE108" s="193"/>
      <c r="AF108" s="193"/>
      <c r="AG108" s="196"/>
      <c r="AH108" s="193"/>
      <c r="AI108" s="76"/>
      <c r="AJ108" s="69">
        <f t="shared" si="111"/>
        <v>0</v>
      </c>
      <c r="AK108" s="70">
        <f t="shared" si="112"/>
        <v>0</v>
      </c>
      <c r="AL108" s="70">
        <f t="shared" si="113"/>
        <v>0</v>
      </c>
      <c r="AM108" s="70">
        <f t="shared" si="114"/>
        <v>0</v>
      </c>
      <c r="AN108" s="70">
        <f t="shared" si="115"/>
        <v>0</v>
      </c>
      <c r="AO108" s="70">
        <f t="shared" si="116"/>
        <v>0</v>
      </c>
      <c r="AP108" s="70">
        <f t="shared" si="117"/>
        <v>0</v>
      </c>
      <c r="AQ108" s="70">
        <f t="shared" si="118"/>
        <v>0</v>
      </c>
      <c r="AR108" s="70">
        <f t="shared" si="119"/>
        <v>0</v>
      </c>
      <c r="AS108" s="70">
        <f t="shared" si="120"/>
        <v>0</v>
      </c>
      <c r="AT108" s="70">
        <f t="shared" si="121"/>
        <v>0</v>
      </c>
      <c r="AU108" s="70">
        <f t="shared" si="122"/>
        <v>0</v>
      </c>
      <c r="AV108" s="70">
        <f t="shared" si="123"/>
        <v>0</v>
      </c>
      <c r="AW108" s="70">
        <f t="shared" si="124"/>
        <v>0</v>
      </c>
      <c r="AX108" s="70">
        <f t="shared" si="125"/>
        <v>0</v>
      </c>
      <c r="AY108" s="71">
        <f t="shared" si="126"/>
        <v>0</v>
      </c>
    </row>
    <row r="109" spans="1:51" s="122" customFormat="1" ht="24.75" customHeight="1" x14ac:dyDescent="0.2">
      <c r="A109" s="72" t="s">
        <v>24</v>
      </c>
      <c r="B109" s="35" t="s">
        <v>259</v>
      </c>
      <c r="C109" s="35"/>
      <c r="D109" s="35"/>
      <c r="E109" s="197"/>
      <c r="F109" s="197"/>
      <c r="G109" s="197"/>
      <c r="H109" s="197"/>
      <c r="I109" s="197"/>
      <c r="J109" s="194"/>
      <c r="K109" s="194"/>
      <c r="L109" s="194"/>
      <c r="M109" s="194"/>
      <c r="N109" s="193"/>
      <c r="O109" s="193"/>
      <c r="P109" s="193"/>
      <c r="Q109" s="193"/>
      <c r="R109" s="193"/>
      <c r="S109" s="193"/>
      <c r="T109" s="193"/>
      <c r="U109" s="193"/>
      <c r="V109" s="193"/>
      <c r="W109" s="193"/>
      <c r="X109" s="193"/>
      <c r="Y109" s="193"/>
      <c r="Z109" s="193"/>
      <c r="AA109" s="193"/>
      <c r="AB109" s="193"/>
      <c r="AC109" s="193"/>
      <c r="AD109" s="193"/>
      <c r="AE109" s="193"/>
      <c r="AF109" s="193"/>
      <c r="AG109" s="196"/>
      <c r="AH109" s="193"/>
      <c r="AI109" s="76"/>
      <c r="AJ109" s="69">
        <f t="shared" si="111"/>
        <v>0</v>
      </c>
      <c r="AK109" s="70">
        <f t="shared" si="112"/>
        <v>0</v>
      </c>
      <c r="AL109" s="70">
        <f t="shared" si="113"/>
        <v>0</v>
      </c>
      <c r="AM109" s="70">
        <f t="shared" si="114"/>
        <v>0</v>
      </c>
      <c r="AN109" s="70">
        <f t="shared" si="115"/>
        <v>0</v>
      </c>
      <c r="AO109" s="70">
        <f t="shared" si="116"/>
        <v>0</v>
      </c>
      <c r="AP109" s="70">
        <f t="shared" si="117"/>
        <v>0</v>
      </c>
      <c r="AQ109" s="70">
        <f t="shared" si="118"/>
        <v>0</v>
      </c>
      <c r="AR109" s="70">
        <f t="shared" si="119"/>
        <v>0</v>
      </c>
      <c r="AS109" s="70">
        <f t="shared" si="120"/>
        <v>0</v>
      </c>
      <c r="AT109" s="70">
        <f t="shared" si="121"/>
        <v>0</v>
      </c>
      <c r="AU109" s="70">
        <f t="shared" si="122"/>
        <v>0</v>
      </c>
      <c r="AV109" s="70">
        <f t="shared" si="123"/>
        <v>0</v>
      </c>
      <c r="AW109" s="70">
        <f t="shared" si="124"/>
        <v>0</v>
      </c>
      <c r="AX109" s="70">
        <f t="shared" si="125"/>
        <v>0</v>
      </c>
      <c r="AY109" s="71">
        <f t="shared" si="126"/>
        <v>0</v>
      </c>
    </row>
    <row r="110" spans="1:51" s="122" customFormat="1" ht="39" customHeight="1" x14ac:dyDescent="0.2">
      <c r="A110" s="72" t="s">
        <v>23</v>
      </c>
      <c r="B110" s="83" t="s">
        <v>269</v>
      </c>
      <c r="C110" s="84"/>
      <c r="D110" s="85"/>
      <c r="E110" s="197"/>
      <c r="F110" s="197"/>
      <c r="G110" s="197"/>
      <c r="H110" s="197"/>
      <c r="I110" s="197"/>
      <c r="J110" s="194"/>
      <c r="K110" s="194"/>
      <c r="L110" s="194"/>
      <c r="M110" s="194"/>
      <c r="N110" s="193"/>
      <c r="O110" s="193"/>
      <c r="P110" s="193"/>
      <c r="Q110" s="193"/>
      <c r="R110" s="193"/>
      <c r="S110" s="193"/>
      <c r="T110" s="193"/>
      <c r="U110" s="193"/>
      <c r="V110" s="193"/>
      <c r="W110" s="193"/>
      <c r="X110" s="193"/>
      <c r="Y110" s="193"/>
      <c r="Z110" s="193"/>
      <c r="AA110" s="193"/>
      <c r="AB110" s="193"/>
      <c r="AC110" s="193"/>
      <c r="AD110" s="193"/>
      <c r="AE110" s="193"/>
      <c r="AF110" s="193"/>
      <c r="AG110" s="196"/>
      <c r="AH110" s="193"/>
      <c r="AI110" s="76"/>
      <c r="AJ110" s="69">
        <f t="shared" si="111"/>
        <v>0</v>
      </c>
      <c r="AK110" s="70">
        <f t="shared" si="112"/>
        <v>0</v>
      </c>
      <c r="AL110" s="70">
        <f t="shared" si="113"/>
        <v>0</v>
      </c>
      <c r="AM110" s="70">
        <f t="shared" si="114"/>
        <v>0</v>
      </c>
      <c r="AN110" s="70">
        <f t="shared" si="115"/>
        <v>0</v>
      </c>
      <c r="AO110" s="70">
        <f t="shared" si="116"/>
        <v>0</v>
      </c>
      <c r="AP110" s="70">
        <f t="shared" si="117"/>
        <v>0</v>
      </c>
      <c r="AQ110" s="70">
        <f t="shared" si="118"/>
        <v>0</v>
      </c>
      <c r="AR110" s="70">
        <f t="shared" si="119"/>
        <v>0</v>
      </c>
      <c r="AS110" s="70">
        <f t="shared" si="120"/>
        <v>0</v>
      </c>
      <c r="AT110" s="70">
        <f t="shared" si="121"/>
        <v>0</v>
      </c>
      <c r="AU110" s="70">
        <f t="shared" si="122"/>
        <v>0</v>
      </c>
      <c r="AV110" s="70">
        <f t="shared" si="123"/>
        <v>0</v>
      </c>
      <c r="AW110" s="70">
        <f t="shared" si="124"/>
        <v>0</v>
      </c>
      <c r="AX110" s="70">
        <f t="shared" si="125"/>
        <v>0</v>
      </c>
      <c r="AY110" s="71">
        <f t="shared" si="126"/>
        <v>0</v>
      </c>
    </row>
    <row r="111" spans="1:51" s="122" customFormat="1" ht="33.75" customHeight="1" x14ac:dyDescent="0.2">
      <c r="A111" s="72" t="s">
        <v>22</v>
      </c>
      <c r="B111" s="79" t="s">
        <v>140</v>
      </c>
      <c r="C111" s="80"/>
      <c r="D111" s="81"/>
      <c r="E111" s="197">
        <v>1</v>
      </c>
      <c r="F111" s="197"/>
      <c r="G111" s="197">
        <v>1</v>
      </c>
      <c r="H111" s="197"/>
      <c r="I111" s="197"/>
      <c r="J111" s="194">
        <v>5</v>
      </c>
      <c r="K111" s="194">
        <v>4</v>
      </c>
      <c r="L111" s="194">
        <v>1</v>
      </c>
      <c r="M111" s="194"/>
      <c r="N111" s="193">
        <v>3</v>
      </c>
      <c r="O111" s="193">
        <v>3</v>
      </c>
      <c r="P111" s="193"/>
      <c r="Q111" s="193"/>
      <c r="R111" s="193"/>
      <c r="S111" s="193"/>
      <c r="T111" s="193"/>
      <c r="U111" s="193"/>
      <c r="V111" s="193"/>
      <c r="W111" s="193"/>
      <c r="X111" s="193">
        <v>3</v>
      </c>
      <c r="Y111" s="193"/>
      <c r="Z111" s="193"/>
      <c r="AA111" s="193">
        <v>2</v>
      </c>
      <c r="AB111" s="193">
        <v>1</v>
      </c>
      <c r="AC111" s="193"/>
      <c r="AD111" s="193"/>
      <c r="AE111" s="193"/>
      <c r="AF111" s="193"/>
      <c r="AG111" s="196"/>
      <c r="AH111" s="193"/>
      <c r="AI111" s="76"/>
      <c r="AJ111" s="69">
        <f t="shared" si="111"/>
        <v>1</v>
      </c>
      <c r="AK111" s="70">
        <f t="shared" si="112"/>
        <v>1</v>
      </c>
      <c r="AL111" s="70">
        <f t="shared" si="113"/>
        <v>5</v>
      </c>
      <c r="AM111" s="70">
        <f t="shared" si="114"/>
        <v>5</v>
      </c>
      <c r="AN111" s="70">
        <f t="shared" si="115"/>
        <v>5</v>
      </c>
      <c r="AO111" s="70">
        <f t="shared" si="116"/>
        <v>5</v>
      </c>
      <c r="AP111" s="70">
        <f t="shared" si="117"/>
        <v>3</v>
      </c>
      <c r="AQ111" s="70">
        <f t="shared" si="118"/>
        <v>3</v>
      </c>
      <c r="AR111" s="70">
        <f t="shared" si="119"/>
        <v>0</v>
      </c>
      <c r="AS111" s="70">
        <f t="shared" si="120"/>
        <v>0</v>
      </c>
      <c r="AT111" s="70">
        <f t="shared" si="121"/>
        <v>3</v>
      </c>
      <c r="AU111" s="70">
        <f t="shared" si="122"/>
        <v>3</v>
      </c>
      <c r="AV111" s="70">
        <f t="shared" si="123"/>
        <v>0</v>
      </c>
      <c r="AW111" s="70">
        <f t="shared" si="124"/>
        <v>0</v>
      </c>
      <c r="AX111" s="70">
        <f t="shared" si="125"/>
        <v>0</v>
      </c>
      <c r="AY111" s="71">
        <f t="shared" si="126"/>
        <v>0</v>
      </c>
    </row>
    <row r="112" spans="1:51" s="122" customFormat="1" ht="49.5" customHeight="1" x14ac:dyDescent="0.2">
      <c r="A112" s="60" t="s">
        <v>21</v>
      </c>
      <c r="B112" s="102" t="s">
        <v>185</v>
      </c>
      <c r="C112" s="103"/>
      <c r="D112" s="104"/>
      <c r="E112" s="105">
        <f t="shared" ref="E112:AH112" si="127">SUM(E113:E115)</f>
        <v>0</v>
      </c>
      <c r="F112" s="105">
        <f t="shared" si="127"/>
        <v>0</v>
      </c>
      <c r="G112" s="105">
        <f t="shared" si="127"/>
        <v>0</v>
      </c>
      <c r="H112" s="105">
        <f t="shared" si="127"/>
        <v>0</v>
      </c>
      <c r="I112" s="105">
        <f t="shared" si="127"/>
        <v>0</v>
      </c>
      <c r="J112" s="105">
        <f t="shared" si="127"/>
        <v>2</v>
      </c>
      <c r="K112" s="105">
        <f t="shared" si="127"/>
        <v>1</v>
      </c>
      <c r="L112" s="105">
        <f t="shared" si="127"/>
        <v>1</v>
      </c>
      <c r="M112" s="105">
        <f t="shared" si="127"/>
        <v>0</v>
      </c>
      <c r="N112" s="105">
        <f t="shared" si="127"/>
        <v>0</v>
      </c>
      <c r="O112" s="105">
        <f t="shared" si="127"/>
        <v>0</v>
      </c>
      <c r="P112" s="105">
        <f t="shared" si="127"/>
        <v>0</v>
      </c>
      <c r="Q112" s="105">
        <f t="shared" si="127"/>
        <v>0</v>
      </c>
      <c r="R112" s="105">
        <f t="shared" si="127"/>
        <v>0</v>
      </c>
      <c r="S112" s="105">
        <f t="shared" si="127"/>
        <v>0</v>
      </c>
      <c r="T112" s="105">
        <f t="shared" si="127"/>
        <v>0</v>
      </c>
      <c r="U112" s="105">
        <f t="shared" si="127"/>
        <v>0</v>
      </c>
      <c r="V112" s="105">
        <f t="shared" si="127"/>
        <v>0</v>
      </c>
      <c r="W112" s="105">
        <f t="shared" si="127"/>
        <v>0</v>
      </c>
      <c r="X112" s="105">
        <f t="shared" si="127"/>
        <v>0</v>
      </c>
      <c r="Y112" s="105">
        <f t="shared" si="127"/>
        <v>0</v>
      </c>
      <c r="Z112" s="105">
        <f t="shared" si="127"/>
        <v>0</v>
      </c>
      <c r="AA112" s="105">
        <f t="shared" si="127"/>
        <v>1</v>
      </c>
      <c r="AB112" s="105">
        <f t="shared" si="127"/>
        <v>0</v>
      </c>
      <c r="AC112" s="105">
        <f t="shared" si="127"/>
        <v>0</v>
      </c>
      <c r="AD112" s="105">
        <f t="shared" si="127"/>
        <v>0</v>
      </c>
      <c r="AE112" s="105">
        <f t="shared" si="127"/>
        <v>0</v>
      </c>
      <c r="AF112" s="105">
        <f t="shared" si="127"/>
        <v>0</v>
      </c>
      <c r="AG112" s="105">
        <f t="shared" si="127"/>
        <v>0</v>
      </c>
      <c r="AH112" s="105">
        <f t="shared" si="127"/>
        <v>0</v>
      </c>
      <c r="AI112" s="118"/>
      <c r="AJ112" s="95">
        <f t="shared" ref="AJ112:AY112" si="128">SUM(AJ113:AJ115)</f>
        <v>0</v>
      </c>
      <c r="AK112" s="96">
        <f t="shared" si="128"/>
        <v>0</v>
      </c>
      <c r="AL112" s="96">
        <f t="shared" si="128"/>
        <v>2</v>
      </c>
      <c r="AM112" s="96">
        <f t="shared" si="128"/>
        <v>2</v>
      </c>
      <c r="AN112" s="96">
        <f t="shared" si="128"/>
        <v>1</v>
      </c>
      <c r="AO112" s="96">
        <f t="shared" si="128"/>
        <v>1</v>
      </c>
      <c r="AP112" s="96">
        <f t="shared" si="128"/>
        <v>0</v>
      </c>
      <c r="AQ112" s="96">
        <f t="shared" si="128"/>
        <v>0</v>
      </c>
      <c r="AR112" s="96">
        <f t="shared" si="128"/>
        <v>0</v>
      </c>
      <c r="AS112" s="96">
        <f t="shared" si="128"/>
        <v>0</v>
      </c>
      <c r="AT112" s="96">
        <f t="shared" si="128"/>
        <v>0</v>
      </c>
      <c r="AU112" s="96">
        <f t="shared" si="128"/>
        <v>0</v>
      </c>
      <c r="AV112" s="96">
        <f t="shared" si="128"/>
        <v>0</v>
      </c>
      <c r="AW112" s="96">
        <f t="shared" si="128"/>
        <v>0</v>
      </c>
      <c r="AX112" s="96">
        <f t="shared" si="128"/>
        <v>0</v>
      </c>
      <c r="AY112" s="97">
        <f t="shared" si="128"/>
        <v>0</v>
      </c>
    </row>
    <row r="113" spans="1:51" s="122" customFormat="1" ht="70.5" customHeight="1" x14ac:dyDescent="0.2">
      <c r="A113" s="72" t="s">
        <v>20</v>
      </c>
      <c r="B113" s="83" t="s">
        <v>251</v>
      </c>
      <c r="C113" s="84"/>
      <c r="D113" s="85"/>
      <c r="E113" s="82"/>
      <c r="F113" s="82"/>
      <c r="G113" s="82"/>
      <c r="H113" s="82"/>
      <c r="I113" s="82"/>
      <c r="J113" s="82">
        <v>2</v>
      </c>
      <c r="K113" s="82">
        <v>1</v>
      </c>
      <c r="L113" s="82">
        <v>1</v>
      </c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>
        <v>1</v>
      </c>
      <c r="AB113" s="82"/>
      <c r="AC113" s="82"/>
      <c r="AD113" s="82"/>
      <c r="AE113" s="82"/>
      <c r="AF113" s="82"/>
      <c r="AG113" s="82"/>
      <c r="AH113" s="82"/>
      <c r="AI113" s="76"/>
      <c r="AJ113" s="69">
        <f>E113</f>
        <v>0</v>
      </c>
      <c r="AK113" s="70">
        <f>F113+G113+H113+I113</f>
        <v>0</v>
      </c>
      <c r="AL113" s="70">
        <f>J113</f>
        <v>2</v>
      </c>
      <c r="AM113" s="70">
        <f>K113+L113+M113</f>
        <v>2</v>
      </c>
      <c r="AN113" s="70">
        <f>F113+G113+K113</f>
        <v>1</v>
      </c>
      <c r="AO113" s="70">
        <f>X113+Y113+AA113</f>
        <v>1</v>
      </c>
      <c r="AP113" s="70">
        <f>N113</f>
        <v>0</v>
      </c>
      <c r="AQ113" s="70">
        <f>O113+P113+Q113+R113+S113</f>
        <v>0</v>
      </c>
      <c r="AR113" s="70">
        <f>S113</f>
        <v>0</v>
      </c>
      <c r="AS113" s="70">
        <f>T113+U113+V113</f>
        <v>0</v>
      </c>
      <c r="AT113" s="70">
        <f>X113</f>
        <v>0</v>
      </c>
      <c r="AU113" s="70">
        <f>N113+W113</f>
        <v>0</v>
      </c>
      <c r="AV113" s="70">
        <f>AE113</f>
        <v>0</v>
      </c>
      <c r="AW113" s="70">
        <f>AC113+AD113</f>
        <v>0</v>
      </c>
      <c r="AX113" s="70">
        <f>AH113</f>
        <v>0</v>
      </c>
      <c r="AY113" s="71">
        <f>AF113+AG113</f>
        <v>0</v>
      </c>
    </row>
    <row r="114" spans="1:51" s="122" customFormat="1" ht="29.25" customHeight="1" x14ac:dyDescent="0.2">
      <c r="A114" s="72" t="s">
        <v>19</v>
      </c>
      <c r="B114" s="83" t="s">
        <v>252</v>
      </c>
      <c r="C114" s="84"/>
      <c r="D114" s="85"/>
      <c r="E114" s="82"/>
      <c r="F114" s="82"/>
      <c r="G114" s="82"/>
      <c r="H114" s="82"/>
      <c r="I114" s="8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76"/>
      <c r="AJ114" s="69">
        <f>E114</f>
        <v>0</v>
      </c>
      <c r="AK114" s="70">
        <f>F114+G114+H114+I114</f>
        <v>0</v>
      </c>
      <c r="AL114" s="70">
        <f>J114</f>
        <v>0</v>
      </c>
      <c r="AM114" s="70">
        <f>K114+L114+M114</f>
        <v>0</v>
      </c>
      <c r="AN114" s="70">
        <f>F114+G114+K114</f>
        <v>0</v>
      </c>
      <c r="AO114" s="70">
        <f>X114+Y114+AA114</f>
        <v>0</v>
      </c>
      <c r="AP114" s="70">
        <f>N114</f>
        <v>0</v>
      </c>
      <c r="AQ114" s="70">
        <f>O114+P114+Q114+R114+S114</f>
        <v>0</v>
      </c>
      <c r="AR114" s="70">
        <f>S114</f>
        <v>0</v>
      </c>
      <c r="AS114" s="70">
        <f>T114+U114+V114</f>
        <v>0</v>
      </c>
      <c r="AT114" s="70">
        <f>X114</f>
        <v>0</v>
      </c>
      <c r="AU114" s="70">
        <f>N114+W114</f>
        <v>0</v>
      </c>
      <c r="AV114" s="70">
        <f>AE114</f>
        <v>0</v>
      </c>
      <c r="AW114" s="70">
        <f>AC114+AD114</f>
        <v>0</v>
      </c>
      <c r="AX114" s="70">
        <f>AH114</f>
        <v>0</v>
      </c>
      <c r="AY114" s="71">
        <f>AF114+AG114</f>
        <v>0</v>
      </c>
    </row>
    <row r="115" spans="1:51" s="122" customFormat="1" ht="39" customHeight="1" x14ac:dyDescent="0.2">
      <c r="A115" s="72" t="s">
        <v>18</v>
      </c>
      <c r="B115" s="79" t="s">
        <v>140</v>
      </c>
      <c r="C115" s="80"/>
      <c r="D115" s="81"/>
      <c r="E115" s="82"/>
      <c r="F115" s="82"/>
      <c r="G115" s="82"/>
      <c r="H115" s="82"/>
      <c r="I115" s="82"/>
      <c r="J115" s="82"/>
      <c r="K115" s="82"/>
      <c r="L115" s="82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76"/>
      <c r="AJ115" s="69">
        <f>E115</f>
        <v>0</v>
      </c>
      <c r="AK115" s="70">
        <f>F115+G115+H115+I115</f>
        <v>0</v>
      </c>
      <c r="AL115" s="70">
        <f>J115</f>
        <v>0</v>
      </c>
      <c r="AM115" s="70">
        <f>K115+L115+M115</f>
        <v>0</v>
      </c>
      <c r="AN115" s="70">
        <f>F115+G115+K115</f>
        <v>0</v>
      </c>
      <c r="AO115" s="70">
        <f>X115+Y115+AA115</f>
        <v>0</v>
      </c>
      <c r="AP115" s="70">
        <f>N115</f>
        <v>0</v>
      </c>
      <c r="AQ115" s="70">
        <f>O115+P115+Q115+R115+S115</f>
        <v>0</v>
      </c>
      <c r="AR115" s="70">
        <f>S115</f>
        <v>0</v>
      </c>
      <c r="AS115" s="70">
        <f>T115+U115+V115</f>
        <v>0</v>
      </c>
      <c r="AT115" s="70">
        <f>X115</f>
        <v>0</v>
      </c>
      <c r="AU115" s="70">
        <f>N115+W115</f>
        <v>0</v>
      </c>
      <c r="AV115" s="70">
        <f>AE115</f>
        <v>0</v>
      </c>
      <c r="AW115" s="70">
        <f>AC115+AD115</f>
        <v>0</v>
      </c>
      <c r="AX115" s="70">
        <f>AH115</f>
        <v>0</v>
      </c>
      <c r="AY115" s="71">
        <f>AF115+AG115</f>
        <v>0</v>
      </c>
    </row>
    <row r="116" spans="1:51" s="123" customFormat="1" ht="30" customHeight="1" x14ac:dyDescent="0.2">
      <c r="A116" s="60" t="s">
        <v>17</v>
      </c>
      <c r="B116" s="90" t="s">
        <v>186</v>
      </c>
      <c r="C116" s="91"/>
      <c r="D116" s="92"/>
      <c r="E116" s="105">
        <f t="shared" ref="E116:AH116" si="129">SUM(E117:E124)</f>
        <v>2687</v>
      </c>
      <c r="F116" s="105">
        <f t="shared" si="129"/>
        <v>60</v>
      </c>
      <c r="G116" s="105">
        <f t="shared" si="129"/>
        <v>2627</v>
      </c>
      <c r="H116" s="105">
        <f t="shared" si="129"/>
        <v>0</v>
      </c>
      <c r="I116" s="105">
        <f t="shared" si="129"/>
        <v>0</v>
      </c>
      <c r="J116" s="105">
        <f t="shared" si="129"/>
        <v>2433</v>
      </c>
      <c r="K116" s="105">
        <f t="shared" si="129"/>
        <v>2281</v>
      </c>
      <c r="L116" s="105">
        <f t="shared" si="129"/>
        <v>147</v>
      </c>
      <c r="M116" s="105">
        <f t="shared" si="129"/>
        <v>5</v>
      </c>
      <c r="N116" s="105">
        <f t="shared" si="129"/>
        <v>1710</v>
      </c>
      <c r="O116" s="105">
        <f t="shared" si="129"/>
        <v>1465</v>
      </c>
      <c r="P116" s="105">
        <f t="shared" si="129"/>
        <v>24</v>
      </c>
      <c r="Q116" s="105">
        <f t="shared" si="129"/>
        <v>44</v>
      </c>
      <c r="R116" s="105">
        <f t="shared" si="129"/>
        <v>1</v>
      </c>
      <c r="S116" s="105">
        <f t="shared" si="129"/>
        <v>176</v>
      </c>
      <c r="T116" s="105">
        <f t="shared" si="129"/>
        <v>26</v>
      </c>
      <c r="U116" s="105">
        <f t="shared" si="129"/>
        <v>137</v>
      </c>
      <c r="V116" s="105">
        <f t="shared" si="129"/>
        <v>13</v>
      </c>
      <c r="W116" s="105">
        <f t="shared" si="129"/>
        <v>0</v>
      </c>
      <c r="X116" s="105">
        <f t="shared" si="129"/>
        <v>1710</v>
      </c>
      <c r="Y116" s="105">
        <f t="shared" si="129"/>
        <v>4</v>
      </c>
      <c r="Z116" s="105">
        <f t="shared" si="129"/>
        <v>6</v>
      </c>
      <c r="AA116" s="105">
        <f t="shared" si="129"/>
        <v>3254</v>
      </c>
      <c r="AB116" s="105">
        <f t="shared" si="129"/>
        <v>52</v>
      </c>
      <c r="AC116" s="105">
        <f t="shared" si="129"/>
        <v>41</v>
      </c>
      <c r="AD116" s="105">
        <f t="shared" si="129"/>
        <v>5</v>
      </c>
      <c r="AE116" s="105">
        <f t="shared" si="129"/>
        <v>46</v>
      </c>
      <c r="AF116" s="105">
        <f t="shared" si="129"/>
        <v>9</v>
      </c>
      <c r="AG116" s="105">
        <f t="shared" si="129"/>
        <v>1</v>
      </c>
      <c r="AH116" s="105">
        <f t="shared" si="129"/>
        <v>10</v>
      </c>
      <c r="AI116" s="138"/>
      <c r="AJ116" s="95">
        <f t="shared" ref="AJ116:AY116" si="130">SUM(AJ117:AJ124)</f>
        <v>2687</v>
      </c>
      <c r="AK116" s="96">
        <f t="shared" si="130"/>
        <v>2687</v>
      </c>
      <c r="AL116" s="96">
        <f t="shared" si="130"/>
        <v>2433</v>
      </c>
      <c r="AM116" s="96">
        <f t="shared" si="130"/>
        <v>2433</v>
      </c>
      <c r="AN116" s="96">
        <f t="shared" si="130"/>
        <v>4968</v>
      </c>
      <c r="AO116" s="96">
        <f t="shared" si="130"/>
        <v>4968</v>
      </c>
      <c r="AP116" s="96">
        <f t="shared" si="130"/>
        <v>1710</v>
      </c>
      <c r="AQ116" s="96">
        <f t="shared" si="130"/>
        <v>1710</v>
      </c>
      <c r="AR116" s="96">
        <f t="shared" si="130"/>
        <v>176</v>
      </c>
      <c r="AS116" s="96">
        <f t="shared" si="130"/>
        <v>176</v>
      </c>
      <c r="AT116" s="96">
        <f t="shared" si="130"/>
        <v>1710</v>
      </c>
      <c r="AU116" s="96">
        <f t="shared" si="130"/>
        <v>1710</v>
      </c>
      <c r="AV116" s="96">
        <f t="shared" si="130"/>
        <v>46</v>
      </c>
      <c r="AW116" s="96">
        <f t="shared" si="130"/>
        <v>46</v>
      </c>
      <c r="AX116" s="96">
        <f t="shared" si="130"/>
        <v>10</v>
      </c>
      <c r="AY116" s="97">
        <f t="shared" si="130"/>
        <v>10</v>
      </c>
    </row>
    <row r="117" spans="1:51" s="122" customFormat="1" ht="19.5" customHeight="1" x14ac:dyDescent="0.2">
      <c r="A117" s="72" t="s">
        <v>16</v>
      </c>
      <c r="B117" s="106" t="s">
        <v>187</v>
      </c>
      <c r="C117" s="107"/>
      <c r="D117" s="108"/>
      <c r="E117" s="197">
        <v>2668</v>
      </c>
      <c r="F117" s="197">
        <v>57</v>
      </c>
      <c r="G117" s="197">
        <v>2611</v>
      </c>
      <c r="H117" s="197"/>
      <c r="I117" s="197"/>
      <c r="J117" s="194">
        <v>2415</v>
      </c>
      <c r="K117" s="194">
        <v>2268</v>
      </c>
      <c r="L117" s="194">
        <v>143</v>
      </c>
      <c r="M117" s="194">
        <v>4</v>
      </c>
      <c r="N117" s="193">
        <v>1704</v>
      </c>
      <c r="O117" s="193">
        <v>1464</v>
      </c>
      <c r="P117" s="193">
        <v>24</v>
      </c>
      <c r="Q117" s="193">
        <v>42</v>
      </c>
      <c r="R117" s="193">
        <v>1</v>
      </c>
      <c r="S117" s="193">
        <v>173</v>
      </c>
      <c r="T117" s="193">
        <v>25</v>
      </c>
      <c r="U117" s="193">
        <v>135</v>
      </c>
      <c r="V117" s="193">
        <v>13</v>
      </c>
      <c r="W117" s="193"/>
      <c r="X117" s="193">
        <v>1704</v>
      </c>
      <c r="Y117" s="193">
        <v>4</v>
      </c>
      <c r="Z117" s="193">
        <v>5</v>
      </c>
      <c r="AA117" s="193">
        <v>3228</v>
      </c>
      <c r="AB117" s="193">
        <v>49</v>
      </c>
      <c r="AC117" s="193">
        <v>41</v>
      </c>
      <c r="AD117" s="193">
        <v>5</v>
      </c>
      <c r="AE117" s="193">
        <v>46</v>
      </c>
      <c r="AF117" s="193">
        <v>9</v>
      </c>
      <c r="AG117" s="196">
        <v>1</v>
      </c>
      <c r="AH117" s="193">
        <v>10</v>
      </c>
      <c r="AI117" s="76"/>
      <c r="AJ117" s="69">
        <f t="shared" ref="AJ117:AJ124" si="131">E117</f>
        <v>2668</v>
      </c>
      <c r="AK117" s="70">
        <f t="shared" ref="AK117:AK124" si="132">F117+G117+H117+I117</f>
        <v>2668</v>
      </c>
      <c r="AL117" s="70">
        <f t="shared" ref="AL117:AL124" si="133">J117</f>
        <v>2415</v>
      </c>
      <c r="AM117" s="70">
        <f t="shared" ref="AM117:AM124" si="134">K117+L117+M117</f>
        <v>2415</v>
      </c>
      <c r="AN117" s="70">
        <f t="shared" ref="AN117:AN124" si="135">F117+G117+K117</f>
        <v>4936</v>
      </c>
      <c r="AO117" s="70">
        <f t="shared" ref="AO117:AO124" si="136">X117+Y117+AA117</f>
        <v>4936</v>
      </c>
      <c r="AP117" s="70">
        <f t="shared" ref="AP117:AP124" si="137">N117</f>
        <v>1704</v>
      </c>
      <c r="AQ117" s="70">
        <f t="shared" ref="AQ117:AQ124" si="138">O117+P117+Q117+R117+S117</f>
        <v>1704</v>
      </c>
      <c r="AR117" s="70">
        <f t="shared" ref="AR117:AR124" si="139">S117</f>
        <v>173</v>
      </c>
      <c r="AS117" s="70">
        <f t="shared" ref="AS117:AS124" si="140">T117+U117+V117</f>
        <v>173</v>
      </c>
      <c r="AT117" s="70">
        <f t="shared" ref="AT117:AT124" si="141">X117</f>
        <v>1704</v>
      </c>
      <c r="AU117" s="70">
        <f t="shared" ref="AU117:AU124" si="142">N117+W117</f>
        <v>1704</v>
      </c>
      <c r="AV117" s="70">
        <f t="shared" ref="AV117:AV124" si="143">AE117</f>
        <v>46</v>
      </c>
      <c r="AW117" s="70">
        <f>AC117+AD117</f>
        <v>46</v>
      </c>
      <c r="AX117" s="70">
        <f t="shared" ref="AX117:AX124" si="144">AH117</f>
        <v>10</v>
      </c>
      <c r="AY117" s="71">
        <f t="shared" ref="AY117:AY124" si="145">AF117+AG117</f>
        <v>10</v>
      </c>
    </row>
    <row r="118" spans="1:51" s="122" customFormat="1" ht="33.75" customHeight="1" x14ac:dyDescent="0.2">
      <c r="A118" s="72" t="s">
        <v>15</v>
      </c>
      <c r="B118" s="106" t="s">
        <v>188</v>
      </c>
      <c r="C118" s="107"/>
      <c r="D118" s="108"/>
      <c r="E118" s="197"/>
      <c r="F118" s="197"/>
      <c r="G118" s="197"/>
      <c r="H118" s="197"/>
      <c r="I118" s="197"/>
      <c r="J118" s="194"/>
      <c r="K118" s="194"/>
      <c r="L118" s="194"/>
      <c r="M118" s="194"/>
      <c r="N118" s="193"/>
      <c r="O118" s="193"/>
      <c r="P118" s="193"/>
      <c r="Q118" s="193"/>
      <c r="R118" s="193"/>
      <c r="S118" s="193"/>
      <c r="T118" s="193"/>
      <c r="U118" s="193"/>
      <c r="V118" s="193"/>
      <c r="W118" s="193"/>
      <c r="X118" s="193"/>
      <c r="Y118" s="193"/>
      <c r="Z118" s="193"/>
      <c r="AA118" s="193"/>
      <c r="AB118" s="193"/>
      <c r="AC118" s="193"/>
      <c r="AD118" s="193"/>
      <c r="AE118" s="193"/>
      <c r="AF118" s="193"/>
      <c r="AG118" s="196"/>
      <c r="AH118" s="193"/>
      <c r="AI118" s="76"/>
      <c r="AJ118" s="69">
        <f t="shared" si="131"/>
        <v>0</v>
      </c>
      <c r="AK118" s="70">
        <f t="shared" si="132"/>
        <v>0</v>
      </c>
      <c r="AL118" s="70">
        <f t="shared" si="133"/>
        <v>0</v>
      </c>
      <c r="AM118" s="70">
        <f t="shared" si="134"/>
        <v>0</v>
      </c>
      <c r="AN118" s="70">
        <f t="shared" si="135"/>
        <v>0</v>
      </c>
      <c r="AO118" s="70">
        <f t="shared" si="136"/>
        <v>0</v>
      </c>
      <c r="AP118" s="70">
        <f t="shared" si="137"/>
        <v>0</v>
      </c>
      <c r="AQ118" s="70">
        <f t="shared" si="138"/>
        <v>0</v>
      </c>
      <c r="AR118" s="70">
        <f t="shared" si="139"/>
        <v>0</v>
      </c>
      <c r="AS118" s="70">
        <f t="shared" si="140"/>
        <v>0</v>
      </c>
      <c r="AT118" s="70">
        <f t="shared" si="141"/>
        <v>0</v>
      </c>
      <c r="AU118" s="70">
        <f t="shared" si="142"/>
        <v>0</v>
      </c>
      <c r="AV118" s="70">
        <f t="shared" si="143"/>
        <v>0</v>
      </c>
      <c r="AW118" s="70">
        <f>AC118+AD118</f>
        <v>0</v>
      </c>
      <c r="AX118" s="70">
        <f t="shared" si="144"/>
        <v>0</v>
      </c>
      <c r="AY118" s="71">
        <f t="shared" si="145"/>
        <v>0</v>
      </c>
    </row>
    <row r="119" spans="1:51" s="122" customFormat="1" ht="63" customHeight="1" x14ac:dyDescent="0.2">
      <c r="A119" s="72" t="s">
        <v>14</v>
      </c>
      <c r="B119" s="106" t="s">
        <v>270</v>
      </c>
      <c r="C119" s="109"/>
      <c r="D119" s="110"/>
      <c r="E119" s="197">
        <v>3</v>
      </c>
      <c r="F119" s="197"/>
      <c r="G119" s="197">
        <v>3</v>
      </c>
      <c r="H119" s="197"/>
      <c r="I119" s="197"/>
      <c r="J119" s="194">
        <v>14</v>
      </c>
      <c r="K119" s="194">
        <v>10</v>
      </c>
      <c r="L119" s="194">
        <v>4</v>
      </c>
      <c r="M119" s="194"/>
      <c r="N119" s="193">
        <v>3</v>
      </c>
      <c r="O119" s="193">
        <v>1</v>
      </c>
      <c r="P119" s="193"/>
      <c r="Q119" s="193">
        <v>1</v>
      </c>
      <c r="R119" s="193"/>
      <c r="S119" s="193">
        <v>1</v>
      </c>
      <c r="T119" s="193"/>
      <c r="U119" s="193">
        <v>1</v>
      </c>
      <c r="V119" s="193"/>
      <c r="W119" s="193"/>
      <c r="X119" s="193">
        <v>3</v>
      </c>
      <c r="Y119" s="193"/>
      <c r="Z119" s="193"/>
      <c r="AA119" s="193">
        <v>10</v>
      </c>
      <c r="AB119" s="193"/>
      <c r="AC119" s="193"/>
      <c r="AD119" s="193"/>
      <c r="AE119" s="193"/>
      <c r="AF119" s="193"/>
      <c r="AG119" s="196"/>
      <c r="AH119" s="193"/>
      <c r="AI119" s="76"/>
      <c r="AJ119" s="69">
        <f t="shared" si="131"/>
        <v>3</v>
      </c>
      <c r="AK119" s="70">
        <f t="shared" si="132"/>
        <v>3</v>
      </c>
      <c r="AL119" s="70">
        <f t="shared" si="133"/>
        <v>14</v>
      </c>
      <c r="AM119" s="70">
        <f t="shared" si="134"/>
        <v>14</v>
      </c>
      <c r="AN119" s="70">
        <f t="shared" si="135"/>
        <v>13</v>
      </c>
      <c r="AO119" s="70">
        <f t="shared" si="136"/>
        <v>13</v>
      </c>
      <c r="AP119" s="70">
        <f t="shared" si="137"/>
        <v>3</v>
      </c>
      <c r="AQ119" s="70">
        <f t="shared" si="138"/>
        <v>3</v>
      </c>
      <c r="AR119" s="70">
        <f t="shared" si="139"/>
        <v>1</v>
      </c>
      <c r="AS119" s="70">
        <f t="shared" si="140"/>
        <v>1</v>
      </c>
      <c r="AT119" s="70">
        <f t="shared" si="141"/>
        <v>3</v>
      </c>
      <c r="AU119" s="70">
        <f t="shared" si="142"/>
        <v>3</v>
      </c>
      <c r="AV119" s="70">
        <f t="shared" si="143"/>
        <v>0</v>
      </c>
      <c r="AW119" s="70">
        <f>AC119+AD119</f>
        <v>0</v>
      </c>
      <c r="AX119" s="70">
        <f t="shared" si="144"/>
        <v>0</v>
      </c>
      <c r="AY119" s="71">
        <f t="shared" si="145"/>
        <v>0</v>
      </c>
    </row>
    <row r="120" spans="1:51" s="122" customFormat="1" ht="14.25" customHeight="1" x14ac:dyDescent="0.2">
      <c r="A120" s="72" t="s">
        <v>13</v>
      </c>
      <c r="B120" s="106" t="s">
        <v>253</v>
      </c>
      <c r="C120" s="109"/>
      <c r="D120" s="110"/>
      <c r="E120" s="197">
        <v>1</v>
      </c>
      <c r="F120" s="197"/>
      <c r="G120" s="197">
        <v>1</v>
      </c>
      <c r="H120" s="197"/>
      <c r="I120" s="197"/>
      <c r="J120" s="194">
        <v>2</v>
      </c>
      <c r="K120" s="194">
        <v>1</v>
      </c>
      <c r="L120" s="194"/>
      <c r="M120" s="194">
        <v>1</v>
      </c>
      <c r="N120" s="193">
        <v>1</v>
      </c>
      <c r="O120" s="193"/>
      <c r="P120" s="193"/>
      <c r="Q120" s="193"/>
      <c r="R120" s="193"/>
      <c r="S120" s="193">
        <v>1</v>
      </c>
      <c r="T120" s="193">
        <v>1</v>
      </c>
      <c r="U120" s="193"/>
      <c r="V120" s="193"/>
      <c r="W120" s="193"/>
      <c r="X120" s="193">
        <v>1</v>
      </c>
      <c r="Y120" s="193"/>
      <c r="Z120" s="193"/>
      <c r="AA120" s="193">
        <v>1</v>
      </c>
      <c r="AB120" s="193"/>
      <c r="AC120" s="193"/>
      <c r="AD120" s="193"/>
      <c r="AE120" s="193"/>
      <c r="AF120" s="193"/>
      <c r="AG120" s="196"/>
      <c r="AH120" s="193"/>
      <c r="AI120" s="77"/>
      <c r="AJ120" s="69">
        <f t="shared" si="131"/>
        <v>1</v>
      </c>
      <c r="AK120" s="70">
        <f t="shared" si="132"/>
        <v>1</v>
      </c>
      <c r="AL120" s="70">
        <f t="shared" si="133"/>
        <v>2</v>
      </c>
      <c r="AM120" s="70">
        <f t="shared" si="134"/>
        <v>2</v>
      </c>
      <c r="AN120" s="70">
        <f t="shared" si="135"/>
        <v>2</v>
      </c>
      <c r="AO120" s="70">
        <f t="shared" si="136"/>
        <v>2</v>
      </c>
      <c r="AP120" s="70">
        <f t="shared" si="137"/>
        <v>1</v>
      </c>
      <c r="AQ120" s="70">
        <f t="shared" si="138"/>
        <v>1</v>
      </c>
      <c r="AR120" s="70">
        <f t="shared" si="139"/>
        <v>1</v>
      </c>
      <c r="AS120" s="70">
        <f t="shared" si="140"/>
        <v>1</v>
      </c>
      <c r="AT120" s="70">
        <f t="shared" si="141"/>
        <v>1</v>
      </c>
      <c r="AU120" s="70">
        <f t="shared" si="142"/>
        <v>1</v>
      </c>
      <c r="AV120" s="70">
        <f t="shared" si="143"/>
        <v>0</v>
      </c>
      <c r="AW120" s="70">
        <f>AC120+AD120</f>
        <v>0</v>
      </c>
      <c r="AX120" s="70">
        <f t="shared" si="144"/>
        <v>0</v>
      </c>
      <c r="AY120" s="71">
        <f t="shared" si="145"/>
        <v>0</v>
      </c>
    </row>
    <row r="121" spans="1:51" s="122" customFormat="1" ht="43.5" customHeight="1" x14ac:dyDescent="0.2">
      <c r="A121" s="72" t="s">
        <v>12</v>
      </c>
      <c r="B121" s="106" t="s">
        <v>254</v>
      </c>
      <c r="C121" s="107"/>
      <c r="D121" s="108"/>
      <c r="E121" s="197"/>
      <c r="F121" s="197"/>
      <c r="G121" s="197"/>
      <c r="H121" s="197"/>
      <c r="I121" s="197"/>
      <c r="J121" s="194"/>
      <c r="K121" s="194"/>
      <c r="L121" s="194"/>
      <c r="M121" s="194"/>
      <c r="N121" s="193"/>
      <c r="O121" s="193"/>
      <c r="P121" s="193"/>
      <c r="Q121" s="193"/>
      <c r="R121" s="193"/>
      <c r="S121" s="193"/>
      <c r="T121" s="193"/>
      <c r="U121" s="193"/>
      <c r="V121" s="193"/>
      <c r="W121" s="193"/>
      <c r="X121" s="193"/>
      <c r="Y121" s="193"/>
      <c r="Z121" s="193"/>
      <c r="AA121" s="193"/>
      <c r="AB121" s="193"/>
      <c r="AD121" s="193"/>
      <c r="AE121" s="193"/>
      <c r="AF121" s="193"/>
      <c r="AG121" s="196"/>
      <c r="AH121" s="193"/>
      <c r="AI121" s="76"/>
      <c r="AJ121" s="69">
        <f t="shared" si="131"/>
        <v>0</v>
      </c>
      <c r="AK121" s="70">
        <f t="shared" si="132"/>
        <v>0</v>
      </c>
      <c r="AL121" s="70">
        <f t="shared" si="133"/>
        <v>0</v>
      </c>
      <c r="AM121" s="70">
        <f t="shared" si="134"/>
        <v>0</v>
      </c>
      <c r="AN121" s="70">
        <f t="shared" si="135"/>
        <v>0</v>
      </c>
      <c r="AO121" s="70">
        <f t="shared" si="136"/>
        <v>0</v>
      </c>
      <c r="AP121" s="70">
        <f t="shared" si="137"/>
        <v>0</v>
      </c>
      <c r="AQ121" s="70">
        <f t="shared" si="138"/>
        <v>0</v>
      </c>
      <c r="AR121" s="70">
        <f t="shared" si="139"/>
        <v>0</v>
      </c>
      <c r="AS121" s="70">
        <f t="shared" si="140"/>
        <v>0</v>
      </c>
      <c r="AT121" s="70">
        <f t="shared" si="141"/>
        <v>0</v>
      </c>
      <c r="AU121" s="70">
        <f t="shared" si="142"/>
        <v>0</v>
      </c>
      <c r="AV121" s="70">
        <f t="shared" si="143"/>
        <v>0</v>
      </c>
      <c r="AW121" s="70">
        <f>AC120+AD121</f>
        <v>0</v>
      </c>
      <c r="AX121" s="70">
        <f t="shared" si="144"/>
        <v>0</v>
      </c>
      <c r="AY121" s="71">
        <f t="shared" si="145"/>
        <v>0</v>
      </c>
    </row>
    <row r="122" spans="1:51" s="122" customFormat="1" ht="48" customHeight="1" x14ac:dyDescent="0.2">
      <c r="A122" s="72" t="s">
        <v>11</v>
      </c>
      <c r="B122" s="106" t="s">
        <v>255</v>
      </c>
      <c r="C122" s="107"/>
      <c r="D122" s="108"/>
      <c r="E122" s="197">
        <v>1</v>
      </c>
      <c r="F122" s="197"/>
      <c r="G122" s="197">
        <v>1</v>
      </c>
      <c r="H122" s="197"/>
      <c r="I122" s="197"/>
      <c r="J122" s="194">
        <v>2</v>
      </c>
      <c r="K122" s="194">
        <v>2</v>
      </c>
      <c r="L122" s="194"/>
      <c r="M122" s="194"/>
      <c r="N122" s="193"/>
      <c r="O122" s="193"/>
      <c r="P122" s="193"/>
      <c r="Q122" s="193"/>
      <c r="R122" s="193"/>
      <c r="S122" s="193"/>
      <c r="T122" s="193"/>
      <c r="U122" s="193"/>
      <c r="V122" s="193"/>
      <c r="W122" s="193"/>
      <c r="X122" s="193"/>
      <c r="Y122" s="193"/>
      <c r="Z122" s="193"/>
      <c r="AA122" s="193">
        <v>3</v>
      </c>
      <c r="AB122" s="193"/>
      <c r="AC122" s="193"/>
      <c r="AD122" s="193"/>
      <c r="AE122" s="193"/>
      <c r="AF122" s="193"/>
      <c r="AG122" s="196"/>
      <c r="AH122" s="193"/>
      <c r="AI122" s="76"/>
      <c r="AJ122" s="69">
        <f t="shared" si="131"/>
        <v>1</v>
      </c>
      <c r="AK122" s="70">
        <f t="shared" si="132"/>
        <v>1</v>
      </c>
      <c r="AL122" s="70">
        <f t="shared" si="133"/>
        <v>2</v>
      </c>
      <c r="AM122" s="70">
        <f t="shared" si="134"/>
        <v>2</v>
      </c>
      <c r="AN122" s="70">
        <f t="shared" si="135"/>
        <v>3</v>
      </c>
      <c r="AO122" s="70">
        <f t="shared" si="136"/>
        <v>3</v>
      </c>
      <c r="AP122" s="70">
        <f t="shared" si="137"/>
        <v>0</v>
      </c>
      <c r="AQ122" s="70">
        <f t="shared" si="138"/>
        <v>0</v>
      </c>
      <c r="AR122" s="70">
        <f t="shared" si="139"/>
        <v>0</v>
      </c>
      <c r="AS122" s="70">
        <f t="shared" si="140"/>
        <v>0</v>
      </c>
      <c r="AT122" s="70">
        <f t="shared" si="141"/>
        <v>0</v>
      </c>
      <c r="AU122" s="70">
        <f t="shared" si="142"/>
        <v>0</v>
      </c>
      <c r="AV122" s="70">
        <f t="shared" si="143"/>
        <v>0</v>
      </c>
      <c r="AW122" s="70">
        <f>AC122+AD122</f>
        <v>0</v>
      </c>
      <c r="AX122" s="70">
        <f t="shared" si="144"/>
        <v>0</v>
      </c>
      <c r="AY122" s="71">
        <f t="shared" si="145"/>
        <v>0</v>
      </c>
    </row>
    <row r="123" spans="1:51" s="122" customFormat="1" ht="56.25" customHeight="1" x14ac:dyDescent="0.2">
      <c r="A123" s="72" t="s">
        <v>10</v>
      </c>
      <c r="B123" s="106" t="s">
        <v>189</v>
      </c>
      <c r="C123" s="107"/>
      <c r="D123" s="108"/>
      <c r="E123" s="197"/>
      <c r="F123" s="197"/>
      <c r="G123" s="197"/>
      <c r="H123" s="197"/>
      <c r="I123" s="197"/>
      <c r="J123" s="194"/>
      <c r="K123" s="194"/>
      <c r="L123" s="194"/>
      <c r="M123" s="194"/>
      <c r="N123" s="193"/>
      <c r="O123" s="193"/>
      <c r="P123" s="193"/>
      <c r="Q123" s="193"/>
      <c r="R123" s="193"/>
      <c r="S123" s="193"/>
      <c r="T123" s="193"/>
      <c r="U123" s="193"/>
      <c r="V123" s="193"/>
      <c r="W123" s="193"/>
      <c r="X123" s="193"/>
      <c r="Y123" s="193"/>
      <c r="Z123" s="193"/>
      <c r="AA123" s="193"/>
      <c r="AB123" s="193"/>
      <c r="AC123" s="193"/>
      <c r="AD123" s="193"/>
      <c r="AE123" s="193"/>
      <c r="AF123" s="193"/>
      <c r="AG123" s="196"/>
      <c r="AH123" s="193"/>
      <c r="AI123" s="76"/>
      <c r="AJ123" s="69">
        <f t="shared" si="131"/>
        <v>0</v>
      </c>
      <c r="AK123" s="70">
        <f t="shared" si="132"/>
        <v>0</v>
      </c>
      <c r="AL123" s="70">
        <f t="shared" si="133"/>
        <v>0</v>
      </c>
      <c r="AM123" s="70">
        <f t="shared" si="134"/>
        <v>0</v>
      </c>
      <c r="AN123" s="70">
        <f t="shared" si="135"/>
        <v>0</v>
      </c>
      <c r="AO123" s="70">
        <f t="shared" si="136"/>
        <v>0</v>
      </c>
      <c r="AP123" s="70">
        <f t="shared" si="137"/>
        <v>0</v>
      </c>
      <c r="AQ123" s="70">
        <f t="shared" si="138"/>
        <v>0</v>
      </c>
      <c r="AR123" s="70">
        <f t="shared" si="139"/>
        <v>0</v>
      </c>
      <c r="AS123" s="70">
        <f t="shared" si="140"/>
        <v>0</v>
      </c>
      <c r="AT123" s="70">
        <f t="shared" si="141"/>
        <v>0</v>
      </c>
      <c r="AU123" s="70">
        <f t="shared" si="142"/>
        <v>0</v>
      </c>
      <c r="AV123" s="70">
        <f t="shared" si="143"/>
        <v>0</v>
      </c>
      <c r="AW123" s="70">
        <f>AC123+AD123</f>
        <v>0</v>
      </c>
      <c r="AX123" s="70">
        <f t="shared" si="144"/>
        <v>0</v>
      </c>
      <c r="AY123" s="71">
        <f t="shared" si="145"/>
        <v>0</v>
      </c>
    </row>
    <row r="124" spans="1:51" s="122" customFormat="1" ht="67.5" customHeight="1" x14ac:dyDescent="0.2">
      <c r="A124" s="72" t="s">
        <v>9</v>
      </c>
      <c r="B124" s="111" t="s">
        <v>140</v>
      </c>
      <c r="C124" s="112"/>
      <c r="D124" s="113"/>
      <c r="E124" s="197">
        <v>14</v>
      </c>
      <c r="F124" s="197">
        <v>3</v>
      </c>
      <c r="G124" s="197">
        <v>11</v>
      </c>
      <c r="H124" s="197"/>
      <c r="I124" s="197"/>
      <c r="J124" s="194"/>
      <c r="K124" s="194"/>
      <c r="L124" s="194"/>
      <c r="M124" s="194"/>
      <c r="N124" s="193">
        <v>2</v>
      </c>
      <c r="O124" s="193"/>
      <c r="P124" s="193"/>
      <c r="Q124" s="193">
        <v>1</v>
      </c>
      <c r="R124" s="193"/>
      <c r="S124" s="193">
        <v>1</v>
      </c>
      <c r="T124" s="193"/>
      <c r="U124" s="193">
        <v>1</v>
      </c>
      <c r="V124" s="193"/>
      <c r="W124" s="193"/>
      <c r="X124" s="193">
        <v>2</v>
      </c>
      <c r="Y124" s="193"/>
      <c r="Z124" s="193">
        <v>1</v>
      </c>
      <c r="AA124" s="193">
        <v>12</v>
      </c>
      <c r="AB124" s="193">
        <v>3</v>
      </c>
      <c r="AC124" s="193"/>
      <c r="AD124" s="193"/>
      <c r="AE124" s="193"/>
      <c r="AF124" s="193"/>
      <c r="AG124" s="196"/>
      <c r="AH124" s="193"/>
      <c r="AI124" s="76"/>
      <c r="AJ124" s="69">
        <f t="shared" si="131"/>
        <v>14</v>
      </c>
      <c r="AK124" s="70">
        <f t="shared" si="132"/>
        <v>14</v>
      </c>
      <c r="AL124" s="70">
        <f t="shared" si="133"/>
        <v>0</v>
      </c>
      <c r="AM124" s="70">
        <f t="shared" si="134"/>
        <v>0</v>
      </c>
      <c r="AN124" s="70">
        <f t="shared" si="135"/>
        <v>14</v>
      </c>
      <c r="AO124" s="70">
        <f t="shared" si="136"/>
        <v>14</v>
      </c>
      <c r="AP124" s="70">
        <f t="shared" si="137"/>
        <v>2</v>
      </c>
      <c r="AQ124" s="70">
        <f t="shared" si="138"/>
        <v>2</v>
      </c>
      <c r="AR124" s="70">
        <f t="shared" si="139"/>
        <v>1</v>
      </c>
      <c r="AS124" s="70">
        <f t="shared" si="140"/>
        <v>1</v>
      </c>
      <c r="AT124" s="70">
        <f t="shared" si="141"/>
        <v>2</v>
      </c>
      <c r="AU124" s="70">
        <f t="shared" si="142"/>
        <v>2</v>
      </c>
      <c r="AV124" s="70">
        <f t="shared" si="143"/>
        <v>0</v>
      </c>
      <c r="AW124" s="70">
        <f>AC124+AD124</f>
        <v>0</v>
      </c>
      <c r="AX124" s="70">
        <f t="shared" si="144"/>
        <v>0</v>
      </c>
      <c r="AY124" s="71">
        <f t="shared" si="145"/>
        <v>0</v>
      </c>
    </row>
    <row r="125" spans="1:51" s="122" customFormat="1" ht="54.75" customHeight="1" x14ac:dyDescent="0.2">
      <c r="A125" s="100" t="s">
        <v>8</v>
      </c>
      <c r="B125" s="90" t="s">
        <v>256</v>
      </c>
      <c r="C125" s="114"/>
      <c r="D125" s="115"/>
      <c r="E125" s="116">
        <f t="shared" ref="E125:AH125" si="146">SUM(E126:E129)</f>
        <v>1</v>
      </c>
      <c r="F125" s="116">
        <f t="shared" si="146"/>
        <v>0</v>
      </c>
      <c r="G125" s="116">
        <f t="shared" si="146"/>
        <v>1</v>
      </c>
      <c r="H125" s="116">
        <f t="shared" si="146"/>
        <v>0</v>
      </c>
      <c r="I125" s="116">
        <f t="shared" si="146"/>
        <v>0</v>
      </c>
      <c r="J125" s="116">
        <f t="shared" si="146"/>
        <v>3</v>
      </c>
      <c r="K125" s="116">
        <f t="shared" si="146"/>
        <v>3</v>
      </c>
      <c r="L125" s="116">
        <f t="shared" si="146"/>
        <v>0</v>
      </c>
      <c r="M125" s="116">
        <f t="shared" si="146"/>
        <v>0</v>
      </c>
      <c r="N125" s="116">
        <f t="shared" si="146"/>
        <v>2</v>
      </c>
      <c r="O125" s="116">
        <f t="shared" si="146"/>
        <v>0</v>
      </c>
      <c r="P125" s="116">
        <f t="shared" si="146"/>
        <v>1</v>
      </c>
      <c r="Q125" s="116">
        <f t="shared" si="146"/>
        <v>1</v>
      </c>
      <c r="R125" s="116">
        <f t="shared" si="146"/>
        <v>0</v>
      </c>
      <c r="S125" s="116">
        <f t="shared" si="146"/>
        <v>0</v>
      </c>
      <c r="T125" s="116">
        <f t="shared" si="146"/>
        <v>0</v>
      </c>
      <c r="U125" s="116">
        <f t="shared" si="146"/>
        <v>0</v>
      </c>
      <c r="V125" s="116">
        <f t="shared" si="146"/>
        <v>0</v>
      </c>
      <c r="W125" s="116">
        <f t="shared" si="146"/>
        <v>0</v>
      </c>
      <c r="X125" s="116">
        <f t="shared" si="146"/>
        <v>2</v>
      </c>
      <c r="Y125" s="116">
        <f t="shared" si="146"/>
        <v>0</v>
      </c>
      <c r="Z125" s="116">
        <f t="shared" si="146"/>
        <v>0</v>
      </c>
      <c r="AA125" s="116">
        <f t="shared" si="146"/>
        <v>2</v>
      </c>
      <c r="AB125" s="116">
        <f t="shared" si="146"/>
        <v>0</v>
      </c>
      <c r="AC125" s="116">
        <f t="shared" si="146"/>
        <v>2</v>
      </c>
      <c r="AD125" s="116">
        <f t="shared" si="146"/>
        <v>1</v>
      </c>
      <c r="AE125" s="116">
        <f t="shared" si="146"/>
        <v>3</v>
      </c>
      <c r="AF125" s="116">
        <f t="shared" si="146"/>
        <v>0</v>
      </c>
      <c r="AG125" s="116">
        <f t="shared" si="146"/>
        <v>1</v>
      </c>
      <c r="AH125" s="116">
        <f t="shared" si="146"/>
        <v>1</v>
      </c>
      <c r="AI125" s="118"/>
      <c r="AJ125" s="95">
        <f t="shared" ref="AJ125:AY125" si="147">SUM(AJ126:AJ129)</f>
        <v>1</v>
      </c>
      <c r="AK125" s="96">
        <f t="shared" si="147"/>
        <v>1</v>
      </c>
      <c r="AL125" s="96">
        <f t="shared" si="147"/>
        <v>3</v>
      </c>
      <c r="AM125" s="96">
        <f t="shared" si="147"/>
        <v>3</v>
      </c>
      <c r="AN125" s="96">
        <f t="shared" si="147"/>
        <v>4</v>
      </c>
      <c r="AO125" s="96">
        <f t="shared" si="147"/>
        <v>4</v>
      </c>
      <c r="AP125" s="96">
        <f t="shared" si="147"/>
        <v>2</v>
      </c>
      <c r="AQ125" s="96">
        <f t="shared" si="147"/>
        <v>2</v>
      </c>
      <c r="AR125" s="96">
        <f t="shared" si="147"/>
        <v>0</v>
      </c>
      <c r="AS125" s="96">
        <f t="shared" si="147"/>
        <v>0</v>
      </c>
      <c r="AT125" s="96">
        <f t="shared" si="147"/>
        <v>2</v>
      </c>
      <c r="AU125" s="96">
        <f t="shared" si="147"/>
        <v>2</v>
      </c>
      <c r="AV125" s="96">
        <f t="shared" si="147"/>
        <v>3</v>
      </c>
      <c r="AW125" s="96">
        <f t="shared" si="147"/>
        <v>3</v>
      </c>
      <c r="AX125" s="96">
        <f t="shared" si="147"/>
        <v>1</v>
      </c>
      <c r="AY125" s="97">
        <f t="shared" si="147"/>
        <v>1</v>
      </c>
    </row>
    <row r="126" spans="1:51" s="122" customFormat="1" ht="37.5" customHeight="1" x14ac:dyDescent="0.2">
      <c r="A126" s="72" t="s">
        <v>7</v>
      </c>
      <c r="B126" s="106" t="s">
        <v>257</v>
      </c>
      <c r="C126" s="109"/>
      <c r="D126" s="110"/>
      <c r="E126" s="197">
        <v>1</v>
      </c>
      <c r="F126" s="197"/>
      <c r="G126" s="197">
        <v>1</v>
      </c>
      <c r="H126" s="197"/>
      <c r="I126" s="197"/>
      <c r="J126" s="194">
        <v>2</v>
      </c>
      <c r="K126" s="194">
        <v>2</v>
      </c>
      <c r="L126" s="194"/>
      <c r="M126" s="194"/>
      <c r="N126" s="193">
        <v>2</v>
      </c>
      <c r="O126" s="193"/>
      <c r="P126" s="193">
        <v>1</v>
      </c>
      <c r="Q126" s="193">
        <v>1</v>
      </c>
      <c r="R126" s="193"/>
      <c r="S126" s="193"/>
      <c r="T126" s="193"/>
      <c r="U126" s="193"/>
      <c r="V126" s="193"/>
      <c r="W126" s="193"/>
      <c r="X126" s="193">
        <v>2</v>
      </c>
      <c r="Y126" s="193"/>
      <c r="Z126" s="193"/>
      <c r="AA126" s="193">
        <v>1</v>
      </c>
      <c r="AB126" s="193"/>
      <c r="AC126" s="193">
        <v>2</v>
      </c>
      <c r="AD126" s="193"/>
      <c r="AE126" s="193">
        <v>2</v>
      </c>
      <c r="AF126" s="193"/>
      <c r="AG126" s="196">
        <v>1</v>
      </c>
      <c r="AH126" s="193">
        <v>1</v>
      </c>
      <c r="AI126" s="76"/>
      <c r="AJ126" s="69">
        <f>E126</f>
        <v>1</v>
      </c>
      <c r="AK126" s="70">
        <f>F126+G126+H126+I126</f>
        <v>1</v>
      </c>
      <c r="AL126" s="70">
        <f>J126</f>
        <v>2</v>
      </c>
      <c r="AM126" s="70">
        <f>K126+L126+M126</f>
        <v>2</v>
      </c>
      <c r="AN126" s="70">
        <f>F126+G126+K126</f>
        <v>3</v>
      </c>
      <c r="AO126" s="70">
        <f>X126+Y126+AA126</f>
        <v>3</v>
      </c>
      <c r="AP126" s="70">
        <f>N126</f>
        <v>2</v>
      </c>
      <c r="AQ126" s="70">
        <f>O126+P126+Q126+R126+S126</f>
        <v>2</v>
      </c>
      <c r="AR126" s="70">
        <f>S126</f>
        <v>0</v>
      </c>
      <c r="AS126" s="70">
        <f>T126+U126+V126</f>
        <v>0</v>
      </c>
      <c r="AT126" s="70">
        <f>X126</f>
        <v>2</v>
      </c>
      <c r="AU126" s="70">
        <f>N126+W126</f>
        <v>2</v>
      </c>
      <c r="AV126" s="70">
        <f>AE126</f>
        <v>2</v>
      </c>
      <c r="AW126" s="70">
        <f>AC126+AD126</f>
        <v>2</v>
      </c>
      <c r="AX126" s="70">
        <f>AH126</f>
        <v>1</v>
      </c>
      <c r="AY126" s="71">
        <f>AF126+AG126</f>
        <v>1</v>
      </c>
    </row>
    <row r="127" spans="1:51" s="122" customFormat="1" ht="21" customHeight="1" x14ac:dyDescent="0.2">
      <c r="A127" s="72" t="s">
        <v>6</v>
      </c>
      <c r="B127" s="106" t="s">
        <v>146</v>
      </c>
      <c r="C127" s="107"/>
      <c r="D127" s="108"/>
      <c r="E127" s="197"/>
      <c r="F127" s="197"/>
      <c r="G127" s="197"/>
      <c r="H127" s="197"/>
      <c r="I127" s="197"/>
      <c r="J127" s="194">
        <v>1</v>
      </c>
      <c r="K127" s="194">
        <v>1</v>
      </c>
      <c r="L127" s="194"/>
      <c r="M127" s="194"/>
      <c r="N127" s="193"/>
      <c r="O127" s="193"/>
      <c r="P127" s="193"/>
      <c r="Q127" s="193"/>
      <c r="R127" s="193"/>
      <c r="S127" s="193"/>
      <c r="T127" s="193"/>
      <c r="U127" s="193"/>
      <c r="V127" s="193"/>
      <c r="W127" s="193"/>
      <c r="X127" s="193"/>
      <c r="Y127" s="193"/>
      <c r="Z127" s="193"/>
      <c r="AA127" s="193">
        <v>1</v>
      </c>
      <c r="AB127" s="193"/>
      <c r="AC127" s="193"/>
      <c r="AD127" s="193"/>
      <c r="AE127" s="193"/>
      <c r="AF127" s="193"/>
      <c r="AG127" s="196"/>
      <c r="AH127" s="193"/>
      <c r="AI127" s="76"/>
      <c r="AJ127" s="69">
        <f>E127</f>
        <v>0</v>
      </c>
      <c r="AK127" s="70">
        <f>F127+G127+H127+I127</f>
        <v>0</v>
      </c>
      <c r="AL127" s="70">
        <f>J127</f>
        <v>1</v>
      </c>
      <c r="AM127" s="70">
        <f>K127+L127+M127</f>
        <v>1</v>
      </c>
      <c r="AN127" s="70">
        <f>F127+G127+K127</f>
        <v>1</v>
      </c>
      <c r="AO127" s="70">
        <f>X127+Y127+AA127</f>
        <v>1</v>
      </c>
      <c r="AP127" s="70">
        <f>N127</f>
        <v>0</v>
      </c>
      <c r="AQ127" s="70">
        <f>O127+P127+Q127+R127+S127</f>
        <v>0</v>
      </c>
      <c r="AR127" s="70">
        <f>S127</f>
        <v>0</v>
      </c>
      <c r="AS127" s="70">
        <f>T127+U127+V127</f>
        <v>0</v>
      </c>
      <c r="AT127" s="70">
        <f>X127</f>
        <v>0</v>
      </c>
      <c r="AU127" s="70">
        <f>N127+W127</f>
        <v>0</v>
      </c>
      <c r="AV127" s="70">
        <f>AE127</f>
        <v>0</v>
      </c>
      <c r="AW127" s="70">
        <f>AC127+AD127</f>
        <v>0</v>
      </c>
      <c r="AX127" s="70">
        <f>AH127</f>
        <v>0</v>
      </c>
      <c r="AY127" s="71">
        <f>AF127+AG127</f>
        <v>0</v>
      </c>
    </row>
    <row r="128" spans="1:51" s="122" customFormat="1" ht="49.5" customHeight="1" x14ac:dyDescent="0.2">
      <c r="A128" s="72" t="s">
        <v>5</v>
      </c>
      <c r="B128" s="106" t="s">
        <v>190</v>
      </c>
      <c r="C128" s="107"/>
      <c r="D128" s="108"/>
      <c r="E128" s="197"/>
      <c r="F128" s="197"/>
      <c r="G128" s="197"/>
      <c r="H128" s="197"/>
      <c r="I128" s="197"/>
      <c r="J128" s="194"/>
      <c r="K128" s="194"/>
      <c r="L128" s="194"/>
      <c r="M128" s="194"/>
      <c r="N128" s="193"/>
      <c r="O128" s="193"/>
      <c r="P128" s="193"/>
      <c r="Q128" s="193"/>
      <c r="R128" s="193"/>
      <c r="S128" s="193"/>
      <c r="T128" s="193"/>
      <c r="U128" s="193"/>
      <c r="V128" s="193"/>
      <c r="W128" s="193"/>
      <c r="X128" s="193"/>
      <c r="Y128" s="193"/>
      <c r="Z128" s="193"/>
      <c r="AA128" s="193"/>
      <c r="AB128" s="193"/>
      <c r="AC128" s="193"/>
      <c r="AD128" s="193">
        <v>1</v>
      </c>
      <c r="AE128" s="193">
        <v>1</v>
      </c>
      <c r="AF128" s="193"/>
      <c r="AG128" s="196"/>
      <c r="AH128" s="193"/>
      <c r="AI128" s="76"/>
      <c r="AJ128" s="69">
        <f>E128</f>
        <v>0</v>
      </c>
      <c r="AK128" s="70">
        <f>F128+G128+H128+I128</f>
        <v>0</v>
      </c>
      <c r="AL128" s="70">
        <f>J128</f>
        <v>0</v>
      </c>
      <c r="AM128" s="70">
        <f>K128+L128+M128</f>
        <v>0</v>
      </c>
      <c r="AN128" s="70">
        <f>F128+G128+K128</f>
        <v>0</v>
      </c>
      <c r="AO128" s="70">
        <f>X128+Y128+AA128</f>
        <v>0</v>
      </c>
      <c r="AP128" s="70">
        <f>N128</f>
        <v>0</v>
      </c>
      <c r="AQ128" s="70">
        <f>O128+P128+Q128+R128+S128</f>
        <v>0</v>
      </c>
      <c r="AR128" s="70">
        <f>S128</f>
        <v>0</v>
      </c>
      <c r="AS128" s="70">
        <f>T128+U128+V128</f>
        <v>0</v>
      </c>
      <c r="AT128" s="70">
        <f>X128</f>
        <v>0</v>
      </c>
      <c r="AU128" s="70">
        <f>N128+W128</f>
        <v>0</v>
      </c>
      <c r="AV128" s="70">
        <f>AE128</f>
        <v>1</v>
      </c>
      <c r="AW128" s="70">
        <f>AC128+AD128</f>
        <v>1</v>
      </c>
      <c r="AX128" s="70">
        <f>AH128</f>
        <v>0</v>
      </c>
      <c r="AY128" s="71">
        <f>AF128+AG128</f>
        <v>0</v>
      </c>
    </row>
    <row r="129" spans="1:51" s="122" customFormat="1" ht="34.5" customHeight="1" x14ac:dyDescent="0.2">
      <c r="A129" s="72" t="s">
        <v>4</v>
      </c>
      <c r="B129" s="111" t="s">
        <v>140</v>
      </c>
      <c r="C129" s="112"/>
      <c r="D129" s="113"/>
      <c r="E129" s="197"/>
      <c r="F129" s="197"/>
      <c r="G129" s="197"/>
      <c r="H129" s="197"/>
      <c r="I129" s="197"/>
      <c r="J129" s="194"/>
      <c r="K129" s="194"/>
      <c r="L129" s="194"/>
      <c r="M129" s="194"/>
      <c r="N129" s="193"/>
      <c r="O129" s="193"/>
      <c r="P129" s="193"/>
      <c r="Q129" s="193"/>
      <c r="R129" s="193"/>
      <c r="S129" s="193"/>
      <c r="T129" s="193"/>
      <c r="U129" s="193"/>
      <c r="V129" s="193"/>
      <c r="W129" s="193"/>
      <c r="X129" s="193"/>
      <c r="Y129" s="193"/>
      <c r="Z129" s="193"/>
      <c r="AA129" s="193"/>
      <c r="AB129" s="193"/>
      <c r="AC129" s="193"/>
      <c r="AD129" s="193"/>
      <c r="AE129" s="193"/>
      <c r="AF129" s="193"/>
      <c r="AG129" s="196"/>
      <c r="AH129" s="193"/>
      <c r="AI129" s="76"/>
      <c r="AJ129" s="69">
        <f>E129</f>
        <v>0</v>
      </c>
      <c r="AK129" s="70">
        <f>F129+G129+H129+I129</f>
        <v>0</v>
      </c>
      <c r="AL129" s="70">
        <f>J129</f>
        <v>0</v>
      </c>
      <c r="AM129" s="70">
        <f>K129+L129+M129</f>
        <v>0</v>
      </c>
      <c r="AN129" s="70">
        <f>F129+G129+K129</f>
        <v>0</v>
      </c>
      <c r="AO129" s="70">
        <f>X129+Y129+AA129</f>
        <v>0</v>
      </c>
      <c r="AP129" s="70">
        <f>N129</f>
        <v>0</v>
      </c>
      <c r="AQ129" s="70">
        <f>O129+P129+Q129+R129+S129</f>
        <v>0</v>
      </c>
      <c r="AR129" s="70">
        <f>S129</f>
        <v>0</v>
      </c>
      <c r="AS129" s="70">
        <f>T129+U129+V129</f>
        <v>0</v>
      </c>
      <c r="AT129" s="70">
        <f>X129</f>
        <v>0</v>
      </c>
      <c r="AU129" s="70">
        <f>N129+W129</f>
        <v>0</v>
      </c>
      <c r="AV129" s="70">
        <f>AE129</f>
        <v>0</v>
      </c>
      <c r="AW129" s="70">
        <f>AC129+AD129</f>
        <v>0</v>
      </c>
      <c r="AX129" s="70">
        <f>AH129</f>
        <v>0</v>
      </c>
      <c r="AY129" s="71">
        <f>AF129+AG129</f>
        <v>0</v>
      </c>
    </row>
    <row r="130" spans="1:51" s="122" customFormat="1" ht="49.5" customHeight="1" x14ac:dyDescent="0.2">
      <c r="A130" s="72" t="s">
        <v>3</v>
      </c>
      <c r="B130" s="90" t="s">
        <v>191</v>
      </c>
      <c r="C130" s="91"/>
      <c r="D130" s="92"/>
      <c r="E130" s="93">
        <f t="shared" ref="E130:AH130" si="148">SUM(E131:E132)</f>
        <v>0</v>
      </c>
      <c r="F130" s="93">
        <f t="shared" si="148"/>
        <v>0</v>
      </c>
      <c r="G130" s="93">
        <f t="shared" si="148"/>
        <v>0</v>
      </c>
      <c r="H130" s="93">
        <f t="shared" si="148"/>
        <v>0</v>
      </c>
      <c r="I130" s="93">
        <f t="shared" si="148"/>
        <v>0</v>
      </c>
      <c r="J130" s="93">
        <f t="shared" si="148"/>
        <v>0</v>
      </c>
      <c r="K130" s="93">
        <f t="shared" si="148"/>
        <v>0</v>
      </c>
      <c r="L130" s="93">
        <f t="shared" si="148"/>
        <v>0</v>
      </c>
      <c r="M130" s="93">
        <f t="shared" si="148"/>
        <v>0</v>
      </c>
      <c r="N130" s="93">
        <f t="shared" si="148"/>
        <v>0</v>
      </c>
      <c r="O130" s="93">
        <f t="shared" si="148"/>
        <v>0</v>
      </c>
      <c r="P130" s="93">
        <f t="shared" si="148"/>
        <v>0</v>
      </c>
      <c r="Q130" s="93">
        <f t="shared" si="148"/>
        <v>0</v>
      </c>
      <c r="R130" s="93">
        <f t="shared" si="148"/>
        <v>0</v>
      </c>
      <c r="S130" s="93">
        <f t="shared" si="148"/>
        <v>0</v>
      </c>
      <c r="T130" s="93">
        <f t="shared" si="148"/>
        <v>0</v>
      </c>
      <c r="U130" s="93">
        <f t="shared" si="148"/>
        <v>0</v>
      </c>
      <c r="V130" s="93">
        <f t="shared" si="148"/>
        <v>0</v>
      </c>
      <c r="W130" s="93">
        <f t="shared" si="148"/>
        <v>0</v>
      </c>
      <c r="X130" s="93">
        <f t="shared" si="148"/>
        <v>0</v>
      </c>
      <c r="Y130" s="93">
        <f t="shared" si="148"/>
        <v>0</v>
      </c>
      <c r="Z130" s="93">
        <f t="shared" si="148"/>
        <v>0</v>
      </c>
      <c r="AA130" s="93">
        <f t="shared" si="148"/>
        <v>0</v>
      </c>
      <c r="AB130" s="93">
        <f t="shared" si="148"/>
        <v>0</v>
      </c>
      <c r="AC130" s="93">
        <f t="shared" si="148"/>
        <v>0</v>
      </c>
      <c r="AD130" s="93">
        <f t="shared" si="148"/>
        <v>0</v>
      </c>
      <c r="AE130" s="93">
        <f t="shared" si="148"/>
        <v>0</v>
      </c>
      <c r="AF130" s="93">
        <f t="shared" si="148"/>
        <v>0</v>
      </c>
      <c r="AG130" s="93">
        <f t="shared" si="148"/>
        <v>0</v>
      </c>
      <c r="AH130" s="93">
        <f t="shared" si="148"/>
        <v>0</v>
      </c>
      <c r="AI130" s="118"/>
      <c r="AJ130" s="95">
        <f t="shared" ref="AJ130:AY130" si="149">SUM(AJ131:AJ132)</f>
        <v>0</v>
      </c>
      <c r="AK130" s="96">
        <f t="shared" si="149"/>
        <v>0</v>
      </c>
      <c r="AL130" s="96">
        <f t="shared" si="149"/>
        <v>0</v>
      </c>
      <c r="AM130" s="96">
        <f t="shared" si="149"/>
        <v>0</v>
      </c>
      <c r="AN130" s="96">
        <f t="shared" si="149"/>
        <v>0</v>
      </c>
      <c r="AO130" s="96">
        <f t="shared" si="149"/>
        <v>0</v>
      </c>
      <c r="AP130" s="96">
        <f t="shared" si="149"/>
        <v>0</v>
      </c>
      <c r="AQ130" s="96">
        <f t="shared" si="149"/>
        <v>0</v>
      </c>
      <c r="AR130" s="96">
        <f t="shared" si="149"/>
        <v>0</v>
      </c>
      <c r="AS130" s="96">
        <f t="shared" si="149"/>
        <v>0</v>
      </c>
      <c r="AT130" s="96">
        <f t="shared" si="149"/>
        <v>0</v>
      </c>
      <c r="AU130" s="96">
        <f t="shared" si="149"/>
        <v>0</v>
      </c>
      <c r="AV130" s="96">
        <f t="shared" si="149"/>
        <v>0</v>
      </c>
      <c r="AW130" s="96">
        <f t="shared" si="149"/>
        <v>0</v>
      </c>
      <c r="AX130" s="96">
        <f t="shared" si="149"/>
        <v>0</v>
      </c>
      <c r="AY130" s="97">
        <f t="shared" si="149"/>
        <v>0</v>
      </c>
    </row>
    <row r="131" spans="1:51" s="122" customFormat="1" ht="41.25" customHeight="1" x14ac:dyDescent="0.2">
      <c r="A131" s="72" t="s">
        <v>2</v>
      </c>
      <c r="B131" s="111" t="s">
        <v>258</v>
      </c>
      <c r="C131" s="112"/>
      <c r="D131" s="113"/>
      <c r="E131" s="98"/>
      <c r="F131" s="98"/>
      <c r="G131" s="98"/>
      <c r="H131" s="98"/>
      <c r="I131" s="98"/>
      <c r="J131" s="98"/>
      <c r="K131" s="98"/>
      <c r="L131" s="98"/>
      <c r="M131" s="98"/>
      <c r="N131" s="98"/>
      <c r="O131" s="98"/>
      <c r="P131" s="98"/>
      <c r="Q131" s="98"/>
      <c r="R131" s="98"/>
      <c r="S131" s="98"/>
      <c r="T131" s="98"/>
      <c r="U131" s="98"/>
      <c r="V131" s="98"/>
      <c r="W131" s="98"/>
      <c r="X131" s="98"/>
      <c r="Y131" s="98"/>
      <c r="Z131" s="98"/>
      <c r="AA131" s="98"/>
      <c r="AB131" s="98"/>
      <c r="AC131" s="98"/>
      <c r="AD131" s="98"/>
      <c r="AE131" s="98"/>
      <c r="AF131" s="98"/>
      <c r="AG131" s="98"/>
      <c r="AH131" s="98"/>
      <c r="AI131" s="76"/>
      <c r="AJ131" s="69">
        <f>E131</f>
        <v>0</v>
      </c>
      <c r="AK131" s="70">
        <f>F131+G131+H131+I131</f>
        <v>0</v>
      </c>
      <c r="AL131" s="70">
        <f>J131</f>
        <v>0</v>
      </c>
      <c r="AM131" s="70">
        <f>K131+L131+M131</f>
        <v>0</v>
      </c>
      <c r="AN131" s="70">
        <f>F131+G131+K131</f>
        <v>0</v>
      </c>
      <c r="AO131" s="70">
        <f>X131+Y131+AA131</f>
        <v>0</v>
      </c>
      <c r="AP131" s="70">
        <f>N131</f>
        <v>0</v>
      </c>
      <c r="AQ131" s="70">
        <f>O131+P131+Q131+R131+S131</f>
        <v>0</v>
      </c>
      <c r="AR131" s="70">
        <f>S131</f>
        <v>0</v>
      </c>
      <c r="AS131" s="70">
        <f>T131+U131+V131</f>
        <v>0</v>
      </c>
      <c r="AT131" s="70">
        <f>X131</f>
        <v>0</v>
      </c>
      <c r="AU131" s="70">
        <f>N131+W131</f>
        <v>0</v>
      </c>
      <c r="AV131" s="70">
        <f>AE131</f>
        <v>0</v>
      </c>
      <c r="AW131" s="70">
        <f>AC131+AD131</f>
        <v>0</v>
      </c>
      <c r="AX131" s="70">
        <f>AH131</f>
        <v>0</v>
      </c>
      <c r="AY131" s="71">
        <f>AF131+AG131</f>
        <v>0</v>
      </c>
    </row>
    <row r="132" spans="1:51" s="122" customFormat="1" ht="41.25" customHeight="1" x14ac:dyDescent="0.2">
      <c r="A132" s="72" t="s">
        <v>1</v>
      </c>
      <c r="B132" s="111" t="s">
        <v>271</v>
      </c>
      <c r="C132" s="112"/>
      <c r="D132" s="113"/>
      <c r="E132" s="98"/>
      <c r="F132" s="98"/>
      <c r="G132" s="98"/>
      <c r="H132" s="98"/>
      <c r="I132" s="98"/>
      <c r="J132" s="98"/>
      <c r="K132" s="98"/>
      <c r="L132" s="98"/>
      <c r="M132" s="98"/>
      <c r="N132" s="98"/>
      <c r="O132" s="98"/>
      <c r="P132" s="98"/>
      <c r="Q132" s="98"/>
      <c r="R132" s="98"/>
      <c r="S132" s="98"/>
      <c r="T132" s="98"/>
      <c r="U132" s="98"/>
      <c r="V132" s="98"/>
      <c r="W132" s="98"/>
      <c r="X132" s="98"/>
      <c r="Y132" s="98"/>
      <c r="Z132" s="98"/>
      <c r="AA132" s="98"/>
      <c r="AB132" s="98"/>
      <c r="AC132" s="98"/>
      <c r="AD132" s="98"/>
      <c r="AE132" s="98"/>
      <c r="AF132" s="98"/>
      <c r="AG132" s="98"/>
      <c r="AH132" s="98"/>
      <c r="AI132" s="76"/>
      <c r="AJ132" s="69">
        <f>E132</f>
        <v>0</v>
      </c>
      <c r="AK132" s="70">
        <f>F132+G132+H132+I132</f>
        <v>0</v>
      </c>
      <c r="AL132" s="70">
        <f>J132</f>
        <v>0</v>
      </c>
      <c r="AM132" s="70">
        <f>K132+L132+M132</f>
        <v>0</v>
      </c>
      <c r="AN132" s="70">
        <f>F132+G132+K132</f>
        <v>0</v>
      </c>
      <c r="AO132" s="70">
        <f>X132+Y132+AA132</f>
        <v>0</v>
      </c>
      <c r="AP132" s="70">
        <f>N132</f>
        <v>0</v>
      </c>
      <c r="AQ132" s="70">
        <f>O132+P132+Q132+R132+S132</f>
        <v>0</v>
      </c>
      <c r="AR132" s="70">
        <f>S132</f>
        <v>0</v>
      </c>
      <c r="AS132" s="70">
        <f>T132+U132+V132</f>
        <v>0</v>
      </c>
      <c r="AT132" s="70">
        <f>X132</f>
        <v>0</v>
      </c>
      <c r="AU132" s="70">
        <f>N132+W132</f>
        <v>0</v>
      </c>
      <c r="AV132" s="70">
        <f>AE132</f>
        <v>0</v>
      </c>
      <c r="AW132" s="70">
        <f>AC132+AD132</f>
        <v>0</v>
      </c>
      <c r="AX132" s="70">
        <f>AH132</f>
        <v>0</v>
      </c>
      <c r="AY132" s="71">
        <f>AF132+AG132</f>
        <v>0</v>
      </c>
    </row>
    <row r="133" spans="1:51" s="122" customFormat="1" ht="35.25" customHeight="1" x14ac:dyDescent="0.2">
      <c r="A133" s="100" t="s">
        <v>0</v>
      </c>
      <c r="B133" s="102" t="s">
        <v>140</v>
      </c>
      <c r="C133" s="103"/>
      <c r="D133" s="104"/>
      <c r="E133" s="197">
        <v>10</v>
      </c>
      <c r="F133" s="197">
        <v>2</v>
      </c>
      <c r="G133" s="197">
        <v>8</v>
      </c>
      <c r="H133" s="197"/>
      <c r="I133" s="197"/>
      <c r="J133" s="194">
        <v>13</v>
      </c>
      <c r="K133" s="194">
        <v>8</v>
      </c>
      <c r="L133" s="194">
        <v>3</v>
      </c>
      <c r="M133" s="194">
        <v>2</v>
      </c>
      <c r="N133" s="193">
        <v>3</v>
      </c>
      <c r="O133" s="193"/>
      <c r="P133" s="193"/>
      <c r="Q133" s="193">
        <v>3</v>
      </c>
      <c r="R133" s="193"/>
      <c r="S133" s="193"/>
      <c r="T133" s="193"/>
      <c r="U133" s="193"/>
      <c r="V133" s="193"/>
      <c r="W133" s="193"/>
      <c r="X133" s="193">
        <v>3</v>
      </c>
      <c r="Y133" s="193"/>
      <c r="Z133" s="193">
        <v>2</v>
      </c>
      <c r="AA133" s="193">
        <v>15</v>
      </c>
      <c r="AB133" s="193">
        <v>3</v>
      </c>
      <c r="AC133" s="193"/>
      <c r="AD133" s="193">
        <v>2</v>
      </c>
      <c r="AE133" s="193">
        <v>2</v>
      </c>
      <c r="AF133" s="193"/>
      <c r="AG133" s="196"/>
      <c r="AH133" s="193"/>
      <c r="AI133" s="76"/>
      <c r="AJ133" s="69">
        <f>E133</f>
        <v>10</v>
      </c>
      <c r="AK133" s="70">
        <f>F133+G133+H133+I133</f>
        <v>10</v>
      </c>
      <c r="AL133" s="70">
        <f>J133</f>
        <v>13</v>
      </c>
      <c r="AM133" s="70">
        <f>K133+L133+M133</f>
        <v>13</v>
      </c>
      <c r="AN133" s="70">
        <f>F133+G133+K133</f>
        <v>18</v>
      </c>
      <c r="AO133" s="70">
        <f>X133+Y133+AA133</f>
        <v>18</v>
      </c>
      <c r="AP133" s="70">
        <f>N133</f>
        <v>3</v>
      </c>
      <c r="AQ133" s="70">
        <f>O133+P133+Q133+R133+S133</f>
        <v>3</v>
      </c>
      <c r="AR133" s="70">
        <f>S133</f>
        <v>0</v>
      </c>
      <c r="AS133" s="70">
        <f>T133+U133+V133</f>
        <v>0</v>
      </c>
      <c r="AT133" s="70">
        <f>X133</f>
        <v>3</v>
      </c>
      <c r="AU133" s="70">
        <f>N133+W133</f>
        <v>3</v>
      </c>
      <c r="AV133" s="70">
        <f>AE133</f>
        <v>2</v>
      </c>
      <c r="AW133" s="70">
        <f>AC133+AD133</f>
        <v>2</v>
      </c>
      <c r="AX133" s="70">
        <f>AH133</f>
        <v>0</v>
      </c>
      <c r="AY133" s="71">
        <f>AF133+AG133</f>
        <v>0</v>
      </c>
    </row>
    <row r="134" spans="1:51" s="122" customFormat="1" ht="35.25" customHeight="1" thickBot="1" x14ac:dyDescent="0.25">
      <c r="A134" s="100"/>
      <c r="B134" s="102" t="s">
        <v>135</v>
      </c>
      <c r="C134" s="103"/>
      <c r="D134" s="104"/>
      <c r="E134" s="116">
        <f t="shared" ref="E134:AH134" si="150">E19+E39+E51+E59+E73+E80+E87+E90+E112+E116+E125+E130+E133</f>
        <v>3097</v>
      </c>
      <c r="F134" s="116">
        <f t="shared" si="150"/>
        <v>128</v>
      </c>
      <c r="G134" s="116">
        <f t="shared" si="150"/>
        <v>2969</v>
      </c>
      <c r="H134" s="116">
        <f t="shared" si="150"/>
        <v>0</v>
      </c>
      <c r="I134" s="116">
        <f t="shared" si="150"/>
        <v>0</v>
      </c>
      <c r="J134" s="116">
        <f t="shared" si="150"/>
        <v>2754</v>
      </c>
      <c r="K134" s="116">
        <f t="shared" si="150"/>
        <v>2545</v>
      </c>
      <c r="L134" s="116">
        <f t="shared" si="150"/>
        <v>194</v>
      </c>
      <c r="M134" s="116">
        <f t="shared" si="150"/>
        <v>15</v>
      </c>
      <c r="N134" s="116">
        <f t="shared" si="150"/>
        <v>1944</v>
      </c>
      <c r="O134" s="116">
        <f t="shared" si="150"/>
        <v>1561</v>
      </c>
      <c r="P134" s="116">
        <f t="shared" si="150"/>
        <v>49</v>
      </c>
      <c r="Q134" s="116">
        <f t="shared" si="150"/>
        <v>87</v>
      </c>
      <c r="R134" s="116">
        <f t="shared" si="150"/>
        <v>1</v>
      </c>
      <c r="S134" s="116">
        <f t="shared" si="150"/>
        <v>246</v>
      </c>
      <c r="T134" s="116">
        <f t="shared" si="150"/>
        <v>39</v>
      </c>
      <c r="U134" s="116">
        <f t="shared" si="150"/>
        <v>192</v>
      </c>
      <c r="V134" s="116">
        <f t="shared" si="150"/>
        <v>15</v>
      </c>
      <c r="W134" s="116">
        <f t="shared" si="150"/>
        <v>0</v>
      </c>
      <c r="X134" s="116">
        <f t="shared" si="150"/>
        <v>1944</v>
      </c>
      <c r="Y134" s="116">
        <f t="shared" si="150"/>
        <v>5</v>
      </c>
      <c r="Z134" s="116">
        <f t="shared" si="150"/>
        <v>29</v>
      </c>
      <c r="AA134" s="116">
        <f t="shared" si="150"/>
        <v>3693</v>
      </c>
      <c r="AB134" s="116">
        <f t="shared" si="150"/>
        <v>138</v>
      </c>
      <c r="AC134" s="116">
        <f t="shared" si="150"/>
        <v>80</v>
      </c>
      <c r="AD134" s="116">
        <f t="shared" si="150"/>
        <v>12</v>
      </c>
      <c r="AE134" s="116">
        <f t="shared" si="150"/>
        <v>92</v>
      </c>
      <c r="AF134" s="116">
        <f t="shared" si="150"/>
        <v>28</v>
      </c>
      <c r="AG134" s="116">
        <f t="shared" si="150"/>
        <v>3</v>
      </c>
      <c r="AH134" s="116">
        <f t="shared" si="150"/>
        <v>31</v>
      </c>
      <c r="AI134" s="118"/>
      <c r="AJ134" s="119">
        <f t="shared" ref="AJ134:AY134" si="151">AJ19+AJ39+AJ51+AJ59+AJ73+AJ80+AJ87+AJ90+AJ112+AJ116+AJ125+AJ130+AJ133</f>
        <v>3097</v>
      </c>
      <c r="AK134" s="120">
        <f t="shared" si="151"/>
        <v>3097</v>
      </c>
      <c r="AL134" s="120">
        <f t="shared" si="151"/>
        <v>2754</v>
      </c>
      <c r="AM134" s="120">
        <f t="shared" si="151"/>
        <v>2754</v>
      </c>
      <c r="AN134" s="120">
        <f t="shared" si="151"/>
        <v>5642</v>
      </c>
      <c r="AO134" s="120">
        <f t="shared" si="151"/>
        <v>5642</v>
      </c>
      <c r="AP134" s="120">
        <f t="shared" si="151"/>
        <v>1944</v>
      </c>
      <c r="AQ134" s="120">
        <f t="shared" si="151"/>
        <v>1944</v>
      </c>
      <c r="AR134" s="120">
        <f t="shared" si="151"/>
        <v>246</v>
      </c>
      <c r="AS134" s="120">
        <f t="shared" si="151"/>
        <v>246</v>
      </c>
      <c r="AT134" s="120">
        <f t="shared" si="151"/>
        <v>1944</v>
      </c>
      <c r="AU134" s="120">
        <f t="shared" si="151"/>
        <v>1944</v>
      </c>
      <c r="AV134" s="120">
        <f t="shared" si="151"/>
        <v>92</v>
      </c>
      <c r="AW134" s="120">
        <f>AW19+AW39+AW51+AW59+AW73+AW80+AW87+AW90+AW112+AW116+AW125+AW130+AW133</f>
        <v>92</v>
      </c>
      <c r="AX134" s="120">
        <f t="shared" si="151"/>
        <v>31</v>
      </c>
      <c r="AY134" s="121">
        <f t="shared" si="151"/>
        <v>31</v>
      </c>
    </row>
    <row r="135" spans="1:51" s="122" customFormat="1" ht="32.25" customHeight="1" x14ac:dyDescent="0.2">
      <c r="A135" s="124"/>
      <c r="B135" s="124"/>
      <c r="C135" s="124"/>
      <c r="D135" s="124"/>
      <c r="E135" s="124"/>
      <c r="F135" s="124"/>
      <c r="G135" s="124"/>
      <c r="H135" s="124"/>
      <c r="I135" s="124"/>
      <c r="J135" s="124"/>
      <c r="K135" s="124"/>
      <c r="L135" s="124"/>
      <c r="M135" s="124"/>
      <c r="N135" s="124"/>
      <c r="O135" s="124"/>
      <c r="P135" s="124"/>
      <c r="Q135" s="124"/>
      <c r="R135" s="124"/>
      <c r="S135" s="124"/>
      <c r="T135" s="124"/>
      <c r="U135" s="124"/>
      <c r="V135" s="124"/>
      <c r="W135" s="124"/>
      <c r="X135" s="124"/>
      <c r="Y135" s="124"/>
      <c r="Z135" s="124"/>
      <c r="AA135" s="124"/>
      <c r="AB135" s="124"/>
      <c r="AC135" s="124"/>
      <c r="AD135" s="124"/>
      <c r="AE135" s="124"/>
      <c r="AF135" s="124"/>
      <c r="AG135" s="124"/>
      <c r="AH135" s="124"/>
      <c r="AI135" s="75"/>
    </row>
    <row r="136" spans="1:51" s="122" customFormat="1" ht="39.75" customHeight="1" x14ac:dyDescent="0.2">
      <c r="A136" s="124"/>
      <c r="B136" s="124"/>
      <c r="C136" s="124"/>
      <c r="D136" s="124"/>
      <c r="E136" s="124"/>
      <c r="F136" s="124"/>
      <c r="G136" s="124"/>
      <c r="H136" s="124"/>
      <c r="I136" s="124"/>
      <c r="J136" s="124"/>
      <c r="K136" s="124"/>
      <c r="L136" s="124"/>
      <c r="M136" s="124"/>
      <c r="N136" s="124"/>
      <c r="O136" s="124"/>
      <c r="P136" s="124"/>
      <c r="Q136" s="124"/>
      <c r="R136" s="124"/>
      <c r="S136" s="124"/>
      <c r="T136" s="124"/>
      <c r="U136" s="124"/>
      <c r="V136" s="124"/>
      <c r="W136" s="124"/>
      <c r="X136" s="124"/>
      <c r="Y136" s="124"/>
      <c r="Z136" s="124"/>
      <c r="AA136" s="124"/>
      <c r="AB136" s="124"/>
      <c r="AC136" s="124"/>
      <c r="AD136" s="124"/>
      <c r="AE136" s="124"/>
      <c r="AF136" s="124"/>
      <c r="AG136" s="124"/>
      <c r="AH136" s="124"/>
      <c r="AI136" s="75"/>
    </row>
    <row r="137" spans="1:51" s="122" customFormat="1" ht="39.75" customHeight="1" x14ac:dyDescent="0.2">
      <c r="A137" s="124"/>
      <c r="B137" s="124"/>
      <c r="C137" s="124"/>
      <c r="D137" s="124"/>
      <c r="E137" s="124"/>
      <c r="F137" s="124"/>
      <c r="G137" s="124"/>
      <c r="H137" s="124"/>
      <c r="I137" s="124"/>
      <c r="J137" s="124"/>
      <c r="K137" s="124"/>
      <c r="L137" s="124"/>
      <c r="M137" s="124"/>
      <c r="N137" s="124"/>
      <c r="O137" s="124"/>
      <c r="P137" s="124"/>
      <c r="Q137" s="124"/>
      <c r="R137" s="124"/>
      <c r="S137" s="124"/>
      <c r="T137" s="124"/>
      <c r="U137" s="124"/>
      <c r="V137" s="124"/>
      <c r="W137" s="124"/>
      <c r="X137" s="124"/>
      <c r="Y137" s="124"/>
      <c r="Z137" s="124"/>
      <c r="AA137" s="124"/>
      <c r="AB137" s="124"/>
      <c r="AC137" s="124"/>
      <c r="AD137" s="124"/>
      <c r="AE137" s="124"/>
      <c r="AF137" s="124"/>
      <c r="AG137" s="124"/>
      <c r="AH137" s="124"/>
      <c r="AI137" s="75"/>
    </row>
    <row r="138" spans="1:51" s="122" customFormat="1" ht="55.5" customHeight="1" x14ac:dyDescent="0.2">
      <c r="A138" s="124"/>
      <c r="B138" s="124"/>
      <c r="C138" s="124"/>
      <c r="D138" s="124"/>
      <c r="E138" s="124"/>
      <c r="F138" s="124"/>
      <c r="G138" s="124"/>
      <c r="H138" s="124"/>
      <c r="I138" s="124"/>
      <c r="J138" s="124"/>
      <c r="K138" s="124"/>
      <c r="L138" s="124"/>
      <c r="M138" s="124"/>
      <c r="N138" s="124"/>
      <c r="O138" s="124"/>
      <c r="P138" s="124"/>
      <c r="Q138" s="124"/>
      <c r="R138" s="124"/>
      <c r="S138" s="124"/>
      <c r="T138" s="124"/>
      <c r="U138" s="124"/>
      <c r="V138" s="124"/>
      <c r="W138" s="124"/>
      <c r="X138" s="124"/>
      <c r="Y138" s="124"/>
      <c r="Z138" s="124"/>
      <c r="AA138" s="124"/>
      <c r="AB138" s="124"/>
      <c r="AC138" s="124"/>
      <c r="AD138" s="124"/>
      <c r="AE138" s="124"/>
      <c r="AF138" s="124"/>
      <c r="AG138" s="124"/>
      <c r="AH138" s="124"/>
      <c r="AI138" s="124"/>
    </row>
    <row r="139" spans="1:51" s="122" customFormat="1" ht="33.75" customHeight="1" x14ac:dyDescent="0.2">
      <c r="A139" s="124"/>
      <c r="B139" s="124"/>
      <c r="C139" s="124"/>
      <c r="D139" s="124"/>
      <c r="E139" s="124"/>
      <c r="F139" s="124"/>
      <c r="G139" s="124"/>
      <c r="H139" s="124"/>
      <c r="I139" s="124"/>
      <c r="J139" s="124"/>
      <c r="K139" s="124"/>
      <c r="L139" s="124"/>
      <c r="M139" s="124"/>
      <c r="N139" s="124"/>
      <c r="O139" s="124"/>
      <c r="P139" s="124"/>
      <c r="Q139" s="124"/>
      <c r="R139" s="124"/>
      <c r="S139" s="124"/>
      <c r="T139" s="124"/>
      <c r="U139" s="124"/>
      <c r="V139" s="124"/>
      <c r="W139" s="124"/>
      <c r="X139" s="124"/>
      <c r="Y139" s="124"/>
      <c r="Z139" s="124"/>
      <c r="AA139" s="124"/>
      <c r="AB139" s="124"/>
      <c r="AC139" s="124"/>
      <c r="AD139" s="124"/>
      <c r="AE139" s="124"/>
      <c r="AF139" s="124"/>
      <c r="AG139" s="124"/>
      <c r="AH139" s="124"/>
      <c r="AI139" s="124"/>
    </row>
    <row r="140" spans="1:51" s="122" customFormat="1" ht="14.25" customHeight="1" x14ac:dyDescent="0.2">
      <c r="A140" s="124"/>
      <c r="B140" s="124"/>
      <c r="C140" s="124"/>
      <c r="D140" s="124"/>
      <c r="E140" s="124"/>
      <c r="F140" s="124"/>
      <c r="G140" s="124"/>
      <c r="H140" s="124"/>
      <c r="I140" s="124"/>
      <c r="J140" s="124"/>
      <c r="K140" s="124"/>
      <c r="L140" s="124"/>
      <c r="M140" s="124"/>
      <c r="N140" s="124"/>
      <c r="O140" s="124"/>
      <c r="P140" s="124"/>
      <c r="Q140" s="124"/>
      <c r="R140" s="124"/>
      <c r="S140" s="124"/>
      <c r="T140" s="124"/>
      <c r="U140" s="124"/>
      <c r="V140" s="124"/>
      <c r="W140" s="124"/>
      <c r="X140" s="124"/>
      <c r="Y140" s="124"/>
      <c r="Z140" s="124"/>
      <c r="AA140" s="124"/>
      <c r="AB140" s="124"/>
      <c r="AC140" s="124"/>
      <c r="AD140" s="124"/>
      <c r="AE140" s="124"/>
      <c r="AF140" s="124"/>
      <c r="AG140" s="124"/>
      <c r="AH140" s="124"/>
      <c r="AI140" s="124"/>
    </row>
    <row r="141" spans="1:51" s="122" customFormat="1" ht="29.25" customHeight="1" x14ac:dyDescent="0.2">
      <c r="A141" s="124"/>
      <c r="B141" s="124"/>
      <c r="C141" s="124"/>
      <c r="D141" s="124"/>
      <c r="E141" s="124"/>
      <c r="F141" s="124"/>
      <c r="G141" s="124"/>
      <c r="H141" s="124"/>
      <c r="I141" s="124"/>
      <c r="J141" s="124"/>
      <c r="K141" s="124"/>
      <c r="L141" s="124"/>
      <c r="M141" s="124"/>
      <c r="N141" s="124"/>
      <c r="O141" s="124"/>
      <c r="P141" s="124"/>
      <c r="Q141" s="124"/>
      <c r="R141" s="124"/>
      <c r="S141" s="124"/>
      <c r="T141" s="124"/>
      <c r="U141" s="124"/>
      <c r="V141" s="124"/>
      <c r="W141" s="124"/>
      <c r="X141" s="124"/>
      <c r="Y141" s="124"/>
      <c r="Z141" s="124"/>
      <c r="AA141" s="124"/>
      <c r="AB141" s="124"/>
      <c r="AC141" s="124"/>
      <c r="AD141" s="124"/>
      <c r="AE141" s="124"/>
      <c r="AF141" s="124"/>
      <c r="AG141" s="124"/>
      <c r="AH141" s="124"/>
      <c r="AI141" s="124"/>
    </row>
    <row r="142" spans="1:51" s="122" customFormat="1" ht="29.25" customHeight="1" x14ac:dyDescent="0.2">
      <c r="A142" s="124"/>
      <c r="B142" s="124"/>
      <c r="C142" s="124"/>
      <c r="D142" s="124"/>
      <c r="E142" s="124"/>
      <c r="F142" s="124"/>
      <c r="G142" s="124"/>
      <c r="H142" s="124"/>
      <c r="I142" s="124"/>
      <c r="J142" s="124"/>
      <c r="K142" s="124"/>
      <c r="L142" s="124"/>
      <c r="M142" s="124"/>
      <c r="N142" s="124"/>
      <c r="O142" s="124"/>
      <c r="P142" s="124"/>
      <c r="Q142" s="124"/>
      <c r="R142" s="124"/>
      <c r="S142" s="124"/>
      <c r="T142" s="124"/>
      <c r="U142" s="124"/>
      <c r="V142" s="124"/>
      <c r="W142" s="124"/>
      <c r="X142" s="124"/>
      <c r="Y142" s="124"/>
      <c r="Z142" s="124"/>
      <c r="AA142" s="124"/>
      <c r="AB142" s="124"/>
      <c r="AC142" s="124"/>
      <c r="AD142" s="124"/>
      <c r="AE142" s="124"/>
      <c r="AF142" s="124"/>
      <c r="AG142" s="124"/>
      <c r="AH142" s="124"/>
      <c r="AI142" s="124"/>
    </row>
    <row r="143" spans="1:51" s="122" customFormat="1" ht="20.25" customHeight="1" x14ac:dyDescent="0.2">
      <c r="A143" s="124"/>
      <c r="B143" s="124"/>
      <c r="C143" s="124"/>
      <c r="D143" s="124"/>
      <c r="E143" s="124"/>
      <c r="F143" s="124"/>
      <c r="G143" s="124"/>
      <c r="H143" s="124"/>
      <c r="I143" s="124"/>
      <c r="J143" s="124"/>
      <c r="K143" s="124"/>
      <c r="L143" s="124"/>
      <c r="M143" s="124"/>
      <c r="N143" s="124"/>
      <c r="O143" s="124"/>
      <c r="P143" s="124"/>
      <c r="Q143" s="124"/>
      <c r="R143" s="124"/>
      <c r="S143" s="124"/>
      <c r="T143" s="124"/>
      <c r="U143" s="124"/>
      <c r="V143" s="124"/>
      <c r="W143" s="124"/>
      <c r="X143" s="124"/>
      <c r="Y143" s="124"/>
      <c r="Z143" s="124"/>
      <c r="AA143" s="124"/>
      <c r="AB143" s="124"/>
      <c r="AC143" s="124"/>
      <c r="AD143" s="124"/>
      <c r="AE143" s="124"/>
      <c r="AF143" s="124"/>
      <c r="AG143" s="124"/>
      <c r="AH143" s="124"/>
      <c r="AI143" s="124"/>
    </row>
    <row r="144" spans="1:51" s="122" customFormat="1" ht="14.25" customHeight="1" x14ac:dyDescent="0.2">
      <c r="A144" s="124"/>
      <c r="B144" s="124"/>
      <c r="C144" s="124"/>
      <c r="D144" s="124"/>
      <c r="E144" s="124"/>
      <c r="F144" s="124"/>
      <c r="G144" s="124"/>
      <c r="H144" s="124"/>
      <c r="I144" s="124"/>
      <c r="J144" s="124"/>
      <c r="K144" s="124"/>
      <c r="L144" s="124"/>
      <c r="M144" s="124"/>
      <c r="N144" s="124"/>
      <c r="O144" s="124"/>
      <c r="P144" s="124"/>
      <c r="Q144" s="124"/>
      <c r="R144" s="124"/>
      <c r="S144" s="124"/>
      <c r="T144" s="124"/>
      <c r="U144" s="124"/>
      <c r="V144" s="124"/>
      <c r="W144" s="124"/>
      <c r="X144" s="124"/>
      <c r="Y144" s="124"/>
      <c r="Z144" s="124"/>
      <c r="AA144" s="124"/>
      <c r="AB144" s="124"/>
      <c r="AC144" s="124"/>
      <c r="AD144" s="124"/>
      <c r="AE144" s="124"/>
      <c r="AF144" s="124"/>
      <c r="AG144" s="124"/>
      <c r="AH144" s="124"/>
      <c r="AI144" s="124"/>
    </row>
    <row r="145" spans="1:35" s="122" customFormat="1" ht="14.25" customHeight="1" x14ac:dyDescent="0.25">
      <c r="A145" s="20"/>
      <c r="B145" s="23"/>
      <c r="C145" s="128"/>
      <c r="D145" s="128"/>
      <c r="E145" s="128"/>
      <c r="F145" s="128"/>
      <c r="G145" s="128"/>
      <c r="H145" s="128"/>
      <c r="I145" s="128"/>
      <c r="J145" s="128"/>
      <c r="K145" s="128"/>
      <c r="L145" s="128"/>
      <c r="M145" s="128"/>
      <c r="N145" s="128"/>
      <c r="O145" s="128"/>
      <c r="P145" s="128"/>
      <c r="Q145" s="128"/>
      <c r="R145" s="128"/>
      <c r="S145" s="128"/>
      <c r="T145" s="128"/>
      <c r="U145" s="128"/>
      <c r="V145" s="128"/>
      <c r="W145" s="128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129"/>
      <c r="AI145" s="124"/>
    </row>
    <row r="146" spans="1:35" x14ac:dyDescent="0.25">
      <c r="B146" s="128"/>
      <c r="C146" s="128"/>
      <c r="D146" s="128"/>
      <c r="E146" s="128"/>
      <c r="F146" s="128"/>
      <c r="G146" s="128"/>
      <c r="H146" s="128"/>
      <c r="I146" s="128"/>
      <c r="J146" s="128"/>
      <c r="K146" s="128"/>
      <c r="L146" s="128"/>
      <c r="M146" s="128"/>
      <c r="N146" s="128"/>
      <c r="O146" s="128"/>
      <c r="P146" s="128"/>
      <c r="Q146" s="128"/>
      <c r="R146" s="128"/>
      <c r="S146" s="128"/>
      <c r="T146" s="128"/>
      <c r="U146" s="128"/>
      <c r="V146" s="128"/>
      <c r="W146" s="128"/>
      <c r="AH146" s="129"/>
      <c r="AI146" s="124"/>
    </row>
    <row r="147" spans="1:35" x14ac:dyDescent="0.25">
      <c r="B147" s="128"/>
      <c r="C147" s="128"/>
      <c r="D147" s="128"/>
      <c r="E147" s="128"/>
      <c r="F147" s="128"/>
      <c r="G147" s="128"/>
      <c r="H147" s="128"/>
      <c r="I147" s="128"/>
      <c r="J147" s="128"/>
      <c r="K147" s="128"/>
      <c r="L147" s="128"/>
      <c r="M147" s="128"/>
      <c r="N147" s="128"/>
      <c r="O147" s="128"/>
      <c r="P147" s="128"/>
      <c r="Q147" s="128"/>
      <c r="R147" s="128"/>
      <c r="S147" s="128"/>
      <c r="T147" s="128"/>
      <c r="U147" s="128"/>
      <c r="V147" s="128"/>
      <c r="W147" s="128"/>
      <c r="AH147" s="129"/>
      <c r="AI147" s="124"/>
    </row>
    <row r="148" spans="1:35" ht="12.75" customHeight="1" x14ac:dyDescent="0.25">
      <c r="B148" s="128"/>
      <c r="C148" s="128"/>
      <c r="D148" s="128"/>
      <c r="E148" s="128"/>
      <c r="F148" s="128"/>
      <c r="G148" s="128"/>
      <c r="H148" s="128"/>
      <c r="I148" s="128"/>
      <c r="J148" s="128"/>
      <c r="K148" s="128"/>
      <c r="L148" s="128"/>
      <c r="M148" s="128"/>
      <c r="N148" s="128"/>
      <c r="O148" s="128"/>
      <c r="P148" s="128"/>
      <c r="Q148" s="128"/>
      <c r="R148" s="128"/>
      <c r="S148" s="128"/>
      <c r="T148" s="128"/>
      <c r="U148" s="128"/>
      <c r="V148" s="128"/>
      <c r="W148" s="128"/>
      <c r="AH148" s="129"/>
    </row>
    <row r="149" spans="1:35" x14ac:dyDescent="0.25">
      <c r="B149" s="128"/>
      <c r="C149" s="128"/>
      <c r="D149" s="128"/>
      <c r="E149" s="128"/>
      <c r="F149" s="128"/>
      <c r="G149" s="128"/>
      <c r="H149" s="128"/>
      <c r="I149" s="128"/>
      <c r="J149" s="128"/>
      <c r="K149" s="128"/>
      <c r="L149" s="128"/>
      <c r="M149" s="128"/>
      <c r="N149" s="128"/>
      <c r="O149" s="128"/>
      <c r="P149" s="128"/>
      <c r="Q149" s="128"/>
      <c r="R149" s="128"/>
      <c r="S149" s="128"/>
      <c r="T149" s="128"/>
      <c r="U149" s="128"/>
      <c r="V149" s="128"/>
      <c r="W149" s="128"/>
      <c r="AH149" s="129"/>
    </row>
    <row r="150" spans="1:35" x14ac:dyDescent="0.25">
      <c r="B150" s="128"/>
      <c r="C150" s="128"/>
      <c r="D150" s="128"/>
      <c r="E150" s="128"/>
      <c r="F150" s="128"/>
      <c r="G150" s="128"/>
      <c r="H150" s="128"/>
      <c r="I150" s="128"/>
      <c r="J150" s="128"/>
      <c r="K150" s="128"/>
      <c r="L150" s="128"/>
      <c r="M150" s="128"/>
      <c r="N150" s="128"/>
      <c r="O150" s="128"/>
      <c r="P150" s="128"/>
      <c r="Q150" s="128"/>
      <c r="R150" s="128"/>
      <c r="S150" s="128"/>
      <c r="T150" s="128"/>
      <c r="U150" s="128"/>
      <c r="V150" s="128"/>
      <c r="W150" s="128"/>
      <c r="AH150" s="129"/>
    </row>
    <row r="151" spans="1:35" x14ac:dyDescent="0.25">
      <c r="B151" s="128"/>
      <c r="C151" s="128"/>
      <c r="D151" s="128"/>
      <c r="E151" s="128"/>
      <c r="F151" s="128"/>
      <c r="G151" s="128"/>
      <c r="H151" s="128"/>
      <c r="I151" s="128"/>
      <c r="J151" s="128"/>
      <c r="K151" s="128"/>
      <c r="L151" s="128"/>
      <c r="M151" s="128"/>
      <c r="N151" s="128"/>
      <c r="O151" s="128"/>
      <c r="P151" s="128"/>
      <c r="Q151" s="128"/>
      <c r="R151" s="128"/>
      <c r="S151" s="128"/>
      <c r="T151" s="128"/>
      <c r="U151" s="128"/>
      <c r="V151" s="128"/>
      <c r="W151" s="128"/>
      <c r="AH151" s="129"/>
    </row>
    <row r="152" spans="1:35" x14ac:dyDescent="0.25">
      <c r="AH152" s="129"/>
    </row>
    <row r="153" spans="1:35" x14ac:dyDescent="0.25">
      <c r="AH153" s="129"/>
    </row>
    <row r="154" spans="1:35" x14ac:dyDescent="0.25">
      <c r="AH154" s="129"/>
    </row>
    <row r="155" spans="1:35" x14ac:dyDescent="0.25">
      <c r="AH155" s="129"/>
    </row>
    <row r="156" spans="1:35" x14ac:dyDescent="0.25">
      <c r="AH156" s="129"/>
    </row>
    <row r="157" spans="1:35" x14ac:dyDescent="0.25">
      <c r="AH157" s="129"/>
    </row>
    <row r="158" spans="1:35" x14ac:dyDescent="0.25">
      <c r="AH158" s="129"/>
    </row>
    <row r="159" spans="1:35" x14ac:dyDescent="0.25">
      <c r="AH159" s="129"/>
    </row>
    <row r="160" spans="1:35" x14ac:dyDescent="0.25">
      <c r="AH160" s="129"/>
    </row>
    <row r="161" spans="34:34" x14ac:dyDescent="0.25">
      <c r="AH161" s="129"/>
    </row>
    <row r="162" spans="34:34" x14ac:dyDescent="0.25">
      <c r="AH162" s="129"/>
    </row>
    <row r="163" spans="34:34" x14ac:dyDescent="0.25">
      <c r="AH163" s="129"/>
    </row>
    <row r="164" spans="34:34" x14ac:dyDescent="0.25">
      <c r="AH164" s="129"/>
    </row>
    <row r="165" spans="34:34" x14ac:dyDescent="0.25">
      <c r="AH165" s="129"/>
    </row>
    <row r="166" spans="34:34" x14ac:dyDescent="0.25">
      <c r="AH166" s="129"/>
    </row>
    <row r="167" spans="34:34" x14ac:dyDescent="0.25">
      <c r="AH167" s="129"/>
    </row>
    <row r="168" spans="34:34" x14ac:dyDescent="0.25">
      <c r="AH168" s="129"/>
    </row>
    <row r="169" spans="34:34" x14ac:dyDescent="0.25">
      <c r="AH169" s="129"/>
    </row>
    <row r="170" spans="34:34" x14ac:dyDescent="0.25">
      <c r="AH170" s="129"/>
    </row>
    <row r="171" spans="34:34" x14ac:dyDescent="0.25">
      <c r="AH171" s="129"/>
    </row>
    <row r="172" spans="34:34" x14ac:dyDescent="0.25">
      <c r="AH172" s="129"/>
    </row>
    <row r="173" spans="34:34" x14ac:dyDescent="0.25">
      <c r="AH173" s="129"/>
    </row>
    <row r="174" spans="34:34" x14ac:dyDescent="0.25">
      <c r="AH174" s="129"/>
    </row>
    <row r="175" spans="34:34" x14ac:dyDescent="0.25">
      <c r="AH175" s="129"/>
    </row>
    <row r="176" spans="34:34" x14ac:dyDescent="0.25">
      <c r="AH176" s="129"/>
    </row>
    <row r="177" spans="34:34" x14ac:dyDescent="0.25">
      <c r="AH177" s="129"/>
    </row>
    <row r="178" spans="34:34" x14ac:dyDescent="0.25">
      <c r="AH178" s="129"/>
    </row>
    <row r="179" spans="34:34" x14ac:dyDescent="0.25">
      <c r="AH179" s="129"/>
    </row>
    <row r="180" spans="34:34" x14ac:dyDescent="0.25">
      <c r="AH180" s="129"/>
    </row>
    <row r="181" spans="34:34" x14ac:dyDescent="0.25">
      <c r="AH181" s="129"/>
    </row>
    <row r="182" spans="34:34" x14ac:dyDescent="0.25">
      <c r="AH182" s="129"/>
    </row>
    <row r="183" spans="34:34" x14ac:dyDescent="0.25">
      <c r="AH183" s="129"/>
    </row>
    <row r="184" spans="34:34" x14ac:dyDescent="0.25">
      <c r="AH184" s="129"/>
    </row>
    <row r="185" spans="34:34" x14ac:dyDescent="0.25">
      <c r="AH185" s="129"/>
    </row>
    <row r="186" spans="34:34" x14ac:dyDescent="0.25">
      <c r="AH186" s="129"/>
    </row>
    <row r="187" spans="34:34" x14ac:dyDescent="0.25">
      <c r="AH187" s="129"/>
    </row>
    <row r="188" spans="34:34" x14ac:dyDescent="0.25">
      <c r="AH188" s="129"/>
    </row>
    <row r="189" spans="34:34" x14ac:dyDescent="0.25">
      <c r="AH189" s="129"/>
    </row>
    <row r="190" spans="34:34" x14ac:dyDescent="0.25">
      <c r="AH190" s="129"/>
    </row>
    <row r="191" spans="34:34" x14ac:dyDescent="0.25">
      <c r="AH191" s="129"/>
    </row>
    <row r="192" spans="34:34" x14ac:dyDescent="0.25">
      <c r="AH192" s="129"/>
    </row>
    <row r="193" spans="34:34" x14ac:dyDescent="0.25">
      <c r="AH193" s="129"/>
    </row>
    <row r="194" spans="34:34" x14ac:dyDescent="0.25">
      <c r="AH194" s="129"/>
    </row>
    <row r="195" spans="34:34" x14ac:dyDescent="0.25">
      <c r="AH195" s="129"/>
    </row>
    <row r="196" spans="34:34" x14ac:dyDescent="0.25">
      <c r="AH196" s="129"/>
    </row>
    <row r="197" spans="34:34" x14ac:dyDescent="0.25">
      <c r="AH197" s="129"/>
    </row>
    <row r="198" spans="34:34" x14ac:dyDescent="0.25">
      <c r="AH198" s="129"/>
    </row>
    <row r="199" spans="34:34" x14ac:dyDescent="0.25">
      <c r="AH199" s="129"/>
    </row>
    <row r="200" spans="34:34" x14ac:dyDescent="0.25">
      <c r="AH200" s="129"/>
    </row>
    <row r="201" spans="34:34" x14ac:dyDescent="0.25">
      <c r="AH201" s="129"/>
    </row>
    <row r="202" spans="34:34" x14ac:dyDescent="0.25">
      <c r="AH202" s="129"/>
    </row>
    <row r="203" spans="34:34" x14ac:dyDescent="0.25">
      <c r="AH203" s="129"/>
    </row>
    <row r="204" spans="34:34" x14ac:dyDescent="0.25">
      <c r="AH204" s="129"/>
    </row>
    <row r="205" spans="34:34" x14ac:dyDescent="0.25">
      <c r="AH205" s="129"/>
    </row>
    <row r="206" spans="34:34" x14ac:dyDescent="0.25">
      <c r="AH206" s="129"/>
    </row>
    <row r="207" spans="34:34" x14ac:dyDescent="0.25">
      <c r="AH207" s="129"/>
    </row>
    <row r="208" spans="34:34" x14ac:dyDescent="0.25">
      <c r="AH208" s="129"/>
    </row>
    <row r="209" spans="34:34" x14ac:dyDescent="0.25">
      <c r="AH209" s="129"/>
    </row>
    <row r="210" spans="34:34" x14ac:dyDescent="0.25">
      <c r="AH210" s="129"/>
    </row>
    <row r="211" spans="34:34" x14ac:dyDescent="0.25">
      <c r="AH211" s="129"/>
    </row>
    <row r="212" spans="34:34" x14ac:dyDescent="0.25">
      <c r="AH212" s="129"/>
    </row>
    <row r="213" spans="34:34" x14ac:dyDescent="0.25">
      <c r="AH213" s="129"/>
    </row>
    <row r="214" spans="34:34" x14ac:dyDescent="0.25">
      <c r="AH214" s="129"/>
    </row>
    <row r="215" spans="34:34" x14ac:dyDescent="0.25">
      <c r="AH215" s="129"/>
    </row>
    <row r="216" spans="34:34" x14ac:dyDescent="0.25">
      <c r="AH216" s="129"/>
    </row>
    <row r="217" spans="34:34" x14ac:dyDescent="0.25">
      <c r="AH217" s="129"/>
    </row>
    <row r="218" spans="34:34" x14ac:dyDescent="0.25">
      <c r="AH218" s="129"/>
    </row>
    <row r="219" spans="34:34" x14ac:dyDescent="0.25">
      <c r="AH219" s="129"/>
    </row>
    <row r="220" spans="34:34" x14ac:dyDescent="0.25">
      <c r="AH220" s="129"/>
    </row>
    <row r="221" spans="34:34" x14ac:dyDescent="0.25">
      <c r="AH221" s="129"/>
    </row>
    <row r="222" spans="34:34" x14ac:dyDescent="0.25">
      <c r="AH222" s="129"/>
    </row>
    <row r="223" spans="34:34" x14ac:dyDescent="0.25">
      <c r="AH223" s="129"/>
    </row>
    <row r="224" spans="34:34" x14ac:dyDescent="0.25">
      <c r="AH224" s="129"/>
    </row>
    <row r="225" spans="34:34" x14ac:dyDescent="0.25">
      <c r="AH225" s="129"/>
    </row>
    <row r="226" spans="34:34" x14ac:dyDescent="0.25">
      <c r="AH226" s="129"/>
    </row>
    <row r="227" spans="34:34" x14ac:dyDescent="0.25">
      <c r="AH227" s="129"/>
    </row>
    <row r="228" spans="34:34" x14ac:dyDescent="0.25">
      <c r="AH228" s="129"/>
    </row>
    <row r="229" spans="34:34" x14ac:dyDescent="0.25">
      <c r="AH229" s="129"/>
    </row>
    <row r="230" spans="34:34" x14ac:dyDescent="0.25">
      <c r="AH230" s="129"/>
    </row>
    <row r="231" spans="34:34" x14ac:dyDescent="0.25">
      <c r="AH231" s="129"/>
    </row>
    <row r="232" spans="34:34" x14ac:dyDescent="0.25">
      <c r="AH232" s="129"/>
    </row>
    <row r="233" spans="34:34" x14ac:dyDescent="0.25">
      <c r="AH233" s="129"/>
    </row>
    <row r="234" spans="34:34" x14ac:dyDescent="0.25">
      <c r="AH234" s="129"/>
    </row>
    <row r="235" spans="34:34" x14ac:dyDescent="0.25">
      <c r="AH235" s="129"/>
    </row>
    <row r="236" spans="34:34" x14ac:dyDescent="0.25">
      <c r="AH236" s="129"/>
    </row>
    <row r="237" spans="34:34" x14ac:dyDescent="0.25">
      <c r="AH237" s="129"/>
    </row>
    <row r="238" spans="34:34" x14ac:dyDescent="0.25">
      <c r="AH238" s="129"/>
    </row>
    <row r="239" spans="34:34" x14ac:dyDescent="0.25">
      <c r="AH239" s="129"/>
    </row>
    <row r="240" spans="34:34" x14ac:dyDescent="0.25">
      <c r="AH240" s="129"/>
    </row>
    <row r="241" spans="34:34" x14ac:dyDescent="0.25">
      <c r="AH241" s="129"/>
    </row>
    <row r="242" spans="34:34" x14ac:dyDescent="0.25">
      <c r="AH242" s="129"/>
    </row>
    <row r="243" spans="34:34" x14ac:dyDescent="0.25">
      <c r="AH243" s="129"/>
    </row>
    <row r="244" spans="34:34" x14ac:dyDescent="0.25">
      <c r="AH244" s="129"/>
    </row>
    <row r="245" spans="34:34" x14ac:dyDescent="0.25">
      <c r="AH245" s="129"/>
    </row>
    <row r="246" spans="34:34" x14ac:dyDescent="0.25">
      <c r="AH246" s="129"/>
    </row>
    <row r="247" spans="34:34" x14ac:dyDescent="0.25">
      <c r="AH247" s="129"/>
    </row>
    <row r="248" spans="34:34" x14ac:dyDescent="0.25">
      <c r="AH248" s="129"/>
    </row>
    <row r="249" spans="34:34" x14ac:dyDescent="0.25">
      <c r="AH249" s="129"/>
    </row>
    <row r="250" spans="34:34" x14ac:dyDescent="0.25">
      <c r="AH250" s="129"/>
    </row>
    <row r="251" spans="34:34" x14ac:dyDescent="0.25">
      <c r="AH251" s="129"/>
    </row>
    <row r="252" spans="34:34" x14ac:dyDescent="0.25">
      <c r="AH252" s="129"/>
    </row>
    <row r="253" spans="34:34" x14ac:dyDescent="0.25">
      <c r="AH253" s="129"/>
    </row>
    <row r="254" spans="34:34" x14ac:dyDescent="0.25">
      <c r="AH254" s="129"/>
    </row>
    <row r="255" spans="34:34" x14ac:dyDescent="0.25">
      <c r="AH255" s="129"/>
    </row>
    <row r="256" spans="34:34" x14ac:dyDescent="0.25">
      <c r="AH256" s="129"/>
    </row>
    <row r="257" spans="34:34" x14ac:dyDescent="0.25">
      <c r="AH257" s="129"/>
    </row>
    <row r="258" spans="34:34" x14ac:dyDescent="0.25">
      <c r="AH258" s="129"/>
    </row>
    <row r="259" spans="34:34" x14ac:dyDescent="0.25">
      <c r="AH259" s="129"/>
    </row>
    <row r="260" spans="34:34" x14ac:dyDescent="0.25">
      <c r="AH260" s="129"/>
    </row>
    <row r="261" spans="34:34" x14ac:dyDescent="0.25">
      <c r="AH261" s="129"/>
    </row>
    <row r="262" spans="34:34" x14ac:dyDescent="0.25">
      <c r="AH262" s="129"/>
    </row>
    <row r="263" spans="34:34" x14ac:dyDescent="0.25">
      <c r="AH263" s="129"/>
    </row>
    <row r="264" spans="34:34" x14ac:dyDescent="0.25">
      <c r="AH264" s="129"/>
    </row>
    <row r="265" spans="34:34" x14ac:dyDescent="0.25">
      <c r="AH265" s="129"/>
    </row>
    <row r="266" spans="34:34" x14ac:dyDescent="0.25">
      <c r="AH266" s="129"/>
    </row>
    <row r="267" spans="34:34" x14ac:dyDescent="0.25">
      <c r="AH267" s="129"/>
    </row>
    <row r="268" spans="34:34" x14ac:dyDescent="0.25">
      <c r="AH268" s="129"/>
    </row>
    <row r="269" spans="34:34" x14ac:dyDescent="0.25">
      <c r="AH269" s="129"/>
    </row>
    <row r="270" spans="34:34" x14ac:dyDescent="0.25">
      <c r="AH270" s="129"/>
    </row>
    <row r="271" spans="34:34" x14ac:dyDescent="0.25">
      <c r="AH271" s="129"/>
    </row>
    <row r="272" spans="34:34" x14ac:dyDescent="0.25">
      <c r="AH272" s="129"/>
    </row>
    <row r="273" spans="34:34" x14ac:dyDescent="0.25">
      <c r="AH273" s="129"/>
    </row>
    <row r="274" spans="34:34" x14ac:dyDescent="0.25">
      <c r="AH274" s="129"/>
    </row>
    <row r="275" spans="34:34" x14ac:dyDescent="0.25">
      <c r="AH275" s="129"/>
    </row>
    <row r="276" spans="34:34" x14ac:dyDescent="0.25">
      <c r="AH276" s="129"/>
    </row>
    <row r="277" spans="34:34" x14ac:dyDescent="0.25">
      <c r="AH277" s="129"/>
    </row>
    <row r="278" spans="34:34" x14ac:dyDescent="0.25">
      <c r="AH278" s="129"/>
    </row>
    <row r="279" spans="34:34" x14ac:dyDescent="0.25">
      <c r="AH279" s="129"/>
    </row>
    <row r="280" spans="34:34" x14ac:dyDescent="0.25">
      <c r="AH280" s="129"/>
    </row>
    <row r="281" spans="34:34" x14ac:dyDescent="0.25">
      <c r="AH281" s="129"/>
    </row>
    <row r="282" spans="34:34" x14ac:dyDescent="0.25">
      <c r="AH282" s="129"/>
    </row>
    <row r="283" spans="34:34" x14ac:dyDescent="0.25">
      <c r="AH283" s="129"/>
    </row>
    <row r="284" spans="34:34" x14ac:dyDescent="0.25">
      <c r="AH284" s="129"/>
    </row>
    <row r="285" spans="34:34" x14ac:dyDescent="0.25">
      <c r="AH285" s="129"/>
    </row>
    <row r="286" spans="34:34" x14ac:dyDescent="0.25">
      <c r="AH286" s="129"/>
    </row>
    <row r="287" spans="34:34" x14ac:dyDescent="0.25">
      <c r="AH287" s="129"/>
    </row>
    <row r="288" spans="34:34" x14ac:dyDescent="0.25">
      <c r="AH288" s="129"/>
    </row>
    <row r="289" spans="34:34" x14ac:dyDescent="0.25">
      <c r="AH289" s="129"/>
    </row>
    <row r="290" spans="34:34" x14ac:dyDescent="0.25">
      <c r="AH290" s="129"/>
    </row>
    <row r="291" spans="34:34" x14ac:dyDescent="0.25">
      <c r="AH291" s="129"/>
    </row>
    <row r="292" spans="34:34" x14ac:dyDescent="0.25">
      <c r="AH292" s="129"/>
    </row>
    <row r="293" spans="34:34" x14ac:dyDescent="0.25">
      <c r="AH293" s="129"/>
    </row>
    <row r="294" spans="34:34" x14ac:dyDescent="0.25">
      <c r="AH294" s="129"/>
    </row>
    <row r="295" spans="34:34" x14ac:dyDescent="0.25">
      <c r="AH295" s="129"/>
    </row>
    <row r="296" spans="34:34" x14ac:dyDescent="0.25">
      <c r="AH296" s="129"/>
    </row>
    <row r="297" spans="34:34" x14ac:dyDescent="0.25">
      <c r="AH297" s="129"/>
    </row>
    <row r="298" spans="34:34" x14ac:dyDescent="0.25">
      <c r="AH298" s="129"/>
    </row>
    <row r="299" spans="34:34" x14ac:dyDescent="0.25">
      <c r="AH299" s="129"/>
    </row>
    <row r="300" spans="34:34" x14ac:dyDescent="0.25">
      <c r="AH300" s="129"/>
    </row>
    <row r="301" spans="34:34" x14ac:dyDescent="0.25">
      <c r="AH301" s="129"/>
    </row>
    <row r="302" spans="34:34" x14ac:dyDescent="0.25">
      <c r="AH302" s="129"/>
    </row>
    <row r="303" spans="34:34" x14ac:dyDescent="0.25">
      <c r="AH303" s="129"/>
    </row>
    <row r="304" spans="34:34" x14ac:dyDescent="0.25">
      <c r="AH304" s="129"/>
    </row>
    <row r="305" spans="34:34" x14ac:dyDescent="0.25">
      <c r="AH305" s="129"/>
    </row>
    <row r="306" spans="34:34" x14ac:dyDescent="0.25">
      <c r="AH306" s="129"/>
    </row>
    <row r="307" spans="34:34" x14ac:dyDescent="0.25">
      <c r="AH307" s="129"/>
    </row>
    <row r="308" spans="34:34" x14ac:dyDescent="0.25">
      <c r="AH308" s="129"/>
    </row>
    <row r="309" spans="34:34" x14ac:dyDescent="0.25">
      <c r="AH309" s="129"/>
    </row>
    <row r="310" spans="34:34" x14ac:dyDescent="0.25">
      <c r="AH310" s="129"/>
    </row>
    <row r="311" spans="34:34" x14ac:dyDescent="0.25">
      <c r="AH311" s="129"/>
    </row>
    <row r="312" spans="34:34" x14ac:dyDescent="0.25">
      <c r="AH312" s="129"/>
    </row>
    <row r="313" spans="34:34" x14ac:dyDescent="0.25">
      <c r="AH313" s="129"/>
    </row>
    <row r="314" spans="34:34" x14ac:dyDescent="0.25">
      <c r="AH314" s="129"/>
    </row>
    <row r="315" spans="34:34" x14ac:dyDescent="0.25">
      <c r="AH315" s="129"/>
    </row>
    <row r="316" spans="34:34" x14ac:dyDescent="0.25">
      <c r="AH316" s="129"/>
    </row>
    <row r="317" spans="34:34" x14ac:dyDescent="0.25">
      <c r="AH317" s="129"/>
    </row>
    <row r="318" spans="34:34" x14ac:dyDescent="0.25">
      <c r="AH318" s="129"/>
    </row>
    <row r="319" spans="34:34" x14ac:dyDescent="0.25">
      <c r="AH319" s="129"/>
    </row>
    <row r="320" spans="34:34" x14ac:dyDescent="0.25">
      <c r="AH320" s="129"/>
    </row>
    <row r="321" spans="34:34" x14ac:dyDescent="0.25">
      <c r="AH321" s="129"/>
    </row>
    <row r="322" spans="34:34" x14ac:dyDescent="0.25">
      <c r="AH322" s="129"/>
    </row>
    <row r="323" spans="34:34" x14ac:dyDescent="0.25">
      <c r="AH323" s="129"/>
    </row>
    <row r="324" spans="34:34" x14ac:dyDescent="0.25">
      <c r="AH324" s="129"/>
    </row>
    <row r="325" spans="34:34" x14ac:dyDescent="0.25">
      <c r="AH325" s="129"/>
    </row>
    <row r="326" spans="34:34" x14ac:dyDescent="0.25">
      <c r="AH326" s="129"/>
    </row>
    <row r="327" spans="34:34" x14ac:dyDescent="0.25">
      <c r="AH327" s="129"/>
    </row>
    <row r="328" spans="34:34" x14ac:dyDescent="0.25">
      <c r="AH328" s="129"/>
    </row>
    <row r="329" spans="34:34" x14ac:dyDescent="0.25">
      <c r="AH329" s="129"/>
    </row>
    <row r="330" spans="34:34" x14ac:dyDescent="0.25">
      <c r="AH330" s="129"/>
    </row>
    <row r="331" spans="34:34" x14ac:dyDescent="0.25">
      <c r="AH331" s="129"/>
    </row>
    <row r="332" spans="34:34" x14ac:dyDescent="0.25">
      <c r="AH332" s="129"/>
    </row>
    <row r="333" spans="34:34" x14ac:dyDescent="0.25">
      <c r="AH333" s="129"/>
    </row>
    <row r="334" spans="34:34" x14ac:dyDescent="0.25">
      <c r="AH334" s="129"/>
    </row>
    <row r="335" spans="34:34" x14ac:dyDescent="0.25">
      <c r="AH335" s="129"/>
    </row>
    <row r="336" spans="34:34" x14ac:dyDescent="0.25">
      <c r="AH336" s="129"/>
    </row>
    <row r="337" spans="34:34" x14ac:dyDescent="0.25">
      <c r="AH337" s="129"/>
    </row>
    <row r="338" spans="34:34" x14ac:dyDescent="0.25">
      <c r="AH338" s="129"/>
    </row>
    <row r="339" spans="34:34" x14ac:dyDescent="0.25">
      <c r="AH339" s="129"/>
    </row>
    <row r="340" spans="34:34" x14ac:dyDescent="0.25">
      <c r="AH340" s="129"/>
    </row>
    <row r="341" spans="34:34" x14ac:dyDescent="0.25">
      <c r="AH341" s="129"/>
    </row>
    <row r="342" spans="34:34" x14ac:dyDescent="0.25">
      <c r="AH342" s="129"/>
    </row>
    <row r="343" spans="34:34" x14ac:dyDescent="0.25">
      <c r="AH343" s="129"/>
    </row>
    <row r="344" spans="34:34" x14ac:dyDescent="0.25">
      <c r="AH344" s="129"/>
    </row>
    <row r="345" spans="34:34" x14ac:dyDescent="0.25">
      <c r="AH345" s="129"/>
    </row>
    <row r="346" spans="34:34" x14ac:dyDescent="0.25">
      <c r="AH346" s="129"/>
    </row>
    <row r="347" spans="34:34" x14ac:dyDescent="0.25">
      <c r="AH347" s="129"/>
    </row>
    <row r="348" spans="34:34" x14ac:dyDescent="0.25">
      <c r="AH348" s="129"/>
    </row>
    <row r="349" spans="34:34" x14ac:dyDescent="0.25">
      <c r="AH349" s="129"/>
    </row>
    <row r="350" spans="34:34" x14ac:dyDescent="0.25">
      <c r="AH350" s="129"/>
    </row>
    <row r="351" spans="34:34" x14ac:dyDescent="0.25">
      <c r="AH351" s="129"/>
    </row>
    <row r="352" spans="34:34" x14ac:dyDescent="0.25">
      <c r="AH352" s="129"/>
    </row>
    <row r="353" spans="34:34" x14ac:dyDescent="0.25">
      <c r="AH353" s="129"/>
    </row>
    <row r="354" spans="34:34" x14ac:dyDescent="0.25">
      <c r="AH354" s="129"/>
    </row>
    <row r="355" spans="34:34" x14ac:dyDescent="0.25">
      <c r="AH355" s="129"/>
    </row>
    <row r="356" spans="34:34" x14ac:dyDescent="0.25">
      <c r="AH356" s="129"/>
    </row>
    <row r="357" spans="34:34" x14ac:dyDescent="0.25">
      <c r="AH357" s="129"/>
    </row>
    <row r="358" spans="34:34" x14ac:dyDescent="0.25">
      <c r="AH358" s="129"/>
    </row>
    <row r="359" spans="34:34" x14ac:dyDescent="0.25">
      <c r="AH359" s="129"/>
    </row>
    <row r="360" spans="34:34" x14ac:dyDescent="0.25">
      <c r="AH360" s="129"/>
    </row>
    <row r="361" spans="34:34" x14ac:dyDescent="0.25">
      <c r="AH361" s="129"/>
    </row>
    <row r="362" spans="34:34" x14ac:dyDescent="0.25">
      <c r="AH362" s="129"/>
    </row>
    <row r="363" spans="34:34" x14ac:dyDescent="0.25">
      <c r="AH363" s="129"/>
    </row>
    <row r="364" spans="34:34" x14ac:dyDescent="0.25">
      <c r="AH364" s="129"/>
    </row>
    <row r="365" spans="34:34" x14ac:dyDescent="0.25">
      <c r="AH365" s="129"/>
    </row>
    <row r="366" spans="34:34" x14ac:dyDescent="0.25">
      <c r="AH366" s="129"/>
    </row>
    <row r="367" spans="34:34" x14ac:dyDescent="0.25">
      <c r="AH367" s="129"/>
    </row>
    <row r="368" spans="34:34" x14ac:dyDescent="0.25">
      <c r="AH368" s="129"/>
    </row>
    <row r="369" spans="34:34" x14ac:dyDescent="0.25">
      <c r="AH369" s="129"/>
    </row>
    <row r="370" spans="34:34" x14ac:dyDescent="0.25">
      <c r="AH370" s="129"/>
    </row>
    <row r="371" spans="34:34" x14ac:dyDescent="0.25">
      <c r="AH371" s="129"/>
    </row>
    <row r="372" spans="34:34" x14ac:dyDescent="0.25">
      <c r="AH372" s="129"/>
    </row>
    <row r="373" spans="34:34" x14ac:dyDescent="0.25">
      <c r="AH373" s="129"/>
    </row>
    <row r="374" spans="34:34" x14ac:dyDescent="0.25">
      <c r="AH374" s="129"/>
    </row>
    <row r="375" spans="34:34" x14ac:dyDescent="0.25">
      <c r="AH375" s="129"/>
    </row>
    <row r="376" spans="34:34" x14ac:dyDescent="0.25">
      <c r="AH376" s="129"/>
    </row>
    <row r="377" spans="34:34" x14ac:dyDescent="0.25">
      <c r="AH377" s="129"/>
    </row>
    <row r="378" spans="34:34" x14ac:dyDescent="0.25">
      <c r="AH378" s="129"/>
    </row>
    <row r="379" spans="34:34" x14ac:dyDescent="0.25">
      <c r="AH379" s="129"/>
    </row>
    <row r="380" spans="34:34" x14ac:dyDescent="0.25">
      <c r="AH380" s="129"/>
    </row>
    <row r="381" spans="34:34" x14ac:dyDescent="0.25">
      <c r="AH381" s="129"/>
    </row>
    <row r="382" spans="34:34" x14ac:dyDescent="0.25">
      <c r="AH382" s="129"/>
    </row>
    <row r="383" spans="34:34" x14ac:dyDescent="0.25">
      <c r="AH383" s="129"/>
    </row>
    <row r="384" spans="34:34" x14ac:dyDescent="0.25">
      <c r="AH384" s="129"/>
    </row>
    <row r="385" spans="34:34" x14ac:dyDescent="0.25">
      <c r="AH385" s="129"/>
    </row>
    <row r="386" spans="34:34" x14ac:dyDescent="0.25">
      <c r="AH386" s="129"/>
    </row>
    <row r="387" spans="34:34" x14ac:dyDescent="0.25">
      <c r="AH387" s="129"/>
    </row>
    <row r="388" spans="34:34" x14ac:dyDescent="0.25">
      <c r="AH388" s="129"/>
    </row>
    <row r="389" spans="34:34" x14ac:dyDescent="0.25">
      <c r="AH389" s="129"/>
    </row>
    <row r="390" spans="34:34" x14ac:dyDescent="0.25">
      <c r="AH390" s="129"/>
    </row>
    <row r="391" spans="34:34" x14ac:dyDescent="0.25">
      <c r="AH391" s="129"/>
    </row>
    <row r="392" spans="34:34" x14ac:dyDescent="0.25">
      <c r="AH392" s="129"/>
    </row>
    <row r="393" spans="34:34" x14ac:dyDescent="0.25">
      <c r="AH393" s="129"/>
    </row>
    <row r="394" spans="34:34" x14ac:dyDescent="0.25">
      <c r="AH394" s="129"/>
    </row>
    <row r="395" spans="34:34" x14ac:dyDescent="0.25">
      <c r="AH395" s="129"/>
    </row>
    <row r="396" spans="34:34" x14ac:dyDescent="0.25">
      <c r="AH396" s="129"/>
    </row>
    <row r="397" spans="34:34" x14ac:dyDescent="0.25">
      <c r="AH397" s="129"/>
    </row>
    <row r="398" spans="34:34" x14ac:dyDescent="0.25">
      <c r="AH398" s="129"/>
    </row>
    <row r="399" spans="34:34" x14ac:dyDescent="0.25">
      <c r="AH399" s="129"/>
    </row>
    <row r="400" spans="34:34" x14ac:dyDescent="0.25">
      <c r="AH400" s="129"/>
    </row>
    <row r="401" spans="34:34" x14ac:dyDescent="0.25">
      <c r="AH401" s="129"/>
    </row>
    <row r="402" spans="34:34" x14ac:dyDescent="0.25">
      <c r="AH402" s="129"/>
    </row>
    <row r="403" spans="34:34" x14ac:dyDescent="0.25">
      <c r="AH403" s="129"/>
    </row>
    <row r="404" spans="34:34" x14ac:dyDescent="0.25">
      <c r="AH404" s="129"/>
    </row>
    <row r="405" spans="34:34" x14ac:dyDescent="0.25">
      <c r="AH405" s="129"/>
    </row>
    <row r="406" spans="34:34" x14ac:dyDescent="0.25">
      <c r="AH406" s="129"/>
    </row>
    <row r="407" spans="34:34" x14ac:dyDescent="0.25">
      <c r="AH407" s="129"/>
    </row>
    <row r="408" spans="34:34" x14ac:dyDescent="0.25">
      <c r="AH408" s="129"/>
    </row>
    <row r="409" spans="34:34" x14ac:dyDescent="0.25">
      <c r="AH409" s="129"/>
    </row>
    <row r="410" spans="34:34" x14ac:dyDescent="0.25">
      <c r="AH410" s="129"/>
    </row>
    <row r="411" spans="34:34" x14ac:dyDescent="0.25">
      <c r="AH411" s="129"/>
    </row>
    <row r="412" spans="34:34" x14ac:dyDescent="0.25">
      <c r="AH412" s="129"/>
    </row>
    <row r="413" spans="34:34" x14ac:dyDescent="0.25">
      <c r="AH413" s="129"/>
    </row>
    <row r="414" spans="34:34" x14ac:dyDescent="0.25">
      <c r="AH414" s="129"/>
    </row>
    <row r="415" spans="34:34" x14ac:dyDescent="0.25">
      <c r="AH415" s="129"/>
    </row>
    <row r="416" spans="34:34" x14ac:dyDescent="0.25">
      <c r="AH416" s="129"/>
    </row>
    <row r="417" spans="34:34" x14ac:dyDescent="0.25">
      <c r="AH417" s="129"/>
    </row>
    <row r="418" spans="34:34" x14ac:dyDescent="0.25">
      <c r="AH418" s="129"/>
    </row>
    <row r="419" spans="34:34" x14ac:dyDescent="0.25">
      <c r="AH419" s="129"/>
    </row>
    <row r="420" spans="34:34" x14ac:dyDescent="0.25">
      <c r="AH420" s="129"/>
    </row>
    <row r="421" spans="34:34" x14ac:dyDescent="0.25">
      <c r="AH421" s="129"/>
    </row>
    <row r="422" spans="34:34" x14ac:dyDescent="0.25">
      <c r="AH422" s="129"/>
    </row>
    <row r="423" spans="34:34" x14ac:dyDescent="0.25">
      <c r="AH423" s="129"/>
    </row>
    <row r="424" spans="34:34" x14ac:dyDescent="0.25">
      <c r="AH424" s="129"/>
    </row>
    <row r="425" spans="34:34" x14ac:dyDescent="0.25">
      <c r="AH425" s="129"/>
    </row>
    <row r="426" spans="34:34" x14ac:dyDescent="0.25">
      <c r="AH426" s="129"/>
    </row>
    <row r="427" spans="34:34" x14ac:dyDescent="0.25">
      <c r="AH427" s="129"/>
    </row>
    <row r="428" spans="34:34" x14ac:dyDescent="0.25">
      <c r="AH428" s="129"/>
    </row>
    <row r="429" spans="34:34" x14ac:dyDescent="0.25">
      <c r="AH429" s="129"/>
    </row>
    <row r="430" spans="34:34" x14ac:dyDescent="0.25">
      <c r="AH430" s="129"/>
    </row>
    <row r="431" spans="34:34" x14ac:dyDescent="0.25">
      <c r="AH431" s="129"/>
    </row>
    <row r="432" spans="34:34" x14ac:dyDescent="0.25">
      <c r="AH432" s="129"/>
    </row>
    <row r="433" spans="34:34" x14ac:dyDescent="0.25">
      <c r="AH433" s="129"/>
    </row>
    <row r="434" spans="34:34" x14ac:dyDescent="0.25">
      <c r="AH434" s="129"/>
    </row>
    <row r="435" spans="34:34" x14ac:dyDescent="0.25">
      <c r="AH435" s="129"/>
    </row>
    <row r="436" spans="34:34" x14ac:dyDescent="0.25">
      <c r="AH436" s="129"/>
    </row>
    <row r="437" spans="34:34" x14ac:dyDescent="0.25">
      <c r="AH437" s="129"/>
    </row>
    <row r="438" spans="34:34" x14ac:dyDescent="0.25">
      <c r="AH438" s="129"/>
    </row>
    <row r="439" spans="34:34" x14ac:dyDescent="0.25">
      <c r="AH439" s="129"/>
    </row>
    <row r="440" spans="34:34" x14ac:dyDescent="0.25">
      <c r="AH440" s="129"/>
    </row>
    <row r="441" spans="34:34" x14ac:dyDescent="0.25">
      <c r="AH441" s="129"/>
    </row>
    <row r="442" spans="34:34" x14ac:dyDescent="0.25">
      <c r="AH442" s="129"/>
    </row>
    <row r="443" spans="34:34" x14ac:dyDescent="0.25">
      <c r="AH443" s="129"/>
    </row>
    <row r="444" spans="34:34" x14ac:dyDescent="0.25">
      <c r="AH444" s="129"/>
    </row>
    <row r="445" spans="34:34" x14ac:dyDescent="0.25">
      <c r="AH445" s="129"/>
    </row>
    <row r="446" spans="34:34" x14ac:dyDescent="0.25">
      <c r="AH446" s="129"/>
    </row>
    <row r="447" spans="34:34" x14ac:dyDescent="0.25">
      <c r="AH447" s="129"/>
    </row>
    <row r="448" spans="34:34" x14ac:dyDescent="0.25">
      <c r="AH448" s="129"/>
    </row>
    <row r="449" spans="34:34" x14ac:dyDescent="0.25">
      <c r="AH449" s="129"/>
    </row>
    <row r="450" spans="34:34" x14ac:dyDescent="0.25">
      <c r="AH450" s="129"/>
    </row>
    <row r="451" spans="34:34" x14ac:dyDescent="0.25">
      <c r="AH451" s="129"/>
    </row>
    <row r="452" spans="34:34" x14ac:dyDescent="0.25">
      <c r="AH452" s="129"/>
    </row>
    <row r="453" spans="34:34" x14ac:dyDescent="0.25">
      <c r="AH453" s="129"/>
    </row>
    <row r="454" spans="34:34" x14ac:dyDescent="0.25">
      <c r="AH454" s="129"/>
    </row>
    <row r="455" spans="34:34" x14ac:dyDescent="0.25">
      <c r="AH455" s="129"/>
    </row>
    <row r="456" spans="34:34" x14ac:dyDescent="0.25">
      <c r="AH456" s="129"/>
    </row>
    <row r="457" spans="34:34" x14ac:dyDescent="0.25">
      <c r="AH457" s="129"/>
    </row>
    <row r="458" spans="34:34" x14ac:dyDescent="0.25">
      <c r="AH458" s="129"/>
    </row>
    <row r="459" spans="34:34" x14ac:dyDescent="0.25">
      <c r="AH459" s="129"/>
    </row>
    <row r="460" spans="34:34" x14ac:dyDescent="0.25">
      <c r="AH460" s="129"/>
    </row>
    <row r="461" spans="34:34" x14ac:dyDescent="0.25">
      <c r="AH461" s="129"/>
    </row>
    <row r="462" spans="34:34" x14ac:dyDescent="0.25">
      <c r="AH462" s="129"/>
    </row>
    <row r="463" spans="34:34" x14ac:dyDescent="0.25">
      <c r="AH463" s="129"/>
    </row>
    <row r="464" spans="34:34" x14ac:dyDescent="0.25">
      <c r="AH464" s="129"/>
    </row>
    <row r="465" spans="34:34" x14ac:dyDescent="0.25">
      <c r="AH465" s="129"/>
    </row>
    <row r="466" spans="34:34" x14ac:dyDescent="0.25">
      <c r="AH466" s="129"/>
    </row>
    <row r="467" spans="34:34" x14ac:dyDescent="0.25">
      <c r="AH467" s="129"/>
    </row>
    <row r="468" spans="34:34" x14ac:dyDescent="0.25">
      <c r="AH468" s="129"/>
    </row>
    <row r="469" spans="34:34" x14ac:dyDescent="0.25">
      <c r="AH469" s="129"/>
    </row>
    <row r="470" spans="34:34" x14ac:dyDescent="0.25">
      <c r="AH470" s="129"/>
    </row>
    <row r="471" spans="34:34" x14ac:dyDescent="0.25">
      <c r="AH471" s="129"/>
    </row>
    <row r="472" spans="34:34" x14ac:dyDescent="0.25">
      <c r="AH472" s="129"/>
    </row>
    <row r="473" spans="34:34" x14ac:dyDescent="0.25">
      <c r="AH473" s="129"/>
    </row>
    <row r="474" spans="34:34" x14ac:dyDescent="0.25">
      <c r="AH474" s="129"/>
    </row>
    <row r="475" spans="34:34" x14ac:dyDescent="0.25">
      <c r="AH475" s="129"/>
    </row>
    <row r="476" spans="34:34" x14ac:dyDescent="0.25">
      <c r="AH476" s="129"/>
    </row>
    <row r="477" spans="34:34" x14ac:dyDescent="0.25">
      <c r="AH477" s="129"/>
    </row>
    <row r="478" spans="34:34" x14ac:dyDescent="0.25">
      <c r="AH478" s="129"/>
    </row>
    <row r="479" spans="34:34" x14ac:dyDescent="0.25">
      <c r="AH479" s="129"/>
    </row>
    <row r="480" spans="34:34" x14ac:dyDescent="0.25">
      <c r="AH480" s="129"/>
    </row>
    <row r="481" spans="34:34" x14ac:dyDescent="0.25">
      <c r="AH481" s="129"/>
    </row>
    <row r="482" spans="34:34" x14ac:dyDescent="0.25">
      <c r="AH482" s="129"/>
    </row>
    <row r="483" spans="34:34" x14ac:dyDescent="0.25">
      <c r="AH483" s="129"/>
    </row>
    <row r="484" spans="34:34" x14ac:dyDescent="0.25">
      <c r="AH484" s="129"/>
    </row>
    <row r="485" spans="34:34" x14ac:dyDescent="0.25">
      <c r="AH485" s="129"/>
    </row>
    <row r="486" spans="34:34" x14ac:dyDescent="0.25">
      <c r="AH486" s="129"/>
    </row>
    <row r="487" spans="34:34" x14ac:dyDescent="0.25">
      <c r="AH487" s="129"/>
    </row>
    <row r="488" spans="34:34" x14ac:dyDescent="0.25">
      <c r="AH488" s="129"/>
    </row>
    <row r="489" spans="34:34" x14ac:dyDescent="0.25">
      <c r="AH489" s="129"/>
    </row>
    <row r="490" spans="34:34" x14ac:dyDescent="0.25">
      <c r="AH490" s="129"/>
    </row>
    <row r="491" spans="34:34" x14ac:dyDescent="0.25">
      <c r="AH491" s="129"/>
    </row>
    <row r="492" spans="34:34" x14ac:dyDescent="0.25">
      <c r="AH492" s="129"/>
    </row>
    <row r="493" spans="34:34" x14ac:dyDescent="0.25">
      <c r="AH493" s="129"/>
    </row>
    <row r="494" spans="34:34" x14ac:dyDescent="0.25">
      <c r="AH494" s="129"/>
    </row>
    <row r="495" spans="34:34" x14ac:dyDescent="0.25">
      <c r="AH495" s="129"/>
    </row>
    <row r="496" spans="34:34" x14ac:dyDescent="0.25">
      <c r="AH496" s="129"/>
    </row>
    <row r="497" spans="34:34" x14ac:dyDescent="0.25">
      <c r="AH497" s="129"/>
    </row>
    <row r="498" spans="34:34" x14ac:dyDescent="0.25">
      <c r="AH498" s="129"/>
    </row>
    <row r="499" spans="34:34" x14ac:dyDescent="0.25">
      <c r="AH499" s="129"/>
    </row>
    <row r="500" spans="34:34" x14ac:dyDescent="0.25">
      <c r="AH500" s="129"/>
    </row>
    <row r="501" spans="34:34" x14ac:dyDescent="0.25">
      <c r="AH501" s="129"/>
    </row>
    <row r="502" spans="34:34" x14ac:dyDescent="0.25">
      <c r="AH502" s="129"/>
    </row>
    <row r="503" spans="34:34" x14ac:dyDescent="0.25">
      <c r="AH503" s="129"/>
    </row>
    <row r="504" spans="34:34" x14ac:dyDescent="0.25">
      <c r="AH504" s="129"/>
    </row>
    <row r="505" spans="34:34" x14ac:dyDescent="0.25">
      <c r="AH505" s="129"/>
    </row>
    <row r="506" spans="34:34" x14ac:dyDescent="0.25">
      <c r="AH506" s="129"/>
    </row>
    <row r="507" spans="34:34" x14ac:dyDescent="0.25">
      <c r="AH507" s="129"/>
    </row>
    <row r="508" spans="34:34" x14ac:dyDescent="0.25">
      <c r="AH508" s="129"/>
    </row>
    <row r="509" spans="34:34" x14ac:dyDescent="0.25">
      <c r="AH509" s="129"/>
    </row>
    <row r="510" spans="34:34" x14ac:dyDescent="0.25">
      <c r="AH510" s="129"/>
    </row>
    <row r="511" spans="34:34" x14ac:dyDescent="0.25">
      <c r="AH511" s="129"/>
    </row>
    <row r="512" spans="34:34" x14ac:dyDescent="0.25">
      <c r="AH512" s="129"/>
    </row>
    <row r="513" spans="34:34" x14ac:dyDescent="0.25">
      <c r="AH513" s="129"/>
    </row>
    <row r="514" spans="34:34" x14ac:dyDescent="0.25">
      <c r="AH514" s="129"/>
    </row>
    <row r="515" spans="34:34" x14ac:dyDescent="0.25">
      <c r="AH515" s="129"/>
    </row>
    <row r="516" spans="34:34" x14ac:dyDescent="0.25">
      <c r="AH516" s="129"/>
    </row>
    <row r="517" spans="34:34" x14ac:dyDescent="0.25">
      <c r="AH517" s="129"/>
    </row>
    <row r="518" spans="34:34" x14ac:dyDescent="0.25">
      <c r="AH518" s="129"/>
    </row>
    <row r="519" spans="34:34" x14ac:dyDescent="0.25">
      <c r="AH519" s="129"/>
    </row>
    <row r="520" spans="34:34" x14ac:dyDescent="0.25">
      <c r="AH520" s="129"/>
    </row>
    <row r="521" spans="34:34" x14ac:dyDescent="0.25">
      <c r="AH521" s="129"/>
    </row>
    <row r="522" spans="34:34" x14ac:dyDescent="0.25">
      <c r="AH522" s="129"/>
    </row>
    <row r="523" spans="34:34" x14ac:dyDescent="0.25">
      <c r="AH523" s="129"/>
    </row>
    <row r="524" spans="34:34" x14ac:dyDescent="0.25">
      <c r="AH524" s="129"/>
    </row>
    <row r="525" spans="34:34" x14ac:dyDescent="0.25">
      <c r="AH525" s="129"/>
    </row>
    <row r="526" spans="34:34" x14ac:dyDescent="0.25">
      <c r="AH526" s="129"/>
    </row>
    <row r="527" spans="34:34" x14ac:dyDescent="0.25">
      <c r="AH527" s="129"/>
    </row>
    <row r="528" spans="34:34" x14ac:dyDescent="0.25">
      <c r="AH528" s="129"/>
    </row>
    <row r="529" spans="34:34" x14ac:dyDescent="0.25">
      <c r="AH529" s="129"/>
    </row>
    <row r="530" spans="34:34" x14ac:dyDescent="0.25">
      <c r="AH530" s="129"/>
    </row>
    <row r="531" spans="34:34" x14ac:dyDescent="0.25">
      <c r="AH531" s="129"/>
    </row>
    <row r="532" spans="34:34" x14ac:dyDescent="0.25">
      <c r="AH532" s="129"/>
    </row>
    <row r="533" spans="34:34" x14ac:dyDescent="0.25">
      <c r="AH533" s="129"/>
    </row>
    <row r="534" spans="34:34" x14ac:dyDescent="0.25">
      <c r="AH534" s="129"/>
    </row>
    <row r="535" spans="34:34" x14ac:dyDescent="0.25">
      <c r="AH535" s="129"/>
    </row>
    <row r="536" spans="34:34" x14ac:dyDescent="0.25">
      <c r="AH536" s="129"/>
    </row>
    <row r="537" spans="34:34" x14ac:dyDescent="0.25">
      <c r="AH537" s="129"/>
    </row>
    <row r="538" spans="34:34" x14ac:dyDescent="0.25">
      <c r="AH538" s="129"/>
    </row>
    <row r="539" spans="34:34" x14ac:dyDescent="0.25">
      <c r="AH539" s="129"/>
    </row>
    <row r="540" spans="34:34" x14ac:dyDescent="0.25">
      <c r="AH540" s="129"/>
    </row>
    <row r="541" spans="34:34" x14ac:dyDescent="0.25">
      <c r="AH541" s="129"/>
    </row>
    <row r="542" spans="34:34" x14ac:dyDescent="0.25">
      <c r="AH542" s="129"/>
    </row>
    <row r="543" spans="34:34" x14ac:dyDescent="0.25">
      <c r="AH543" s="129"/>
    </row>
    <row r="544" spans="34:34" x14ac:dyDescent="0.25">
      <c r="AH544" s="129"/>
    </row>
    <row r="545" spans="34:34" x14ac:dyDescent="0.25">
      <c r="AH545" s="129"/>
    </row>
    <row r="546" spans="34:34" x14ac:dyDescent="0.25">
      <c r="AH546" s="129"/>
    </row>
    <row r="547" spans="34:34" x14ac:dyDescent="0.25">
      <c r="AH547" s="129"/>
    </row>
    <row r="548" spans="34:34" x14ac:dyDescent="0.25">
      <c r="AH548" s="129"/>
    </row>
    <row r="549" spans="34:34" x14ac:dyDescent="0.25">
      <c r="AH549" s="129"/>
    </row>
    <row r="550" spans="34:34" x14ac:dyDescent="0.25">
      <c r="AH550" s="129"/>
    </row>
    <row r="551" spans="34:34" x14ac:dyDescent="0.25">
      <c r="AH551" s="129"/>
    </row>
    <row r="552" spans="34:34" x14ac:dyDescent="0.25">
      <c r="AH552" s="129"/>
    </row>
    <row r="553" spans="34:34" x14ac:dyDescent="0.25">
      <c r="AH553" s="129"/>
    </row>
    <row r="554" spans="34:34" x14ac:dyDescent="0.25">
      <c r="AH554" s="129"/>
    </row>
    <row r="555" spans="34:34" x14ac:dyDescent="0.25">
      <c r="AH555" s="129"/>
    </row>
    <row r="556" spans="34:34" x14ac:dyDescent="0.25">
      <c r="AH556" s="129"/>
    </row>
    <row r="557" spans="34:34" x14ac:dyDescent="0.25">
      <c r="AH557" s="129"/>
    </row>
    <row r="558" spans="34:34" x14ac:dyDescent="0.25">
      <c r="AH558" s="129"/>
    </row>
    <row r="559" spans="34:34" x14ac:dyDescent="0.25">
      <c r="AH559" s="129"/>
    </row>
    <row r="560" spans="34:34" x14ac:dyDescent="0.25">
      <c r="AH560" s="129"/>
    </row>
    <row r="561" spans="34:34" x14ac:dyDescent="0.25">
      <c r="AH561" s="129"/>
    </row>
    <row r="562" spans="34:34" x14ac:dyDescent="0.25">
      <c r="AH562" s="129"/>
    </row>
    <row r="563" spans="34:34" x14ac:dyDescent="0.25">
      <c r="AH563" s="129"/>
    </row>
    <row r="564" spans="34:34" x14ac:dyDescent="0.25">
      <c r="AH564" s="129"/>
    </row>
    <row r="565" spans="34:34" x14ac:dyDescent="0.25">
      <c r="AH565" s="129"/>
    </row>
    <row r="566" spans="34:34" x14ac:dyDescent="0.25">
      <c r="AH566" s="129"/>
    </row>
    <row r="567" spans="34:34" x14ac:dyDescent="0.25">
      <c r="AH567" s="129"/>
    </row>
    <row r="568" spans="34:34" x14ac:dyDescent="0.25">
      <c r="AH568" s="129"/>
    </row>
    <row r="569" spans="34:34" x14ac:dyDescent="0.25">
      <c r="AH569" s="129"/>
    </row>
    <row r="570" spans="34:34" x14ac:dyDescent="0.25">
      <c r="AH570" s="129"/>
    </row>
    <row r="571" spans="34:34" x14ac:dyDescent="0.25">
      <c r="AH571" s="129"/>
    </row>
    <row r="572" spans="34:34" x14ac:dyDescent="0.25">
      <c r="AH572" s="129"/>
    </row>
    <row r="573" spans="34:34" x14ac:dyDescent="0.25">
      <c r="AH573" s="129"/>
    </row>
    <row r="574" spans="34:34" x14ac:dyDescent="0.25">
      <c r="AH574" s="129"/>
    </row>
    <row r="575" spans="34:34" x14ac:dyDescent="0.25">
      <c r="AH575" s="129"/>
    </row>
    <row r="576" spans="34:34" x14ac:dyDescent="0.25">
      <c r="AH576" s="129"/>
    </row>
    <row r="577" spans="34:34" x14ac:dyDescent="0.25">
      <c r="AH577" s="129"/>
    </row>
    <row r="578" spans="34:34" x14ac:dyDescent="0.25">
      <c r="AH578" s="129"/>
    </row>
    <row r="579" spans="34:34" x14ac:dyDescent="0.25">
      <c r="AH579" s="129"/>
    </row>
    <row r="580" spans="34:34" x14ac:dyDescent="0.25">
      <c r="AH580" s="129"/>
    </row>
    <row r="581" spans="34:34" x14ac:dyDescent="0.25">
      <c r="AH581" s="129"/>
    </row>
    <row r="582" spans="34:34" x14ac:dyDescent="0.25">
      <c r="AH582" s="129"/>
    </row>
    <row r="583" spans="34:34" x14ac:dyDescent="0.25">
      <c r="AH583" s="129"/>
    </row>
    <row r="584" spans="34:34" x14ac:dyDescent="0.25">
      <c r="AH584" s="129"/>
    </row>
    <row r="585" spans="34:34" x14ac:dyDescent="0.25">
      <c r="AH585" s="129"/>
    </row>
    <row r="586" spans="34:34" x14ac:dyDescent="0.25">
      <c r="AH586" s="129"/>
    </row>
    <row r="587" spans="34:34" x14ac:dyDescent="0.25">
      <c r="AH587" s="129"/>
    </row>
    <row r="588" spans="34:34" x14ac:dyDescent="0.25">
      <c r="AH588" s="129"/>
    </row>
    <row r="589" spans="34:34" x14ac:dyDescent="0.25">
      <c r="AH589" s="129"/>
    </row>
    <row r="590" spans="34:34" x14ac:dyDescent="0.25">
      <c r="AH590" s="129"/>
    </row>
    <row r="591" spans="34:34" x14ac:dyDescent="0.25">
      <c r="AH591" s="129"/>
    </row>
    <row r="592" spans="34:34" x14ac:dyDescent="0.25">
      <c r="AH592" s="129"/>
    </row>
    <row r="593" spans="34:34" x14ac:dyDescent="0.25">
      <c r="AH593" s="129"/>
    </row>
    <row r="594" spans="34:34" x14ac:dyDescent="0.25">
      <c r="AH594" s="129"/>
    </row>
    <row r="595" spans="34:34" x14ac:dyDescent="0.25">
      <c r="AH595" s="129"/>
    </row>
    <row r="596" spans="34:34" x14ac:dyDescent="0.25">
      <c r="AH596" s="129"/>
    </row>
    <row r="597" spans="34:34" x14ac:dyDescent="0.25">
      <c r="AH597" s="129"/>
    </row>
    <row r="598" spans="34:34" x14ac:dyDescent="0.25">
      <c r="AH598" s="129"/>
    </row>
    <row r="599" spans="34:34" x14ac:dyDescent="0.25">
      <c r="AH599" s="129"/>
    </row>
    <row r="600" spans="34:34" x14ac:dyDescent="0.25">
      <c r="AH600" s="129"/>
    </row>
    <row r="601" spans="34:34" x14ac:dyDescent="0.25">
      <c r="AH601" s="129"/>
    </row>
    <row r="602" spans="34:34" x14ac:dyDescent="0.25">
      <c r="AH602" s="129"/>
    </row>
    <row r="603" spans="34:34" x14ac:dyDescent="0.25">
      <c r="AH603" s="129"/>
    </row>
    <row r="604" spans="34:34" x14ac:dyDescent="0.25">
      <c r="AH604" s="129"/>
    </row>
    <row r="605" spans="34:34" x14ac:dyDescent="0.25">
      <c r="AH605" s="129"/>
    </row>
    <row r="606" spans="34:34" x14ac:dyDescent="0.25">
      <c r="AH606" s="129"/>
    </row>
    <row r="607" spans="34:34" x14ac:dyDescent="0.25">
      <c r="AH607" s="129"/>
    </row>
    <row r="608" spans="34:34" x14ac:dyDescent="0.25">
      <c r="AH608" s="129"/>
    </row>
    <row r="609" spans="34:34" x14ac:dyDescent="0.25">
      <c r="AH609" s="129"/>
    </row>
    <row r="610" spans="34:34" x14ac:dyDescent="0.25">
      <c r="AH610" s="129"/>
    </row>
    <row r="611" spans="34:34" x14ac:dyDescent="0.25">
      <c r="AH611" s="129"/>
    </row>
    <row r="612" spans="34:34" x14ac:dyDescent="0.25">
      <c r="AH612" s="129"/>
    </row>
    <row r="613" spans="34:34" x14ac:dyDescent="0.25">
      <c r="AH613" s="129"/>
    </row>
    <row r="614" spans="34:34" x14ac:dyDescent="0.25">
      <c r="AH614" s="129"/>
    </row>
    <row r="615" spans="34:34" x14ac:dyDescent="0.25">
      <c r="AH615" s="129"/>
    </row>
    <row r="616" spans="34:34" x14ac:dyDescent="0.25">
      <c r="AH616" s="129"/>
    </row>
    <row r="617" spans="34:34" x14ac:dyDescent="0.25">
      <c r="AH617" s="129"/>
    </row>
    <row r="618" spans="34:34" x14ac:dyDescent="0.25">
      <c r="AH618" s="129"/>
    </row>
    <row r="619" spans="34:34" x14ac:dyDescent="0.25">
      <c r="AH619" s="129"/>
    </row>
    <row r="620" spans="34:34" x14ac:dyDescent="0.25">
      <c r="AH620" s="129"/>
    </row>
    <row r="621" spans="34:34" x14ac:dyDescent="0.25">
      <c r="AH621" s="129"/>
    </row>
    <row r="622" spans="34:34" x14ac:dyDescent="0.25">
      <c r="AH622" s="129"/>
    </row>
    <row r="623" spans="34:34" x14ac:dyDescent="0.25">
      <c r="AH623" s="129"/>
    </row>
    <row r="624" spans="34:34" x14ac:dyDescent="0.25">
      <c r="AH624" s="129"/>
    </row>
    <row r="625" spans="34:34" x14ac:dyDescent="0.25">
      <c r="AH625" s="129"/>
    </row>
    <row r="626" spans="34:34" x14ac:dyDescent="0.25">
      <c r="AH626" s="129"/>
    </row>
    <row r="627" spans="34:34" x14ac:dyDescent="0.25">
      <c r="AH627" s="129"/>
    </row>
    <row r="628" spans="34:34" x14ac:dyDescent="0.25">
      <c r="AH628" s="129"/>
    </row>
    <row r="629" spans="34:34" x14ac:dyDescent="0.25">
      <c r="AH629" s="129"/>
    </row>
    <row r="630" spans="34:34" x14ac:dyDescent="0.25">
      <c r="AH630" s="129"/>
    </row>
    <row r="631" spans="34:34" x14ac:dyDescent="0.25">
      <c r="AH631" s="129"/>
    </row>
    <row r="632" spans="34:34" x14ac:dyDescent="0.25">
      <c r="AH632" s="129"/>
    </row>
    <row r="633" spans="34:34" x14ac:dyDescent="0.25">
      <c r="AH633" s="129"/>
    </row>
    <row r="634" spans="34:34" x14ac:dyDescent="0.25">
      <c r="AH634" s="129"/>
    </row>
    <row r="635" spans="34:34" x14ac:dyDescent="0.25">
      <c r="AH635" s="129"/>
    </row>
    <row r="636" spans="34:34" x14ac:dyDescent="0.25">
      <c r="AH636" s="129"/>
    </row>
    <row r="637" spans="34:34" x14ac:dyDescent="0.25">
      <c r="AH637" s="129"/>
    </row>
    <row r="638" spans="34:34" x14ac:dyDescent="0.25">
      <c r="AH638" s="129"/>
    </row>
    <row r="639" spans="34:34" x14ac:dyDescent="0.25">
      <c r="AH639" s="129"/>
    </row>
    <row r="640" spans="34:34" x14ac:dyDescent="0.25">
      <c r="AH640" s="129"/>
    </row>
    <row r="641" spans="34:34" x14ac:dyDescent="0.25">
      <c r="AH641" s="129"/>
    </row>
    <row r="642" spans="34:34" x14ac:dyDescent="0.25">
      <c r="AH642" s="129"/>
    </row>
    <row r="643" spans="34:34" x14ac:dyDescent="0.25">
      <c r="AH643" s="129"/>
    </row>
    <row r="644" spans="34:34" x14ac:dyDescent="0.25">
      <c r="AH644" s="129"/>
    </row>
    <row r="645" spans="34:34" x14ac:dyDescent="0.25">
      <c r="AH645" s="129"/>
    </row>
    <row r="646" spans="34:34" x14ac:dyDescent="0.25">
      <c r="AH646" s="129"/>
    </row>
    <row r="647" spans="34:34" x14ac:dyDescent="0.25">
      <c r="AH647" s="129"/>
    </row>
    <row r="648" spans="34:34" x14ac:dyDescent="0.25">
      <c r="AH648" s="129"/>
    </row>
    <row r="649" spans="34:34" x14ac:dyDescent="0.25">
      <c r="AH649" s="129"/>
    </row>
    <row r="650" spans="34:34" x14ac:dyDescent="0.25">
      <c r="AH650" s="129"/>
    </row>
    <row r="651" spans="34:34" x14ac:dyDescent="0.25">
      <c r="AH651" s="129"/>
    </row>
    <row r="652" spans="34:34" x14ac:dyDescent="0.25">
      <c r="AH652" s="129"/>
    </row>
    <row r="653" spans="34:34" x14ac:dyDescent="0.25">
      <c r="AH653" s="129"/>
    </row>
    <row r="654" spans="34:34" x14ac:dyDescent="0.25">
      <c r="AH654" s="129"/>
    </row>
    <row r="655" spans="34:34" x14ac:dyDescent="0.25">
      <c r="AH655" s="129"/>
    </row>
    <row r="656" spans="34:34" x14ac:dyDescent="0.25">
      <c r="AH656" s="129"/>
    </row>
    <row r="657" spans="34:34" x14ac:dyDescent="0.25">
      <c r="AH657" s="129"/>
    </row>
    <row r="658" spans="34:34" x14ac:dyDescent="0.25">
      <c r="AH658" s="129"/>
    </row>
    <row r="659" spans="34:34" x14ac:dyDescent="0.25">
      <c r="AH659" s="129"/>
    </row>
    <row r="660" spans="34:34" x14ac:dyDescent="0.25">
      <c r="AH660" s="129"/>
    </row>
    <row r="661" spans="34:34" x14ac:dyDescent="0.25">
      <c r="AH661" s="129"/>
    </row>
    <row r="662" spans="34:34" x14ac:dyDescent="0.25">
      <c r="AH662" s="129"/>
    </row>
    <row r="663" spans="34:34" x14ac:dyDescent="0.25">
      <c r="AH663" s="129"/>
    </row>
    <row r="664" spans="34:34" x14ac:dyDescent="0.25">
      <c r="AH664" s="129"/>
    </row>
    <row r="665" spans="34:34" x14ac:dyDescent="0.25">
      <c r="AH665" s="129"/>
    </row>
    <row r="666" spans="34:34" x14ac:dyDescent="0.25">
      <c r="AH666" s="129"/>
    </row>
    <row r="667" spans="34:34" x14ac:dyDescent="0.25">
      <c r="AH667" s="129"/>
    </row>
    <row r="668" spans="34:34" x14ac:dyDescent="0.25">
      <c r="AH668" s="129"/>
    </row>
    <row r="669" spans="34:34" x14ac:dyDescent="0.25">
      <c r="AH669" s="129"/>
    </row>
    <row r="670" spans="34:34" x14ac:dyDescent="0.25">
      <c r="AH670" s="129"/>
    </row>
    <row r="671" spans="34:34" x14ac:dyDescent="0.25">
      <c r="AH671" s="129"/>
    </row>
    <row r="672" spans="34:34" x14ac:dyDescent="0.25">
      <c r="AH672" s="129"/>
    </row>
    <row r="673" spans="34:34" x14ac:dyDescent="0.25">
      <c r="AH673" s="129"/>
    </row>
    <row r="674" spans="34:34" x14ac:dyDescent="0.25">
      <c r="AH674" s="129"/>
    </row>
    <row r="675" spans="34:34" x14ac:dyDescent="0.25">
      <c r="AH675" s="129"/>
    </row>
    <row r="676" spans="34:34" x14ac:dyDescent="0.25">
      <c r="AH676" s="129"/>
    </row>
    <row r="677" spans="34:34" x14ac:dyDescent="0.25">
      <c r="AH677" s="129"/>
    </row>
    <row r="678" spans="34:34" x14ac:dyDescent="0.25">
      <c r="AH678" s="129"/>
    </row>
    <row r="679" spans="34:34" x14ac:dyDescent="0.25">
      <c r="AH679" s="129"/>
    </row>
    <row r="680" spans="34:34" x14ac:dyDescent="0.25">
      <c r="AH680" s="129"/>
    </row>
    <row r="681" spans="34:34" x14ac:dyDescent="0.25">
      <c r="AH681" s="129"/>
    </row>
    <row r="682" spans="34:34" x14ac:dyDescent="0.25">
      <c r="AH682" s="129"/>
    </row>
    <row r="683" spans="34:34" x14ac:dyDescent="0.25">
      <c r="AH683" s="129"/>
    </row>
    <row r="684" spans="34:34" x14ac:dyDescent="0.25">
      <c r="AH684" s="129"/>
    </row>
    <row r="685" spans="34:34" x14ac:dyDescent="0.25">
      <c r="AH685" s="129"/>
    </row>
    <row r="686" spans="34:34" x14ac:dyDescent="0.25">
      <c r="AH686" s="129"/>
    </row>
    <row r="687" spans="34:34" x14ac:dyDescent="0.25">
      <c r="AH687" s="129"/>
    </row>
    <row r="688" spans="34:34" x14ac:dyDescent="0.25">
      <c r="AH688" s="129"/>
    </row>
    <row r="689" spans="34:34" x14ac:dyDescent="0.25">
      <c r="AH689" s="129"/>
    </row>
    <row r="690" spans="34:34" x14ac:dyDescent="0.25">
      <c r="AH690" s="129"/>
    </row>
    <row r="691" spans="34:34" x14ac:dyDescent="0.25">
      <c r="AH691" s="129"/>
    </row>
    <row r="692" spans="34:34" x14ac:dyDescent="0.25">
      <c r="AH692" s="129"/>
    </row>
    <row r="693" spans="34:34" x14ac:dyDescent="0.25">
      <c r="AH693" s="129"/>
    </row>
    <row r="694" spans="34:34" x14ac:dyDescent="0.25">
      <c r="AH694" s="129"/>
    </row>
    <row r="695" spans="34:34" x14ac:dyDescent="0.25">
      <c r="AH695" s="129"/>
    </row>
    <row r="696" spans="34:34" x14ac:dyDescent="0.25">
      <c r="AH696" s="129"/>
    </row>
    <row r="697" spans="34:34" x14ac:dyDescent="0.25">
      <c r="AH697" s="129"/>
    </row>
    <row r="698" spans="34:34" x14ac:dyDescent="0.25">
      <c r="AH698" s="129"/>
    </row>
    <row r="699" spans="34:34" x14ac:dyDescent="0.25">
      <c r="AH699" s="129"/>
    </row>
    <row r="700" spans="34:34" x14ac:dyDescent="0.25">
      <c r="AH700" s="129"/>
    </row>
    <row r="701" spans="34:34" x14ac:dyDescent="0.25">
      <c r="AH701" s="129"/>
    </row>
    <row r="702" spans="34:34" x14ac:dyDescent="0.25">
      <c r="AH702" s="129"/>
    </row>
    <row r="703" spans="34:34" x14ac:dyDescent="0.25">
      <c r="AH703" s="129"/>
    </row>
    <row r="704" spans="34:34" x14ac:dyDescent="0.25">
      <c r="AH704" s="129"/>
    </row>
    <row r="705" spans="34:34" x14ac:dyDescent="0.25">
      <c r="AH705" s="129"/>
    </row>
    <row r="706" spans="34:34" x14ac:dyDescent="0.25">
      <c r="AH706" s="129"/>
    </row>
    <row r="707" spans="34:34" x14ac:dyDescent="0.25">
      <c r="AH707" s="129"/>
    </row>
    <row r="708" spans="34:34" x14ac:dyDescent="0.25">
      <c r="AH708" s="129"/>
    </row>
    <row r="709" spans="34:34" x14ac:dyDescent="0.25">
      <c r="AH709" s="129"/>
    </row>
    <row r="710" spans="34:34" x14ac:dyDescent="0.25">
      <c r="AH710" s="129"/>
    </row>
    <row r="711" spans="34:34" x14ac:dyDescent="0.25">
      <c r="AH711" s="129"/>
    </row>
    <row r="712" spans="34:34" x14ac:dyDescent="0.25">
      <c r="AH712" s="129"/>
    </row>
    <row r="713" spans="34:34" x14ac:dyDescent="0.25">
      <c r="AH713" s="129"/>
    </row>
    <row r="714" spans="34:34" x14ac:dyDescent="0.25">
      <c r="AH714" s="129"/>
    </row>
    <row r="715" spans="34:34" x14ac:dyDescent="0.25">
      <c r="AH715" s="129"/>
    </row>
    <row r="716" spans="34:34" x14ac:dyDescent="0.25">
      <c r="AH716" s="129"/>
    </row>
    <row r="717" spans="34:34" x14ac:dyDescent="0.25">
      <c r="AH717" s="129"/>
    </row>
    <row r="718" spans="34:34" x14ac:dyDescent="0.25">
      <c r="AH718" s="129"/>
    </row>
    <row r="719" spans="34:34" x14ac:dyDescent="0.25">
      <c r="AH719" s="129"/>
    </row>
    <row r="720" spans="34:34" x14ac:dyDescent="0.25">
      <c r="AH720" s="129"/>
    </row>
    <row r="721" spans="34:34" x14ac:dyDescent="0.25">
      <c r="AH721" s="129"/>
    </row>
    <row r="722" spans="34:34" x14ac:dyDescent="0.25">
      <c r="AH722" s="129"/>
    </row>
    <row r="723" spans="34:34" x14ac:dyDescent="0.25">
      <c r="AH723" s="129"/>
    </row>
    <row r="724" spans="34:34" x14ac:dyDescent="0.25">
      <c r="AH724" s="129"/>
    </row>
    <row r="725" spans="34:34" x14ac:dyDescent="0.25">
      <c r="AH725" s="129"/>
    </row>
    <row r="726" spans="34:34" x14ac:dyDescent="0.25">
      <c r="AH726" s="129"/>
    </row>
    <row r="727" spans="34:34" x14ac:dyDescent="0.25">
      <c r="AH727" s="129"/>
    </row>
    <row r="728" spans="34:34" x14ac:dyDescent="0.25">
      <c r="AH728" s="129"/>
    </row>
    <row r="729" spans="34:34" x14ac:dyDescent="0.25">
      <c r="AH729" s="129"/>
    </row>
    <row r="730" spans="34:34" x14ac:dyDescent="0.25">
      <c r="AH730" s="129"/>
    </row>
    <row r="731" spans="34:34" x14ac:dyDescent="0.25">
      <c r="AH731" s="129"/>
    </row>
    <row r="732" spans="34:34" x14ac:dyDescent="0.25">
      <c r="AH732" s="129"/>
    </row>
    <row r="733" spans="34:34" x14ac:dyDescent="0.25">
      <c r="AH733" s="129"/>
    </row>
    <row r="734" spans="34:34" x14ac:dyDescent="0.25">
      <c r="AH734" s="129"/>
    </row>
    <row r="735" spans="34:34" x14ac:dyDescent="0.25">
      <c r="AH735" s="129"/>
    </row>
    <row r="736" spans="34:34" x14ac:dyDescent="0.25">
      <c r="AH736" s="129"/>
    </row>
    <row r="737" spans="34:34" x14ac:dyDescent="0.25">
      <c r="AH737" s="129"/>
    </row>
    <row r="738" spans="34:34" x14ac:dyDescent="0.25">
      <c r="AH738" s="129"/>
    </row>
    <row r="739" spans="34:34" x14ac:dyDescent="0.25">
      <c r="AH739" s="129"/>
    </row>
    <row r="740" spans="34:34" x14ac:dyDescent="0.25">
      <c r="AH740" s="129"/>
    </row>
    <row r="741" spans="34:34" x14ac:dyDescent="0.25">
      <c r="AH741" s="129"/>
    </row>
    <row r="742" spans="34:34" x14ac:dyDescent="0.25">
      <c r="AH742" s="129"/>
    </row>
    <row r="743" spans="34:34" x14ac:dyDescent="0.25">
      <c r="AH743" s="129"/>
    </row>
    <row r="744" spans="34:34" x14ac:dyDescent="0.25">
      <c r="AH744" s="129"/>
    </row>
    <row r="745" spans="34:34" x14ac:dyDescent="0.25">
      <c r="AH745" s="129"/>
    </row>
    <row r="746" spans="34:34" x14ac:dyDescent="0.25">
      <c r="AH746" s="129"/>
    </row>
    <row r="747" spans="34:34" x14ac:dyDescent="0.25">
      <c r="AH747" s="129"/>
    </row>
    <row r="748" spans="34:34" x14ac:dyDescent="0.25">
      <c r="AH748" s="129"/>
    </row>
    <row r="749" spans="34:34" x14ac:dyDescent="0.25">
      <c r="AH749" s="129"/>
    </row>
    <row r="750" spans="34:34" x14ac:dyDescent="0.25">
      <c r="AH750" s="129"/>
    </row>
    <row r="751" spans="34:34" x14ac:dyDescent="0.25">
      <c r="AH751" s="129"/>
    </row>
    <row r="752" spans="34:34" x14ac:dyDescent="0.25">
      <c r="AH752" s="129"/>
    </row>
    <row r="753" spans="34:34" x14ac:dyDescent="0.25">
      <c r="AH753" s="129"/>
    </row>
    <row r="754" spans="34:34" x14ac:dyDescent="0.25">
      <c r="AH754" s="129"/>
    </row>
    <row r="755" spans="34:34" x14ac:dyDescent="0.25">
      <c r="AH755" s="129"/>
    </row>
    <row r="756" spans="34:34" x14ac:dyDescent="0.25">
      <c r="AH756" s="129"/>
    </row>
    <row r="757" spans="34:34" x14ac:dyDescent="0.25">
      <c r="AH757" s="129"/>
    </row>
    <row r="758" spans="34:34" x14ac:dyDescent="0.25">
      <c r="AH758" s="129"/>
    </row>
    <row r="759" spans="34:34" x14ac:dyDescent="0.25">
      <c r="AH759" s="129"/>
    </row>
    <row r="760" spans="34:34" x14ac:dyDescent="0.25">
      <c r="AH760" s="129"/>
    </row>
    <row r="761" spans="34:34" x14ac:dyDescent="0.25">
      <c r="AH761" s="129"/>
    </row>
    <row r="762" spans="34:34" x14ac:dyDescent="0.25">
      <c r="AH762" s="129"/>
    </row>
    <row r="763" spans="34:34" x14ac:dyDescent="0.25">
      <c r="AH763" s="129"/>
    </row>
    <row r="764" spans="34:34" x14ac:dyDescent="0.25">
      <c r="AH764" s="129"/>
    </row>
    <row r="765" spans="34:34" x14ac:dyDescent="0.25">
      <c r="AH765" s="129"/>
    </row>
    <row r="766" spans="34:34" x14ac:dyDescent="0.25">
      <c r="AH766" s="129"/>
    </row>
    <row r="767" spans="34:34" x14ac:dyDescent="0.25">
      <c r="AH767" s="129"/>
    </row>
    <row r="768" spans="34:34" x14ac:dyDescent="0.25">
      <c r="AH768" s="129"/>
    </row>
    <row r="769" spans="34:34" x14ac:dyDescent="0.25">
      <c r="AH769" s="129"/>
    </row>
    <row r="770" spans="34:34" x14ac:dyDescent="0.25">
      <c r="AH770" s="129"/>
    </row>
    <row r="771" spans="34:34" x14ac:dyDescent="0.25">
      <c r="AH771" s="129"/>
    </row>
    <row r="772" spans="34:34" x14ac:dyDescent="0.25">
      <c r="AH772" s="129"/>
    </row>
    <row r="773" spans="34:34" x14ac:dyDescent="0.25">
      <c r="AH773" s="129"/>
    </row>
    <row r="774" spans="34:34" x14ac:dyDescent="0.25">
      <c r="AH774" s="129"/>
    </row>
    <row r="775" spans="34:34" x14ac:dyDescent="0.25">
      <c r="AH775" s="129"/>
    </row>
    <row r="776" spans="34:34" x14ac:dyDescent="0.25">
      <c r="AH776" s="129"/>
    </row>
    <row r="777" spans="34:34" x14ac:dyDescent="0.25">
      <c r="AH777" s="129"/>
    </row>
    <row r="778" spans="34:34" x14ac:dyDescent="0.25">
      <c r="AH778" s="129"/>
    </row>
    <row r="779" spans="34:34" x14ac:dyDescent="0.25">
      <c r="AH779" s="129"/>
    </row>
    <row r="780" spans="34:34" x14ac:dyDescent="0.25">
      <c r="AH780" s="129"/>
    </row>
    <row r="781" spans="34:34" x14ac:dyDescent="0.25">
      <c r="AH781" s="129"/>
    </row>
    <row r="782" spans="34:34" x14ac:dyDescent="0.25">
      <c r="AH782" s="129"/>
    </row>
    <row r="783" spans="34:34" x14ac:dyDescent="0.25">
      <c r="AH783" s="129"/>
    </row>
    <row r="784" spans="34:34" x14ac:dyDescent="0.25">
      <c r="AH784" s="129"/>
    </row>
    <row r="785" spans="34:34" x14ac:dyDescent="0.25">
      <c r="AH785" s="129"/>
    </row>
    <row r="786" spans="34:34" x14ac:dyDescent="0.25">
      <c r="AH786" s="129"/>
    </row>
    <row r="787" spans="34:34" x14ac:dyDescent="0.25">
      <c r="AH787" s="129"/>
    </row>
    <row r="788" spans="34:34" x14ac:dyDescent="0.25">
      <c r="AH788" s="129"/>
    </row>
    <row r="789" spans="34:34" x14ac:dyDescent="0.25">
      <c r="AH789" s="129"/>
    </row>
    <row r="790" spans="34:34" x14ac:dyDescent="0.25">
      <c r="AH790" s="129"/>
    </row>
    <row r="791" spans="34:34" x14ac:dyDescent="0.25">
      <c r="AH791" s="129"/>
    </row>
    <row r="792" spans="34:34" x14ac:dyDescent="0.25">
      <c r="AH792" s="129"/>
    </row>
    <row r="793" spans="34:34" x14ac:dyDescent="0.25">
      <c r="AH793" s="129"/>
    </row>
    <row r="794" spans="34:34" x14ac:dyDescent="0.25">
      <c r="AH794" s="129"/>
    </row>
    <row r="795" spans="34:34" x14ac:dyDescent="0.25">
      <c r="AH795" s="129"/>
    </row>
    <row r="796" spans="34:34" x14ac:dyDescent="0.25">
      <c r="AH796" s="129"/>
    </row>
    <row r="797" spans="34:34" x14ac:dyDescent="0.25">
      <c r="AH797" s="129"/>
    </row>
    <row r="798" spans="34:34" x14ac:dyDescent="0.25">
      <c r="AH798" s="129"/>
    </row>
    <row r="799" spans="34:34" x14ac:dyDescent="0.25">
      <c r="AH799" s="129"/>
    </row>
    <row r="800" spans="34:34" x14ac:dyDescent="0.25">
      <c r="AH800" s="129"/>
    </row>
    <row r="801" spans="34:34" x14ac:dyDescent="0.25">
      <c r="AH801" s="129"/>
    </row>
    <row r="802" spans="34:34" x14ac:dyDescent="0.25">
      <c r="AH802" s="129"/>
    </row>
    <row r="803" spans="34:34" x14ac:dyDescent="0.25">
      <c r="AH803" s="129"/>
    </row>
    <row r="804" spans="34:34" x14ac:dyDescent="0.25">
      <c r="AH804" s="129"/>
    </row>
    <row r="805" spans="34:34" x14ac:dyDescent="0.25">
      <c r="AH805" s="129"/>
    </row>
    <row r="806" spans="34:34" x14ac:dyDescent="0.25">
      <c r="AH806" s="129"/>
    </row>
    <row r="807" spans="34:34" x14ac:dyDescent="0.25">
      <c r="AH807" s="129"/>
    </row>
    <row r="808" spans="34:34" x14ac:dyDescent="0.25">
      <c r="AH808" s="129"/>
    </row>
    <row r="809" spans="34:34" x14ac:dyDescent="0.25">
      <c r="AH809" s="129"/>
    </row>
    <row r="810" spans="34:34" x14ac:dyDescent="0.25">
      <c r="AH810" s="129"/>
    </row>
    <row r="811" spans="34:34" x14ac:dyDescent="0.25">
      <c r="AH811" s="129"/>
    </row>
    <row r="812" spans="34:34" x14ac:dyDescent="0.25">
      <c r="AH812" s="129"/>
    </row>
    <row r="813" spans="34:34" x14ac:dyDescent="0.25">
      <c r="AH813" s="129"/>
    </row>
    <row r="814" spans="34:34" x14ac:dyDescent="0.25">
      <c r="AH814" s="129"/>
    </row>
    <row r="815" spans="34:34" x14ac:dyDescent="0.25">
      <c r="AH815" s="129"/>
    </row>
    <row r="816" spans="34:34" x14ac:dyDescent="0.25">
      <c r="AH816" s="129"/>
    </row>
    <row r="817" spans="34:34" x14ac:dyDescent="0.25">
      <c r="AH817" s="129"/>
    </row>
    <row r="818" spans="34:34" x14ac:dyDescent="0.25">
      <c r="AH818" s="129"/>
    </row>
    <row r="819" spans="34:34" x14ac:dyDescent="0.25">
      <c r="AH819" s="129"/>
    </row>
    <row r="820" spans="34:34" x14ac:dyDescent="0.25">
      <c r="AH820" s="129"/>
    </row>
    <row r="821" spans="34:34" x14ac:dyDescent="0.25">
      <c r="AH821" s="129"/>
    </row>
    <row r="822" spans="34:34" x14ac:dyDescent="0.25">
      <c r="AH822" s="129"/>
    </row>
    <row r="823" spans="34:34" x14ac:dyDescent="0.25">
      <c r="AH823" s="129"/>
    </row>
    <row r="824" spans="34:34" x14ac:dyDescent="0.25">
      <c r="AH824" s="129"/>
    </row>
    <row r="825" spans="34:34" x14ac:dyDescent="0.25">
      <c r="AH825" s="129"/>
    </row>
    <row r="826" spans="34:34" x14ac:dyDescent="0.25">
      <c r="AH826" s="129"/>
    </row>
    <row r="827" spans="34:34" x14ac:dyDescent="0.25">
      <c r="AH827" s="129"/>
    </row>
    <row r="828" spans="34:34" x14ac:dyDescent="0.25">
      <c r="AH828" s="129"/>
    </row>
    <row r="829" spans="34:34" x14ac:dyDescent="0.25">
      <c r="AH829" s="129"/>
    </row>
    <row r="830" spans="34:34" x14ac:dyDescent="0.25">
      <c r="AH830" s="129"/>
    </row>
    <row r="831" spans="34:34" x14ac:dyDescent="0.25">
      <c r="AH831" s="129"/>
    </row>
    <row r="832" spans="34:34" x14ac:dyDescent="0.25">
      <c r="AH832" s="129"/>
    </row>
    <row r="833" spans="34:34" x14ac:dyDescent="0.25">
      <c r="AH833" s="129"/>
    </row>
    <row r="834" spans="34:34" x14ac:dyDescent="0.25">
      <c r="AH834" s="129"/>
    </row>
    <row r="835" spans="34:34" x14ac:dyDescent="0.25">
      <c r="AH835" s="129"/>
    </row>
    <row r="836" spans="34:34" x14ac:dyDescent="0.25">
      <c r="AH836" s="129"/>
    </row>
    <row r="837" spans="34:34" x14ac:dyDescent="0.25">
      <c r="AH837" s="129"/>
    </row>
    <row r="838" spans="34:34" x14ac:dyDescent="0.25">
      <c r="AH838" s="129"/>
    </row>
    <row r="839" spans="34:34" x14ac:dyDescent="0.25">
      <c r="AH839" s="129"/>
    </row>
    <row r="840" spans="34:34" x14ac:dyDescent="0.25">
      <c r="AH840" s="129"/>
    </row>
    <row r="841" spans="34:34" x14ac:dyDescent="0.25">
      <c r="AH841" s="129"/>
    </row>
    <row r="842" spans="34:34" x14ac:dyDescent="0.25">
      <c r="AH842" s="129"/>
    </row>
    <row r="843" spans="34:34" x14ac:dyDescent="0.25">
      <c r="AH843" s="129"/>
    </row>
    <row r="844" spans="34:34" x14ac:dyDescent="0.25">
      <c r="AH844" s="129"/>
    </row>
    <row r="845" spans="34:34" x14ac:dyDescent="0.25">
      <c r="AH845" s="129"/>
    </row>
    <row r="846" spans="34:34" x14ac:dyDescent="0.25">
      <c r="AH846" s="129"/>
    </row>
    <row r="847" spans="34:34" x14ac:dyDescent="0.25">
      <c r="AH847" s="129"/>
    </row>
    <row r="848" spans="34:34" x14ac:dyDescent="0.25">
      <c r="AH848" s="129"/>
    </row>
    <row r="849" spans="34:34" x14ac:dyDescent="0.25">
      <c r="AH849" s="129"/>
    </row>
    <row r="850" spans="34:34" x14ac:dyDescent="0.25">
      <c r="AH850" s="129"/>
    </row>
    <row r="851" spans="34:34" x14ac:dyDescent="0.25">
      <c r="AH851" s="129"/>
    </row>
    <row r="852" spans="34:34" x14ac:dyDescent="0.25">
      <c r="AH852" s="129"/>
    </row>
    <row r="853" spans="34:34" x14ac:dyDescent="0.25">
      <c r="AH853" s="129"/>
    </row>
    <row r="854" spans="34:34" x14ac:dyDescent="0.25">
      <c r="AH854" s="129"/>
    </row>
    <row r="855" spans="34:34" x14ac:dyDescent="0.25">
      <c r="AH855" s="129"/>
    </row>
    <row r="856" spans="34:34" x14ac:dyDescent="0.25">
      <c r="AH856" s="129"/>
    </row>
    <row r="857" spans="34:34" x14ac:dyDescent="0.25">
      <c r="AH857" s="129"/>
    </row>
    <row r="858" spans="34:34" x14ac:dyDescent="0.25">
      <c r="AH858" s="129"/>
    </row>
    <row r="859" spans="34:34" x14ac:dyDescent="0.25">
      <c r="AH859" s="129"/>
    </row>
    <row r="860" spans="34:34" x14ac:dyDescent="0.25">
      <c r="AH860" s="129"/>
    </row>
    <row r="861" spans="34:34" x14ac:dyDescent="0.25">
      <c r="AH861" s="129"/>
    </row>
    <row r="862" spans="34:34" x14ac:dyDescent="0.25">
      <c r="AH862" s="129"/>
    </row>
    <row r="863" spans="34:34" x14ac:dyDescent="0.25">
      <c r="AH863" s="129"/>
    </row>
    <row r="864" spans="34:34" x14ac:dyDescent="0.25">
      <c r="AH864" s="129"/>
    </row>
    <row r="865" spans="34:34" x14ac:dyDescent="0.25">
      <c r="AH865" s="129"/>
    </row>
    <row r="866" spans="34:34" x14ac:dyDescent="0.25">
      <c r="AH866" s="129"/>
    </row>
    <row r="867" spans="34:34" x14ac:dyDescent="0.25">
      <c r="AH867" s="129"/>
    </row>
    <row r="868" spans="34:34" x14ac:dyDescent="0.25">
      <c r="AH868" s="129"/>
    </row>
    <row r="869" spans="34:34" x14ac:dyDescent="0.25">
      <c r="AH869" s="129"/>
    </row>
    <row r="870" spans="34:34" x14ac:dyDescent="0.25">
      <c r="AH870" s="129"/>
    </row>
    <row r="871" spans="34:34" x14ac:dyDescent="0.25">
      <c r="AH871" s="129"/>
    </row>
    <row r="872" spans="34:34" x14ac:dyDescent="0.25">
      <c r="AH872" s="129"/>
    </row>
    <row r="873" spans="34:34" x14ac:dyDescent="0.25">
      <c r="AH873" s="129"/>
    </row>
    <row r="874" spans="34:34" x14ac:dyDescent="0.25">
      <c r="AH874" s="129"/>
    </row>
    <row r="875" spans="34:34" x14ac:dyDescent="0.25">
      <c r="AH875" s="129"/>
    </row>
    <row r="876" spans="34:34" x14ac:dyDescent="0.25">
      <c r="AH876" s="129"/>
    </row>
    <row r="877" spans="34:34" x14ac:dyDescent="0.25">
      <c r="AH877" s="129"/>
    </row>
    <row r="878" spans="34:34" x14ac:dyDescent="0.25">
      <c r="AH878" s="129"/>
    </row>
    <row r="879" spans="34:34" x14ac:dyDescent="0.25">
      <c r="AH879" s="129"/>
    </row>
    <row r="880" spans="34:34" x14ac:dyDescent="0.25">
      <c r="AH880" s="129"/>
    </row>
    <row r="881" spans="34:34" x14ac:dyDescent="0.25">
      <c r="AH881" s="129"/>
    </row>
    <row r="882" spans="34:34" x14ac:dyDescent="0.25">
      <c r="AH882" s="129"/>
    </row>
    <row r="883" spans="34:34" x14ac:dyDescent="0.25">
      <c r="AH883" s="129"/>
    </row>
    <row r="884" spans="34:34" x14ac:dyDescent="0.25">
      <c r="AH884" s="129"/>
    </row>
    <row r="885" spans="34:34" x14ac:dyDescent="0.25">
      <c r="AH885" s="129"/>
    </row>
    <row r="886" spans="34:34" x14ac:dyDescent="0.25">
      <c r="AH886" s="129"/>
    </row>
    <row r="887" spans="34:34" x14ac:dyDescent="0.25">
      <c r="AH887" s="129"/>
    </row>
    <row r="888" spans="34:34" x14ac:dyDescent="0.25">
      <c r="AH888" s="129"/>
    </row>
    <row r="889" spans="34:34" x14ac:dyDescent="0.25">
      <c r="AH889" s="129"/>
    </row>
    <row r="890" spans="34:34" x14ac:dyDescent="0.25">
      <c r="AH890" s="129"/>
    </row>
    <row r="891" spans="34:34" x14ac:dyDescent="0.25">
      <c r="AH891" s="129"/>
    </row>
    <row r="892" spans="34:34" x14ac:dyDescent="0.25">
      <c r="AH892" s="129"/>
    </row>
    <row r="893" spans="34:34" x14ac:dyDescent="0.25">
      <c r="AH893" s="129"/>
    </row>
    <row r="894" spans="34:34" x14ac:dyDescent="0.25">
      <c r="AH894" s="129"/>
    </row>
    <row r="895" spans="34:34" x14ac:dyDescent="0.25">
      <c r="AH895" s="129"/>
    </row>
    <row r="896" spans="34:34" x14ac:dyDescent="0.25">
      <c r="AH896" s="129"/>
    </row>
    <row r="897" spans="34:34" x14ac:dyDescent="0.25">
      <c r="AH897" s="129"/>
    </row>
    <row r="898" spans="34:34" x14ac:dyDescent="0.25">
      <c r="AH898" s="129"/>
    </row>
    <row r="899" spans="34:34" x14ac:dyDescent="0.25">
      <c r="AH899" s="129"/>
    </row>
    <row r="900" spans="34:34" x14ac:dyDescent="0.25">
      <c r="AH900" s="129"/>
    </row>
    <row r="901" spans="34:34" x14ac:dyDescent="0.25">
      <c r="AH901" s="129"/>
    </row>
    <row r="902" spans="34:34" x14ac:dyDescent="0.25">
      <c r="AH902" s="129"/>
    </row>
    <row r="903" spans="34:34" x14ac:dyDescent="0.25">
      <c r="AH903" s="129"/>
    </row>
    <row r="904" spans="34:34" x14ac:dyDescent="0.25">
      <c r="AH904" s="129"/>
    </row>
    <row r="905" spans="34:34" x14ac:dyDescent="0.25">
      <c r="AH905" s="129"/>
    </row>
    <row r="906" spans="34:34" x14ac:dyDescent="0.25">
      <c r="AH906" s="129"/>
    </row>
    <row r="907" spans="34:34" x14ac:dyDescent="0.25">
      <c r="AH907" s="129"/>
    </row>
    <row r="908" spans="34:34" x14ac:dyDescent="0.25">
      <c r="AH908" s="129"/>
    </row>
    <row r="909" spans="34:34" x14ac:dyDescent="0.25">
      <c r="AH909" s="129"/>
    </row>
    <row r="910" spans="34:34" x14ac:dyDescent="0.25">
      <c r="AH910" s="129"/>
    </row>
    <row r="911" spans="34:34" x14ac:dyDescent="0.25">
      <c r="AH911" s="129"/>
    </row>
    <row r="912" spans="34:34" x14ac:dyDescent="0.25">
      <c r="AH912" s="129"/>
    </row>
    <row r="913" spans="34:34" x14ac:dyDescent="0.25">
      <c r="AH913" s="129"/>
    </row>
    <row r="914" spans="34:34" x14ac:dyDescent="0.25">
      <c r="AH914" s="129"/>
    </row>
    <row r="915" spans="34:34" x14ac:dyDescent="0.25">
      <c r="AH915" s="129"/>
    </row>
    <row r="916" spans="34:34" x14ac:dyDescent="0.25">
      <c r="AH916" s="129"/>
    </row>
    <row r="917" spans="34:34" x14ac:dyDescent="0.25">
      <c r="AH917" s="129"/>
    </row>
    <row r="918" spans="34:34" x14ac:dyDescent="0.25">
      <c r="AH918" s="129"/>
    </row>
    <row r="919" spans="34:34" x14ac:dyDescent="0.25">
      <c r="AH919" s="129"/>
    </row>
    <row r="920" spans="34:34" x14ac:dyDescent="0.25">
      <c r="AH920" s="129"/>
    </row>
    <row r="921" spans="34:34" x14ac:dyDescent="0.25">
      <c r="AH921" s="129"/>
    </row>
    <row r="922" spans="34:34" x14ac:dyDescent="0.25">
      <c r="AH922" s="129"/>
    </row>
    <row r="923" spans="34:34" x14ac:dyDescent="0.25">
      <c r="AH923" s="129"/>
    </row>
    <row r="924" spans="34:34" x14ac:dyDescent="0.25">
      <c r="AH924" s="129"/>
    </row>
    <row r="925" spans="34:34" x14ac:dyDescent="0.25">
      <c r="AH925" s="129"/>
    </row>
    <row r="926" spans="34:34" x14ac:dyDescent="0.25">
      <c r="AH926" s="129"/>
    </row>
    <row r="927" spans="34:34" x14ac:dyDescent="0.25">
      <c r="AH927" s="129"/>
    </row>
    <row r="928" spans="34:34" x14ac:dyDescent="0.25">
      <c r="AH928" s="129"/>
    </row>
    <row r="929" spans="34:34" x14ac:dyDescent="0.25">
      <c r="AH929" s="129"/>
    </row>
    <row r="930" spans="34:34" x14ac:dyDescent="0.25">
      <c r="AH930" s="129"/>
    </row>
    <row r="931" spans="34:34" x14ac:dyDescent="0.25">
      <c r="AH931" s="129"/>
    </row>
    <row r="932" spans="34:34" x14ac:dyDescent="0.25">
      <c r="AH932" s="129"/>
    </row>
    <row r="933" spans="34:34" x14ac:dyDescent="0.25">
      <c r="AH933" s="129"/>
    </row>
    <row r="934" spans="34:34" x14ac:dyDescent="0.25">
      <c r="AH934" s="129"/>
    </row>
    <row r="935" spans="34:34" x14ac:dyDescent="0.25">
      <c r="AH935" s="129"/>
    </row>
    <row r="936" spans="34:34" x14ac:dyDescent="0.25">
      <c r="AH936" s="129"/>
    </row>
    <row r="937" spans="34:34" x14ac:dyDescent="0.25">
      <c r="AH937" s="129"/>
    </row>
    <row r="938" spans="34:34" x14ac:dyDescent="0.25">
      <c r="AH938" s="129"/>
    </row>
    <row r="939" spans="34:34" x14ac:dyDescent="0.25">
      <c r="AH939" s="129"/>
    </row>
    <row r="940" spans="34:34" x14ac:dyDescent="0.25">
      <c r="AH940" s="129"/>
    </row>
    <row r="941" spans="34:34" x14ac:dyDescent="0.25">
      <c r="AH941" s="129"/>
    </row>
    <row r="942" spans="34:34" x14ac:dyDescent="0.25">
      <c r="AH942" s="129"/>
    </row>
    <row r="943" spans="34:34" x14ac:dyDescent="0.25">
      <c r="AH943" s="129"/>
    </row>
    <row r="944" spans="34:34" x14ac:dyDescent="0.25">
      <c r="AH944" s="129"/>
    </row>
    <row r="945" spans="34:34" x14ac:dyDescent="0.25">
      <c r="AH945" s="129"/>
    </row>
    <row r="946" spans="34:34" x14ac:dyDescent="0.25">
      <c r="AH946" s="129"/>
    </row>
    <row r="947" spans="34:34" x14ac:dyDescent="0.25">
      <c r="AH947" s="129"/>
    </row>
    <row r="948" spans="34:34" x14ac:dyDescent="0.25">
      <c r="AH948" s="129"/>
    </row>
    <row r="949" spans="34:34" x14ac:dyDescent="0.25">
      <c r="AH949" s="129"/>
    </row>
    <row r="950" spans="34:34" x14ac:dyDescent="0.25">
      <c r="AH950" s="129"/>
    </row>
    <row r="951" spans="34:34" x14ac:dyDescent="0.25">
      <c r="AH951" s="129"/>
    </row>
    <row r="952" spans="34:34" x14ac:dyDescent="0.25">
      <c r="AH952" s="129"/>
    </row>
    <row r="953" spans="34:34" x14ac:dyDescent="0.25">
      <c r="AH953" s="129"/>
    </row>
    <row r="954" spans="34:34" x14ac:dyDescent="0.25">
      <c r="AH954" s="129"/>
    </row>
    <row r="955" spans="34:34" x14ac:dyDescent="0.25">
      <c r="AH955" s="129"/>
    </row>
    <row r="956" spans="34:34" x14ac:dyDescent="0.25">
      <c r="AH956" s="129"/>
    </row>
    <row r="957" spans="34:34" x14ac:dyDescent="0.25">
      <c r="AH957" s="129"/>
    </row>
    <row r="958" spans="34:34" x14ac:dyDescent="0.25">
      <c r="AH958" s="129"/>
    </row>
    <row r="959" spans="34:34" x14ac:dyDescent="0.25">
      <c r="AH959" s="129"/>
    </row>
    <row r="960" spans="34:34" x14ac:dyDescent="0.25">
      <c r="AH960" s="129"/>
    </row>
    <row r="961" spans="34:34" x14ac:dyDescent="0.25">
      <c r="AH961" s="129"/>
    </row>
    <row r="962" spans="34:34" x14ac:dyDescent="0.25">
      <c r="AH962" s="129"/>
    </row>
    <row r="963" spans="34:34" x14ac:dyDescent="0.25">
      <c r="AH963" s="129"/>
    </row>
    <row r="964" spans="34:34" x14ac:dyDescent="0.25">
      <c r="AH964" s="129"/>
    </row>
    <row r="965" spans="34:34" x14ac:dyDescent="0.25">
      <c r="AH965" s="129"/>
    </row>
    <row r="966" spans="34:34" x14ac:dyDescent="0.25">
      <c r="AH966" s="129"/>
    </row>
    <row r="967" spans="34:34" x14ac:dyDescent="0.25">
      <c r="AH967" s="129"/>
    </row>
    <row r="968" spans="34:34" x14ac:dyDescent="0.25">
      <c r="AH968" s="129"/>
    </row>
    <row r="969" spans="34:34" x14ac:dyDescent="0.25">
      <c r="AH969" s="129"/>
    </row>
    <row r="970" spans="34:34" x14ac:dyDescent="0.25">
      <c r="AH970" s="129"/>
    </row>
    <row r="971" spans="34:34" x14ac:dyDescent="0.25">
      <c r="AH971" s="129"/>
    </row>
    <row r="972" spans="34:34" x14ac:dyDescent="0.25">
      <c r="AH972" s="129"/>
    </row>
    <row r="973" spans="34:34" x14ac:dyDescent="0.25">
      <c r="AH973" s="129"/>
    </row>
    <row r="974" spans="34:34" x14ac:dyDescent="0.25">
      <c r="AH974" s="129"/>
    </row>
    <row r="975" spans="34:34" x14ac:dyDescent="0.25">
      <c r="AH975" s="129"/>
    </row>
    <row r="976" spans="34:34" x14ac:dyDescent="0.25">
      <c r="AH976" s="129"/>
    </row>
    <row r="977" spans="34:34" x14ac:dyDescent="0.25">
      <c r="AH977" s="129"/>
    </row>
    <row r="978" spans="34:34" x14ac:dyDescent="0.25">
      <c r="AH978" s="129"/>
    </row>
    <row r="979" spans="34:34" x14ac:dyDescent="0.25">
      <c r="AH979" s="129"/>
    </row>
    <row r="980" spans="34:34" x14ac:dyDescent="0.25">
      <c r="AH980" s="129"/>
    </row>
    <row r="981" spans="34:34" x14ac:dyDescent="0.25">
      <c r="AH981" s="129"/>
    </row>
    <row r="982" spans="34:34" x14ac:dyDescent="0.25">
      <c r="AH982" s="129"/>
    </row>
    <row r="983" spans="34:34" x14ac:dyDescent="0.25">
      <c r="AH983" s="129"/>
    </row>
    <row r="984" spans="34:34" x14ac:dyDescent="0.25">
      <c r="AH984" s="129"/>
    </row>
    <row r="985" spans="34:34" x14ac:dyDescent="0.25">
      <c r="AH985" s="129"/>
    </row>
    <row r="986" spans="34:34" x14ac:dyDescent="0.25">
      <c r="AH986" s="129"/>
    </row>
    <row r="987" spans="34:34" x14ac:dyDescent="0.25">
      <c r="AH987" s="129"/>
    </row>
    <row r="988" spans="34:34" x14ac:dyDescent="0.25">
      <c r="AH988" s="129"/>
    </row>
    <row r="989" spans="34:34" x14ac:dyDescent="0.25">
      <c r="AH989" s="129"/>
    </row>
    <row r="990" spans="34:34" x14ac:dyDescent="0.25">
      <c r="AH990" s="129"/>
    </row>
    <row r="991" spans="34:34" x14ac:dyDescent="0.25">
      <c r="AH991" s="129"/>
    </row>
    <row r="992" spans="34:34" x14ac:dyDescent="0.25">
      <c r="AH992" s="129"/>
    </row>
    <row r="993" spans="34:34" x14ac:dyDescent="0.25">
      <c r="AH993" s="129"/>
    </row>
    <row r="994" spans="34:34" x14ac:dyDescent="0.25">
      <c r="AH994" s="129"/>
    </row>
    <row r="995" spans="34:34" x14ac:dyDescent="0.25">
      <c r="AH995" s="129"/>
    </row>
    <row r="996" spans="34:34" x14ac:dyDescent="0.25">
      <c r="AH996" s="129"/>
    </row>
    <row r="997" spans="34:34" x14ac:dyDescent="0.25">
      <c r="AH997" s="129"/>
    </row>
    <row r="998" spans="34:34" x14ac:dyDescent="0.25">
      <c r="AH998" s="129"/>
    </row>
    <row r="999" spans="34:34" x14ac:dyDescent="0.25">
      <c r="AH999" s="129"/>
    </row>
    <row r="1000" spans="34:34" x14ac:dyDescent="0.25">
      <c r="AH1000" s="129"/>
    </row>
    <row r="1001" spans="34:34" x14ac:dyDescent="0.25">
      <c r="AH1001" s="129"/>
    </row>
    <row r="1002" spans="34:34" x14ac:dyDescent="0.25">
      <c r="AH1002" s="129"/>
    </row>
    <row r="1003" spans="34:34" x14ac:dyDescent="0.25">
      <c r="AH1003" s="129"/>
    </row>
    <row r="1004" spans="34:34" x14ac:dyDescent="0.25">
      <c r="AH1004" s="129"/>
    </row>
    <row r="1005" spans="34:34" x14ac:dyDescent="0.25">
      <c r="AH1005" s="129"/>
    </row>
    <row r="1006" spans="34:34" x14ac:dyDescent="0.25">
      <c r="AH1006" s="129"/>
    </row>
    <row r="1007" spans="34:34" x14ac:dyDescent="0.25">
      <c r="AH1007" s="129"/>
    </row>
    <row r="1008" spans="34:34" x14ac:dyDescent="0.25">
      <c r="AH1008" s="129"/>
    </row>
    <row r="1009" spans="34:34" x14ac:dyDescent="0.25">
      <c r="AH1009" s="129"/>
    </row>
    <row r="1010" spans="34:34" x14ac:dyDescent="0.25">
      <c r="AH1010" s="129"/>
    </row>
    <row r="1011" spans="34:34" x14ac:dyDescent="0.25">
      <c r="AH1011" s="129"/>
    </row>
    <row r="1012" spans="34:34" x14ac:dyDescent="0.25">
      <c r="AH1012" s="129"/>
    </row>
    <row r="1013" spans="34:34" x14ac:dyDescent="0.25">
      <c r="AH1013" s="129"/>
    </row>
    <row r="1014" spans="34:34" x14ac:dyDescent="0.25">
      <c r="AH1014" s="129"/>
    </row>
    <row r="1015" spans="34:34" x14ac:dyDescent="0.25">
      <c r="AH1015" s="129"/>
    </row>
    <row r="1016" spans="34:34" x14ac:dyDescent="0.25">
      <c r="AH1016" s="129"/>
    </row>
    <row r="1017" spans="34:34" x14ac:dyDescent="0.25">
      <c r="AH1017" s="129"/>
    </row>
    <row r="1018" spans="34:34" x14ac:dyDescent="0.25">
      <c r="AH1018" s="129"/>
    </row>
    <row r="1019" spans="34:34" x14ac:dyDescent="0.25">
      <c r="AH1019" s="129"/>
    </row>
    <row r="1020" spans="34:34" x14ac:dyDescent="0.25">
      <c r="AH1020" s="129"/>
    </row>
    <row r="1021" spans="34:34" x14ac:dyDescent="0.25">
      <c r="AH1021" s="129"/>
    </row>
    <row r="1022" spans="34:34" x14ac:dyDescent="0.25">
      <c r="AH1022" s="129"/>
    </row>
    <row r="1023" spans="34:34" x14ac:dyDescent="0.25">
      <c r="AH1023" s="129"/>
    </row>
    <row r="1024" spans="34:34" x14ac:dyDescent="0.25">
      <c r="AH1024" s="129"/>
    </row>
    <row r="1025" spans="34:34" x14ac:dyDescent="0.25">
      <c r="AH1025" s="129"/>
    </row>
    <row r="1026" spans="34:34" x14ac:dyDescent="0.25">
      <c r="AH1026" s="129"/>
    </row>
    <row r="1027" spans="34:34" x14ac:dyDescent="0.25">
      <c r="AH1027" s="129"/>
    </row>
    <row r="1028" spans="34:34" x14ac:dyDescent="0.25">
      <c r="AH1028" s="129"/>
    </row>
    <row r="1029" spans="34:34" x14ac:dyDescent="0.25">
      <c r="AH1029" s="129"/>
    </row>
    <row r="1030" spans="34:34" x14ac:dyDescent="0.25">
      <c r="AH1030" s="129"/>
    </row>
    <row r="1031" spans="34:34" x14ac:dyDescent="0.25">
      <c r="AH1031" s="129"/>
    </row>
    <row r="1032" spans="34:34" x14ac:dyDescent="0.25">
      <c r="AH1032" s="129"/>
    </row>
    <row r="1033" spans="34:34" x14ac:dyDescent="0.25">
      <c r="AH1033" s="129"/>
    </row>
    <row r="1034" spans="34:34" x14ac:dyDescent="0.25">
      <c r="AH1034" s="129"/>
    </row>
    <row r="1035" spans="34:34" x14ac:dyDescent="0.25">
      <c r="AH1035" s="129"/>
    </row>
    <row r="1036" spans="34:34" x14ac:dyDescent="0.25">
      <c r="AH1036" s="129"/>
    </row>
    <row r="1037" spans="34:34" x14ac:dyDescent="0.25">
      <c r="AH1037" s="129"/>
    </row>
    <row r="1038" spans="34:34" x14ac:dyDescent="0.25">
      <c r="AH1038" s="129"/>
    </row>
    <row r="1039" spans="34:34" x14ac:dyDescent="0.25">
      <c r="AH1039" s="129"/>
    </row>
    <row r="1040" spans="34:34" x14ac:dyDescent="0.25">
      <c r="AH1040" s="129"/>
    </row>
    <row r="1041" spans="34:34" x14ac:dyDescent="0.25">
      <c r="AH1041" s="129"/>
    </row>
    <row r="1042" spans="34:34" x14ac:dyDescent="0.25">
      <c r="AH1042" s="129"/>
    </row>
    <row r="1043" spans="34:34" x14ac:dyDescent="0.25">
      <c r="AH1043" s="129"/>
    </row>
    <row r="1044" spans="34:34" x14ac:dyDescent="0.25">
      <c r="AH1044" s="129"/>
    </row>
    <row r="1045" spans="34:34" x14ac:dyDescent="0.25">
      <c r="AH1045" s="129"/>
    </row>
    <row r="1046" spans="34:34" x14ac:dyDescent="0.25">
      <c r="AH1046" s="129"/>
    </row>
    <row r="1047" spans="34:34" x14ac:dyDescent="0.25">
      <c r="AH1047" s="129"/>
    </row>
    <row r="1048" spans="34:34" x14ac:dyDescent="0.25">
      <c r="AH1048" s="129"/>
    </row>
    <row r="1049" spans="34:34" x14ac:dyDescent="0.25">
      <c r="AH1049" s="129"/>
    </row>
    <row r="1050" spans="34:34" x14ac:dyDescent="0.25">
      <c r="AH1050" s="129"/>
    </row>
    <row r="1051" spans="34:34" x14ac:dyDescent="0.25">
      <c r="AH1051" s="129"/>
    </row>
    <row r="1052" spans="34:34" x14ac:dyDescent="0.25">
      <c r="AH1052" s="129"/>
    </row>
    <row r="1053" spans="34:34" x14ac:dyDescent="0.25">
      <c r="AH1053" s="129"/>
    </row>
    <row r="1054" spans="34:34" x14ac:dyDescent="0.25">
      <c r="AH1054" s="129"/>
    </row>
    <row r="1055" spans="34:34" x14ac:dyDescent="0.25">
      <c r="AH1055" s="129"/>
    </row>
    <row r="1056" spans="34:34" x14ac:dyDescent="0.25">
      <c r="AH1056" s="129"/>
    </row>
    <row r="1057" spans="34:34" x14ac:dyDescent="0.25">
      <c r="AH1057" s="129"/>
    </row>
    <row r="1058" spans="34:34" x14ac:dyDescent="0.25">
      <c r="AH1058" s="129"/>
    </row>
    <row r="1059" spans="34:34" x14ac:dyDescent="0.25">
      <c r="AH1059" s="129"/>
    </row>
    <row r="1060" spans="34:34" x14ac:dyDescent="0.25">
      <c r="AH1060" s="129"/>
    </row>
    <row r="1061" spans="34:34" x14ac:dyDescent="0.25">
      <c r="AH1061" s="129"/>
    </row>
    <row r="1062" spans="34:34" x14ac:dyDescent="0.25">
      <c r="AH1062" s="129"/>
    </row>
    <row r="1063" spans="34:34" x14ac:dyDescent="0.25">
      <c r="AH1063" s="129"/>
    </row>
    <row r="1064" spans="34:34" x14ac:dyDescent="0.25">
      <c r="AH1064" s="129"/>
    </row>
    <row r="1065" spans="34:34" x14ac:dyDescent="0.25">
      <c r="AH1065" s="129"/>
    </row>
    <row r="1066" spans="34:34" x14ac:dyDescent="0.25">
      <c r="AH1066" s="129"/>
    </row>
    <row r="1067" spans="34:34" x14ac:dyDescent="0.25">
      <c r="AH1067" s="129"/>
    </row>
    <row r="1068" spans="34:34" x14ac:dyDescent="0.25">
      <c r="AH1068" s="129"/>
    </row>
    <row r="1069" spans="34:34" x14ac:dyDescent="0.25">
      <c r="AH1069" s="129"/>
    </row>
    <row r="1070" spans="34:34" x14ac:dyDescent="0.25">
      <c r="AH1070" s="129"/>
    </row>
    <row r="1071" spans="34:34" x14ac:dyDescent="0.25">
      <c r="AH1071" s="129"/>
    </row>
    <row r="1072" spans="34:34" x14ac:dyDescent="0.25">
      <c r="AH1072" s="129"/>
    </row>
    <row r="1073" spans="34:34" x14ac:dyDescent="0.25">
      <c r="AH1073" s="129"/>
    </row>
    <row r="1074" spans="34:34" x14ac:dyDescent="0.25">
      <c r="AH1074" s="129"/>
    </row>
    <row r="1075" spans="34:34" x14ac:dyDescent="0.25">
      <c r="AH1075" s="129"/>
    </row>
    <row r="1076" spans="34:34" x14ac:dyDescent="0.25">
      <c r="AH1076" s="129"/>
    </row>
    <row r="1077" spans="34:34" x14ac:dyDescent="0.25">
      <c r="AH1077" s="129"/>
    </row>
    <row r="1078" spans="34:34" x14ac:dyDescent="0.25">
      <c r="AH1078" s="129"/>
    </row>
    <row r="1079" spans="34:34" x14ac:dyDescent="0.25">
      <c r="AH1079" s="129"/>
    </row>
    <row r="1080" spans="34:34" x14ac:dyDescent="0.25">
      <c r="AH1080" s="129"/>
    </row>
    <row r="1081" spans="34:34" x14ac:dyDescent="0.25">
      <c r="AH1081" s="129"/>
    </row>
    <row r="1082" spans="34:34" x14ac:dyDescent="0.25">
      <c r="AH1082" s="129"/>
    </row>
    <row r="1083" spans="34:34" x14ac:dyDescent="0.25">
      <c r="AH1083" s="129"/>
    </row>
    <row r="1084" spans="34:34" x14ac:dyDescent="0.25">
      <c r="AH1084" s="129"/>
    </row>
    <row r="1085" spans="34:34" x14ac:dyDescent="0.25">
      <c r="AH1085" s="129"/>
    </row>
    <row r="1086" spans="34:34" x14ac:dyDescent="0.25">
      <c r="AH1086" s="129"/>
    </row>
    <row r="1087" spans="34:34" x14ac:dyDescent="0.25">
      <c r="AH1087" s="129"/>
    </row>
    <row r="1088" spans="34:34" x14ac:dyDescent="0.25">
      <c r="AH1088" s="129"/>
    </row>
    <row r="1089" spans="34:34" x14ac:dyDescent="0.25">
      <c r="AH1089" s="129"/>
    </row>
    <row r="1090" spans="34:34" x14ac:dyDescent="0.25">
      <c r="AH1090" s="129"/>
    </row>
    <row r="1091" spans="34:34" x14ac:dyDescent="0.25">
      <c r="AH1091" s="129"/>
    </row>
    <row r="1092" spans="34:34" x14ac:dyDescent="0.25">
      <c r="AH1092" s="129"/>
    </row>
    <row r="1093" spans="34:34" x14ac:dyDescent="0.25">
      <c r="AH1093" s="129"/>
    </row>
    <row r="1094" spans="34:34" x14ac:dyDescent="0.25">
      <c r="AH1094" s="129"/>
    </row>
    <row r="1095" spans="34:34" x14ac:dyDescent="0.25">
      <c r="AH1095" s="129"/>
    </row>
    <row r="1096" spans="34:34" x14ac:dyDescent="0.25">
      <c r="AH1096" s="129"/>
    </row>
    <row r="1097" spans="34:34" x14ac:dyDescent="0.25">
      <c r="AH1097" s="129"/>
    </row>
    <row r="1098" spans="34:34" x14ac:dyDescent="0.25">
      <c r="AH1098" s="129"/>
    </row>
    <row r="1099" spans="34:34" x14ac:dyDescent="0.25">
      <c r="AH1099" s="129"/>
    </row>
    <row r="1100" spans="34:34" x14ac:dyDescent="0.25">
      <c r="AH1100" s="129"/>
    </row>
    <row r="1101" spans="34:34" x14ac:dyDescent="0.25">
      <c r="AH1101" s="129"/>
    </row>
    <row r="1102" spans="34:34" x14ac:dyDescent="0.25">
      <c r="AH1102" s="129"/>
    </row>
    <row r="1103" spans="34:34" x14ac:dyDescent="0.25">
      <c r="AH1103" s="129"/>
    </row>
    <row r="1104" spans="34:34" x14ac:dyDescent="0.25">
      <c r="AH1104" s="129"/>
    </row>
    <row r="1105" spans="34:34" x14ac:dyDescent="0.25">
      <c r="AH1105" s="129"/>
    </row>
    <row r="1106" spans="34:34" x14ac:dyDescent="0.25">
      <c r="AH1106" s="129"/>
    </row>
    <row r="1107" spans="34:34" x14ac:dyDescent="0.25">
      <c r="AH1107" s="129"/>
    </row>
    <row r="1108" spans="34:34" x14ac:dyDescent="0.25">
      <c r="AH1108" s="129"/>
    </row>
    <row r="1109" spans="34:34" x14ac:dyDescent="0.25">
      <c r="AH1109" s="129"/>
    </row>
    <row r="1110" spans="34:34" x14ac:dyDescent="0.25">
      <c r="AH1110" s="129"/>
    </row>
    <row r="1111" spans="34:34" x14ac:dyDescent="0.25">
      <c r="AH1111" s="129"/>
    </row>
    <row r="1112" spans="34:34" x14ac:dyDescent="0.25">
      <c r="AH1112" s="129"/>
    </row>
    <row r="1113" spans="34:34" x14ac:dyDescent="0.25">
      <c r="AH1113" s="129"/>
    </row>
    <row r="1114" spans="34:34" x14ac:dyDescent="0.25">
      <c r="AH1114" s="129"/>
    </row>
    <row r="1115" spans="34:34" x14ac:dyDescent="0.25">
      <c r="AH1115" s="129"/>
    </row>
    <row r="1116" spans="34:34" x14ac:dyDescent="0.25">
      <c r="AH1116" s="129"/>
    </row>
    <row r="1117" spans="34:34" x14ac:dyDescent="0.25">
      <c r="AH1117" s="129"/>
    </row>
    <row r="1118" spans="34:34" x14ac:dyDescent="0.25">
      <c r="AH1118" s="129"/>
    </row>
    <row r="1119" spans="34:34" x14ac:dyDescent="0.25">
      <c r="AH1119" s="129"/>
    </row>
    <row r="1120" spans="34:34" x14ac:dyDescent="0.25">
      <c r="AH1120" s="129"/>
    </row>
    <row r="1121" spans="34:34" x14ac:dyDescent="0.25">
      <c r="AH1121" s="129"/>
    </row>
    <row r="1122" spans="34:34" x14ac:dyDescent="0.25">
      <c r="AH1122" s="129"/>
    </row>
    <row r="1123" spans="34:34" x14ac:dyDescent="0.25">
      <c r="AH1123" s="129"/>
    </row>
    <row r="1124" spans="34:34" x14ac:dyDescent="0.25">
      <c r="AH1124" s="129"/>
    </row>
    <row r="1125" spans="34:34" x14ac:dyDescent="0.25">
      <c r="AH1125" s="129"/>
    </row>
    <row r="1126" spans="34:34" x14ac:dyDescent="0.25">
      <c r="AH1126" s="129"/>
    </row>
    <row r="1127" spans="34:34" x14ac:dyDescent="0.25">
      <c r="AH1127" s="129"/>
    </row>
    <row r="1128" spans="34:34" x14ac:dyDescent="0.25">
      <c r="AH1128" s="129"/>
    </row>
    <row r="1129" spans="34:34" x14ac:dyDescent="0.25">
      <c r="AH1129" s="129"/>
    </row>
    <row r="1130" spans="34:34" x14ac:dyDescent="0.25">
      <c r="AH1130" s="129"/>
    </row>
    <row r="1131" spans="34:34" x14ac:dyDescent="0.25">
      <c r="AH1131" s="129"/>
    </row>
    <row r="1132" spans="34:34" x14ac:dyDescent="0.25">
      <c r="AH1132" s="129"/>
    </row>
    <row r="1133" spans="34:34" x14ac:dyDescent="0.25">
      <c r="AH1133" s="129"/>
    </row>
    <row r="1134" spans="34:34" x14ac:dyDescent="0.25">
      <c r="AH1134" s="129"/>
    </row>
    <row r="1135" spans="34:34" x14ac:dyDescent="0.25">
      <c r="AH1135" s="129"/>
    </row>
    <row r="1136" spans="34:34" x14ac:dyDescent="0.25">
      <c r="AH1136" s="129"/>
    </row>
    <row r="1137" spans="34:34" x14ac:dyDescent="0.25">
      <c r="AH1137" s="129"/>
    </row>
    <row r="1138" spans="34:34" x14ac:dyDescent="0.25">
      <c r="AH1138" s="129"/>
    </row>
    <row r="1139" spans="34:34" x14ac:dyDescent="0.25">
      <c r="AH1139" s="129"/>
    </row>
    <row r="1140" spans="34:34" x14ac:dyDescent="0.25">
      <c r="AH1140" s="129"/>
    </row>
    <row r="1141" spans="34:34" x14ac:dyDescent="0.25">
      <c r="AH1141" s="129"/>
    </row>
    <row r="1142" spans="34:34" x14ac:dyDescent="0.25">
      <c r="AH1142" s="129"/>
    </row>
    <row r="1143" spans="34:34" x14ac:dyDescent="0.25">
      <c r="AH1143" s="129"/>
    </row>
    <row r="1144" spans="34:34" x14ac:dyDescent="0.25">
      <c r="AH1144" s="129"/>
    </row>
    <row r="1145" spans="34:34" x14ac:dyDescent="0.25">
      <c r="AH1145" s="129"/>
    </row>
    <row r="1146" spans="34:34" x14ac:dyDescent="0.25">
      <c r="AH1146" s="129"/>
    </row>
    <row r="1147" spans="34:34" x14ac:dyDescent="0.25">
      <c r="AH1147" s="129"/>
    </row>
    <row r="1148" spans="34:34" x14ac:dyDescent="0.25">
      <c r="AH1148" s="129"/>
    </row>
    <row r="1149" spans="34:34" x14ac:dyDescent="0.25">
      <c r="AH1149" s="129"/>
    </row>
    <row r="1150" spans="34:34" x14ac:dyDescent="0.25">
      <c r="AH1150" s="129"/>
    </row>
    <row r="1151" spans="34:34" x14ac:dyDescent="0.25">
      <c r="AH1151" s="129"/>
    </row>
    <row r="1152" spans="34:34" x14ac:dyDescent="0.25">
      <c r="AH1152" s="129"/>
    </row>
    <row r="1153" spans="34:34" x14ac:dyDescent="0.25">
      <c r="AH1153" s="129"/>
    </row>
    <row r="1154" spans="34:34" x14ac:dyDescent="0.25">
      <c r="AH1154" s="129"/>
    </row>
    <row r="1155" spans="34:34" x14ac:dyDescent="0.25">
      <c r="AH1155" s="129"/>
    </row>
    <row r="1156" spans="34:34" x14ac:dyDescent="0.25">
      <c r="AH1156" s="129"/>
    </row>
    <row r="1157" spans="34:34" x14ac:dyDescent="0.25">
      <c r="AH1157" s="129"/>
    </row>
    <row r="1158" spans="34:34" x14ac:dyDescent="0.25">
      <c r="AH1158" s="129"/>
    </row>
    <row r="1159" spans="34:34" x14ac:dyDescent="0.25">
      <c r="AH1159" s="129"/>
    </row>
    <row r="1160" spans="34:34" x14ac:dyDescent="0.25">
      <c r="AH1160" s="129"/>
    </row>
    <row r="1161" spans="34:34" x14ac:dyDescent="0.25">
      <c r="AH1161" s="129"/>
    </row>
    <row r="1162" spans="34:34" x14ac:dyDescent="0.25">
      <c r="AH1162" s="129"/>
    </row>
    <row r="1163" spans="34:34" x14ac:dyDescent="0.25">
      <c r="AH1163" s="129"/>
    </row>
    <row r="1164" spans="34:34" x14ac:dyDescent="0.25">
      <c r="AH1164" s="129"/>
    </row>
    <row r="1165" spans="34:34" x14ac:dyDescent="0.25">
      <c r="AH1165" s="129"/>
    </row>
    <row r="1166" spans="34:34" x14ac:dyDescent="0.25">
      <c r="AH1166" s="129"/>
    </row>
    <row r="1167" spans="34:34" x14ac:dyDescent="0.25">
      <c r="AH1167" s="129"/>
    </row>
    <row r="1168" spans="34:34" x14ac:dyDescent="0.25">
      <c r="AH1168" s="129"/>
    </row>
    <row r="1169" spans="34:34" x14ac:dyDescent="0.25">
      <c r="AH1169" s="129"/>
    </row>
    <row r="1170" spans="34:34" x14ac:dyDescent="0.25">
      <c r="AH1170" s="129"/>
    </row>
    <row r="1171" spans="34:34" x14ac:dyDescent="0.25">
      <c r="AH1171" s="129"/>
    </row>
    <row r="1172" spans="34:34" x14ac:dyDescent="0.25">
      <c r="AH1172" s="129"/>
    </row>
    <row r="1173" spans="34:34" x14ac:dyDescent="0.25">
      <c r="AH1173" s="129"/>
    </row>
    <row r="1174" spans="34:34" x14ac:dyDescent="0.25">
      <c r="AH1174" s="129"/>
    </row>
    <row r="1175" spans="34:34" x14ac:dyDescent="0.25">
      <c r="AH1175" s="129"/>
    </row>
    <row r="1176" spans="34:34" x14ac:dyDescent="0.25">
      <c r="AH1176" s="129"/>
    </row>
    <row r="1177" spans="34:34" x14ac:dyDescent="0.25">
      <c r="AH1177" s="129"/>
    </row>
    <row r="1178" spans="34:34" x14ac:dyDescent="0.25">
      <c r="AH1178" s="129"/>
    </row>
    <row r="1179" spans="34:34" x14ac:dyDescent="0.25">
      <c r="AH1179" s="129"/>
    </row>
    <row r="1180" spans="34:34" x14ac:dyDescent="0.25">
      <c r="AH1180" s="129"/>
    </row>
    <row r="1181" spans="34:34" x14ac:dyDescent="0.25">
      <c r="AH1181" s="129"/>
    </row>
    <row r="1182" spans="34:34" x14ac:dyDescent="0.25">
      <c r="AH1182" s="129"/>
    </row>
    <row r="1183" spans="34:34" x14ac:dyDescent="0.25">
      <c r="AH1183" s="129"/>
    </row>
    <row r="1184" spans="34:34" x14ac:dyDescent="0.25">
      <c r="AH1184" s="129"/>
    </row>
    <row r="1185" spans="34:34" x14ac:dyDescent="0.25">
      <c r="AH1185" s="129"/>
    </row>
    <row r="1186" spans="34:34" x14ac:dyDescent="0.25">
      <c r="AH1186" s="129"/>
    </row>
    <row r="1187" spans="34:34" x14ac:dyDescent="0.25">
      <c r="AH1187" s="129"/>
    </row>
    <row r="1188" spans="34:34" x14ac:dyDescent="0.25">
      <c r="AH1188" s="129"/>
    </row>
    <row r="1189" spans="34:34" x14ac:dyDescent="0.25">
      <c r="AH1189" s="129"/>
    </row>
    <row r="1190" spans="34:34" x14ac:dyDescent="0.25">
      <c r="AH1190" s="129"/>
    </row>
    <row r="1191" spans="34:34" x14ac:dyDescent="0.25">
      <c r="AH1191" s="129"/>
    </row>
    <row r="1192" spans="34:34" x14ac:dyDescent="0.25">
      <c r="AH1192" s="129"/>
    </row>
    <row r="1193" spans="34:34" x14ac:dyDescent="0.25">
      <c r="AH1193" s="129"/>
    </row>
    <row r="1194" spans="34:34" x14ac:dyDescent="0.25">
      <c r="AH1194" s="129"/>
    </row>
    <row r="1195" spans="34:34" x14ac:dyDescent="0.25">
      <c r="AH1195" s="129"/>
    </row>
    <row r="1196" spans="34:34" x14ac:dyDescent="0.25">
      <c r="AH1196" s="129"/>
    </row>
    <row r="1197" spans="34:34" x14ac:dyDescent="0.25">
      <c r="AH1197" s="129"/>
    </row>
    <row r="1198" spans="34:34" x14ac:dyDescent="0.25">
      <c r="AH1198" s="129"/>
    </row>
    <row r="1199" spans="34:34" x14ac:dyDescent="0.25">
      <c r="AH1199" s="129"/>
    </row>
    <row r="1200" spans="34:34" x14ac:dyDescent="0.25">
      <c r="AH1200" s="129"/>
    </row>
    <row r="1201" spans="34:34" x14ac:dyDescent="0.25">
      <c r="AH1201" s="129"/>
    </row>
    <row r="1202" spans="34:34" x14ac:dyDescent="0.25">
      <c r="AH1202" s="129"/>
    </row>
    <row r="1203" spans="34:34" x14ac:dyDescent="0.25">
      <c r="AH1203" s="129"/>
    </row>
    <row r="1204" spans="34:34" x14ac:dyDescent="0.25">
      <c r="AH1204" s="129"/>
    </row>
    <row r="1205" spans="34:34" x14ac:dyDescent="0.25">
      <c r="AH1205" s="129"/>
    </row>
    <row r="1206" spans="34:34" x14ac:dyDescent="0.25">
      <c r="AH1206" s="129"/>
    </row>
    <row r="1207" spans="34:34" x14ac:dyDescent="0.25">
      <c r="AH1207" s="129"/>
    </row>
    <row r="1208" spans="34:34" x14ac:dyDescent="0.25">
      <c r="AH1208" s="129"/>
    </row>
    <row r="1209" spans="34:34" x14ac:dyDescent="0.25">
      <c r="AH1209" s="129"/>
    </row>
    <row r="1210" spans="34:34" x14ac:dyDescent="0.25">
      <c r="AH1210" s="129"/>
    </row>
    <row r="1211" spans="34:34" x14ac:dyDescent="0.25">
      <c r="AH1211" s="129"/>
    </row>
    <row r="1212" spans="34:34" x14ac:dyDescent="0.25">
      <c r="AH1212" s="129"/>
    </row>
    <row r="1213" spans="34:34" x14ac:dyDescent="0.25">
      <c r="AH1213" s="129"/>
    </row>
    <row r="1214" spans="34:34" x14ac:dyDescent="0.25">
      <c r="AH1214" s="129"/>
    </row>
    <row r="1215" spans="34:34" x14ac:dyDescent="0.25">
      <c r="AH1215" s="129"/>
    </row>
    <row r="1216" spans="34:34" x14ac:dyDescent="0.25">
      <c r="AH1216" s="129"/>
    </row>
    <row r="1217" spans="34:34" x14ac:dyDescent="0.25">
      <c r="AH1217" s="129"/>
    </row>
    <row r="1218" spans="34:34" x14ac:dyDescent="0.25">
      <c r="AH1218" s="129"/>
    </row>
    <row r="1219" spans="34:34" x14ac:dyDescent="0.25">
      <c r="AH1219" s="129"/>
    </row>
    <row r="1220" spans="34:34" x14ac:dyDescent="0.25">
      <c r="AH1220" s="129"/>
    </row>
    <row r="1221" spans="34:34" x14ac:dyDescent="0.25">
      <c r="AH1221" s="129"/>
    </row>
    <row r="1222" spans="34:34" x14ac:dyDescent="0.25">
      <c r="AH1222" s="129"/>
    </row>
    <row r="1223" spans="34:34" x14ac:dyDescent="0.25">
      <c r="AH1223" s="129"/>
    </row>
    <row r="1224" spans="34:34" x14ac:dyDescent="0.25">
      <c r="AH1224" s="129"/>
    </row>
    <row r="1225" spans="34:34" x14ac:dyDescent="0.25">
      <c r="AH1225" s="129"/>
    </row>
    <row r="1226" spans="34:34" x14ac:dyDescent="0.25">
      <c r="AH1226" s="129"/>
    </row>
    <row r="1227" spans="34:34" x14ac:dyDescent="0.25">
      <c r="AH1227" s="129"/>
    </row>
    <row r="1228" spans="34:34" x14ac:dyDescent="0.25">
      <c r="AH1228" s="129"/>
    </row>
    <row r="1229" spans="34:34" x14ac:dyDescent="0.25">
      <c r="AH1229" s="129"/>
    </row>
    <row r="1230" spans="34:34" x14ac:dyDescent="0.25">
      <c r="AH1230" s="129"/>
    </row>
    <row r="1231" spans="34:34" x14ac:dyDescent="0.25">
      <c r="AH1231" s="129"/>
    </row>
    <row r="1232" spans="34:34" x14ac:dyDescent="0.25">
      <c r="AH1232" s="129"/>
    </row>
    <row r="1233" spans="34:34" x14ac:dyDescent="0.25">
      <c r="AH1233" s="129"/>
    </row>
    <row r="1234" spans="34:34" x14ac:dyDescent="0.25">
      <c r="AH1234" s="129"/>
    </row>
    <row r="1235" spans="34:34" x14ac:dyDescent="0.25">
      <c r="AH1235" s="129"/>
    </row>
    <row r="1236" spans="34:34" x14ac:dyDescent="0.25">
      <c r="AH1236" s="129"/>
    </row>
    <row r="1237" spans="34:34" x14ac:dyDescent="0.25">
      <c r="AH1237" s="129"/>
    </row>
    <row r="1238" spans="34:34" x14ac:dyDescent="0.25">
      <c r="AH1238" s="129"/>
    </row>
    <row r="1239" spans="34:34" x14ac:dyDescent="0.25">
      <c r="AH1239" s="129"/>
    </row>
    <row r="1240" spans="34:34" x14ac:dyDescent="0.25">
      <c r="AH1240" s="129"/>
    </row>
    <row r="1241" spans="34:34" x14ac:dyDescent="0.25">
      <c r="AH1241" s="129"/>
    </row>
    <row r="1242" spans="34:34" x14ac:dyDescent="0.25">
      <c r="AH1242" s="129"/>
    </row>
    <row r="1243" spans="34:34" x14ac:dyDescent="0.25">
      <c r="AH1243" s="129"/>
    </row>
    <row r="1244" spans="34:34" x14ac:dyDescent="0.25">
      <c r="AH1244" s="129"/>
    </row>
    <row r="1245" spans="34:34" x14ac:dyDescent="0.25">
      <c r="AH1245" s="129"/>
    </row>
    <row r="1246" spans="34:34" x14ac:dyDescent="0.25">
      <c r="AH1246" s="129"/>
    </row>
    <row r="1247" spans="34:34" x14ac:dyDescent="0.25">
      <c r="AH1247" s="129"/>
    </row>
    <row r="1248" spans="34:34" x14ac:dyDescent="0.25">
      <c r="AH1248" s="129"/>
    </row>
    <row r="1249" spans="34:34" x14ac:dyDescent="0.25">
      <c r="AH1249" s="129"/>
    </row>
    <row r="1250" spans="34:34" x14ac:dyDescent="0.25">
      <c r="AH1250" s="129"/>
    </row>
    <row r="1251" spans="34:34" x14ac:dyDescent="0.25">
      <c r="AH1251" s="129"/>
    </row>
    <row r="1252" spans="34:34" x14ac:dyDescent="0.25">
      <c r="AH1252" s="129"/>
    </row>
    <row r="1253" spans="34:34" x14ac:dyDescent="0.25">
      <c r="AH1253" s="129"/>
    </row>
    <row r="1254" spans="34:34" x14ac:dyDescent="0.25">
      <c r="AH1254" s="129"/>
    </row>
    <row r="1255" spans="34:34" x14ac:dyDescent="0.25">
      <c r="AH1255" s="129"/>
    </row>
    <row r="1256" spans="34:34" x14ac:dyDescent="0.25">
      <c r="AH1256" s="129"/>
    </row>
    <row r="1257" spans="34:34" x14ac:dyDescent="0.25">
      <c r="AH1257" s="129"/>
    </row>
    <row r="1258" spans="34:34" x14ac:dyDescent="0.25">
      <c r="AH1258" s="129"/>
    </row>
    <row r="1259" spans="34:34" x14ac:dyDescent="0.25">
      <c r="AH1259" s="129"/>
    </row>
    <row r="1260" spans="34:34" x14ac:dyDescent="0.25">
      <c r="AH1260" s="129"/>
    </row>
    <row r="1261" spans="34:34" x14ac:dyDescent="0.25">
      <c r="AH1261" s="129"/>
    </row>
    <row r="1262" spans="34:34" x14ac:dyDescent="0.25">
      <c r="AH1262" s="129"/>
    </row>
    <row r="1263" spans="34:34" x14ac:dyDescent="0.25">
      <c r="AH1263" s="129"/>
    </row>
    <row r="1264" spans="34:34" x14ac:dyDescent="0.25">
      <c r="AH1264" s="129"/>
    </row>
    <row r="1265" spans="34:34" x14ac:dyDescent="0.25">
      <c r="AH1265" s="129"/>
    </row>
    <row r="1266" spans="34:34" x14ac:dyDescent="0.25">
      <c r="AH1266" s="129"/>
    </row>
    <row r="1267" spans="34:34" x14ac:dyDescent="0.25">
      <c r="AH1267" s="129"/>
    </row>
    <row r="1268" spans="34:34" x14ac:dyDescent="0.25">
      <c r="AH1268" s="129"/>
    </row>
    <row r="1269" spans="34:34" x14ac:dyDescent="0.25">
      <c r="AH1269" s="129"/>
    </row>
    <row r="1270" spans="34:34" x14ac:dyDescent="0.25">
      <c r="AH1270" s="129"/>
    </row>
    <row r="1271" spans="34:34" x14ac:dyDescent="0.25">
      <c r="AH1271" s="129"/>
    </row>
    <row r="1272" spans="34:34" x14ac:dyDescent="0.25">
      <c r="AH1272" s="129"/>
    </row>
    <row r="1273" spans="34:34" x14ac:dyDescent="0.25">
      <c r="AH1273" s="129"/>
    </row>
    <row r="1274" spans="34:34" x14ac:dyDescent="0.25">
      <c r="AH1274" s="129"/>
    </row>
    <row r="1275" spans="34:34" x14ac:dyDescent="0.25">
      <c r="AH1275" s="129"/>
    </row>
    <row r="1276" spans="34:34" x14ac:dyDescent="0.25">
      <c r="AH1276" s="129"/>
    </row>
    <row r="1277" spans="34:34" x14ac:dyDescent="0.25">
      <c r="AH1277" s="129"/>
    </row>
    <row r="1278" spans="34:34" x14ac:dyDescent="0.25">
      <c r="AH1278" s="129"/>
    </row>
    <row r="1279" spans="34:34" x14ac:dyDescent="0.25">
      <c r="AH1279" s="129"/>
    </row>
    <row r="1280" spans="34:34" x14ac:dyDescent="0.25">
      <c r="AH1280" s="129"/>
    </row>
    <row r="1281" spans="34:34" x14ac:dyDescent="0.25">
      <c r="AH1281" s="129"/>
    </row>
    <row r="1282" spans="34:34" x14ac:dyDescent="0.25">
      <c r="AH1282" s="129"/>
    </row>
    <row r="1283" spans="34:34" x14ac:dyDescent="0.25">
      <c r="AH1283" s="129"/>
    </row>
    <row r="1284" spans="34:34" x14ac:dyDescent="0.25">
      <c r="AH1284" s="129"/>
    </row>
    <row r="1285" spans="34:34" x14ac:dyDescent="0.25">
      <c r="AH1285" s="129"/>
    </row>
    <row r="1286" spans="34:34" x14ac:dyDescent="0.25">
      <c r="AH1286" s="129"/>
    </row>
    <row r="1287" spans="34:34" x14ac:dyDescent="0.25">
      <c r="AH1287" s="129"/>
    </row>
    <row r="1288" spans="34:34" x14ac:dyDescent="0.25">
      <c r="AH1288" s="129"/>
    </row>
    <row r="1289" spans="34:34" x14ac:dyDescent="0.25">
      <c r="AH1289" s="129"/>
    </row>
    <row r="1290" spans="34:34" x14ac:dyDescent="0.25">
      <c r="AH1290" s="129"/>
    </row>
    <row r="1291" spans="34:34" x14ac:dyDescent="0.25">
      <c r="AH1291" s="129"/>
    </row>
    <row r="1292" spans="34:34" x14ac:dyDescent="0.25">
      <c r="AH1292" s="129"/>
    </row>
    <row r="1293" spans="34:34" x14ac:dyDescent="0.25">
      <c r="AH1293" s="129"/>
    </row>
    <row r="1294" spans="34:34" x14ac:dyDescent="0.25">
      <c r="AH1294" s="129"/>
    </row>
    <row r="1295" spans="34:34" x14ac:dyDescent="0.25">
      <c r="AH1295" s="129"/>
    </row>
    <row r="1296" spans="34:34" x14ac:dyDescent="0.25">
      <c r="AH1296" s="129"/>
    </row>
    <row r="1297" spans="34:34" x14ac:dyDescent="0.25">
      <c r="AH1297" s="129"/>
    </row>
    <row r="1298" spans="34:34" x14ac:dyDescent="0.25">
      <c r="AH1298" s="129"/>
    </row>
    <row r="1299" spans="34:34" x14ac:dyDescent="0.25">
      <c r="AH1299" s="129"/>
    </row>
    <row r="1300" spans="34:34" x14ac:dyDescent="0.25">
      <c r="AH1300" s="129"/>
    </row>
    <row r="1301" spans="34:34" x14ac:dyDescent="0.25">
      <c r="AH1301" s="129"/>
    </row>
    <row r="1302" spans="34:34" x14ac:dyDescent="0.25">
      <c r="AH1302" s="129"/>
    </row>
    <row r="1303" spans="34:34" x14ac:dyDescent="0.25">
      <c r="AH1303" s="129"/>
    </row>
    <row r="1304" spans="34:34" x14ac:dyDescent="0.25">
      <c r="AH1304" s="129"/>
    </row>
    <row r="1305" spans="34:34" x14ac:dyDescent="0.25">
      <c r="AH1305" s="129"/>
    </row>
    <row r="1306" spans="34:34" x14ac:dyDescent="0.25">
      <c r="AH1306" s="129"/>
    </row>
    <row r="1307" spans="34:34" x14ac:dyDescent="0.25">
      <c r="AH1307" s="129"/>
    </row>
    <row r="1308" spans="34:34" x14ac:dyDescent="0.25">
      <c r="AH1308" s="129"/>
    </row>
    <row r="1309" spans="34:34" x14ac:dyDescent="0.25">
      <c r="AH1309" s="129"/>
    </row>
    <row r="1310" spans="34:34" x14ac:dyDescent="0.25">
      <c r="AH1310" s="129"/>
    </row>
    <row r="1311" spans="34:34" x14ac:dyDescent="0.25">
      <c r="AH1311" s="129"/>
    </row>
    <row r="1312" spans="34:34" x14ac:dyDescent="0.25">
      <c r="AH1312" s="129"/>
    </row>
    <row r="1313" spans="34:34" x14ac:dyDescent="0.25">
      <c r="AH1313" s="129"/>
    </row>
    <row r="1314" spans="34:34" x14ac:dyDescent="0.25">
      <c r="AH1314" s="129"/>
    </row>
    <row r="1315" spans="34:34" x14ac:dyDescent="0.25">
      <c r="AH1315" s="129"/>
    </row>
    <row r="1316" spans="34:34" x14ac:dyDescent="0.25">
      <c r="AH1316" s="129"/>
    </row>
    <row r="1317" spans="34:34" x14ac:dyDescent="0.25">
      <c r="AH1317" s="129"/>
    </row>
    <row r="1318" spans="34:34" x14ac:dyDescent="0.25">
      <c r="AH1318" s="129"/>
    </row>
    <row r="1319" spans="34:34" x14ac:dyDescent="0.25">
      <c r="AH1319" s="129"/>
    </row>
    <row r="1320" spans="34:34" x14ac:dyDescent="0.25">
      <c r="AH1320" s="129"/>
    </row>
    <row r="1321" spans="34:34" x14ac:dyDescent="0.25">
      <c r="AH1321" s="129"/>
    </row>
    <row r="1322" spans="34:34" x14ac:dyDescent="0.25">
      <c r="AH1322" s="129"/>
    </row>
    <row r="1323" spans="34:34" x14ac:dyDescent="0.25">
      <c r="AH1323" s="129"/>
    </row>
    <row r="1324" spans="34:34" x14ac:dyDescent="0.25">
      <c r="AH1324" s="129"/>
    </row>
    <row r="1325" spans="34:34" x14ac:dyDescent="0.25">
      <c r="AH1325" s="129"/>
    </row>
    <row r="1326" spans="34:34" x14ac:dyDescent="0.25">
      <c r="AH1326" s="129"/>
    </row>
    <row r="1327" spans="34:34" x14ac:dyDescent="0.25">
      <c r="AH1327" s="129"/>
    </row>
    <row r="1328" spans="34:34" x14ac:dyDescent="0.25">
      <c r="AH1328" s="129"/>
    </row>
    <row r="1329" spans="34:34" x14ac:dyDescent="0.25">
      <c r="AH1329" s="129"/>
    </row>
    <row r="1330" spans="34:34" x14ac:dyDescent="0.25">
      <c r="AH1330" s="129"/>
    </row>
    <row r="1331" spans="34:34" x14ac:dyDescent="0.25">
      <c r="AH1331" s="129"/>
    </row>
    <row r="1332" spans="34:34" x14ac:dyDescent="0.25">
      <c r="AH1332" s="129"/>
    </row>
    <row r="1333" spans="34:34" x14ac:dyDescent="0.25">
      <c r="AH1333" s="129"/>
    </row>
    <row r="1334" spans="34:34" x14ac:dyDescent="0.25">
      <c r="AH1334" s="129"/>
    </row>
    <row r="1335" spans="34:34" x14ac:dyDescent="0.25">
      <c r="AH1335" s="129"/>
    </row>
    <row r="1336" spans="34:34" x14ac:dyDescent="0.25">
      <c r="AH1336" s="129"/>
    </row>
    <row r="1337" spans="34:34" x14ac:dyDescent="0.25">
      <c r="AH1337" s="129"/>
    </row>
    <row r="1338" spans="34:34" x14ac:dyDescent="0.25">
      <c r="AH1338" s="129"/>
    </row>
    <row r="1339" spans="34:34" x14ac:dyDescent="0.25">
      <c r="AH1339" s="129"/>
    </row>
    <row r="1340" spans="34:34" x14ac:dyDescent="0.25">
      <c r="AH1340" s="129"/>
    </row>
    <row r="1341" spans="34:34" x14ac:dyDescent="0.25">
      <c r="AH1341" s="129"/>
    </row>
    <row r="1342" spans="34:34" x14ac:dyDescent="0.25">
      <c r="AH1342" s="129"/>
    </row>
    <row r="1343" spans="34:34" x14ac:dyDescent="0.25">
      <c r="AH1343" s="129"/>
    </row>
    <row r="1344" spans="34:34" x14ac:dyDescent="0.25">
      <c r="AH1344" s="129"/>
    </row>
    <row r="1345" spans="34:34" x14ac:dyDescent="0.25">
      <c r="AH1345" s="129"/>
    </row>
    <row r="1346" spans="34:34" x14ac:dyDescent="0.25">
      <c r="AH1346" s="129"/>
    </row>
    <row r="1347" spans="34:34" x14ac:dyDescent="0.25">
      <c r="AH1347" s="129"/>
    </row>
    <row r="1348" spans="34:34" x14ac:dyDescent="0.25">
      <c r="AH1348" s="129"/>
    </row>
    <row r="1349" spans="34:34" x14ac:dyDescent="0.25">
      <c r="AH1349" s="129"/>
    </row>
    <row r="1350" spans="34:34" x14ac:dyDescent="0.25">
      <c r="AH1350" s="129"/>
    </row>
    <row r="1351" spans="34:34" x14ac:dyDescent="0.25">
      <c r="AH1351" s="129"/>
    </row>
    <row r="1352" spans="34:34" x14ac:dyDescent="0.25">
      <c r="AH1352" s="129"/>
    </row>
    <row r="1353" spans="34:34" x14ac:dyDescent="0.25">
      <c r="AH1353" s="129"/>
    </row>
    <row r="1354" spans="34:34" x14ac:dyDescent="0.25">
      <c r="AH1354" s="129"/>
    </row>
    <row r="1355" spans="34:34" x14ac:dyDescent="0.25">
      <c r="AH1355" s="129"/>
    </row>
    <row r="1356" spans="34:34" x14ac:dyDescent="0.25">
      <c r="AH1356" s="129"/>
    </row>
    <row r="1357" spans="34:34" x14ac:dyDescent="0.25">
      <c r="AH1357" s="129"/>
    </row>
    <row r="1358" spans="34:34" x14ac:dyDescent="0.25">
      <c r="AH1358" s="129"/>
    </row>
    <row r="1359" spans="34:34" x14ac:dyDescent="0.25">
      <c r="AH1359" s="129"/>
    </row>
    <row r="1360" spans="34:34" x14ac:dyDescent="0.25">
      <c r="AH1360" s="129"/>
    </row>
    <row r="1361" spans="34:34" x14ac:dyDescent="0.25">
      <c r="AH1361" s="129"/>
    </row>
    <row r="1362" spans="34:34" x14ac:dyDescent="0.25">
      <c r="AH1362" s="129"/>
    </row>
    <row r="1363" spans="34:34" x14ac:dyDescent="0.25">
      <c r="AH1363" s="129"/>
    </row>
    <row r="1364" spans="34:34" x14ac:dyDescent="0.25">
      <c r="AH1364" s="129"/>
    </row>
    <row r="1365" spans="34:34" x14ac:dyDescent="0.25">
      <c r="AH1365" s="129"/>
    </row>
    <row r="1366" spans="34:34" x14ac:dyDescent="0.25">
      <c r="AH1366" s="129"/>
    </row>
    <row r="1367" spans="34:34" x14ac:dyDescent="0.25">
      <c r="AH1367" s="129"/>
    </row>
    <row r="1368" spans="34:34" x14ac:dyDescent="0.25">
      <c r="AH1368" s="129"/>
    </row>
    <row r="1369" spans="34:34" x14ac:dyDescent="0.25">
      <c r="AH1369" s="129"/>
    </row>
    <row r="1370" spans="34:34" x14ac:dyDescent="0.25">
      <c r="AH1370" s="129"/>
    </row>
    <row r="1371" spans="34:34" x14ac:dyDescent="0.25">
      <c r="AH1371" s="129"/>
    </row>
    <row r="1372" spans="34:34" x14ac:dyDescent="0.25">
      <c r="AH1372" s="129"/>
    </row>
    <row r="1373" spans="34:34" x14ac:dyDescent="0.25">
      <c r="AH1373" s="129"/>
    </row>
    <row r="1374" spans="34:34" x14ac:dyDescent="0.25">
      <c r="AH1374" s="129"/>
    </row>
    <row r="1375" spans="34:34" x14ac:dyDescent="0.25">
      <c r="AH1375" s="129"/>
    </row>
    <row r="1376" spans="34:34" x14ac:dyDescent="0.25">
      <c r="AH1376" s="129"/>
    </row>
    <row r="1377" spans="34:34" x14ac:dyDescent="0.25">
      <c r="AH1377" s="129"/>
    </row>
    <row r="1378" spans="34:34" x14ac:dyDescent="0.25">
      <c r="AH1378" s="129"/>
    </row>
    <row r="1379" spans="34:34" x14ac:dyDescent="0.25">
      <c r="AH1379" s="129"/>
    </row>
    <row r="1380" spans="34:34" x14ac:dyDescent="0.25">
      <c r="AH1380" s="129"/>
    </row>
    <row r="1381" spans="34:34" x14ac:dyDescent="0.25">
      <c r="AH1381" s="129"/>
    </row>
    <row r="1382" spans="34:34" x14ac:dyDescent="0.25">
      <c r="AH1382" s="129"/>
    </row>
    <row r="1383" spans="34:34" x14ac:dyDescent="0.25">
      <c r="AH1383" s="129"/>
    </row>
    <row r="1384" spans="34:34" x14ac:dyDescent="0.25">
      <c r="AH1384" s="129"/>
    </row>
    <row r="1385" spans="34:34" x14ac:dyDescent="0.25">
      <c r="AH1385" s="129"/>
    </row>
    <row r="1386" spans="34:34" x14ac:dyDescent="0.25">
      <c r="AH1386" s="129"/>
    </row>
    <row r="1387" spans="34:34" x14ac:dyDescent="0.25">
      <c r="AH1387" s="129"/>
    </row>
    <row r="1388" spans="34:34" x14ac:dyDescent="0.25">
      <c r="AH1388" s="129"/>
    </row>
    <row r="1389" spans="34:34" x14ac:dyDescent="0.25">
      <c r="AH1389" s="129"/>
    </row>
    <row r="1390" spans="34:34" x14ac:dyDescent="0.25">
      <c r="AH1390" s="129"/>
    </row>
    <row r="1391" spans="34:34" x14ac:dyDescent="0.25">
      <c r="AH1391" s="129"/>
    </row>
    <row r="1392" spans="34:34" x14ac:dyDescent="0.25">
      <c r="AH1392" s="129"/>
    </row>
    <row r="1393" spans="34:34" x14ac:dyDescent="0.25">
      <c r="AH1393" s="129"/>
    </row>
    <row r="1394" spans="34:34" x14ac:dyDescent="0.25">
      <c r="AH1394" s="129"/>
    </row>
    <row r="1395" spans="34:34" x14ac:dyDescent="0.25">
      <c r="AH1395" s="129"/>
    </row>
    <row r="1396" spans="34:34" x14ac:dyDescent="0.25">
      <c r="AH1396" s="129"/>
    </row>
    <row r="1397" spans="34:34" x14ac:dyDescent="0.25">
      <c r="AH1397" s="129"/>
    </row>
    <row r="1398" spans="34:34" x14ac:dyDescent="0.25">
      <c r="AH1398" s="129"/>
    </row>
    <row r="1399" spans="34:34" x14ac:dyDescent="0.25">
      <c r="AH1399" s="129"/>
    </row>
    <row r="1400" spans="34:34" x14ac:dyDescent="0.25">
      <c r="AH1400" s="129"/>
    </row>
    <row r="1401" spans="34:34" x14ac:dyDescent="0.25">
      <c r="AH1401" s="129"/>
    </row>
    <row r="1402" spans="34:34" x14ac:dyDescent="0.25">
      <c r="AH1402" s="129"/>
    </row>
    <row r="1403" spans="34:34" x14ac:dyDescent="0.25">
      <c r="AH1403" s="129"/>
    </row>
    <row r="1404" spans="34:34" x14ac:dyDescent="0.25">
      <c r="AH1404" s="129"/>
    </row>
    <row r="1405" spans="34:34" x14ac:dyDescent="0.25">
      <c r="AH1405" s="129"/>
    </row>
    <row r="1406" spans="34:34" x14ac:dyDescent="0.25">
      <c r="AH1406" s="129"/>
    </row>
    <row r="1407" spans="34:34" x14ac:dyDescent="0.25">
      <c r="AH1407" s="129"/>
    </row>
    <row r="1408" spans="34:34" x14ac:dyDescent="0.25">
      <c r="AH1408" s="129"/>
    </row>
    <row r="1409" spans="34:34" x14ac:dyDescent="0.25">
      <c r="AH1409" s="129"/>
    </row>
    <row r="1410" spans="34:34" x14ac:dyDescent="0.25">
      <c r="AH1410" s="129"/>
    </row>
    <row r="1411" spans="34:34" x14ac:dyDescent="0.25">
      <c r="AH1411" s="129"/>
    </row>
    <row r="1412" spans="34:34" x14ac:dyDescent="0.25">
      <c r="AH1412" s="129"/>
    </row>
    <row r="1413" spans="34:34" x14ac:dyDescent="0.25">
      <c r="AH1413" s="129"/>
    </row>
    <row r="1414" spans="34:34" x14ac:dyDescent="0.25">
      <c r="AH1414" s="129"/>
    </row>
    <row r="1415" spans="34:34" x14ac:dyDescent="0.25">
      <c r="AH1415" s="129"/>
    </row>
    <row r="1416" spans="34:34" x14ac:dyDescent="0.25">
      <c r="AH1416" s="129"/>
    </row>
    <row r="1417" spans="34:34" x14ac:dyDescent="0.25">
      <c r="AH1417" s="129"/>
    </row>
    <row r="1418" spans="34:34" x14ac:dyDescent="0.25">
      <c r="AH1418" s="129"/>
    </row>
    <row r="1419" spans="34:34" x14ac:dyDescent="0.25">
      <c r="AH1419" s="129"/>
    </row>
    <row r="1420" spans="34:34" x14ac:dyDescent="0.25">
      <c r="AH1420" s="129"/>
    </row>
    <row r="1421" spans="34:34" x14ac:dyDescent="0.25">
      <c r="AH1421" s="129"/>
    </row>
    <row r="1422" spans="34:34" x14ac:dyDescent="0.25">
      <c r="AH1422" s="129"/>
    </row>
    <row r="1423" spans="34:34" x14ac:dyDescent="0.25">
      <c r="AH1423" s="129"/>
    </row>
    <row r="1424" spans="34:34" x14ac:dyDescent="0.25">
      <c r="AH1424" s="129"/>
    </row>
    <row r="1425" spans="34:34" x14ac:dyDescent="0.25">
      <c r="AH1425" s="129"/>
    </row>
    <row r="1426" spans="34:34" x14ac:dyDescent="0.25">
      <c r="AH1426" s="129"/>
    </row>
    <row r="1427" spans="34:34" x14ac:dyDescent="0.25">
      <c r="AH1427" s="129"/>
    </row>
    <row r="1428" spans="34:34" x14ac:dyDescent="0.25">
      <c r="AH1428" s="129"/>
    </row>
    <row r="1429" spans="34:34" x14ac:dyDescent="0.25">
      <c r="AH1429" s="129"/>
    </row>
    <row r="1430" spans="34:34" x14ac:dyDescent="0.25">
      <c r="AH1430" s="129"/>
    </row>
    <row r="1431" spans="34:34" x14ac:dyDescent="0.25">
      <c r="AH1431" s="129"/>
    </row>
    <row r="1432" spans="34:34" x14ac:dyDescent="0.25">
      <c r="AH1432" s="129"/>
    </row>
    <row r="1433" spans="34:34" x14ac:dyDescent="0.25">
      <c r="AH1433" s="129"/>
    </row>
    <row r="1434" spans="34:34" x14ac:dyDescent="0.25">
      <c r="AH1434" s="129"/>
    </row>
    <row r="1435" spans="34:34" x14ac:dyDescent="0.25">
      <c r="AH1435" s="129"/>
    </row>
    <row r="1436" spans="34:34" x14ac:dyDescent="0.25">
      <c r="AH1436" s="129"/>
    </row>
    <row r="1437" spans="34:34" x14ac:dyDescent="0.25">
      <c r="AH1437" s="129"/>
    </row>
    <row r="1438" spans="34:34" x14ac:dyDescent="0.25">
      <c r="AH1438" s="129"/>
    </row>
    <row r="1439" spans="34:34" x14ac:dyDescent="0.25">
      <c r="AH1439" s="129"/>
    </row>
    <row r="1440" spans="34:34" x14ac:dyDescent="0.25">
      <c r="AH1440" s="129"/>
    </row>
    <row r="1441" spans="34:34" x14ac:dyDescent="0.25">
      <c r="AH1441" s="129"/>
    </row>
    <row r="1442" spans="34:34" x14ac:dyDescent="0.25">
      <c r="AH1442" s="129"/>
    </row>
    <row r="1443" spans="34:34" x14ac:dyDescent="0.25">
      <c r="AH1443" s="129"/>
    </row>
    <row r="1444" spans="34:34" x14ac:dyDescent="0.25">
      <c r="AH1444" s="129"/>
    </row>
    <row r="1445" spans="34:34" x14ac:dyDescent="0.25">
      <c r="AH1445" s="129"/>
    </row>
    <row r="1446" spans="34:34" x14ac:dyDescent="0.25">
      <c r="AH1446" s="129"/>
    </row>
    <row r="1447" spans="34:34" x14ac:dyDescent="0.25">
      <c r="AH1447" s="129"/>
    </row>
    <row r="1448" spans="34:34" x14ac:dyDescent="0.25">
      <c r="AH1448" s="129"/>
    </row>
    <row r="1449" spans="34:34" x14ac:dyDescent="0.25">
      <c r="AH1449" s="129"/>
    </row>
    <row r="1450" spans="34:34" x14ac:dyDescent="0.25">
      <c r="AH1450" s="129"/>
    </row>
    <row r="1451" spans="34:34" x14ac:dyDescent="0.25">
      <c r="AH1451" s="129"/>
    </row>
    <row r="1452" spans="34:34" x14ac:dyDescent="0.25">
      <c r="AH1452" s="129"/>
    </row>
    <row r="1453" spans="34:34" x14ac:dyDescent="0.25">
      <c r="AH1453" s="129"/>
    </row>
    <row r="1454" spans="34:34" x14ac:dyDescent="0.25">
      <c r="AH1454" s="129"/>
    </row>
    <row r="1455" spans="34:34" x14ac:dyDescent="0.25">
      <c r="AH1455" s="129"/>
    </row>
    <row r="1456" spans="34:34" x14ac:dyDescent="0.25">
      <c r="AH1456" s="129"/>
    </row>
    <row r="1457" spans="34:34" x14ac:dyDescent="0.25">
      <c r="AH1457" s="129"/>
    </row>
    <row r="1458" spans="34:34" x14ac:dyDescent="0.25">
      <c r="AH1458" s="129"/>
    </row>
    <row r="1459" spans="34:34" x14ac:dyDescent="0.25">
      <c r="AH1459" s="129"/>
    </row>
    <row r="1460" spans="34:34" x14ac:dyDescent="0.25">
      <c r="AH1460" s="129"/>
    </row>
    <row r="1461" spans="34:34" x14ac:dyDescent="0.25">
      <c r="AH1461" s="129"/>
    </row>
    <row r="1462" spans="34:34" x14ac:dyDescent="0.25">
      <c r="AH1462" s="129"/>
    </row>
    <row r="1463" spans="34:34" x14ac:dyDescent="0.25">
      <c r="AH1463" s="129"/>
    </row>
    <row r="1464" spans="34:34" x14ac:dyDescent="0.25">
      <c r="AH1464" s="129"/>
    </row>
    <row r="1465" spans="34:34" x14ac:dyDescent="0.25">
      <c r="AH1465" s="129"/>
    </row>
    <row r="1466" spans="34:34" x14ac:dyDescent="0.25">
      <c r="AH1466" s="129"/>
    </row>
    <row r="1467" spans="34:34" x14ac:dyDescent="0.25">
      <c r="AH1467" s="129"/>
    </row>
    <row r="1468" spans="34:34" x14ac:dyDescent="0.25">
      <c r="AH1468" s="129"/>
    </row>
    <row r="1469" spans="34:34" x14ac:dyDescent="0.25">
      <c r="AH1469" s="129"/>
    </row>
    <row r="1470" spans="34:34" x14ac:dyDescent="0.25">
      <c r="AH1470" s="129"/>
    </row>
    <row r="1471" spans="34:34" x14ac:dyDescent="0.25">
      <c r="AH1471" s="129"/>
    </row>
    <row r="1472" spans="34:34" x14ac:dyDescent="0.25">
      <c r="AH1472" s="129"/>
    </row>
    <row r="1473" spans="34:34" x14ac:dyDescent="0.25">
      <c r="AH1473" s="129"/>
    </row>
    <row r="1474" spans="34:34" x14ac:dyDescent="0.25">
      <c r="AH1474" s="129"/>
    </row>
    <row r="1475" spans="34:34" x14ac:dyDescent="0.25">
      <c r="AH1475" s="129"/>
    </row>
    <row r="1476" spans="34:34" x14ac:dyDescent="0.25">
      <c r="AH1476" s="129"/>
    </row>
    <row r="1477" spans="34:34" x14ac:dyDescent="0.25">
      <c r="AH1477" s="129"/>
    </row>
    <row r="1478" spans="34:34" x14ac:dyDescent="0.25">
      <c r="AH1478" s="129"/>
    </row>
    <row r="1479" spans="34:34" x14ac:dyDescent="0.25">
      <c r="AH1479" s="129"/>
    </row>
    <row r="1480" spans="34:34" x14ac:dyDescent="0.25">
      <c r="AH1480" s="129"/>
    </row>
    <row r="1481" spans="34:34" x14ac:dyDescent="0.25">
      <c r="AH1481" s="129"/>
    </row>
    <row r="1482" spans="34:34" x14ac:dyDescent="0.25">
      <c r="AH1482" s="129"/>
    </row>
    <row r="1483" spans="34:34" x14ac:dyDescent="0.25">
      <c r="AH1483" s="129"/>
    </row>
    <row r="1484" spans="34:34" x14ac:dyDescent="0.25">
      <c r="AH1484" s="129"/>
    </row>
    <row r="1485" spans="34:34" x14ac:dyDescent="0.25">
      <c r="AH1485" s="129"/>
    </row>
    <row r="1486" spans="34:34" x14ac:dyDescent="0.25">
      <c r="AH1486" s="129"/>
    </row>
    <row r="1487" spans="34:34" x14ac:dyDescent="0.25">
      <c r="AH1487" s="129"/>
    </row>
    <row r="1488" spans="34:34" x14ac:dyDescent="0.25">
      <c r="AH1488" s="129"/>
    </row>
    <row r="1489" spans="34:34" x14ac:dyDescent="0.25">
      <c r="AH1489" s="129"/>
    </row>
    <row r="1490" spans="34:34" x14ac:dyDescent="0.25">
      <c r="AH1490" s="129"/>
    </row>
    <row r="1491" spans="34:34" x14ac:dyDescent="0.25">
      <c r="AH1491" s="129"/>
    </row>
    <row r="1492" spans="34:34" x14ac:dyDescent="0.25">
      <c r="AH1492" s="129"/>
    </row>
    <row r="1493" spans="34:34" x14ac:dyDescent="0.25">
      <c r="AH1493" s="129"/>
    </row>
    <row r="1494" spans="34:34" x14ac:dyDescent="0.25">
      <c r="AH1494" s="129"/>
    </row>
    <row r="1495" spans="34:34" x14ac:dyDescent="0.25">
      <c r="AH1495" s="129"/>
    </row>
    <row r="1496" spans="34:34" x14ac:dyDescent="0.25">
      <c r="AH1496" s="129"/>
    </row>
    <row r="1497" spans="34:34" x14ac:dyDescent="0.25">
      <c r="AH1497" s="129"/>
    </row>
    <row r="1498" spans="34:34" x14ac:dyDescent="0.25">
      <c r="AH1498" s="129"/>
    </row>
    <row r="1499" spans="34:34" x14ac:dyDescent="0.25">
      <c r="AH1499" s="129"/>
    </row>
    <row r="1500" spans="34:34" x14ac:dyDescent="0.25">
      <c r="AH1500" s="129"/>
    </row>
    <row r="1501" spans="34:34" x14ac:dyDescent="0.25">
      <c r="AH1501" s="129"/>
    </row>
    <row r="1502" spans="34:34" x14ac:dyDescent="0.25">
      <c r="AH1502" s="129"/>
    </row>
    <row r="1503" spans="34:34" x14ac:dyDescent="0.25">
      <c r="AH1503" s="129"/>
    </row>
    <row r="1504" spans="34:34" x14ac:dyDescent="0.25">
      <c r="AH1504" s="129"/>
    </row>
    <row r="1505" spans="34:34" x14ac:dyDescent="0.25">
      <c r="AH1505" s="129"/>
    </row>
    <row r="1506" spans="34:34" x14ac:dyDescent="0.25">
      <c r="AH1506" s="129"/>
    </row>
    <row r="1507" spans="34:34" x14ac:dyDescent="0.25">
      <c r="AH1507" s="129"/>
    </row>
    <row r="1508" spans="34:34" x14ac:dyDescent="0.25">
      <c r="AH1508" s="129"/>
    </row>
    <row r="1509" spans="34:34" x14ac:dyDescent="0.25">
      <c r="AH1509" s="129"/>
    </row>
    <row r="1510" spans="34:34" x14ac:dyDescent="0.25">
      <c r="AH1510" s="129"/>
    </row>
    <row r="1511" spans="34:34" x14ac:dyDescent="0.25">
      <c r="AH1511" s="129"/>
    </row>
    <row r="1512" spans="34:34" x14ac:dyDescent="0.25">
      <c r="AH1512" s="129"/>
    </row>
    <row r="1513" spans="34:34" x14ac:dyDescent="0.25">
      <c r="AH1513" s="129"/>
    </row>
    <row r="1514" spans="34:34" x14ac:dyDescent="0.25">
      <c r="AH1514" s="129"/>
    </row>
    <row r="1515" spans="34:34" x14ac:dyDescent="0.25">
      <c r="AH1515" s="129"/>
    </row>
    <row r="1516" spans="34:34" x14ac:dyDescent="0.25">
      <c r="AH1516" s="129"/>
    </row>
    <row r="1517" spans="34:34" x14ac:dyDescent="0.25">
      <c r="AH1517" s="129"/>
    </row>
    <row r="1518" spans="34:34" x14ac:dyDescent="0.25">
      <c r="AH1518" s="129"/>
    </row>
    <row r="1519" spans="34:34" x14ac:dyDescent="0.25">
      <c r="AH1519" s="129"/>
    </row>
    <row r="1520" spans="34:34" x14ac:dyDescent="0.25">
      <c r="AH1520" s="129"/>
    </row>
    <row r="1521" spans="34:34" x14ac:dyDescent="0.25">
      <c r="AH1521" s="129"/>
    </row>
    <row r="1522" spans="34:34" x14ac:dyDescent="0.25">
      <c r="AH1522" s="129"/>
    </row>
    <row r="1523" spans="34:34" x14ac:dyDescent="0.25">
      <c r="AH1523" s="129"/>
    </row>
    <row r="1524" spans="34:34" x14ac:dyDescent="0.25">
      <c r="AH1524" s="129"/>
    </row>
    <row r="1525" spans="34:34" x14ac:dyDescent="0.25">
      <c r="AH1525" s="129"/>
    </row>
    <row r="1526" spans="34:34" x14ac:dyDescent="0.25">
      <c r="AH1526" s="129"/>
    </row>
    <row r="1527" spans="34:34" x14ac:dyDescent="0.25">
      <c r="AH1527" s="129"/>
    </row>
    <row r="1528" spans="34:34" x14ac:dyDescent="0.25">
      <c r="AH1528" s="129"/>
    </row>
    <row r="1529" spans="34:34" x14ac:dyDescent="0.25">
      <c r="AH1529" s="129"/>
    </row>
    <row r="1530" spans="34:34" x14ac:dyDescent="0.25">
      <c r="AH1530" s="129"/>
    </row>
    <row r="1531" spans="34:34" x14ac:dyDescent="0.25">
      <c r="AH1531" s="129"/>
    </row>
    <row r="1532" spans="34:34" x14ac:dyDescent="0.25">
      <c r="AH1532" s="129"/>
    </row>
    <row r="1533" spans="34:34" x14ac:dyDescent="0.25">
      <c r="AH1533" s="129"/>
    </row>
    <row r="1534" spans="34:34" x14ac:dyDescent="0.25">
      <c r="AH1534" s="129"/>
    </row>
    <row r="1535" spans="34:34" x14ac:dyDescent="0.25">
      <c r="AH1535" s="129"/>
    </row>
    <row r="1536" spans="34:34" x14ac:dyDescent="0.25">
      <c r="AH1536" s="129"/>
    </row>
    <row r="1537" spans="34:34" x14ac:dyDescent="0.25">
      <c r="AH1537" s="129"/>
    </row>
    <row r="1538" spans="34:34" x14ac:dyDescent="0.25">
      <c r="AH1538" s="129"/>
    </row>
    <row r="1539" spans="34:34" x14ac:dyDescent="0.25">
      <c r="AH1539" s="129"/>
    </row>
    <row r="1540" spans="34:34" x14ac:dyDescent="0.25">
      <c r="AH1540" s="129"/>
    </row>
    <row r="1541" spans="34:34" x14ac:dyDescent="0.25">
      <c r="AH1541" s="129"/>
    </row>
    <row r="1542" spans="34:34" x14ac:dyDescent="0.25">
      <c r="AH1542" s="129"/>
    </row>
    <row r="1543" spans="34:34" x14ac:dyDescent="0.25">
      <c r="AH1543" s="129"/>
    </row>
    <row r="1544" spans="34:34" x14ac:dyDescent="0.25">
      <c r="AH1544" s="129"/>
    </row>
    <row r="1545" spans="34:34" x14ac:dyDescent="0.25">
      <c r="AH1545" s="129"/>
    </row>
    <row r="1546" spans="34:34" x14ac:dyDescent="0.25">
      <c r="AH1546" s="129"/>
    </row>
    <row r="1547" spans="34:34" x14ac:dyDescent="0.25">
      <c r="AH1547" s="129"/>
    </row>
    <row r="1548" spans="34:34" x14ac:dyDescent="0.25">
      <c r="AH1548" s="129"/>
    </row>
    <row r="1549" spans="34:34" x14ac:dyDescent="0.25">
      <c r="AH1549" s="129"/>
    </row>
    <row r="1550" spans="34:34" x14ac:dyDescent="0.25">
      <c r="AH1550" s="129"/>
    </row>
    <row r="1551" spans="34:34" x14ac:dyDescent="0.25">
      <c r="AH1551" s="129"/>
    </row>
    <row r="1552" spans="34:34" x14ac:dyDescent="0.25">
      <c r="AH1552" s="129"/>
    </row>
    <row r="1553" spans="34:34" x14ac:dyDescent="0.25">
      <c r="AH1553" s="129"/>
    </row>
    <row r="1554" spans="34:34" x14ac:dyDescent="0.25">
      <c r="AH1554" s="129"/>
    </row>
    <row r="1555" spans="34:34" x14ac:dyDescent="0.25">
      <c r="AH1555" s="129"/>
    </row>
    <row r="1556" spans="34:34" x14ac:dyDescent="0.25">
      <c r="AH1556" s="129"/>
    </row>
    <row r="1557" spans="34:34" x14ac:dyDescent="0.25">
      <c r="AH1557" s="129"/>
    </row>
    <row r="1558" spans="34:34" x14ac:dyDescent="0.25">
      <c r="AH1558" s="129"/>
    </row>
    <row r="1559" spans="34:34" x14ac:dyDescent="0.25">
      <c r="AH1559" s="129"/>
    </row>
    <row r="1560" spans="34:34" x14ac:dyDescent="0.25">
      <c r="AH1560" s="129"/>
    </row>
    <row r="1561" spans="34:34" x14ac:dyDescent="0.25">
      <c r="AH1561" s="129"/>
    </row>
    <row r="1562" spans="34:34" x14ac:dyDescent="0.25">
      <c r="AH1562" s="129"/>
    </row>
    <row r="1563" spans="34:34" x14ac:dyDescent="0.25">
      <c r="AH1563" s="129"/>
    </row>
    <row r="1564" spans="34:34" x14ac:dyDescent="0.25">
      <c r="AH1564" s="129"/>
    </row>
    <row r="1565" spans="34:34" x14ac:dyDescent="0.25">
      <c r="AH1565" s="129"/>
    </row>
    <row r="1566" spans="34:34" x14ac:dyDescent="0.25">
      <c r="AH1566" s="129"/>
    </row>
    <row r="1567" spans="34:34" x14ac:dyDescent="0.25">
      <c r="AH1567" s="129"/>
    </row>
    <row r="1568" spans="34:34" x14ac:dyDescent="0.25">
      <c r="AH1568" s="129"/>
    </row>
    <row r="1569" spans="34:34" x14ac:dyDescent="0.25">
      <c r="AH1569" s="129"/>
    </row>
    <row r="1570" spans="34:34" x14ac:dyDescent="0.25">
      <c r="AH1570" s="129"/>
    </row>
    <row r="1571" spans="34:34" x14ac:dyDescent="0.25">
      <c r="AH1571" s="129"/>
    </row>
    <row r="1572" spans="34:34" x14ac:dyDescent="0.25">
      <c r="AH1572" s="129"/>
    </row>
    <row r="1573" spans="34:34" x14ac:dyDescent="0.25">
      <c r="AH1573" s="129"/>
    </row>
    <row r="1574" spans="34:34" x14ac:dyDescent="0.25">
      <c r="AH1574" s="129"/>
    </row>
    <row r="1575" spans="34:34" x14ac:dyDescent="0.25">
      <c r="AH1575" s="129"/>
    </row>
    <row r="1576" spans="34:34" x14ac:dyDescent="0.25">
      <c r="AH1576" s="129"/>
    </row>
    <row r="1577" spans="34:34" x14ac:dyDescent="0.25">
      <c r="AH1577" s="129"/>
    </row>
    <row r="1578" spans="34:34" x14ac:dyDescent="0.25">
      <c r="AH1578" s="129"/>
    </row>
    <row r="1579" spans="34:34" x14ac:dyDescent="0.25">
      <c r="AH1579" s="129"/>
    </row>
    <row r="1580" spans="34:34" x14ac:dyDescent="0.25">
      <c r="AH1580" s="129"/>
    </row>
    <row r="1581" spans="34:34" x14ac:dyDescent="0.25">
      <c r="AH1581" s="129"/>
    </row>
    <row r="1582" spans="34:34" x14ac:dyDescent="0.25">
      <c r="AH1582" s="129"/>
    </row>
    <row r="1583" spans="34:34" x14ac:dyDescent="0.25">
      <c r="AH1583" s="129"/>
    </row>
    <row r="1584" spans="34:34" x14ac:dyDescent="0.25">
      <c r="AH1584" s="129"/>
    </row>
    <row r="1585" spans="34:34" x14ac:dyDescent="0.25">
      <c r="AH1585" s="129"/>
    </row>
    <row r="1586" spans="34:34" x14ac:dyDescent="0.25">
      <c r="AH1586" s="129"/>
    </row>
    <row r="1587" spans="34:34" x14ac:dyDescent="0.25">
      <c r="AH1587" s="129"/>
    </row>
    <row r="1588" spans="34:34" x14ac:dyDescent="0.25">
      <c r="AH1588" s="129"/>
    </row>
    <row r="1589" spans="34:34" x14ac:dyDescent="0.25">
      <c r="AH1589" s="129"/>
    </row>
    <row r="1590" spans="34:34" x14ac:dyDescent="0.25">
      <c r="AH1590" s="129"/>
    </row>
    <row r="1591" spans="34:34" x14ac:dyDescent="0.25">
      <c r="AH1591" s="129"/>
    </row>
    <row r="1592" spans="34:34" x14ac:dyDescent="0.25">
      <c r="AH1592" s="129"/>
    </row>
    <row r="1593" spans="34:34" x14ac:dyDescent="0.25">
      <c r="AH1593" s="129"/>
    </row>
    <row r="1594" spans="34:34" x14ac:dyDescent="0.25">
      <c r="AH1594" s="129"/>
    </row>
    <row r="1595" spans="34:34" x14ac:dyDescent="0.25">
      <c r="AH1595" s="129"/>
    </row>
    <row r="1596" spans="34:34" x14ac:dyDescent="0.25">
      <c r="AH1596" s="129"/>
    </row>
    <row r="1597" spans="34:34" x14ac:dyDescent="0.25">
      <c r="AH1597" s="129"/>
    </row>
    <row r="1598" spans="34:34" x14ac:dyDescent="0.25">
      <c r="AH1598" s="129"/>
    </row>
    <row r="1599" spans="34:34" x14ac:dyDescent="0.25">
      <c r="AH1599" s="129"/>
    </row>
    <row r="1600" spans="34:34" x14ac:dyDescent="0.25">
      <c r="AH1600" s="129"/>
    </row>
    <row r="1601" spans="34:34" x14ac:dyDescent="0.25">
      <c r="AH1601" s="129"/>
    </row>
    <row r="1602" spans="34:34" x14ac:dyDescent="0.25">
      <c r="AH1602" s="129"/>
    </row>
    <row r="1603" spans="34:34" x14ac:dyDescent="0.25">
      <c r="AH1603" s="129"/>
    </row>
    <row r="1604" spans="34:34" x14ac:dyDescent="0.25">
      <c r="AH1604" s="129"/>
    </row>
    <row r="1605" spans="34:34" x14ac:dyDescent="0.25">
      <c r="AH1605" s="129"/>
    </row>
    <row r="1606" spans="34:34" x14ac:dyDescent="0.25">
      <c r="AH1606" s="129"/>
    </row>
    <row r="1607" spans="34:34" x14ac:dyDescent="0.25">
      <c r="AH1607" s="129"/>
    </row>
    <row r="1608" spans="34:34" x14ac:dyDescent="0.25">
      <c r="AH1608" s="129"/>
    </row>
    <row r="1609" spans="34:34" x14ac:dyDescent="0.25">
      <c r="AH1609" s="129"/>
    </row>
    <row r="1610" spans="34:34" x14ac:dyDescent="0.25">
      <c r="AH1610" s="129"/>
    </row>
    <row r="1611" spans="34:34" x14ac:dyDescent="0.25">
      <c r="AH1611" s="129"/>
    </row>
    <row r="1612" spans="34:34" x14ac:dyDescent="0.25">
      <c r="AH1612" s="129"/>
    </row>
    <row r="1613" spans="34:34" x14ac:dyDescent="0.25">
      <c r="AH1613" s="129"/>
    </row>
    <row r="1614" spans="34:34" x14ac:dyDescent="0.25">
      <c r="AH1614" s="129"/>
    </row>
    <row r="1615" spans="34:34" x14ac:dyDescent="0.25">
      <c r="AH1615" s="129"/>
    </row>
    <row r="1616" spans="34:34" x14ac:dyDescent="0.25">
      <c r="AH1616" s="129"/>
    </row>
    <row r="1617" spans="34:34" x14ac:dyDescent="0.25">
      <c r="AH1617" s="129"/>
    </row>
    <row r="1618" spans="34:34" x14ac:dyDescent="0.25">
      <c r="AH1618" s="129"/>
    </row>
    <row r="1619" spans="34:34" x14ac:dyDescent="0.25">
      <c r="AH1619" s="129"/>
    </row>
    <row r="1620" spans="34:34" x14ac:dyDescent="0.25">
      <c r="AH1620" s="129"/>
    </row>
    <row r="1621" spans="34:34" x14ac:dyDescent="0.25">
      <c r="AH1621" s="129"/>
    </row>
    <row r="1622" spans="34:34" x14ac:dyDescent="0.25">
      <c r="AH1622" s="129"/>
    </row>
    <row r="1623" spans="34:34" x14ac:dyDescent="0.25">
      <c r="AH1623" s="129"/>
    </row>
    <row r="1624" spans="34:34" x14ac:dyDescent="0.25">
      <c r="AH1624" s="129"/>
    </row>
    <row r="1625" spans="34:34" x14ac:dyDescent="0.25">
      <c r="AH1625" s="129"/>
    </row>
    <row r="1626" spans="34:34" x14ac:dyDescent="0.25">
      <c r="AH1626" s="129"/>
    </row>
    <row r="1627" spans="34:34" x14ac:dyDescent="0.25">
      <c r="AH1627" s="129"/>
    </row>
    <row r="1628" spans="34:34" x14ac:dyDescent="0.25">
      <c r="AH1628" s="129"/>
    </row>
    <row r="1629" spans="34:34" x14ac:dyDescent="0.25">
      <c r="AH1629" s="129"/>
    </row>
    <row r="1630" spans="34:34" x14ac:dyDescent="0.25">
      <c r="AH1630" s="129"/>
    </row>
    <row r="1631" spans="34:34" x14ac:dyDescent="0.25">
      <c r="AH1631" s="129"/>
    </row>
    <row r="1632" spans="34:34" x14ac:dyDescent="0.25">
      <c r="AH1632" s="129"/>
    </row>
    <row r="1633" spans="34:34" x14ac:dyDescent="0.25">
      <c r="AH1633" s="129"/>
    </row>
    <row r="1634" spans="34:34" x14ac:dyDescent="0.25">
      <c r="AH1634" s="129"/>
    </row>
    <row r="1635" spans="34:34" x14ac:dyDescent="0.25">
      <c r="AH1635" s="129"/>
    </row>
    <row r="1636" spans="34:34" x14ac:dyDescent="0.25">
      <c r="AH1636" s="129"/>
    </row>
    <row r="1637" spans="34:34" x14ac:dyDescent="0.25">
      <c r="AH1637" s="129"/>
    </row>
    <row r="1638" spans="34:34" x14ac:dyDescent="0.25">
      <c r="AH1638" s="129"/>
    </row>
    <row r="1639" spans="34:34" x14ac:dyDescent="0.25">
      <c r="AH1639" s="129"/>
    </row>
    <row r="1640" spans="34:34" x14ac:dyDescent="0.25">
      <c r="AH1640" s="129"/>
    </row>
    <row r="1641" spans="34:34" x14ac:dyDescent="0.25">
      <c r="AH1641" s="129"/>
    </row>
    <row r="1642" spans="34:34" x14ac:dyDescent="0.25">
      <c r="AH1642" s="129"/>
    </row>
    <row r="1643" spans="34:34" x14ac:dyDescent="0.25">
      <c r="AH1643" s="129"/>
    </row>
    <row r="1644" spans="34:34" x14ac:dyDescent="0.25">
      <c r="AH1644" s="129"/>
    </row>
    <row r="1645" spans="34:34" x14ac:dyDescent="0.25">
      <c r="AH1645" s="129"/>
    </row>
    <row r="1646" spans="34:34" x14ac:dyDescent="0.25">
      <c r="AH1646" s="129"/>
    </row>
    <row r="1647" spans="34:34" x14ac:dyDescent="0.25">
      <c r="AH1647" s="129"/>
    </row>
    <row r="1648" spans="34:34" x14ac:dyDescent="0.25">
      <c r="AH1648" s="129"/>
    </row>
    <row r="1649" spans="34:34" x14ac:dyDescent="0.25">
      <c r="AH1649" s="129"/>
    </row>
    <row r="1650" spans="34:34" x14ac:dyDescent="0.25">
      <c r="AH1650" s="129"/>
    </row>
    <row r="1651" spans="34:34" x14ac:dyDescent="0.25">
      <c r="AH1651" s="129"/>
    </row>
    <row r="1652" spans="34:34" x14ac:dyDescent="0.25">
      <c r="AH1652" s="129"/>
    </row>
    <row r="1653" spans="34:34" x14ac:dyDescent="0.25">
      <c r="AH1653" s="129"/>
    </row>
    <row r="1654" spans="34:34" x14ac:dyDescent="0.25">
      <c r="AH1654" s="129"/>
    </row>
    <row r="1655" spans="34:34" x14ac:dyDescent="0.25">
      <c r="AH1655" s="129"/>
    </row>
    <row r="1656" spans="34:34" x14ac:dyDescent="0.25">
      <c r="AH1656" s="129"/>
    </row>
    <row r="1657" spans="34:34" x14ac:dyDescent="0.25">
      <c r="AH1657" s="129"/>
    </row>
    <row r="1658" spans="34:34" x14ac:dyDescent="0.25">
      <c r="AH1658" s="129"/>
    </row>
    <row r="1659" spans="34:34" x14ac:dyDescent="0.25">
      <c r="AH1659" s="129"/>
    </row>
    <row r="1660" spans="34:34" x14ac:dyDescent="0.25">
      <c r="AH1660" s="129"/>
    </row>
    <row r="1661" spans="34:34" x14ac:dyDescent="0.25">
      <c r="AH1661" s="129"/>
    </row>
    <row r="1662" spans="34:34" x14ac:dyDescent="0.25">
      <c r="AH1662" s="129"/>
    </row>
    <row r="1663" spans="34:34" x14ac:dyDescent="0.25">
      <c r="AH1663" s="129"/>
    </row>
    <row r="1664" spans="34:34" x14ac:dyDescent="0.25">
      <c r="AH1664" s="129"/>
    </row>
    <row r="1665" spans="34:34" x14ac:dyDescent="0.25">
      <c r="AH1665" s="129"/>
    </row>
    <row r="1666" spans="34:34" x14ac:dyDescent="0.25">
      <c r="AH1666" s="129"/>
    </row>
    <row r="1667" spans="34:34" x14ac:dyDescent="0.25">
      <c r="AH1667" s="129"/>
    </row>
    <row r="1668" spans="34:34" x14ac:dyDescent="0.25">
      <c r="AH1668" s="129"/>
    </row>
    <row r="1669" spans="34:34" x14ac:dyDescent="0.25">
      <c r="AH1669" s="129"/>
    </row>
    <row r="1670" spans="34:34" x14ac:dyDescent="0.25">
      <c r="AH1670" s="129"/>
    </row>
    <row r="1671" spans="34:34" x14ac:dyDescent="0.25">
      <c r="AH1671" s="129"/>
    </row>
    <row r="1672" spans="34:34" x14ac:dyDescent="0.25">
      <c r="AH1672" s="129"/>
    </row>
    <row r="1673" spans="34:34" x14ac:dyDescent="0.25">
      <c r="AH1673" s="129"/>
    </row>
    <row r="1674" spans="34:34" x14ac:dyDescent="0.25">
      <c r="AH1674" s="129"/>
    </row>
    <row r="1675" spans="34:34" x14ac:dyDescent="0.25">
      <c r="AH1675" s="129"/>
    </row>
    <row r="1676" spans="34:34" x14ac:dyDescent="0.25">
      <c r="AH1676" s="129"/>
    </row>
    <row r="1677" spans="34:34" x14ac:dyDescent="0.25">
      <c r="AH1677" s="129"/>
    </row>
    <row r="1678" spans="34:34" x14ac:dyDescent="0.25">
      <c r="AH1678" s="129"/>
    </row>
    <row r="1679" spans="34:34" x14ac:dyDescent="0.25">
      <c r="AH1679" s="129"/>
    </row>
    <row r="1680" spans="34:34" x14ac:dyDescent="0.25">
      <c r="AH1680" s="129"/>
    </row>
    <row r="1681" spans="34:34" x14ac:dyDescent="0.25">
      <c r="AH1681" s="129"/>
    </row>
    <row r="1682" spans="34:34" x14ac:dyDescent="0.25">
      <c r="AH1682" s="129"/>
    </row>
    <row r="1683" spans="34:34" x14ac:dyDescent="0.25">
      <c r="AH1683" s="129"/>
    </row>
    <row r="1684" spans="34:34" x14ac:dyDescent="0.25">
      <c r="AH1684" s="129"/>
    </row>
    <row r="1685" spans="34:34" x14ac:dyDescent="0.25">
      <c r="AH1685" s="129"/>
    </row>
    <row r="1686" spans="34:34" x14ac:dyDescent="0.25">
      <c r="AH1686" s="129"/>
    </row>
    <row r="1687" spans="34:34" x14ac:dyDescent="0.25">
      <c r="AH1687" s="129"/>
    </row>
    <row r="1688" spans="34:34" x14ac:dyDescent="0.25">
      <c r="AH1688" s="129"/>
    </row>
    <row r="1689" spans="34:34" x14ac:dyDescent="0.25">
      <c r="AH1689" s="129"/>
    </row>
    <row r="1690" spans="34:34" x14ac:dyDescent="0.25">
      <c r="AH1690" s="129"/>
    </row>
    <row r="1691" spans="34:34" x14ac:dyDescent="0.25">
      <c r="AH1691" s="129"/>
    </row>
    <row r="1692" spans="34:34" x14ac:dyDescent="0.25">
      <c r="AH1692" s="129"/>
    </row>
    <row r="1693" spans="34:34" x14ac:dyDescent="0.25">
      <c r="AH1693" s="129"/>
    </row>
    <row r="1694" spans="34:34" x14ac:dyDescent="0.25">
      <c r="AH1694" s="129"/>
    </row>
    <row r="1695" spans="34:34" x14ac:dyDescent="0.25">
      <c r="AH1695" s="129"/>
    </row>
    <row r="1696" spans="34:34" x14ac:dyDescent="0.25">
      <c r="AH1696" s="129"/>
    </row>
    <row r="1697" spans="34:34" x14ac:dyDescent="0.25">
      <c r="AH1697" s="129"/>
    </row>
    <row r="1698" spans="34:34" x14ac:dyDescent="0.25">
      <c r="AH1698" s="129"/>
    </row>
    <row r="1699" spans="34:34" x14ac:dyDescent="0.25">
      <c r="AH1699" s="129"/>
    </row>
    <row r="1700" spans="34:34" x14ac:dyDescent="0.25">
      <c r="AH1700" s="129"/>
    </row>
    <row r="1701" spans="34:34" x14ac:dyDescent="0.25">
      <c r="AH1701" s="129"/>
    </row>
    <row r="1702" spans="34:34" x14ac:dyDescent="0.25">
      <c r="AH1702" s="129"/>
    </row>
    <row r="1703" spans="34:34" x14ac:dyDescent="0.25">
      <c r="AH1703" s="129"/>
    </row>
    <row r="1704" spans="34:34" x14ac:dyDescent="0.25">
      <c r="AH1704" s="129"/>
    </row>
    <row r="1705" spans="34:34" x14ac:dyDescent="0.25">
      <c r="AH1705" s="129"/>
    </row>
    <row r="1706" spans="34:34" x14ac:dyDescent="0.25">
      <c r="AH1706" s="129"/>
    </row>
    <row r="1707" spans="34:34" x14ac:dyDescent="0.25">
      <c r="AH1707" s="129"/>
    </row>
    <row r="1708" spans="34:34" x14ac:dyDescent="0.25">
      <c r="AH1708" s="129"/>
    </row>
    <row r="1709" spans="34:34" x14ac:dyDescent="0.25">
      <c r="AH1709" s="129"/>
    </row>
    <row r="1710" spans="34:34" x14ac:dyDescent="0.25">
      <c r="AH1710" s="129"/>
    </row>
    <row r="1711" spans="34:34" x14ac:dyDescent="0.25">
      <c r="AH1711" s="129"/>
    </row>
    <row r="1712" spans="34:34" x14ac:dyDescent="0.25">
      <c r="AH1712" s="129"/>
    </row>
    <row r="1713" spans="34:34" x14ac:dyDescent="0.25">
      <c r="AH1713" s="129"/>
    </row>
    <row r="1714" spans="34:34" x14ac:dyDescent="0.25">
      <c r="AH1714" s="129"/>
    </row>
    <row r="1715" spans="34:34" x14ac:dyDescent="0.25">
      <c r="AH1715" s="129"/>
    </row>
    <row r="1716" spans="34:34" x14ac:dyDescent="0.25">
      <c r="AH1716" s="129"/>
    </row>
    <row r="1717" spans="34:34" x14ac:dyDescent="0.25">
      <c r="AH1717" s="129"/>
    </row>
    <row r="1718" spans="34:34" x14ac:dyDescent="0.25">
      <c r="AH1718" s="129"/>
    </row>
    <row r="1719" spans="34:34" x14ac:dyDescent="0.25">
      <c r="AH1719" s="129"/>
    </row>
    <row r="1720" spans="34:34" x14ac:dyDescent="0.25">
      <c r="AH1720" s="129"/>
    </row>
    <row r="1721" spans="34:34" x14ac:dyDescent="0.25">
      <c r="AH1721" s="129"/>
    </row>
  </sheetData>
  <mergeCells count="167">
    <mergeCell ref="AC4:AE6"/>
    <mergeCell ref="AF4:AH6"/>
    <mergeCell ref="E7:E17"/>
    <mergeCell ref="F7:F17"/>
    <mergeCell ref="G7:G17"/>
    <mergeCell ref="H7:H17"/>
    <mergeCell ref="I7:I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Y4:Y17"/>
    <mergeCell ref="J7:J17"/>
    <mergeCell ref="K7:K17"/>
    <mergeCell ref="L7:L17"/>
    <mergeCell ref="M7:M17"/>
    <mergeCell ref="N7:N17"/>
    <mergeCell ref="O7:O17"/>
    <mergeCell ref="Z4:Z17"/>
    <mergeCell ref="AA4:AA17"/>
    <mergeCell ref="AB4:AB17"/>
    <mergeCell ref="AC7:AC17"/>
    <mergeCell ref="AD7:AD17"/>
    <mergeCell ref="AE7:AE17"/>
    <mergeCell ref="AF7:AF17"/>
    <mergeCell ref="AG7:AG17"/>
    <mergeCell ref="AH7:AH17"/>
    <mergeCell ref="P7:P17"/>
    <mergeCell ref="Q7:Q17"/>
    <mergeCell ref="R7:R17"/>
    <mergeCell ref="S7:V9"/>
    <mergeCell ref="W7:W17"/>
    <mergeCell ref="X7:X17"/>
    <mergeCell ref="S10:S17"/>
    <mergeCell ref="T10:T17"/>
    <mergeCell ref="U10:U17"/>
    <mergeCell ref="V10:V17"/>
    <mergeCell ref="B22:D22"/>
    <mergeCell ref="B23:D23"/>
    <mergeCell ref="B24:D24"/>
    <mergeCell ref="B25:D25"/>
    <mergeCell ref="B26:D26"/>
    <mergeCell ref="B27:D27"/>
    <mergeCell ref="AT18:AU18"/>
    <mergeCell ref="AV18:AW18"/>
    <mergeCell ref="AX18:AY18"/>
    <mergeCell ref="B19:D19"/>
    <mergeCell ref="B20:D20"/>
    <mergeCell ref="B21:D21"/>
    <mergeCell ref="A18:D18"/>
    <mergeCell ref="AJ18:AK18"/>
    <mergeCell ref="AL18:AM18"/>
    <mergeCell ref="AN18:AO18"/>
    <mergeCell ref="AP18:AQ18"/>
    <mergeCell ref="AR18:AS18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30:D130"/>
    <mergeCell ref="B131:D131"/>
    <mergeCell ref="B132:D132"/>
    <mergeCell ref="B133:D133"/>
    <mergeCell ref="B134:D134"/>
    <mergeCell ref="B124:D124"/>
    <mergeCell ref="B125:D125"/>
    <mergeCell ref="B126:D126"/>
    <mergeCell ref="B127:D127"/>
    <mergeCell ref="B128:D128"/>
    <mergeCell ref="B129:D129"/>
  </mergeCell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6">
    <tabColor theme="0"/>
  </sheetPr>
  <dimension ref="A1:AY1721"/>
  <sheetViews>
    <sheetView topLeftCell="A125" zoomScale="70" zoomScaleNormal="70" workbookViewId="0">
      <selection activeCell="A125" sqref="A1:XFD1048576"/>
    </sheetView>
  </sheetViews>
  <sheetFormatPr defaultColWidth="9.125" defaultRowHeight="13.5" x14ac:dyDescent="0.25"/>
  <cols>
    <col min="1" max="3" width="9.125" style="20"/>
    <col min="4" max="4" width="24.25" style="20" customWidth="1"/>
    <col min="5" max="5" width="10.875" style="20" customWidth="1"/>
    <col min="6" max="6" width="6.75" style="20" customWidth="1"/>
    <col min="7" max="7" width="8.25" style="20" customWidth="1"/>
    <col min="8" max="8" width="6.25" style="20" customWidth="1"/>
    <col min="9" max="9" width="7" style="20" customWidth="1"/>
    <col min="10" max="10" width="8.75" style="20" customWidth="1"/>
    <col min="11" max="11" width="8.375" style="20" customWidth="1"/>
    <col min="12" max="13" width="7.625" style="20" customWidth="1"/>
    <col min="14" max="14" width="7.375" style="20" customWidth="1"/>
    <col min="15" max="15" width="8" style="20" customWidth="1"/>
    <col min="16" max="18" width="4.625" style="20" customWidth="1"/>
    <col min="19" max="19" width="5.875" style="20" customWidth="1"/>
    <col min="20" max="20" width="6" style="20" customWidth="1"/>
    <col min="21" max="21" width="5.875" style="20" customWidth="1"/>
    <col min="22" max="22" width="4.75" style="20" customWidth="1"/>
    <col min="23" max="23" width="4.625" style="20" customWidth="1"/>
    <col min="24" max="24" width="8.25" style="20" customWidth="1"/>
    <col min="25" max="25" width="4.625" style="20" customWidth="1"/>
    <col min="26" max="26" width="6.625" style="20" customWidth="1"/>
    <col min="27" max="27" width="9.375" style="20" customWidth="1"/>
    <col min="28" max="28" width="5.25" style="20" customWidth="1"/>
    <col min="29" max="30" width="5.875" style="20" customWidth="1"/>
    <col min="31" max="31" width="4.875" style="20" customWidth="1"/>
    <col min="32" max="32" width="5.25" style="20" customWidth="1"/>
    <col min="33" max="33" width="6.875" style="20" customWidth="1"/>
    <col min="34" max="34" width="6" style="130" customWidth="1"/>
    <col min="35" max="35" width="7.875" style="20" hidden="1" customWidth="1"/>
    <col min="36" max="40" width="0" style="20" hidden="1" customWidth="1"/>
    <col min="41" max="41" width="15.125" style="20" hidden="1" customWidth="1"/>
    <col min="42" max="42" width="0" style="20" hidden="1" customWidth="1"/>
    <col min="43" max="43" width="18.375" style="20" hidden="1" customWidth="1"/>
    <col min="44" max="44" width="0" style="20" hidden="1" customWidth="1"/>
    <col min="45" max="45" width="12.875" style="20" hidden="1" customWidth="1"/>
    <col min="46" max="51" width="0" style="20" hidden="1" customWidth="1"/>
    <col min="52" max="16384" width="9.125" style="20"/>
  </cols>
  <sheetData>
    <row r="1" spans="1:35" ht="61.5" customHeight="1" x14ac:dyDescent="0.25">
      <c r="A1" s="13" t="s">
        <v>134</v>
      </c>
      <c r="B1" s="14"/>
      <c r="C1" s="14"/>
      <c r="D1" s="14"/>
      <c r="E1" s="15" t="s">
        <v>147</v>
      </c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6"/>
      <c r="AC1" s="17" t="s">
        <v>132</v>
      </c>
      <c r="AD1" s="17"/>
      <c r="AE1" s="17"/>
      <c r="AF1" s="17"/>
      <c r="AG1" s="17"/>
      <c r="AH1" s="18"/>
      <c r="AI1" s="19"/>
    </row>
    <row r="2" spans="1:35" ht="28.5" customHeight="1" x14ac:dyDescent="0.25">
      <c r="A2" s="21" t="s">
        <v>286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22"/>
      <c r="AI2" s="131"/>
    </row>
    <row r="3" spans="1:35" ht="38.25" customHeight="1" x14ac:dyDescent="0.25">
      <c r="A3" s="24" t="s">
        <v>287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6"/>
      <c r="AI3" s="131"/>
    </row>
    <row r="4" spans="1:35" ht="15.75" customHeight="1" x14ac:dyDescent="0.25">
      <c r="A4" s="27" t="s">
        <v>148</v>
      </c>
      <c r="B4" s="27"/>
      <c r="C4" s="27"/>
      <c r="D4" s="27"/>
      <c r="E4" s="28" t="s">
        <v>193</v>
      </c>
      <c r="F4" s="29"/>
      <c r="G4" s="29"/>
      <c r="H4" s="29"/>
      <c r="I4" s="30"/>
      <c r="J4" s="31" t="s">
        <v>149</v>
      </c>
      <c r="K4" s="32"/>
      <c r="L4" s="32"/>
      <c r="M4" s="33"/>
      <c r="N4" s="31" t="s">
        <v>150</v>
      </c>
      <c r="O4" s="32"/>
      <c r="P4" s="32"/>
      <c r="Q4" s="32"/>
      <c r="R4" s="32"/>
      <c r="S4" s="32"/>
      <c r="T4" s="32"/>
      <c r="U4" s="32"/>
      <c r="V4" s="32"/>
      <c r="W4" s="32"/>
      <c r="X4" s="32"/>
      <c r="Y4" s="34" t="s">
        <v>151</v>
      </c>
      <c r="Z4" s="34" t="s">
        <v>152</v>
      </c>
      <c r="AA4" s="34" t="s">
        <v>153</v>
      </c>
      <c r="AB4" s="34" t="s">
        <v>154</v>
      </c>
      <c r="AC4" s="31" t="s">
        <v>206</v>
      </c>
      <c r="AD4" s="32"/>
      <c r="AE4" s="33"/>
      <c r="AF4" s="35" t="s">
        <v>136</v>
      </c>
      <c r="AG4" s="35"/>
      <c r="AH4" s="35"/>
      <c r="AI4" s="131"/>
    </row>
    <row r="5" spans="1:35" ht="15.75" customHeight="1" x14ac:dyDescent="0.25">
      <c r="A5" s="27"/>
      <c r="B5" s="27"/>
      <c r="C5" s="27"/>
      <c r="D5" s="27"/>
      <c r="E5" s="36"/>
      <c r="F5" s="37"/>
      <c r="G5" s="37"/>
      <c r="H5" s="37"/>
      <c r="I5" s="38"/>
      <c r="J5" s="39"/>
      <c r="K5" s="40"/>
      <c r="L5" s="40"/>
      <c r="M5" s="41"/>
      <c r="N5" s="39"/>
      <c r="O5" s="40"/>
      <c r="P5" s="40"/>
      <c r="Q5" s="40"/>
      <c r="R5" s="40"/>
      <c r="S5" s="40"/>
      <c r="T5" s="40"/>
      <c r="U5" s="40"/>
      <c r="V5" s="40"/>
      <c r="W5" s="40"/>
      <c r="X5" s="40"/>
      <c r="Y5" s="42"/>
      <c r="Z5" s="42"/>
      <c r="AA5" s="42"/>
      <c r="AB5" s="42"/>
      <c r="AC5" s="39"/>
      <c r="AD5" s="40"/>
      <c r="AE5" s="41"/>
      <c r="AF5" s="35"/>
      <c r="AG5" s="35"/>
      <c r="AH5" s="35"/>
      <c r="AI5" s="132"/>
    </row>
    <row r="6" spans="1:35" ht="35.25" customHeight="1" x14ac:dyDescent="0.25">
      <c r="A6" s="27"/>
      <c r="B6" s="27"/>
      <c r="C6" s="27"/>
      <c r="D6" s="27"/>
      <c r="E6" s="44"/>
      <c r="F6" s="45"/>
      <c r="G6" s="45"/>
      <c r="H6" s="45"/>
      <c r="I6" s="46"/>
      <c r="J6" s="47"/>
      <c r="K6" s="48"/>
      <c r="L6" s="48"/>
      <c r="M6" s="49"/>
      <c r="N6" s="47"/>
      <c r="O6" s="48"/>
      <c r="P6" s="48"/>
      <c r="Q6" s="48"/>
      <c r="R6" s="48"/>
      <c r="S6" s="48"/>
      <c r="T6" s="48"/>
      <c r="U6" s="48"/>
      <c r="V6" s="48"/>
      <c r="W6" s="48"/>
      <c r="X6" s="48"/>
      <c r="Y6" s="42"/>
      <c r="Z6" s="42"/>
      <c r="AA6" s="42"/>
      <c r="AB6" s="42"/>
      <c r="AC6" s="47"/>
      <c r="AD6" s="48"/>
      <c r="AE6" s="49"/>
      <c r="AF6" s="35"/>
      <c r="AG6" s="35"/>
      <c r="AH6" s="35"/>
      <c r="AI6" s="133"/>
    </row>
    <row r="7" spans="1:35" ht="12.75" customHeight="1" x14ac:dyDescent="0.25">
      <c r="A7" s="27"/>
      <c r="B7" s="27"/>
      <c r="C7" s="27"/>
      <c r="D7" s="27"/>
      <c r="E7" s="34" t="s">
        <v>135</v>
      </c>
      <c r="F7" s="34" t="s">
        <v>194</v>
      </c>
      <c r="G7" s="34" t="s">
        <v>155</v>
      </c>
      <c r="H7" s="34" t="s">
        <v>156</v>
      </c>
      <c r="I7" s="34" t="s">
        <v>157</v>
      </c>
      <c r="J7" s="34" t="s">
        <v>135</v>
      </c>
      <c r="K7" s="34" t="s">
        <v>155</v>
      </c>
      <c r="L7" s="34" t="s">
        <v>156</v>
      </c>
      <c r="M7" s="34" t="s">
        <v>157</v>
      </c>
      <c r="N7" s="34" t="s">
        <v>158</v>
      </c>
      <c r="O7" s="34" t="s">
        <v>159</v>
      </c>
      <c r="P7" s="34" t="s">
        <v>160</v>
      </c>
      <c r="Q7" s="34" t="s">
        <v>161</v>
      </c>
      <c r="R7" s="34" t="s">
        <v>137</v>
      </c>
      <c r="S7" s="31" t="s">
        <v>162</v>
      </c>
      <c r="T7" s="32"/>
      <c r="U7" s="32"/>
      <c r="V7" s="33"/>
      <c r="W7" s="34" t="s">
        <v>207</v>
      </c>
      <c r="X7" s="34" t="s">
        <v>138</v>
      </c>
      <c r="Y7" s="42"/>
      <c r="Z7" s="42"/>
      <c r="AA7" s="42"/>
      <c r="AB7" s="42"/>
      <c r="AC7" s="34" t="s">
        <v>163</v>
      </c>
      <c r="AD7" s="34" t="s">
        <v>164</v>
      </c>
      <c r="AE7" s="34" t="s">
        <v>135</v>
      </c>
      <c r="AF7" s="34" t="s">
        <v>163</v>
      </c>
      <c r="AG7" s="51" t="s">
        <v>164</v>
      </c>
      <c r="AH7" s="52" t="s">
        <v>135</v>
      </c>
    </row>
    <row r="8" spans="1:35" ht="12.75" customHeight="1" x14ac:dyDescent="0.25">
      <c r="A8" s="27"/>
      <c r="B8" s="27"/>
      <c r="C8" s="27"/>
      <c r="D8" s="13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39"/>
      <c r="T8" s="40"/>
      <c r="U8" s="40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53"/>
      <c r="AH8" s="52"/>
    </row>
    <row r="9" spans="1:35" ht="40.5" customHeight="1" x14ac:dyDescent="0.25">
      <c r="A9" s="27"/>
      <c r="B9" s="27"/>
      <c r="C9" s="27"/>
      <c r="D9" s="13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7"/>
      <c r="T9" s="48"/>
      <c r="U9" s="48"/>
      <c r="V9" s="49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53"/>
      <c r="AH9" s="52"/>
    </row>
    <row r="10" spans="1:35" ht="12.75" customHeight="1" x14ac:dyDescent="0.25">
      <c r="A10" s="27"/>
      <c r="B10" s="27"/>
      <c r="C10" s="27"/>
      <c r="D10" s="13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34" t="s">
        <v>139</v>
      </c>
      <c r="T10" s="34" t="s">
        <v>208</v>
      </c>
      <c r="U10" s="34" t="s">
        <v>209</v>
      </c>
      <c r="V10" s="34" t="s">
        <v>210</v>
      </c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53"/>
      <c r="AH10" s="52"/>
    </row>
    <row r="11" spans="1:35" ht="12.75" customHeight="1" x14ac:dyDescent="0.25">
      <c r="A11" s="27"/>
      <c r="B11" s="27"/>
      <c r="C11" s="27"/>
      <c r="D11" s="1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53"/>
      <c r="AH11" s="52"/>
    </row>
    <row r="12" spans="1:35" ht="12.75" customHeight="1" x14ac:dyDescent="0.25">
      <c r="A12" s="27"/>
      <c r="B12" s="27"/>
      <c r="C12" s="27"/>
      <c r="D12" s="1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53"/>
      <c r="AH12" s="52"/>
    </row>
    <row r="13" spans="1:35" ht="12.75" customHeight="1" x14ac:dyDescent="0.25">
      <c r="A13" s="27"/>
      <c r="B13" s="27"/>
      <c r="C13" s="27"/>
      <c r="D13" s="1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53"/>
      <c r="AH13" s="52"/>
    </row>
    <row r="14" spans="1:35" ht="12.75" customHeight="1" x14ac:dyDescent="0.25">
      <c r="A14" s="27"/>
      <c r="B14" s="27"/>
      <c r="C14" s="27"/>
      <c r="D14" s="13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53"/>
      <c r="AH14" s="52"/>
    </row>
    <row r="15" spans="1:35" ht="12.75" customHeight="1" x14ac:dyDescent="0.25">
      <c r="A15" s="27"/>
      <c r="B15" s="27"/>
      <c r="C15" s="27"/>
      <c r="D15" s="13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53"/>
      <c r="AH15" s="52"/>
    </row>
    <row r="16" spans="1:35" ht="12.75" customHeight="1" x14ac:dyDescent="0.25">
      <c r="A16" s="27"/>
      <c r="B16" s="27"/>
      <c r="C16" s="27"/>
      <c r="D16" s="13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53"/>
      <c r="AH16" s="52"/>
    </row>
    <row r="17" spans="1:51" ht="26.25" customHeight="1" x14ac:dyDescent="0.25">
      <c r="A17" s="27"/>
      <c r="B17" s="27"/>
      <c r="C17" s="27"/>
      <c r="D17" s="27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5"/>
      <c r="AH17" s="52"/>
    </row>
    <row r="18" spans="1:51" ht="33" customHeight="1" thickBot="1" x14ac:dyDescent="0.3">
      <c r="A18" s="159" t="s">
        <v>211</v>
      </c>
      <c r="B18" s="160"/>
      <c r="C18" s="160"/>
      <c r="D18" s="160"/>
      <c r="E18" s="58">
        <v>1</v>
      </c>
      <c r="F18" s="58">
        <v>2</v>
      </c>
      <c r="G18" s="58">
        <v>3</v>
      </c>
      <c r="H18" s="58">
        <v>4</v>
      </c>
      <c r="I18" s="58">
        <v>5</v>
      </c>
      <c r="J18" s="58">
        <v>6</v>
      </c>
      <c r="K18" s="58">
        <v>7</v>
      </c>
      <c r="L18" s="58">
        <v>8</v>
      </c>
      <c r="M18" s="58">
        <v>9</v>
      </c>
      <c r="N18" s="58">
        <v>10</v>
      </c>
      <c r="O18" s="58">
        <v>11</v>
      </c>
      <c r="P18" s="58">
        <v>12</v>
      </c>
      <c r="Q18" s="58">
        <v>13</v>
      </c>
      <c r="R18" s="58">
        <v>14</v>
      </c>
      <c r="S18" s="58">
        <v>15</v>
      </c>
      <c r="T18" s="58">
        <v>16</v>
      </c>
      <c r="U18" s="58">
        <v>17</v>
      </c>
      <c r="V18" s="58">
        <v>18</v>
      </c>
      <c r="W18" s="58">
        <v>19</v>
      </c>
      <c r="X18" s="58">
        <v>20</v>
      </c>
      <c r="Y18" s="58">
        <v>21</v>
      </c>
      <c r="Z18" s="58">
        <v>22</v>
      </c>
      <c r="AA18" s="58">
        <v>23</v>
      </c>
      <c r="AB18" s="58">
        <v>24</v>
      </c>
      <c r="AC18" s="58">
        <v>25</v>
      </c>
      <c r="AD18" s="58">
        <v>26</v>
      </c>
      <c r="AE18" s="58">
        <v>27</v>
      </c>
      <c r="AF18" s="58">
        <v>28</v>
      </c>
      <c r="AG18" s="58">
        <v>29</v>
      </c>
      <c r="AH18" s="58">
        <v>30</v>
      </c>
      <c r="AJ18" s="59" t="s">
        <v>120</v>
      </c>
      <c r="AK18" s="59"/>
      <c r="AL18" s="59" t="s">
        <v>119</v>
      </c>
      <c r="AM18" s="59"/>
      <c r="AN18" s="59" t="s">
        <v>118</v>
      </c>
      <c r="AO18" s="59"/>
      <c r="AP18" s="59" t="s">
        <v>117</v>
      </c>
      <c r="AQ18" s="59"/>
      <c r="AR18" s="59" t="s">
        <v>116</v>
      </c>
      <c r="AS18" s="59"/>
      <c r="AT18" s="59" t="s">
        <v>115</v>
      </c>
      <c r="AU18" s="59"/>
      <c r="AV18" s="59" t="s">
        <v>114</v>
      </c>
      <c r="AW18" s="59"/>
      <c r="AX18" s="59" t="s">
        <v>113</v>
      </c>
      <c r="AY18" s="59"/>
    </row>
    <row r="19" spans="1:51" ht="63" customHeight="1" x14ac:dyDescent="0.25">
      <c r="A19" s="60" t="s">
        <v>112</v>
      </c>
      <c r="B19" s="61" t="s">
        <v>212</v>
      </c>
      <c r="C19" s="61"/>
      <c r="D19" s="61"/>
      <c r="E19" s="62">
        <f t="shared" ref="E19:AH19" si="0">SUM(E20:E38)</f>
        <v>169</v>
      </c>
      <c r="F19" s="62">
        <f t="shared" si="0"/>
        <v>49</v>
      </c>
      <c r="G19" s="62">
        <f t="shared" si="0"/>
        <v>119</v>
      </c>
      <c r="H19" s="62">
        <f t="shared" si="0"/>
        <v>1</v>
      </c>
      <c r="I19" s="62">
        <f t="shared" si="0"/>
        <v>0</v>
      </c>
      <c r="J19" s="62">
        <f t="shared" si="0"/>
        <v>64</v>
      </c>
      <c r="K19" s="62">
        <f t="shared" si="0"/>
        <v>49</v>
      </c>
      <c r="L19" s="62">
        <f t="shared" si="0"/>
        <v>13</v>
      </c>
      <c r="M19" s="62">
        <f t="shared" si="0"/>
        <v>1</v>
      </c>
      <c r="N19" s="62">
        <f t="shared" si="0"/>
        <v>59</v>
      </c>
      <c r="O19" s="62">
        <f t="shared" si="0"/>
        <v>21</v>
      </c>
      <c r="P19" s="62">
        <f t="shared" si="0"/>
        <v>2</v>
      </c>
      <c r="Q19" s="62">
        <f t="shared" si="0"/>
        <v>8</v>
      </c>
      <c r="R19" s="62">
        <f t="shared" si="0"/>
        <v>0</v>
      </c>
      <c r="S19" s="62">
        <f t="shared" si="0"/>
        <v>28</v>
      </c>
      <c r="T19" s="62">
        <f t="shared" si="0"/>
        <v>6</v>
      </c>
      <c r="U19" s="62">
        <f t="shared" si="0"/>
        <v>22</v>
      </c>
      <c r="V19" s="62">
        <f t="shared" si="0"/>
        <v>0</v>
      </c>
      <c r="W19" s="62">
        <f t="shared" si="0"/>
        <v>0</v>
      </c>
      <c r="X19" s="62">
        <f t="shared" si="0"/>
        <v>59</v>
      </c>
      <c r="Y19" s="62">
        <f t="shared" si="0"/>
        <v>0</v>
      </c>
      <c r="Z19" s="62">
        <f t="shared" si="0"/>
        <v>12</v>
      </c>
      <c r="AA19" s="62">
        <f t="shared" si="0"/>
        <v>158</v>
      </c>
      <c r="AB19" s="62">
        <f t="shared" si="0"/>
        <v>43</v>
      </c>
      <c r="AC19" s="62">
        <f t="shared" si="0"/>
        <v>13</v>
      </c>
      <c r="AD19" s="62">
        <f t="shared" si="0"/>
        <v>2</v>
      </c>
      <c r="AE19" s="62">
        <f t="shared" si="0"/>
        <v>15</v>
      </c>
      <c r="AF19" s="62">
        <f t="shared" si="0"/>
        <v>2</v>
      </c>
      <c r="AG19" s="62">
        <f t="shared" si="0"/>
        <v>2</v>
      </c>
      <c r="AH19" s="62">
        <f t="shared" si="0"/>
        <v>4</v>
      </c>
      <c r="AI19" s="135"/>
      <c r="AJ19" s="63">
        <f t="shared" ref="AJ19:AY19" si="1">SUM(AJ20:AJ38)</f>
        <v>169</v>
      </c>
      <c r="AK19" s="64">
        <f t="shared" si="1"/>
        <v>169</v>
      </c>
      <c r="AL19" s="64">
        <f t="shared" si="1"/>
        <v>64</v>
      </c>
      <c r="AM19" s="64">
        <f t="shared" si="1"/>
        <v>63</v>
      </c>
      <c r="AN19" s="64">
        <f t="shared" si="1"/>
        <v>217</v>
      </c>
      <c r="AO19" s="64">
        <f t="shared" si="1"/>
        <v>217</v>
      </c>
      <c r="AP19" s="64">
        <f t="shared" si="1"/>
        <v>59</v>
      </c>
      <c r="AQ19" s="64">
        <f t="shared" si="1"/>
        <v>59</v>
      </c>
      <c r="AR19" s="64">
        <f t="shared" si="1"/>
        <v>28</v>
      </c>
      <c r="AS19" s="64">
        <f t="shared" si="1"/>
        <v>28</v>
      </c>
      <c r="AT19" s="64">
        <f t="shared" si="1"/>
        <v>59</v>
      </c>
      <c r="AU19" s="64">
        <f t="shared" si="1"/>
        <v>59</v>
      </c>
      <c r="AV19" s="64">
        <f t="shared" si="1"/>
        <v>15</v>
      </c>
      <c r="AW19" s="64">
        <f t="shared" si="1"/>
        <v>15</v>
      </c>
      <c r="AX19" s="64">
        <f t="shared" si="1"/>
        <v>4</v>
      </c>
      <c r="AY19" s="65">
        <f t="shared" si="1"/>
        <v>4</v>
      </c>
    </row>
    <row r="20" spans="1:51" ht="32.25" customHeight="1" x14ac:dyDescent="0.25">
      <c r="A20" s="66">
        <v>1.1000000000000001</v>
      </c>
      <c r="B20" s="67" t="s">
        <v>213</v>
      </c>
      <c r="C20" s="67"/>
      <c r="D20" s="67"/>
      <c r="E20" s="334">
        <v>13</v>
      </c>
      <c r="F20" s="334">
        <v>1</v>
      </c>
      <c r="G20" s="334">
        <v>12</v>
      </c>
      <c r="H20" s="334"/>
      <c r="I20" s="334"/>
      <c r="J20" s="334">
        <v>11</v>
      </c>
      <c r="K20" s="334">
        <v>8</v>
      </c>
      <c r="L20" s="334">
        <v>2</v>
      </c>
      <c r="M20" s="334">
        <v>1</v>
      </c>
      <c r="N20" s="334">
        <v>8</v>
      </c>
      <c r="O20" s="334">
        <v>4</v>
      </c>
      <c r="P20" s="334"/>
      <c r="Q20" s="334">
        <v>1</v>
      </c>
      <c r="R20" s="334"/>
      <c r="S20" s="334">
        <v>3</v>
      </c>
      <c r="T20" s="334">
        <v>1</v>
      </c>
      <c r="U20" s="334">
        <v>2</v>
      </c>
      <c r="V20" s="334"/>
      <c r="W20" s="334"/>
      <c r="X20" s="334">
        <v>8</v>
      </c>
      <c r="Y20" s="334"/>
      <c r="Z20" s="334">
        <v>1</v>
      </c>
      <c r="AA20" s="334">
        <v>13</v>
      </c>
      <c r="AB20" s="334">
        <v>1</v>
      </c>
      <c r="AC20" s="334">
        <v>3</v>
      </c>
      <c r="AD20" s="334"/>
      <c r="AE20" s="334">
        <v>3</v>
      </c>
      <c r="AF20" s="334">
        <v>1</v>
      </c>
      <c r="AG20" s="334"/>
      <c r="AH20" s="334">
        <v>1</v>
      </c>
      <c r="AJ20" s="69">
        <f t="shared" ref="AJ20:AJ38" si="2">E20</f>
        <v>13</v>
      </c>
      <c r="AK20" s="70">
        <f t="shared" ref="AK20:AK38" si="3">F20+G20+H20+I20</f>
        <v>13</v>
      </c>
      <c r="AL20" s="70">
        <f t="shared" ref="AL20:AL38" si="4">J20</f>
        <v>11</v>
      </c>
      <c r="AM20" s="70">
        <f t="shared" ref="AM20:AM38" si="5">K20+L20+M20</f>
        <v>11</v>
      </c>
      <c r="AN20" s="70">
        <f t="shared" ref="AN20:AN38" si="6">F20+G20+K20</f>
        <v>21</v>
      </c>
      <c r="AO20" s="70">
        <f t="shared" ref="AO20:AO38" si="7">X20+Y20+AA20</f>
        <v>21</v>
      </c>
      <c r="AP20" s="70">
        <f t="shared" ref="AP20:AP38" si="8">N20</f>
        <v>8</v>
      </c>
      <c r="AQ20" s="70">
        <f t="shared" ref="AQ20:AQ38" si="9">O20+P20+Q20+R20+S20</f>
        <v>8</v>
      </c>
      <c r="AR20" s="70">
        <f t="shared" ref="AR20:AR38" si="10">S20</f>
        <v>3</v>
      </c>
      <c r="AS20" s="70">
        <f t="shared" ref="AS20:AS38" si="11">T20+U20+V20</f>
        <v>3</v>
      </c>
      <c r="AT20" s="70">
        <f t="shared" ref="AT20:AT38" si="12">X20</f>
        <v>8</v>
      </c>
      <c r="AU20" s="70">
        <f t="shared" ref="AU20:AU38" si="13">N20+W20</f>
        <v>8</v>
      </c>
      <c r="AV20" s="70">
        <f t="shared" ref="AV20:AV38" si="14">AE20</f>
        <v>3</v>
      </c>
      <c r="AW20" s="70">
        <f t="shared" ref="AW20:AW38" si="15">AC20+AD20</f>
        <v>3</v>
      </c>
      <c r="AX20" s="70">
        <f t="shared" ref="AX20:AX38" si="16">AH20</f>
        <v>1</v>
      </c>
      <c r="AY20" s="71">
        <f t="shared" ref="AY20:AY38" si="17">AF20+AG20</f>
        <v>1</v>
      </c>
    </row>
    <row r="21" spans="1:51" ht="24" customHeight="1" x14ac:dyDescent="0.25">
      <c r="A21" s="72" t="s">
        <v>111</v>
      </c>
      <c r="B21" s="35" t="s">
        <v>214</v>
      </c>
      <c r="C21" s="35"/>
      <c r="D21" s="35"/>
      <c r="E21" s="335">
        <v>8</v>
      </c>
      <c r="F21" s="335">
        <v>3</v>
      </c>
      <c r="G21" s="336">
        <v>5</v>
      </c>
      <c r="H21" s="336"/>
      <c r="I21" s="336"/>
      <c r="J21" s="337">
        <v>2</v>
      </c>
      <c r="K21" s="337">
        <v>2</v>
      </c>
      <c r="L21" s="336"/>
      <c r="M21" s="336"/>
      <c r="N21" s="335">
        <v>2</v>
      </c>
      <c r="O21" s="335">
        <v>1</v>
      </c>
      <c r="P21" s="335"/>
      <c r="Q21" s="335">
        <v>1</v>
      </c>
      <c r="R21" s="335"/>
      <c r="S21" s="335"/>
      <c r="T21" s="335"/>
      <c r="U21" s="335"/>
      <c r="V21" s="335"/>
      <c r="W21" s="335"/>
      <c r="X21" s="335">
        <v>2</v>
      </c>
      <c r="Y21" s="335"/>
      <c r="Z21" s="335">
        <v>1</v>
      </c>
      <c r="AA21" s="335">
        <v>8</v>
      </c>
      <c r="AB21" s="335">
        <v>3</v>
      </c>
      <c r="AC21" s="335"/>
      <c r="AD21" s="335">
        <v>1</v>
      </c>
      <c r="AE21" s="335">
        <v>1</v>
      </c>
      <c r="AF21" s="335"/>
      <c r="AG21" s="338">
        <v>1</v>
      </c>
      <c r="AH21" s="335">
        <v>1</v>
      </c>
      <c r="AI21" s="77"/>
      <c r="AJ21" s="69">
        <f t="shared" si="2"/>
        <v>8</v>
      </c>
      <c r="AK21" s="70">
        <f t="shared" si="3"/>
        <v>8</v>
      </c>
      <c r="AL21" s="70">
        <f t="shared" si="4"/>
        <v>2</v>
      </c>
      <c r="AM21" s="70">
        <f t="shared" si="5"/>
        <v>2</v>
      </c>
      <c r="AN21" s="70">
        <f t="shared" si="6"/>
        <v>10</v>
      </c>
      <c r="AO21" s="70">
        <f t="shared" si="7"/>
        <v>10</v>
      </c>
      <c r="AP21" s="70">
        <f t="shared" si="8"/>
        <v>2</v>
      </c>
      <c r="AQ21" s="70">
        <f t="shared" si="9"/>
        <v>2</v>
      </c>
      <c r="AR21" s="70">
        <f t="shared" si="10"/>
        <v>0</v>
      </c>
      <c r="AS21" s="70">
        <f t="shared" si="11"/>
        <v>0</v>
      </c>
      <c r="AT21" s="70">
        <f t="shared" si="12"/>
        <v>2</v>
      </c>
      <c r="AU21" s="70">
        <f t="shared" si="13"/>
        <v>2</v>
      </c>
      <c r="AV21" s="70">
        <f t="shared" si="14"/>
        <v>1</v>
      </c>
      <c r="AW21" s="70">
        <f t="shared" si="15"/>
        <v>1</v>
      </c>
      <c r="AX21" s="70">
        <f t="shared" si="16"/>
        <v>1</v>
      </c>
      <c r="AY21" s="71">
        <f t="shared" si="17"/>
        <v>1</v>
      </c>
    </row>
    <row r="22" spans="1:51" s="122" customFormat="1" ht="48" customHeight="1" x14ac:dyDescent="0.2">
      <c r="A22" s="78" t="s">
        <v>110</v>
      </c>
      <c r="B22" s="35" t="s">
        <v>215</v>
      </c>
      <c r="C22" s="35"/>
      <c r="D22" s="35"/>
      <c r="E22" s="335"/>
      <c r="F22" s="335"/>
      <c r="G22" s="336"/>
      <c r="H22" s="336"/>
      <c r="I22" s="336"/>
      <c r="J22" s="337"/>
      <c r="K22" s="337"/>
      <c r="L22" s="336"/>
      <c r="M22" s="336"/>
      <c r="N22" s="335"/>
      <c r="O22" s="335"/>
      <c r="P22" s="335"/>
      <c r="Q22" s="335"/>
      <c r="R22" s="335"/>
      <c r="S22" s="335"/>
      <c r="T22" s="335"/>
      <c r="U22" s="335"/>
      <c r="V22" s="335"/>
      <c r="W22" s="335"/>
      <c r="X22" s="335"/>
      <c r="Y22" s="335"/>
      <c r="Z22" s="335"/>
      <c r="AA22" s="335"/>
      <c r="AB22" s="335"/>
      <c r="AC22" s="335"/>
      <c r="AD22" s="335"/>
      <c r="AE22" s="335"/>
      <c r="AF22" s="335"/>
      <c r="AG22" s="338"/>
      <c r="AH22" s="335"/>
      <c r="AI22" s="77"/>
      <c r="AJ22" s="69">
        <f t="shared" si="2"/>
        <v>0</v>
      </c>
      <c r="AK22" s="70">
        <f t="shared" si="3"/>
        <v>0</v>
      </c>
      <c r="AL22" s="70">
        <f t="shared" si="4"/>
        <v>0</v>
      </c>
      <c r="AM22" s="70">
        <f t="shared" si="5"/>
        <v>0</v>
      </c>
      <c r="AN22" s="70">
        <f t="shared" si="6"/>
        <v>0</v>
      </c>
      <c r="AO22" s="70">
        <f t="shared" si="7"/>
        <v>0</v>
      </c>
      <c r="AP22" s="70">
        <f t="shared" si="8"/>
        <v>0</v>
      </c>
      <c r="AQ22" s="70">
        <f t="shared" si="9"/>
        <v>0</v>
      </c>
      <c r="AR22" s="70">
        <f t="shared" si="10"/>
        <v>0</v>
      </c>
      <c r="AS22" s="70">
        <f t="shared" si="11"/>
        <v>0</v>
      </c>
      <c r="AT22" s="70">
        <f t="shared" si="12"/>
        <v>0</v>
      </c>
      <c r="AU22" s="70">
        <f t="shared" si="13"/>
        <v>0</v>
      </c>
      <c r="AV22" s="70">
        <f t="shared" si="14"/>
        <v>0</v>
      </c>
      <c r="AW22" s="70">
        <f t="shared" si="15"/>
        <v>0</v>
      </c>
      <c r="AX22" s="70">
        <f t="shared" si="16"/>
        <v>0</v>
      </c>
      <c r="AY22" s="71">
        <f t="shared" si="17"/>
        <v>0</v>
      </c>
    </row>
    <row r="23" spans="1:51" s="122" customFormat="1" ht="31.5" customHeight="1" x14ac:dyDescent="0.2">
      <c r="A23" s="72" t="s">
        <v>109</v>
      </c>
      <c r="B23" s="35" t="s">
        <v>216</v>
      </c>
      <c r="C23" s="35"/>
      <c r="D23" s="35"/>
      <c r="E23" s="335"/>
      <c r="F23" s="335"/>
      <c r="G23" s="336"/>
      <c r="H23" s="336"/>
      <c r="I23" s="336"/>
      <c r="J23" s="337"/>
      <c r="K23" s="337"/>
      <c r="L23" s="336"/>
      <c r="M23" s="336"/>
      <c r="N23" s="335"/>
      <c r="O23" s="335"/>
      <c r="P23" s="335"/>
      <c r="Q23" s="335"/>
      <c r="R23" s="335"/>
      <c r="S23" s="335"/>
      <c r="T23" s="335"/>
      <c r="U23" s="335"/>
      <c r="V23" s="335"/>
      <c r="W23" s="335"/>
      <c r="X23" s="335"/>
      <c r="Y23" s="335"/>
      <c r="Z23" s="335"/>
      <c r="AA23" s="335"/>
      <c r="AB23" s="335"/>
      <c r="AC23" s="335"/>
      <c r="AD23" s="335"/>
      <c r="AE23" s="335"/>
      <c r="AF23" s="335"/>
      <c r="AG23" s="338"/>
      <c r="AH23" s="335"/>
      <c r="AI23" s="76"/>
      <c r="AJ23" s="69">
        <f t="shared" si="2"/>
        <v>0</v>
      </c>
      <c r="AK23" s="70">
        <f t="shared" si="3"/>
        <v>0</v>
      </c>
      <c r="AL23" s="70">
        <f t="shared" si="4"/>
        <v>0</v>
      </c>
      <c r="AM23" s="70">
        <f t="shared" si="5"/>
        <v>0</v>
      </c>
      <c r="AN23" s="70">
        <f t="shared" si="6"/>
        <v>0</v>
      </c>
      <c r="AO23" s="70">
        <f t="shared" si="7"/>
        <v>0</v>
      </c>
      <c r="AP23" s="70">
        <f t="shared" si="8"/>
        <v>0</v>
      </c>
      <c r="AQ23" s="70">
        <f t="shared" si="9"/>
        <v>0</v>
      </c>
      <c r="AR23" s="70">
        <f t="shared" si="10"/>
        <v>0</v>
      </c>
      <c r="AS23" s="70">
        <f t="shared" si="11"/>
        <v>0</v>
      </c>
      <c r="AT23" s="70">
        <f t="shared" si="12"/>
        <v>0</v>
      </c>
      <c r="AU23" s="70">
        <f t="shared" si="13"/>
        <v>0</v>
      </c>
      <c r="AV23" s="70">
        <f t="shared" si="14"/>
        <v>0</v>
      </c>
      <c r="AW23" s="70">
        <f t="shared" si="15"/>
        <v>0</v>
      </c>
      <c r="AX23" s="70">
        <f t="shared" si="16"/>
        <v>0</v>
      </c>
      <c r="AY23" s="71">
        <f t="shared" si="17"/>
        <v>0</v>
      </c>
    </row>
    <row r="24" spans="1:51" s="122" customFormat="1" ht="32.25" customHeight="1" x14ac:dyDescent="0.2">
      <c r="A24" s="66">
        <v>1.2</v>
      </c>
      <c r="B24" s="67" t="s">
        <v>217</v>
      </c>
      <c r="C24" s="67"/>
      <c r="D24" s="67"/>
      <c r="E24" s="335">
        <v>2</v>
      </c>
      <c r="F24" s="335">
        <v>1</v>
      </c>
      <c r="G24" s="334">
        <v>1</v>
      </c>
      <c r="H24" s="334"/>
      <c r="I24" s="334"/>
      <c r="J24" s="336"/>
      <c r="K24" s="336"/>
      <c r="L24" s="336"/>
      <c r="M24" s="336"/>
      <c r="N24" s="335">
        <v>1</v>
      </c>
      <c r="O24" s="335"/>
      <c r="P24" s="335"/>
      <c r="Q24" s="335"/>
      <c r="R24" s="335"/>
      <c r="S24" s="335">
        <v>1</v>
      </c>
      <c r="T24" s="335"/>
      <c r="U24" s="335">
        <v>1</v>
      </c>
      <c r="V24" s="335"/>
      <c r="W24" s="335"/>
      <c r="X24" s="335">
        <v>1</v>
      </c>
      <c r="Y24" s="335"/>
      <c r="Z24" s="335"/>
      <c r="AA24" s="335">
        <v>1</v>
      </c>
      <c r="AB24" s="335">
        <v>1</v>
      </c>
      <c r="AC24" s="335"/>
      <c r="AD24" s="335"/>
      <c r="AE24" s="335"/>
      <c r="AF24" s="335"/>
      <c r="AG24" s="338"/>
      <c r="AH24" s="335"/>
      <c r="AI24" s="76"/>
      <c r="AJ24" s="69">
        <f t="shared" si="2"/>
        <v>2</v>
      </c>
      <c r="AK24" s="70">
        <f t="shared" si="3"/>
        <v>2</v>
      </c>
      <c r="AL24" s="70">
        <f t="shared" si="4"/>
        <v>0</v>
      </c>
      <c r="AM24" s="70">
        <f t="shared" si="5"/>
        <v>0</v>
      </c>
      <c r="AN24" s="70">
        <f t="shared" si="6"/>
        <v>2</v>
      </c>
      <c r="AO24" s="70">
        <f t="shared" si="7"/>
        <v>2</v>
      </c>
      <c r="AP24" s="70">
        <f t="shared" si="8"/>
        <v>1</v>
      </c>
      <c r="AQ24" s="70">
        <f t="shared" si="9"/>
        <v>1</v>
      </c>
      <c r="AR24" s="70">
        <f t="shared" si="10"/>
        <v>1</v>
      </c>
      <c r="AS24" s="70">
        <f t="shared" si="11"/>
        <v>1</v>
      </c>
      <c r="AT24" s="70">
        <f t="shared" si="12"/>
        <v>1</v>
      </c>
      <c r="AU24" s="70">
        <f t="shared" si="13"/>
        <v>1</v>
      </c>
      <c r="AV24" s="70">
        <f t="shared" si="14"/>
        <v>0</v>
      </c>
      <c r="AW24" s="70">
        <f t="shared" si="15"/>
        <v>0</v>
      </c>
      <c r="AX24" s="70">
        <f t="shared" si="16"/>
        <v>0</v>
      </c>
      <c r="AY24" s="71">
        <f t="shared" si="17"/>
        <v>0</v>
      </c>
    </row>
    <row r="25" spans="1:51" s="122" customFormat="1" ht="25.5" customHeight="1" x14ac:dyDescent="0.2">
      <c r="A25" s="72" t="s">
        <v>108</v>
      </c>
      <c r="B25" s="67" t="s">
        <v>260</v>
      </c>
      <c r="C25" s="67"/>
      <c r="D25" s="67"/>
      <c r="E25" s="335"/>
      <c r="F25" s="335"/>
      <c r="G25" s="334"/>
      <c r="H25" s="334"/>
      <c r="I25" s="334"/>
      <c r="J25" s="336"/>
      <c r="K25" s="336"/>
      <c r="L25" s="336"/>
      <c r="M25" s="336"/>
      <c r="N25" s="335"/>
      <c r="O25" s="335"/>
      <c r="P25" s="335"/>
      <c r="Q25" s="335"/>
      <c r="R25" s="335"/>
      <c r="S25" s="335"/>
      <c r="T25" s="335"/>
      <c r="U25" s="335"/>
      <c r="V25" s="335"/>
      <c r="W25" s="335"/>
      <c r="X25" s="335"/>
      <c r="Y25" s="335"/>
      <c r="Z25" s="335"/>
      <c r="AA25" s="335"/>
      <c r="AB25" s="335"/>
      <c r="AC25" s="335"/>
      <c r="AD25" s="335"/>
      <c r="AE25" s="335"/>
      <c r="AF25" s="335"/>
      <c r="AG25" s="338"/>
      <c r="AH25" s="335"/>
      <c r="AI25" s="76"/>
      <c r="AJ25" s="69">
        <f t="shared" si="2"/>
        <v>0</v>
      </c>
      <c r="AK25" s="70">
        <f t="shared" si="3"/>
        <v>0</v>
      </c>
      <c r="AL25" s="70">
        <f t="shared" si="4"/>
        <v>0</v>
      </c>
      <c r="AM25" s="70">
        <f t="shared" si="5"/>
        <v>0</v>
      </c>
      <c r="AN25" s="70">
        <f t="shared" si="6"/>
        <v>0</v>
      </c>
      <c r="AO25" s="70">
        <f t="shared" si="7"/>
        <v>0</v>
      </c>
      <c r="AP25" s="70">
        <f t="shared" si="8"/>
        <v>0</v>
      </c>
      <c r="AQ25" s="70">
        <f t="shared" si="9"/>
        <v>0</v>
      </c>
      <c r="AR25" s="70">
        <f t="shared" si="10"/>
        <v>0</v>
      </c>
      <c r="AS25" s="70">
        <f t="shared" si="11"/>
        <v>0</v>
      </c>
      <c r="AT25" s="70">
        <f t="shared" si="12"/>
        <v>0</v>
      </c>
      <c r="AU25" s="70">
        <f t="shared" si="13"/>
        <v>0</v>
      </c>
      <c r="AV25" s="70">
        <f t="shared" si="14"/>
        <v>0</v>
      </c>
      <c r="AW25" s="70">
        <f t="shared" si="15"/>
        <v>0</v>
      </c>
      <c r="AX25" s="70">
        <f t="shared" si="16"/>
        <v>0</v>
      </c>
      <c r="AY25" s="71">
        <f t="shared" si="17"/>
        <v>0</v>
      </c>
    </row>
    <row r="26" spans="1:51" s="122" customFormat="1" ht="27.75" customHeight="1" x14ac:dyDescent="0.2">
      <c r="A26" s="72" t="s">
        <v>107</v>
      </c>
      <c r="B26" s="79" t="s">
        <v>261</v>
      </c>
      <c r="C26" s="80"/>
      <c r="D26" s="81"/>
      <c r="E26" s="339">
        <v>2</v>
      </c>
      <c r="F26" s="339">
        <v>1</v>
      </c>
      <c r="G26" s="339">
        <v>1</v>
      </c>
      <c r="H26" s="339"/>
      <c r="I26" s="339"/>
      <c r="J26" s="339"/>
      <c r="K26" s="339"/>
      <c r="L26" s="339"/>
      <c r="M26" s="339"/>
      <c r="N26" s="339">
        <v>1</v>
      </c>
      <c r="O26" s="339"/>
      <c r="P26" s="339"/>
      <c r="Q26" s="339">
        <v>1</v>
      </c>
      <c r="R26" s="339"/>
      <c r="S26" s="339"/>
      <c r="T26" s="339"/>
      <c r="U26" s="339"/>
      <c r="V26" s="339"/>
      <c r="W26" s="339"/>
      <c r="X26" s="339">
        <v>1</v>
      </c>
      <c r="Y26" s="339"/>
      <c r="Z26" s="339"/>
      <c r="AA26" s="339">
        <v>1</v>
      </c>
      <c r="AB26" s="339">
        <v>1</v>
      </c>
      <c r="AC26" s="339">
        <v>1</v>
      </c>
      <c r="AD26" s="339"/>
      <c r="AE26" s="339">
        <v>1</v>
      </c>
      <c r="AF26" s="339"/>
      <c r="AG26" s="339"/>
      <c r="AH26" s="339"/>
      <c r="AI26" s="76"/>
      <c r="AJ26" s="69">
        <f t="shared" si="2"/>
        <v>2</v>
      </c>
      <c r="AK26" s="70">
        <f t="shared" si="3"/>
        <v>2</v>
      </c>
      <c r="AL26" s="70">
        <f t="shared" si="4"/>
        <v>0</v>
      </c>
      <c r="AM26" s="70">
        <f t="shared" si="5"/>
        <v>0</v>
      </c>
      <c r="AN26" s="70">
        <f t="shared" si="6"/>
        <v>2</v>
      </c>
      <c r="AO26" s="70">
        <f t="shared" si="7"/>
        <v>2</v>
      </c>
      <c r="AP26" s="70">
        <f t="shared" si="8"/>
        <v>1</v>
      </c>
      <c r="AQ26" s="70">
        <f t="shared" si="9"/>
        <v>1</v>
      </c>
      <c r="AR26" s="70">
        <f t="shared" si="10"/>
        <v>0</v>
      </c>
      <c r="AS26" s="70">
        <f t="shared" si="11"/>
        <v>0</v>
      </c>
      <c r="AT26" s="70">
        <f t="shared" si="12"/>
        <v>1</v>
      </c>
      <c r="AU26" s="70">
        <f t="shared" si="13"/>
        <v>1</v>
      </c>
      <c r="AV26" s="70">
        <f t="shared" si="14"/>
        <v>1</v>
      </c>
      <c r="AW26" s="70">
        <f t="shared" si="15"/>
        <v>1</v>
      </c>
      <c r="AX26" s="70">
        <f t="shared" si="16"/>
        <v>0</v>
      </c>
      <c r="AY26" s="71">
        <f t="shared" si="17"/>
        <v>0</v>
      </c>
    </row>
    <row r="27" spans="1:51" s="122" customFormat="1" ht="27.75" customHeight="1" x14ac:dyDescent="0.2">
      <c r="A27" s="72" t="s">
        <v>106</v>
      </c>
      <c r="B27" s="79" t="s">
        <v>262</v>
      </c>
      <c r="C27" s="80"/>
      <c r="D27" s="81"/>
      <c r="E27" s="335"/>
      <c r="F27" s="335"/>
      <c r="G27" s="339"/>
      <c r="H27" s="339"/>
      <c r="I27" s="339"/>
      <c r="J27" s="336"/>
      <c r="K27" s="336"/>
      <c r="L27" s="336"/>
      <c r="M27" s="336"/>
      <c r="N27" s="335"/>
      <c r="O27" s="335"/>
      <c r="P27" s="335"/>
      <c r="Q27" s="335"/>
      <c r="R27" s="335"/>
      <c r="S27" s="335"/>
      <c r="T27" s="335"/>
      <c r="U27" s="335"/>
      <c r="V27" s="335"/>
      <c r="W27" s="335"/>
      <c r="X27" s="335"/>
      <c r="Y27" s="335"/>
      <c r="Z27" s="335"/>
      <c r="AA27" s="335"/>
      <c r="AB27" s="335"/>
      <c r="AC27" s="335"/>
      <c r="AD27" s="335"/>
      <c r="AE27" s="335"/>
      <c r="AF27" s="335"/>
      <c r="AG27" s="338"/>
      <c r="AH27" s="335"/>
      <c r="AI27" s="76"/>
      <c r="AJ27" s="69">
        <f t="shared" si="2"/>
        <v>0</v>
      </c>
      <c r="AK27" s="70">
        <f t="shared" si="3"/>
        <v>0</v>
      </c>
      <c r="AL27" s="70">
        <f t="shared" si="4"/>
        <v>0</v>
      </c>
      <c r="AM27" s="70">
        <f t="shared" si="5"/>
        <v>0</v>
      </c>
      <c r="AN27" s="70">
        <f t="shared" si="6"/>
        <v>0</v>
      </c>
      <c r="AO27" s="70">
        <f t="shared" si="7"/>
        <v>0</v>
      </c>
      <c r="AP27" s="70">
        <f t="shared" si="8"/>
        <v>0</v>
      </c>
      <c r="AQ27" s="70">
        <f t="shared" si="9"/>
        <v>0</v>
      </c>
      <c r="AR27" s="70">
        <f t="shared" si="10"/>
        <v>0</v>
      </c>
      <c r="AS27" s="70">
        <f t="shared" si="11"/>
        <v>0</v>
      </c>
      <c r="AT27" s="70">
        <f t="shared" si="12"/>
        <v>0</v>
      </c>
      <c r="AU27" s="70">
        <f t="shared" si="13"/>
        <v>0</v>
      </c>
      <c r="AV27" s="70">
        <f t="shared" si="14"/>
        <v>0</v>
      </c>
      <c r="AW27" s="70">
        <f t="shared" si="15"/>
        <v>0</v>
      </c>
      <c r="AX27" s="70">
        <f t="shared" si="16"/>
        <v>0</v>
      </c>
      <c r="AY27" s="71">
        <f t="shared" si="17"/>
        <v>0</v>
      </c>
    </row>
    <row r="28" spans="1:51" s="122" customFormat="1" ht="27.75" customHeight="1" x14ac:dyDescent="0.2">
      <c r="A28" s="72" t="s">
        <v>105</v>
      </c>
      <c r="B28" s="67" t="s">
        <v>263</v>
      </c>
      <c r="C28" s="67"/>
      <c r="D28" s="67"/>
      <c r="E28" s="335"/>
      <c r="F28" s="335"/>
      <c r="G28" s="334"/>
      <c r="H28" s="334"/>
      <c r="I28" s="334"/>
      <c r="J28" s="336"/>
      <c r="K28" s="336"/>
      <c r="L28" s="336"/>
      <c r="M28" s="336"/>
      <c r="N28" s="335"/>
      <c r="O28" s="335"/>
      <c r="P28" s="335"/>
      <c r="Q28" s="335"/>
      <c r="R28" s="335"/>
      <c r="S28" s="335"/>
      <c r="T28" s="335"/>
      <c r="U28" s="335"/>
      <c r="V28" s="335"/>
      <c r="W28" s="335"/>
      <c r="X28" s="335"/>
      <c r="Y28" s="335"/>
      <c r="Z28" s="335"/>
      <c r="AA28" s="335"/>
      <c r="AB28" s="335"/>
      <c r="AC28" s="335"/>
      <c r="AD28" s="335"/>
      <c r="AE28" s="335"/>
      <c r="AF28" s="335"/>
      <c r="AG28" s="338"/>
      <c r="AH28" s="335"/>
      <c r="AI28" s="76"/>
      <c r="AJ28" s="69">
        <f t="shared" si="2"/>
        <v>0</v>
      </c>
      <c r="AK28" s="70">
        <f t="shared" si="3"/>
        <v>0</v>
      </c>
      <c r="AL28" s="70">
        <f t="shared" si="4"/>
        <v>0</v>
      </c>
      <c r="AM28" s="70">
        <f t="shared" si="5"/>
        <v>0</v>
      </c>
      <c r="AN28" s="70">
        <f t="shared" si="6"/>
        <v>0</v>
      </c>
      <c r="AO28" s="70">
        <f t="shared" si="7"/>
        <v>0</v>
      </c>
      <c r="AP28" s="70">
        <f t="shared" si="8"/>
        <v>0</v>
      </c>
      <c r="AQ28" s="70">
        <f t="shared" si="9"/>
        <v>0</v>
      </c>
      <c r="AR28" s="70">
        <f t="shared" si="10"/>
        <v>0</v>
      </c>
      <c r="AS28" s="70">
        <f t="shared" si="11"/>
        <v>0</v>
      </c>
      <c r="AT28" s="70">
        <f t="shared" si="12"/>
        <v>0</v>
      </c>
      <c r="AU28" s="70">
        <f t="shared" si="13"/>
        <v>0</v>
      </c>
      <c r="AV28" s="70">
        <f t="shared" si="14"/>
        <v>0</v>
      </c>
      <c r="AW28" s="70">
        <f t="shared" si="15"/>
        <v>0</v>
      </c>
      <c r="AX28" s="70">
        <f t="shared" si="16"/>
        <v>0</v>
      </c>
      <c r="AY28" s="71">
        <f t="shared" si="17"/>
        <v>0</v>
      </c>
    </row>
    <row r="29" spans="1:51" s="122" customFormat="1" ht="32.25" customHeight="1" x14ac:dyDescent="0.2">
      <c r="A29" s="72" t="s">
        <v>104</v>
      </c>
      <c r="B29" s="35" t="s">
        <v>264</v>
      </c>
      <c r="C29" s="35"/>
      <c r="D29" s="35"/>
      <c r="E29" s="335">
        <v>1</v>
      </c>
      <c r="F29" s="335"/>
      <c r="G29" s="336">
        <v>1</v>
      </c>
      <c r="H29" s="336"/>
      <c r="I29" s="336"/>
      <c r="J29" s="336"/>
      <c r="K29" s="336"/>
      <c r="L29" s="336"/>
      <c r="M29" s="336"/>
      <c r="N29" s="335"/>
      <c r="O29" s="335"/>
      <c r="P29" s="335"/>
      <c r="Q29" s="335"/>
      <c r="R29" s="335"/>
      <c r="S29" s="335"/>
      <c r="T29" s="335"/>
      <c r="U29" s="335"/>
      <c r="V29" s="335"/>
      <c r="W29" s="335"/>
      <c r="X29" s="335"/>
      <c r="Y29" s="335"/>
      <c r="Z29" s="335"/>
      <c r="AA29" s="335">
        <v>1</v>
      </c>
      <c r="AB29" s="335">
        <v>1</v>
      </c>
      <c r="AC29" s="335"/>
      <c r="AD29" s="335"/>
      <c r="AE29" s="335"/>
      <c r="AF29" s="335"/>
      <c r="AG29" s="338"/>
      <c r="AH29" s="335"/>
      <c r="AI29" s="76"/>
      <c r="AJ29" s="69">
        <f t="shared" si="2"/>
        <v>1</v>
      </c>
      <c r="AK29" s="70">
        <f t="shared" si="3"/>
        <v>1</v>
      </c>
      <c r="AL29" s="70">
        <f t="shared" si="4"/>
        <v>0</v>
      </c>
      <c r="AM29" s="70">
        <f t="shared" si="5"/>
        <v>0</v>
      </c>
      <c r="AN29" s="70">
        <f t="shared" si="6"/>
        <v>1</v>
      </c>
      <c r="AO29" s="70">
        <f t="shared" si="7"/>
        <v>1</v>
      </c>
      <c r="AP29" s="70">
        <f t="shared" si="8"/>
        <v>0</v>
      </c>
      <c r="AQ29" s="70">
        <f t="shared" si="9"/>
        <v>0</v>
      </c>
      <c r="AR29" s="70">
        <f t="shared" si="10"/>
        <v>0</v>
      </c>
      <c r="AS29" s="70">
        <f t="shared" si="11"/>
        <v>0</v>
      </c>
      <c r="AT29" s="70">
        <f t="shared" si="12"/>
        <v>0</v>
      </c>
      <c r="AU29" s="70">
        <f t="shared" si="13"/>
        <v>0</v>
      </c>
      <c r="AV29" s="70">
        <f t="shared" si="14"/>
        <v>0</v>
      </c>
      <c r="AW29" s="70">
        <f t="shared" si="15"/>
        <v>0</v>
      </c>
      <c r="AX29" s="70">
        <f t="shared" si="16"/>
        <v>0</v>
      </c>
      <c r="AY29" s="71">
        <f t="shared" si="17"/>
        <v>0</v>
      </c>
    </row>
    <row r="30" spans="1:51" s="122" customFormat="1" ht="39.75" customHeight="1" x14ac:dyDescent="0.2">
      <c r="A30" s="72" t="s">
        <v>103</v>
      </c>
      <c r="B30" s="79" t="s">
        <v>195</v>
      </c>
      <c r="C30" s="80"/>
      <c r="D30" s="81"/>
      <c r="E30" s="335">
        <v>2</v>
      </c>
      <c r="F30" s="335"/>
      <c r="G30" s="339">
        <v>2</v>
      </c>
      <c r="H30" s="339"/>
      <c r="I30" s="339"/>
      <c r="J30" s="336">
        <v>2</v>
      </c>
      <c r="K30" s="336">
        <v>1</v>
      </c>
      <c r="L30" s="336">
        <v>1</v>
      </c>
      <c r="M30" s="336"/>
      <c r="N30" s="335">
        <v>1</v>
      </c>
      <c r="O30" s="335">
        <v>1</v>
      </c>
      <c r="P30" s="335"/>
      <c r="Q30" s="335"/>
      <c r="R30" s="335"/>
      <c r="S30" s="335"/>
      <c r="T30" s="335"/>
      <c r="U30" s="335"/>
      <c r="V30" s="335"/>
      <c r="W30" s="335"/>
      <c r="X30" s="335">
        <v>1</v>
      </c>
      <c r="Y30" s="335"/>
      <c r="Z30" s="335"/>
      <c r="AA30" s="335">
        <v>2</v>
      </c>
      <c r="AB30" s="335">
        <v>1</v>
      </c>
      <c r="AC30" s="335"/>
      <c r="AD30" s="335"/>
      <c r="AE30" s="335"/>
      <c r="AF30" s="335"/>
      <c r="AG30" s="338"/>
      <c r="AH30" s="335"/>
      <c r="AI30" s="76"/>
      <c r="AJ30" s="69">
        <f t="shared" si="2"/>
        <v>2</v>
      </c>
      <c r="AK30" s="70">
        <f t="shared" si="3"/>
        <v>2</v>
      </c>
      <c r="AL30" s="70">
        <f t="shared" si="4"/>
        <v>2</v>
      </c>
      <c r="AM30" s="70">
        <f t="shared" si="5"/>
        <v>2</v>
      </c>
      <c r="AN30" s="70">
        <f t="shared" si="6"/>
        <v>3</v>
      </c>
      <c r="AO30" s="70">
        <f t="shared" si="7"/>
        <v>3</v>
      </c>
      <c r="AP30" s="70">
        <f t="shared" si="8"/>
        <v>1</v>
      </c>
      <c r="AQ30" s="70">
        <f t="shared" si="9"/>
        <v>1</v>
      </c>
      <c r="AR30" s="70">
        <f t="shared" si="10"/>
        <v>0</v>
      </c>
      <c r="AS30" s="70">
        <f t="shared" si="11"/>
        <v>0</v>
      </c>
      <c r="AT30" s="70">
        <f t="shared" si="12"/>
        <v>1</v>
      </c>
      <c r="AU30" s="70">
        <f t="shared" si="13"/>
        <v>1</v>
      </c>
      <c r="AV30" s="70">
        <f t="shared" si="14"/>
        <v>0</v>
      </c>
      <c r="AW30" s="70">
        <f t="shared" si="15"/>
        <v>0</v>
      </c>
      <c r="AX30" s="70">
        <f t="shared" si="16"/>
        <v>0</v>
      </c>
      <c r="AY30" s="71">
        <f t="shared" si="17"/>
        <v>0</v>
      </c>
    </row>
    <row r="31" spans="1:51" s="122" customFormat="1" ht="27.75" customHeight="1" x14ac:dyDescent="0.2">
      <c r="A31" s="72" t="s">
        <v>102</v>
      </c>
      <c r="B31" s="83" t="s">
        <v>218</v>
      </c>
      <c r="C31" s="84"/>
      <c r="D31" s="85"/>
      <c r="E31" s="335">
        <v>16</v>
      </c>
      <c r="F31" s="335">
        <v>6</v>
      </c>
      <c r="G31" s="340">
        <v>10</v>
      </c>
      <c r="H31" s="340"/>
      <c r="I31" s="340"/>
      <c r="J31" s="336">
        <v>2</v>
      </c>
      <c r="K31" s="336">
        <v>2</v>
      </c>
      <c r="L31" s="336"/>
      <c r="M31" s="336"/>
      <c r="N31" s="335">
        <v>6</v>
      </c>
      <c r="O31" s="335">
        <v>2</v>
      </c>
      <c r="P31" s="335">
        <v>1</v>
      </c>
      <c r="Q31" s="335"/>
      <c r="R31" s="335"/>
      <c r="S31" s="335">
        <v>3</v>
      </c>
      <c r="T31" s="335"/>
      <c r="U31" s="335">
        <v>3</v>
      </c>
      <c r="V31" s="335"/>
      <c r="W31" s="335"/>
      <c r="X31" s="335">
        <v>6</v>
      </c>
      <c r="Y31" s="335"/>
      <c r="Z31" s="335">
        <v>1</v>
      </c>
      <c r="AA31" s="335">
        <v>12</v>
      </c>
      <c r="AB31" s="335">
        <v>5</v>
      </c>
      <c r="AC31" s="335">
        <v>2</v>
      </c>
      <c r="AD31" s="335"/>
      <c r="AE31" s="335">
        <v>2</v>
      </c>
      <c r="AF31" s="335"/>
      <c r="AG31" s="338"/>
      <c r="AH31" s="335"/>
      <c r="AI31" s="76"/>
      <c r="AJ31" s="69">
        <f t="shared" si="2"/>
        <v>16</v>
      </c>
      <c r="AK31" s="70">
        <f t="shared" si="3"/>
        <v>16</v>
      </c>
      <c r="AL31" s="70">
        <f t="shared" si="4"/>
        <v>2</v>
      </c>
      <c r="AM31" s="70">
        <f t="shared" si="5"/>
        <v>2</v>
      </c>
      <c r="AN31" s="70">
        <f t="shared" si="6"/>
        <v>18</v>
      </c>
      <c r="AO31" s="70">
        <f t="shared" si="7"/>
        <v>18</v>
      </c>
      <c r="AP31" s="70">
        <f t="shared" si="8"/>
        <v>6</v>
      </c>
      <c r="AQ31" s="70">
        <f t="shared" si="9"/>
        <v>6</v>
      </c>
      <c r="AR31" s="70">
        <f t="shared" si="10"/>
        <v>3</v>
      </c>
      <c r="AS31" s="70">
        <f t="shared" si="11"/>
        <v>3</v>
      </c>
      <c r="AT31" s="70">
        <f t="shared" si="12"/>
        <v>6</v>
      </c>
      <c r="AU31" s="70">
        <f t="shared" si="13"/>
        <v>6</v>
      </c>
      <c r="AV31" s="70">
        <f t="shared" si="14"/>
        <v>2</v>
      </c>
      <c r="AW31" s="70">
        <f t="shared" si="15"/>
        <v>2</v>
      </c>
      <c r="AX31" s="70">
        <f t="shared" si="16"/>
        <v>0</v>
      </c>
      <c r="AY31" s="71">
        <f t="shared" si="17"/>
        <v>0</v>
      </c>
    </row>
    <row r="32" spans="1:51" s="122" customFormat="1" ht="27.75" customHeight="1" x14ac:dyDescent="0.2">
      <c r="A32" s="72" t="s">
        <v>101</v>
      </c>
      <c r="B32" s="83" t="s">
        <v>265</v>
      </c>
      <c r="C32" s="84"/>
      <c r="D32" s="85"/>
      <c r="E32" s="341">
        <v>17</v>
      </c>
      <c r="F32" s="341">
        <v>2</v>
      </c>
      <c r="G32" s="340">
        <v>15</v>
      </c>
      <c r="H32" s="340"/>
      <c r="I32" s="340"/>
      <c r="J32" s="342">
        <v>4</v>
      </c>
      <c r="K32" s="342">
        <v>4</v>
      </c>
      <c r="L32" s="342"/>
      <c r="M32" s="342"/>
      <c r="N32" s="341">
        <v>7</v>
      </c>
      <c r="O32" s="341">
        <v>3</v>
      </c>
      <c r="P32" s="341">
        <v>1</v>
      </c>
      <c r="Q32" s="341"/>
      <c r="R32" s="341"/>
      <c r="S32" s="341">
        <v>3</v>
      </c>
      <c r="T32" s="341"/>
      <c r="U32" s="341">
        <v>3</v>
      </c>
      <c r="V32" s="341"/>
      <c r="W32" s="341"/>
      <c r="X32" s="341">
        <v>7</v>
      </c>
      <c r="Y32" s="341"/>
      <c r="Z32" s="341">
        <v>1</v>
      </c>
      <c r="AA32" s="341">
        <v>14</v>
      </c>
      <c r="AB32" s="341">
        <v>2</v>
      </c>
      <c r="AC32" s="341">
        <v>1</v>
      </c>
      <c r="AD32" s="341"/>
      <c r="AE32" s="341">
        <v>1</v>
      </c>
      <c r="AF32" s="341"/>
      <c r="AG32" s="343"/>
      <c r="AH32" s="341"/>
      <c r="AI32" s="76"/>
      <c r="AJ32" s="69">
        <f t="shared" si="2"/>
        <v>17</v>
      </c>
      <c r="AK32" s="70">
        <f t="shared" si="3"/>
        <v>17</v>
      </c>
      <c r="AL32" s="70">
        <f t="shared" si="4"/>
        <v>4</v>
      </c>
      <c r="AM32" s="70">
        <f t="shared" si="5"/>
        <v>4</v>
      </c>
      <c r="AN32" s="70">
        <f t="shared" si="6"/>
        <v>21</v>
      </c>
      <c r="AO32" s="70">
        <f t="shared" si="7"/>
        <v>21</v>
      </c>
      <c r="AP32" s="70">
        <f t="shared" si="8"/>
        <v>7</v>
      </c>
      <c r="AQ32" s="70">
        <f t="shared" si="9"/>
        <v>7</v>
      </c>
      <c r="AR32" s="70">
        <f t="shared" si="10"/>
        <v>3</v>
      </c>
      <c r="AS32" s="70">
        <f t="shared" si="11"/>
        <v>3</v>
      </c>
      <c r="AT32" s="70">
        <f t="shared" si="12"/>
        <v>7</v>
      </c>
      <c r="AU32" s="70">
        <f t="shared" si="13"/>
        <v>7</v>
      </c>
      <c r="AV32" s="70">
        <f t="shared" si="14"/>
        <v>1</v>
      </c>
      <c r="AW32" s="70">
        <f t="shared" si="15"/>
        <v>1</v>
      </c>
      <c r="AX32" s="70">
        <f t="shared" si="16"/>
        <v>0</v>
      </c>
      <c r="AY32" s="71">
        <f t="shared" si="17"/>
        <v>0</v>
      </c>
    </row>
    <row r="33" spans="1:51" s="122" customFormat="1" ht="27.75" customHeight="1" x14ac:dyDescent="0.2">
      <c r="A33" s="72" t="s">
        <v>100</v>
      </c>
      <c r="B33" s="84" t="s">
        <v>219</v>
      </c>
      <c r="C33" s="84"/>
      <c r="D33" s="84"/>
      <c r="E33" s="341"/>
      <c r="F33" s="341"/>
      <c r="G33" s="334"/>
      <c r="H33" s="334"/>
      <c r="I33" s="334"/>
      <c r="J33" s="337"/>
      <c r="K33" s="337"/>
      <c r="L33" s="337"/>
      <c r="M33" s="337"/>
      <c r="N33" s="337"/>
      <c r="O33" s="337"/>
      <c r="P33" s="341"/>
      <c r="Q33" s="341"/>
      <c r="R33" s="341"/>
      <c r="S33" s="341"/>
      <c r="T33" s="341"/>
      <c r="U33" s="341"/>
      <c r="V33" s="341"/>
      <c r="W33" s="341"/>
      <c r="X33" s="341"/>
      <c r="Y33" s="341"/>
      <c r="Z33" s="341"/>
      <c r="AA33" s="341"/>
      <c r="AB33" s="341"/>
      <c r="AC33" s="341"/>
      <c r="AD33" s="341"/>
      <c r="AE33" s="341"/>
      <c r="AF33" s="341"/>
      <c r="AG33" s="343"/>
      <c r="AH33" s="341"/>
      <c r="AI33" s="76"/>
      <c r="AJ33" s="69">
        <f t="shared" si="2"/>
        <v>0</v>
      </c>
      <c r="AK33" s="70">
        <f t="shared" si="3"/>
        <v>0</v>
      </c>
      <c r="AL33" s="70">
        <f t="shared" si="4"/>
        <v>0</v>
      </c>
      <c r="AM33" s="70">
        <f t="shared" si="5"/>
        <v>0</v>
      </c>
      <c r="AN33" s="70">
        <f t="shared" si="6"/>
        <v>0</v>
      </c>
      <c r="AO33" s="70">
        <f t="shared" si="7"/>
        <v>0</v>
      </c>
      <c r="AP33" s="70">
        <f t="shared" si="8"/>
        <v>0</v>
      </c>
      <c r="AQ33" s="70">
        <f t="shared" si="9"/>
        <v>0</v>
      </c>
      <c r="AR33" s="70">
        <f t="shared" si="10"/>
        <v>0</v>
      </c>
      <c r="AS33" s="70">
        <f t="shared" si="11"/>
        <v>0</v>
      </c>
      <c r="AT33" s="70">
        <f t="shared" si="12"/>
        <v>0</v>
      </c>
      <c r="AU33" s="70">
        <f t="shared" si="13"/>
        <v>0</v>
      </c>
      <c r="AV33" s="70">
        <f t="shared" si="14"/>
        <v>0</v>
      </c>
      <c r="AW33" s="70">
        <f t="shared" si="15"/>
        <v>0</v>
      </c>
      <c r="AX33" s="70">
        <f t="shared" si="16"/>
        <v>0</v>
      </c>
      <c r="AY33" s="71">
        <f t="shared" si="17"/>
        <v>0</v>
      </c>
    </row>
    <row r="34" spans="1:51" s="122" customFormat="1" ht="27.75" customHeight="1" x14ac:dyDescent="0.2">
      <c r="A34" s="72" t="s">
        <v>99</v>
      </c>
      <c r="B34" s="83" t="s">
        <v>220</v>
      </c>
      <c r="C34" s="84"/>
      <c r="D34" s="85"/>
      <c r="E34" s="335"/>
      <c r="F34" s="335"/>
      <c r="G34" s="340"/>
      <c r="H34" s="340"/>
      <c r="I34" s="340"/>
      <c r="J34" s="336"/>
      <c r="K34" s="336"/>
      <c r="L34" s="336"/>
      <c r="M34" s="336"/>
      <c r="N34" s="335"/>
      <c r="O34" s="335"/>
      <c r="P34" s="335"/>
      <c r="Q34" s="335"/>
      <c r="R34" s="335"/>
      <c r="S34" s="335"/>
      <c r="T34" s="335"/>
      <c r="U34" s="335"/>
      <c r="V34" s="335"/>
      <c r="W34" s="335"/>
      <c r="X34" s="335"/>
      <c r="Y34" s="335"/>
      <c r="Z34" s="335"/>
      <c r="AA34" s="335"/>
      <c r="AB34" s="335"/>
      <c r="AC34" s="335"/>
      <c r="AD34" s="335"/>
      <c r="AE34" s="335"/>
      <c r="AF34" s="335"/>
      <c r="AG34" s="338"/>
      <c r="AH34" s="335"/>
      <c r="AI34" s="76"/>
      <c r="AJ34" s="69">
        <f t="shared" si="2"/>
        <v>0</v>
      </c>
      <c r="AK34" s="70">
        <f t="shared" si="3"/>
        <v>0</v>
      </c>
      <c r="AL34" s="70">
        <f t="shared" si="4"/>
        <v>0</v>
      </c>
      <c r="AM34" s="70">
        <f t="shared" si="5"/>
        <v>0</v>
      </c>
      <c r="AN34" s="70">
        <f t="shared" si="6"/>
        <v>0</v>
      </c>
      <c r="AO34" s="70">
        <f t="shared" si="7"/>
        <v>0</v>
      </c>
      <c r="AP34" s="70">
        <f t="shared" si="8"/>
        <v>0</v>
      </c>
      <c r="AQ34" s="70">
        <f t="shared" si="9"/>
        <v>0</v>
      </c>
      <c r="AR34" s="70">
        <f t="shared" si="10"/>
        <v>0</v>
      </c>
      <c r="AS34" s="70">
        <f t="shared" si="11"/>
        <v>0</v>
      </c>
      <c r="AT34" s="70">
        <f t="shared" si="12"/>
        <v>0</v>
      </c>
      <c r="AU34" s="70">
        <f t="shared" si="13"/>
        <v>0</v>
      </c>
      <c r="AV34" s="70">
        <f t="shared" si="14"/>
        <v>0</v>
      </c>
      <c r="AW34" s="70">
        <f t="shared" si="15"/>
        <v>0</v>
      </c>
      <c r="AX34" s="70">
        <f t="shared" si="16"/>
        <v>0</v>
      </c>
      <c r="AY34" s="71">
        <f t="shared" si="17"/>
        <v>0</v>
      </c>
    </row>
    <row r="35" spans="1:51" s="122" customFormat="1" ht="27.75" customHeight="1" x14ac:dyDescent="0.2">
      <c r="A35" s="72" t="s">
        <v>98</v>
      </c>
      <c r="B35" s="67" t="s">
        <v>196</v>
      </c>
      <c r="C35" s="67"/>
      <c r="D35" s="67"/>
      <c r="E35" s="335">
        <v>38</v>
      </c>
      <c r="F35" s="335">
        <v>21</v>
      </c>
      <c r="G35" s="334">
        <v>17</v>
      </c>
      <c r="H35" s="334"/>
      <c r="I35" s="334"/>
      <c r="J35" s="336">
        <v>24</v>
      </c>
      <c r="K35" s="336">
        <v>18</v>
      </c>
      <c r="L35" s="336">
        <v>5</v>
      </c>
      <c r="M35" s="336"/>
      <c r="N35" s="335">
        <v>13</v>
      </c>
      <c r="O35" s="335">
        <v>7</v>
      </c>
      <c r="P35" s="335"/>
      <c r="Q35" s="335">
        <v>1</v>
      </c>
      <c r="R35" s="335"/>
      <c r="S35" s="335">
        <v>5</v>
      </c>
      <c r="T35" s="335">
        <v>2</v>
      </c>
      <c r="U35" s="335">
        <v>3</v>
      </c>
      <c r="V35" s="335"/>
      <c r="W35" s="335"/>
      <c r="X35" s="335">
        <v>13</v>
      </c>
      <c r="Y35" s="335"/>
      <c r="Z35" s="335">
        <v>3</v>
      </c>
      <c r="AA35" s="335">
        <v>43</v>
      </c>
      <c r="AB35" s="335">
        <v>12</v>
      </c>
      <c r="AC35" s="335">
        <v>3</v>
      </c>
      <c r="AD35" s="335"/>
      <c r="AE35" s="335">
        <v>3</v>
      </c>
      <c r="AF35" s="335"/>
      <c r="AG35" s="338"/>
      <c r="AH35" s="335"/>
      <c r="AI35" s="77"/>
      <c r="AJ35" s="69">
        <f t="shared" si="2"/>
        <v>38</v>
      </c>
      <c r="AK35" s="70">
        <f t="shared" si="3"/>
        <v>38</v>
      </c>
      <c r="AL35" s="70">
        <f t="shared" si="4"/>
        <v>24</v>
      </c>
      <c r="AM35" s="70">
        <f t="shared" si="5"/>
        <v>23</v>
      </c>
      <c r="AN35" s="70">
        <f t="shared" si="6"/>
        <v>56</v>
      </c>
      <c r="AO35" s="70">
        <f t="shared" si="7"/>
        <v>56</v>
      </c>
      <c r="AP35" s="70">
        <f t="shared" si="8"/>
        <v>13</v>
      </c>
      <c r="AQ35" s="70">
        <f t="shared" si="9"/>
        <v>13</v>
      </c>
      <c r="AR35" s="70">
        <f t="shared" si="10"/>
        <v>5</v>
      </c>
      <c r="AS35" s="70">
        <f t="shared" si="11"/>
        <v>5</v>
      </c>
      <c r="AT35" s="70">
        <f t="shared" si="12"/>
        <v>13</v>
      </c>
      <c r="AU35" s="70">
        <f t="shared" si="13"/>
        <v>13</v>
      </c>
      <c r="AV35" s="70">
        <f t="shared" si="14"/>
        <v>3</v>
      </c>
      <c r="AW35" s="70">
        <f t="shared" si="15"/>
        <v>3</v>
      </c>
      <c r="AX35" s="70">
        <f t="shared" si="16"/>
        <v>0</v>
      </c>
      <c r="AY35" s="71">
        <f t="shared" si="17"/>
        <v>0</v>
      </c>
    </row>
    <row r="36" spans="1:51" s="122" customFormat="1" ht="27.75" customHeight="1" x14ac:dyDescent="0.2">
      <c r="A36" s="72" t="s">
        <v>97</v>
      </c>
      <c r="B36" s="84" t="s">
        <v>221</v>
      </c>
      <c r="C36" s="84"/>
      <c r="D36" s="84"/>
      <c r="E36" s="335">
        <v>37</v>
      </c>
      <c r="F36" s="335">
        <v>13</v>
      </c>
      <c r="G36" s="334">
        <v>23</v>
      </c>
      <c r="H36" s="334">
        <v>1</v>
      </c>
      <c r="I36" s="334"/>
      <c r="J36" s="336">
        <v>10</v>
      </c>
      <c r="K36" s="336">
        <v>8</v>
      </c>
      <c r="L36" s="336">
        <v>2</v>
      </c>
      <c r="M36" s="336"/>
      <c r="N36" s="336">
        <v>13</v>
      </c>
      <c r="O36" s="336">
        <v>1</v>
      </c>
      <c r="P36" s="335"/>
      <c r="Q36" s="335"/>
      <c r="R36" s="335"/>
      <c r="S36" s="335">
        <v>12</v>
      </c>
      <c r="T36" s="335">
        <v>3</v>
      </c>
      <c r="U36" s="335">
        <v>9</v>
      </c>
      <c r="V36" s="335"/>
      <c r="W36" s="335"/>
      <c r="X36" s="335">
        <v>13</v>
      </c>
      <c r="Y36" s="335"/>
      <c r="Z36" s="335">
        <v>5</v>
      </c>
      <c r="AA36" s="335">
        <v>31</v>
      </c>
      <c r="AB36" s="335">
        <v>4</v>
      </c>
      <c r="AC36" s="335"/>
      <c r="AD36" s="335">
        <v>1</v>
      </c>
      <c r="AE36" s="335">
        <v>1</v>
      </c>
      <c r="AF36" s="335"/>
      <c r="AG36" s="338">
        <v>1</v>
      </c>
      <c r="AH36" s="335">
        <v>1</v>
      </c>
      <c r="AI36" s="77"/>
      <c r="AJ36" s="69">
        <f t="shared" si="2"/>
        <v>37</v>
      </c>
      <c r="AK36" s="70">
        <f t="shared" si="3"/>
        <v>37</v>
      </c>
      <c r="AL36" s="70">
        <f t="shared" si="4"/>
        <v>10</v>
      </c>
      <c r="AM36" s="70">
        <f t="shared" si="5"/>
        <v>10</v>
      </c>
      <c r="AN36" s="70">
        <f t="shared" si="6"/>
        <v>44</v>
      </c>
      <c r="AO36" s="70">
        <f t="shared" si="7"/>
        <v>44</v>
      </c>
      <c r="AP36" s="70">
        <f t="shared" si="8"/>
        <v>13</v>
      </c>
      <c r="AQ36" s="70">
        <f t="shared" si="9"/>
        <v>13</v>
      </c>
      <c r="AR36" s="70">
        <f t="shared" si="10"/>
        <v>12</v>
      </c>
      <c r="AS36" s="70">
        <f t="shared" si="11"/>
        <v>12</v>
      </c>
      <c r="AT36" s="70">
        <f t="shared" si="12"/>
        <v>13</v>
      </c>
      <c r="AU36" s="70">
        <f t="shared" si="13"/>
        <v>13</v>
      </c>
      <c r="AV36" s="70">
        <f t="shared" si="14"/>
        <v>1</v>
      </c>
      <c r="AW36" s="70">
        <f t="shared" si="15"/>
        <v>1</v>
      </c>
      <c r="AX36" s="70">
        <f t="shared" si="16"/>
        <v>1</v>
      </c>
      <c r="AY36" s="71">
        <f t="shared" si="17"/>
        <v>1</v>
      </c>
    </row>
    <row r="37" spans="1:51" s="122" customFormat="1" ht="51" customHeight="1" x14ac:dyDescent="0.2">
      <c r="A37" s="72" t="s">
        <v>96</v>
      </c>
      <c r="B37" s="83" t="s">
        <v>222</v>
      </c>
      <c r="C37" s="84"/>
      <c r="D37" s="84"/>
      <c r="E37" s="335">
        <v>4</v>
      </c>
      <c r="F37" s="335">
        <v>1</v>
      </c>
      <c r="G37" s="334">
        <v>3</v>
      </c>
      <c r="H37" s="334"/>
      <c r="I37" s="334"/>
      <c r="J37" s="344"/>
      <c r="K37" s="344"/>
      <c r="L37" s="344"/>
      <c r="M37" s="344"/>
      <c r="N37" s="344">
        <v>1</v>
      </c>
      <c r="O37" s="344">
        <v>1</v>
      </c>
      <c r="P37" s="335"/>
      <c r="Q37" s="335"/>
      <c r="R37" s="335"/>
      <c r="S37" s="335"/>
      <c r="T37" s="335"/>
      <c r="U37" s="335"/>
      <c r="V37" s="335"/>
      <c r="W37" s="335"/>
      <c r="X37" s="335">
        <v>1</v>
      </c>
      <c r="Y37" s="335"/>
      <c r="Z37" s="335"/>
      <c r="AA37" s="335">
        <v>3</v>
      </c>
      <c r="AB37" s="335">
        <v>2</v>
      </c>
      <c r="AC37" s="335">
        <v>1</v>
      </c>
      <c r="AD37" s="335"/>
      <c r="AE37" s="335">
        <v>1</v>
      </c>
      <c r="AF37" s="335"/>
      <c r="AG37" s="338"/>
      <c r="AH37" s="335"/>
      <c r="AI37" s="76"/>
      <c r="AJ37" s="69">
        <f t="shared" si="2"/>
        <v>4</v>
      </c>
      <c r="AK37" s="70">
        <f t="shared" si="3"/>
        <v>4</v>
      </c>
      <c r="AL37" s="70">
        <f t="shared" si="4"/>
        <v>0</v>
      </c>
      <c r="AM37" s="70">
        <f t="shared" si="5"/>
        <v>0</v>
      </c>
      <c r="AN37" s="70">
        <f t="shared" si="6"/>
        <v>4</v>
      </c>
      <c r="AO37" s="70">
        <f t="shared" si="7"/>
        <v>4</v>
      </c>
      <c r="AP37" s="70">
        <f t="shared" si="8"/>
        <v>1</v>
      </c>
      <c r="AQ37" s="70">
        <f t="shared" si="9"/>
        <v>1</v>
      </c>
      <c r="AR37" s="70">
        <f t="shared" si="10"/>
        <v>0</v>
      </c>
      <c r="AS37" s="70">
        <f t="shared" si="11"/>
        <v>0</v>
      </c>
      <c r="AT37" s="70">
        <f t="shared" si="12"/>
        <v>1</v>
      </c>
      <c r="AU37" s="70">
        <f t="shared" si="13"/>
        <v>1</v>
      </c>
      <c r="AV37" s="70">
        <f t="shared" si="14"/>
        <v>1</v>
      </c>
      <c r="AW37" s="70">
        <f t="shared" si="15"/>
        <v>1</v>
      </c>
      <c r="AX37" s="70">
        <f t="shared" si="16"/>
        <v>0</v>
      </c>
      <c r="AY37" s="71">
        <f t="shared" si="17"/>
        <v>0</v>
      </c>
    </row>
    <row r="38" spans="1:51" s="122" customFormat="1" ht="49.5" customHeight="1" x14ac:dyDescent="0.2">
      <c r="A38" s="72" t="s">
        <v>95</v>
      </c>
      <c r="B38" s="35" t="s">
        <v>140</v>
      </c>
      <c r="C38" s="35"/>
      <c r="D38" s="35"/>
      <c r="E38" s="335">
        <v>29</v>
      </c>
      <c r="F38" s="335"/>
      <c r="G38" s="336">
        <v>29</v>
      </c>
      <c r="H38" s="336"/>
      <c r="I38" s="336"/>
      <c r="J38" s="336">
        <v>9</v>
      </c>
      <c r="K38" s="336">
        <v>6</v>
      </c>
      <c r="L38" s="336">
        <v>3</v>
      </c>
      <c r="M38" s="336"/>
      <c r="N38" s="335">
        <v>6</v>
      </c>
      <c r="O38" s="335">
        <v>1</v>
      </c>
      <c r="P38" s="335"/>
      <c r="Q38" s="335">
        <v>4</v>
      </c>
      <c r="R38" s="335"/>
      <c r="S38" s="335">
        <v>1</v>
      </c>
      <c r="T38" s="335"/>
      <c r="U38" s="335">
        <v>1</v>
      </c>
      <c r="V38" s="335"/>
      <c r="W38" s="335"/>
      <c r="X38" s="335">
        <v>6</v>
      </c>
      <c r="Y38" s="335"/>
      <c r="Z38" s="335"/>
      <c r="AA38" s="335">
        <v>29</v>
      </c>
      <c r="AB38" s="335">
        <v>10</v>
      </c>
      <c r="AC38" s="335">
        <v>2</v>
      </c>
      <c r="AD38" s="335"/>
      <c r="AE38" s="335">
        <v>2</v>
      </c>
      <c r="AF38" s="335">
        <v>1</v>
      </c>
      <c r="AG38" s="338"/>
      <c r="AH38" s="335">
        <v>1</v>
      </c>
      <c r="AI38" s="76"/>
      <c r="AJ38" s="69">
        <f t="shared" si="2"/>
        <v>29</v>
      </c>
      <c r="AK38" s="70">
        <f t="shared" si="3"/>
        <v>29</v>
      </c>
      <c r="AL38" s="70">
        <f t="shared" si="4"/>
        <v>9</v>
      </c>
      <c r="AM38" s="70">
        <f t="shared" si="5"/>
        <v>9</v>
      </c>
      <c r="AN38" s="70">
        <f t="shared" si="6"/>
        <v>35</v>
      </c>
      <c r="AO38" s="70">
        <f t="shared" si="7"/>
        <v>35</v>
      </c>
      <c r="AP38" s="70">
        <f t="shared" si="8"/>
        <v>6</v>
      </c>
      <c r="AQ38" s="70">
        <f t="shared" si="9"/>
        <v>6</v>
      </c>
      <c r="AR38" s="70">
        <f t="shared" si="10"/>
        <v>1</v>
      </c>
      <c r="AS38" s="70">
        <f t="shared" si="11"/>
        <v>1</v>
      </c>
      <c r="AT38" s="70">
        <f t="shared" si="12"/>
        <v>6</v>
      </c>
      <c r="AU38" s="70">
        <f t="shared" si="13"/>
        <v>6</v>
      </c>
      <c r="AV38" s="70">
        <f t="shared" si="14"/>
        <v>2</v>
      </c>
      <c r="AW38" s="70">
        <f t="shared" si="15"/>
        <v>2</v>
      </c>
      <c r="AX38" s="70">
        <f t="shared" si="16"/>
        <v>1</v>
      </c>
      <c r="AY38" s="71">
        <f t="shared" si="17"/>
        <v>1</v>
      </c>
    </row>
    <row r="39" spans="1:51" s="122" customFormat="1" ht="58.5" customHeight="1" x14ac:dyDescent="0.2">
      <c r="A39" s="72" t="s">
        <v>94</v>
      </c>
      <c r="B39" s="61" t="s">
        <v>223</v>
      </c>
      <c r="C39" s="61"/>
      <c r="D39" s="61"/>
      <c r="E39" s="62">
        <f t="shared" ref="E39:AH39" si="18">SUM(E40:E50)</f>
        <v>48</v>
      </c>
      <c r="F39" s="62">
        <f t="shared" si="18"/>
        <v>8</v>
      </c>
      <c r="G39" s="62">
        <f t="shared" si="18"/>
        <v>40</v>
      </c>
      <c r="H39" s="62">
        <f t="shared" si="18"/>
        <v>0</v>
      </c>
      <c r="I39" s="62">
        <f t="shared" si="18"/>
        <v>0</v>
      </c>
      <c r="J39" s="62">
        <f t="shared" si="18"/>
        <v>34</v>
      </c>
      <c r="K39" s="62">
        <f t="shared" si="18"/>
        <v>27</v>
      </c>
      <c r="L39" s="62">
        <f t="shared" si="18"/>
        <v>7</v>
      </c>
      <c r="M39" s="62">
        <f t="shared" si="18"/>
        <v>0</v>
      </c>
      <c r="N39" s="62">
        <f t="shared" si="18"/>
        <v>15</v>
      </c>
      <c r="O39" s="62">
        <f t="shared" si="18"/>
        <v>3</v>
      </c>
      <c r="P39" s="62">
        <f t="shared" si="18"/>
        <v>1</v>
      </c>
      <c r="Q39" s="62">
        <f t="shared" si="18"/>
        <v>4</v>
      </c>
      <c r="R39" s="62">
        <f t="shared" si="18"/>
        <v>0</v>
      </c>
      <c r="S39" s="62">
        <f t="shared" si="18"/>
        <v>7</v>
      </c>
      <c r="T39" s="62">
        <f t="shared" si="18"/>
        <v>2</v>
      </c>
      <c r="U39" s="62">
        <f t="shared" si="18"/>
        <v>5</v>
      </c>
      <c r="V39" s="62">
        <f t="shared" si="18"/>
        <v>0</v>
      </c>
      <c r="W39" s="62">
        <f t="shared" si="18"/>
        <v>0</v>
      </c>
      <c r="X39" s="62">
        <f t="shared" si="18"/>
        <v>15</v>
      </c>
      <c r="Y39" s="62">
        <f t="shared" si="18"/>
        <v>0</v>
      </c>
      <c r="Z39" s="62">
        <f t="shared" si="18"/>
        <v>1</v>
      </c>
      <c r="AA39" s="62">
        <f t="shared" si="18"/>
        <v>60</v>
      </c>
      <c r="AB39" s="62">
        <f t="shared" si="18"/>
        <v>4</v>
      </c>
      <c r="AC39" s="62">
        <f t="shared" si="18"/>
        <v>4</v>
      </c>
      <c r="AD39" s="62">
        <f t="shared" si="18"/>
        <v>0</v>
      </c>
      <c r="AE39" s="62">
        <f t="shared" si="18"/>
        <v>4</v>
      </c>
      <c r="AF39" s="62">
        <f t="shared" si="18"/>
        <v>1</v>
      </c>
      <c r="AG39" s="62">
        <f t="shared" si="18"/>
        <v>0</v>
      </c>
      <c r="AH39" s="62">
        <f t="shared" si="18"/>
        <v>1</v>
      </c>
      <c r="AI39" s="118"/>
      <c r="AJ39" s="69">
        <f t="shared" ref="AJ39:AY39" si="19">SUM(AJ40:AJ50)</f>
        <v>48</v>
      </c>
      <c r="AK39" s="62">
        <f t="shared" si="19"/>
        <v>48</v>
      </c>
      <c r="AL39" s="62">
        <f t="shared" si="19"/>
        <v>34</v>
      </c>
      <c r="AM39" s="62">
        <f t="shared" si="19"/>
        <v>34</v>
      </c>
      <c r="AN39" s="62">
        <f t="shared" si="19"/>
        <v>75</v>
      </c>
      <c r="AO39" s="62">
        <f t="shared" si="19"/>
        <v>75</v>
      </c>
      <c r="AP39" s="62">
        <f t="shared" si="19"/>
        <v>15</v>
      </c>
      <c r="AQ39" s="62">
        <f t="shared" si="19"/>
        <v>15</v>
      </c>
      <c r="AR39" s="62">
        <f t="shared" si="19"/>
        <v>7</v>
      </c>
      <c r="AS39" s="62">
        <f t="shared" si="19"/>
        <v>7</v>
      </c>
      <c r="AT39" s="62">
        <f t="shared" si="19"/>
        <v>15</v>
      </c>
      <c r="AU39" s="62">
        <f t="shared" si="19"/>
        <v>15</v>
      </c>
      <c r="AV39" s="62">
        <f t="shared" si="19"/>
        <v>4</v>
      </c>
      <c r="AW39" s="62">
        <f t="shared" si="19"/>
        <v>4</v>
      </c>
      <c r="AX39" s="62">
        <f t="shared" si="19"/>
        <v>1</v>
      </c>
      <c r="AY39" s="89">
        <f t="shared" si="19"/>
        <v>1</v>
      </c>
    </row>
    <row r="40" spans="1:51" s="122" customFormat="1" ht="58.5" customHeight="1" x14ac:dyDescent="0.2">
      <c r="A40" s="72" t="s">
        <v>93</v>
      </c>
      <c r="B40" s="79" t="s">
        <v>224</v>
      </c>
      <c r="C40" s="80"/>
      <c r="D40" s="80"/>
      <c r="E40" s="336">
        <v>16</v>
      </c>
      <c r="F40" s="336">
        <v>4</v>
      </c>
      <c r="G40" s="336">
        <v>12</v>
      </c>
      <c r="H40" s="336"/>
      <c r="I40" s="336"/>
      <c r="J40" s="336">
        <v>16</v>
      </c>
      <c r="K40" s="336">
        <v>13</v>
      </c>
      <c r="L40" s="336">
        <v>3</v>
      </c>
      <c r="M40" s="336"/>
      <c r="N40" s="336">
        <v>8</v>
      </c>
      <c r="O40" s="336">
        <v>1</v>
      </c>
      <c r="P40" s="336">
        <v>1</v>
      </c>
      <c r="Q40" s="336">
        <v>3</v>
      </c>
      <c r="R40" s="336"/>
      <c r="S40" s="336">
        <v>3</v>
      </c>
      <c r="T40" s="336">
        <v>1</v>
      </c>
      <c r="U40" s="336">
        <v>2</v>
      </c>
      <c r="V40" s="336"/>
      <c r="W40" s="336"/>
      <c r="X40" s="336">
        <v>8</v>
      </c>
      <c r="Y40" s="336"/>
      <c r="Z40" s="336"/>
      <c r="AA40" s="336">
        <v>21</v>
      </c>
      <c r="AB40" s="336"/>
      <c r="AC40" s="336">
        <v>2</v>
      </c>
      <c r="AD40" s="336"/>
      <c r="AE40" s="336">
        <v>2</v>
      </c>
      <c r="AF40" s="336"/>
      <c r="AG40" s="336"/>
      <c r="AH40" s="336"/>
      <c r="AI40" s="76"/>
      <c r="AJ40" s="69">
        <f t="shared" ref="AJ40:AJ50" si="20">E40</f>
        <v>16</v>
      </c>
      <c r="AK40" s="70">
        <f t="shared" ref="AK40:AK50" si="21">F40+G40+H40+I40</f>
        <v>16</v>
      </c>
      <c r="AL40" s="70">
        <f t="shared" ref="AL40:AL50" si="22">J40</f>
        <v>16</v>
      </c>
      <c r="AM40" s="70">
        <f t="shared" ref="AM40:AM50" si="23">K40+L40+M40</f>
        <v>16</v>
      </c>
      <c r="AN40" s="70">
        <f t="shared" ref="AN40:AN50" si="24">F40+G40+K40</f>
        <v>29</v>
      </c>
      <c r="AO40" s="70">
        <f t="shared" ref="AO40:AO50" si="25">X40+Y40+AA40</f>
        <v>29</v>
      </c>
      <c r="AP40" s="70">
        <f t="shared" ref="AP40:AP50" si="26">N40</f>
        <v>8</v>
      </c>
      <c r="AQ40" s="70">
        <f t="shared" ref="AQ40:AQ50" si="27">O40+P40+Q40+R40+S40</f>
        <v>8</v>
      </c>
      <c r="AR40" s="70">
        <f t="shared" ref="AR40:AR50" si="28">S40</f>
        <v>3</v>
      </c>
      <c r="AS40" s="70">
        <f t="shared" ref="AS40:AS50" si="29">T40+U40+V40</f>
        <v>3</v>
      </c>
      <c r="AT40" s="70">
        <f t="shared" ref="AT40:AT50" si="30">X40</f>
        <v>8</v>
      </c>
      <c r="AU40" s="70">
        <f t="shared" ref="AU40:AU50" si="31">N40+W40</f>
        <v>8</v>
      </c>
      <c r="AV40" s="70">
        <f t="shared" ref="AV40:AV50" si="32">AE40</f>
        <v>2</v>
      </c>
      <c r="AW40" s="70">
        <f t="shared" ref="AW40:AW50" si="33">AC40+AD40</f>
        <v>2</v>
      </c>
      <c r="AX40" s="70">
        <f t="shared" ref="AX40:AX50" si="34">AH40</f>
        <v>0</v>
      </c>
      <c r="AY40" s="71">
        <f t="shared" ref="AY40:AY50" si="35">AF40+AG40</f>
        <v>0</v>
      </c>
    </row>
    <row r="41" spans="1:51" s="122" customFormat="1" ht="31.5" customHeight="1" x14ac:dyDescent="0.2">
      <c r="A41" s="72" t="s">
        <v>92</v>
      </c>
      <c r="B41" s="35" t="s">
        <v>225</v>
      </c>
      <c r="C41" s="35"/>
      <c r="D41" s="35"/>
      <c r="E41" s="335">
        <v>1</v>
      </c>
      <c r="F41" s="335"/>
      <c r="G41" s="336">
        <v>1</v>
      </c>
      <c r="H41" s="336"/>
      <c r="I41" s="336"/>
      <c r="J41" s="336"/>
      <c r="K41" s="336"/>
      <c r="L41" s="336"/>
      <c r="M41" s="336"/>
      <c r="N41" s="335"/>
      <c r="O41" s="335"/>
      <c r="P41" s="335"/>
      <c r="Q41" s="335"/>
      <c r="R41" s="335"/>
      <c r="S41" s="335"/>
      <c r="T41" s="335"/>
      <c r="U41" s="335"/>
      <c r="V41" s="335"/>
      <c r="W41" s="335"/>
      <c r="X41" s="335"/>
      <c r="Y41" s="335"/>
      <c r="Z41" s="335"/>
      <c r="AA41" s="335">
        <v>1</v>
      </c>
      <c r="AB41" s="335"/>
      <c r="AC41" s="335"/>
      <c r="AD41" s="335"/>
      <c r="AE41" s="335"/>
      <c r="AF41" s="335"/>
      <c r="AG41" s="338"/>
      <c r="AH41" s="335"/>
      <c r="AI41" s="76"/>
      <c r="AJ41" s="69">
        <f t="shared" si="20"/>
        <v>1</v>
      </c>
      <c r="AK41" s="70">
        <f t="shared" si="21"/>
        <v>1</v>
      </c>
      <c r="AL41" s="70">
        <f t="shared" si="22"/>
        <v>0</v>
      </c>
      <c r="AM41" s="70">
        <f t="shared" si="23"/>
        <v>0</v>
      </c>
      <c r="AN41" s="70">
        <f t="shared" si="24"/>
        <v>1</v>
      </c>
      <c r="AO41" s="70">
        <f t="shared" si="25"/>
        <v>1</v>
      </c>
      <c r="AP41" s="70">
        <f t="shared" si="26"/>
        <v>0</v>
      </c>
      <c r="AQ41" s="70">
        <f t="shared" si="27"/>
        <v>0</v>
      </c>
      <c r="AR41" s="70">
        <f t="shared" si="28"/>
        <v>0</v>
      </c>
      <c r="AS41" s="70">
        <f t="shared" si="29"/>
        <v>0</v>
      </c>
      <c r="AT41" s="70">
        <f t="shared" si="30"/>
        <v>0</v>
      </c>
      <c r="AU41" s="70">
        <f t="shared" si="31"/>
        <v>0</v>
      </c>
      <c r="AV41" s="70">
        <f t="shared" si="32"/>
        <v>0</v>
      </c>
      <c r="AW41" s="70">
        <f t="shared" si="33"/>
        <v>0</v>
      </c>
      <c r="AX41" s="70">
        <f t="shared" si="34"/>
        <v>0</v>
      </c>
      <c r="AY41" s="71">
        <f t="shared" si="35"/>
        <v>0</v>
      </c>
    </row>
    <row r="42" spans="1:51" s="122" customFormat="1" ht="60.75" customHeight="1" x14ac:dyDescent="0.2">
      <c r="A42" s="72" t="s">
        <v>91</v>
      </c>
      <c r="B42" s="79" t="s">
        <v>226</v>
      </c>
      <c r="C42" s="80"/>
      <c r="D42" s="81"/>
      <c r="E42" s="335">
        <v>10</v>
      </c>
      <c r="F42" s="335"/>
      <c r="G42" s="339">
        <v>10</v>
      </c>
      <c r="H42" s="339"/>
      <c r="I42" s="339"/>
      <c r="J42" s="336">
        <v>9</v>
      </c>
      <c r="K42" s="336">
        <v>6</v>
      </c>
      <c r="L42" s="336">
        <v>3</v>
      </c>
      <c r="M42" s="336"/>
      <c r="N42" s="335">
        <v>3</v>
      </c>
      <c r="O42" s="335">
        <v>1</v>
      </c>
      <c r="P42" s="335"/>
      <c r="Q42" s="335">
        <v>1</v>
      </c>
      <c r="R42" s="335"/>
      <c r="S42" s="335">
        <v>1</v>
      </c>
      <c r="T42" s="335"/>
      <c r="U42" s="335">
        <v>1</v>
      </c>
      <c r="V42" s="335"/>
      <c r="W42" s="335"/>
      <c r="X42" s="335">
        <v>3</v>
      </c>
      <c r="Y42" s="335"/>
      <c r="Z42" s="335">
        <v>1</v>
      </c>
      <c r="AA42" s="335">
        <v>13</v>
      </c>
      <c r="AB42" s="335"/>
      <c r="AC42" s="335">
        <v>1</v>
      </c>
      <c r="AD42" s="335"/>
      <c r="AE42" s="335">
        <v>1</v>
      </c>
      <c r="AF42" s="335"/>
      <c r="AG42" s="338"/>
      <c r="AH42" s="335"/>
      <c r="AI42" s="76"/>
      <c r="AJ42" s="69">
        <f t="shared" si="20"/>
        <v>10</v>
      </c>
      <c r="AK42" s="70">
        <f t="shared" si="21"/>
        <v>10</v>
      </c>
      <c r="AL42" s="70">
        <f t="shared" si="22"/>
        <v>9</v>
      </c>
      <c r="AM42" s="70">
        <f t="shared" si="23"/>
        <v>9</v>
      </c>
      <c r="AN42" s="70">
        <f t="shared" si="24"/>
        <v>16</v>
      </c>
      <c r="AO42" s="70">
        <f t="shared" si="25"/>
        <v>16</v>
      </c>
      <c r="AP42" s="70">
        <f t="shared" si="26"/>
        <v>3</v>
      </c>
      <c r="AQ42" s="70">
        <f t="shared" si="27"/>
        <v>3</v>
      </c>
      <c r="AR42" s="70">
        <f t="shared" si="28"/>
        <v>1</v>
      </c>
      <c r="AS42" s="70">
        <f t="shared" si="29"/>
        <v>1</v>
      </c>
      <c r="AT42" s="70">
        <f t="shared" si="30"/>
        <v>3</v>
      </c>
      <c r="AU42" s="70">
        <f t="shared" si="31"/>
        <v>3</v>
      </c>
      <c r="AV42" s="70">
        <f t="shared" si="32"/>
        <v>1</v>
      </c>
      <c r="AW42" s="70">
        <f t="shared" si="33"/>
        <v>1</v>
      </c>
      <c r="AX42" s="70">
        <f t="shared" si="34"/>
        <v>0</v>
      </c>
      <c r="AY42" s="71">
        <f t="shared" si="35"/>
        <v>0</v>
      </c>
    </row>
    <row r="43" spans="1:51" s="122" customFormat="1" ht="28.5" customHeight="1" x14ac:dyDescent="0.2">
      <c r="A43" s="72" t="s">
        <v>90</v>
      </c>
      <c r="B43" s="83" t="s">
        <v>227</v>
      </c>
      <c r="C43" s="84"/>
      <c r="D43" s="85"/>
      <c r="E43" s="341"/>
      <c r="F43" s="341"/>
      <c r="G43" s="340"/>
      <c r="H43" s="340"/>
      <c r="I43" s="340"/>
      <c r="J43" s="342">
        <v>2</v>
      </c>
      <c r="K43" s="342">
        <v>2</v>
      </c>
      <c r="L43" s="342"/>
      <c r="M43" s="342"/>
      <c r="N43" s="341"/>
      <c r="O43" s="341"/>
      <c r="P43" s="341"/>
      <c r="Q43" s="341"/>
      <c r="R43" s="341"/>
      <c r="S43" s="341"/>
      <c r="T43" s="341"/>
      <c r="U43" s="341"/>
      <c r="V43" s="341"/>
      <c r="W43" s="341"/>
      <c r="X43" s="341"/>
      <c r="Y43" s="341"/>
      <c r="Z43" s="341"/>
      <c r="AA43" s="341">
        <v>2</v>
      </c>
      <c r="AB43" s="341"/>
      <c r="AC43" s="341"/>
      <c r="AD43" s="341"/>
      <c r="AE43" s="341"/>
      <c r="AF43" s="341"/>
      <c r="AG43" s="343"/>
      <c r="AH43" s="341"/>
      <c r="AI43" s="76"/>
      <c r="AJ43" s="69">
        <f t="shared" si="20"/>
        <v>0</v>
      </c>
      <c r="AK43" s="70">
        <f t="shared" si="21"/>
        <v>0</v>
      </c>
      <c r="AL43" s="70">
        <f t="shared" si="22"/>
        <v>2</v>
      </c>
      <c r="AM43" s="70">
        <f t="shared" si="23"/>
        <v>2</v>
      </c>
      <c r="AN43" s="70">
        <f t="shared" si="24"/>
        <v>2</v>
      </c>
      <c r="AO43" s="70">
        <f t="shared" si="25"/>
        <v>2</v>
      </c>
      <c r="AP43" s="70">
        <f t="shared" si="26"/>
        <v>0</v>
      </c>
      <c r="AQ43" s="70">
        <f t="shared" si="27"/>
        <v>0</v>
      </c>
      <c r="AR43" s="70">
        <f t="shared" si="28"/>
        <v>0</v>
      </c>
      <c r="AS43" s="70">
        <f t="shared" si="29"/>
        <v>0</v>
      </c>
      <c r="AT43" s="70">
        <f t="shared" si="30"/>
        <v>0</v>
      </c>
      <c r="AU43" s="70">
        <f t="shared" si="31"/>
        <v>0</v>
      </c>
      <c r="AV43" s="70">
        <f t="shared" si="32"/>
        <v>0</v>
      </c>
      <c r="AW43" s="70">
        <f t="shared" si="33"/>
        <v>0</v>
      </c>
      <c r="AX43" s="70">
        <f t="shared" si="34"/>
        <v>0</v>
      </c>
      <c r="AY43" s="71">
        <f t="shared" si="35"/>
        <v>0</v>
      </c>
    </row>
    <row r="44" spans="1:51" s="122" customFormat="1" ht="38.25" customHeight="1" x14ac:dyDescent="0.2">
      <c r="A44" s="72" t="s">
        <v>89</v>
      </c>
      <c r="B44" s="83" t="s">
        <v>228</v>
      </c>
      <c r="C44" s="84"/>
      <c r="D44" s="85"/>
      <c r="E44" s="341"/>
      <c r="F44" s="341"/>
      <c r="G44" s="340"/>
      <c r="H44" s="340"/>
      <c r="I44" s="340"/>
      <c r="J44" s="342"/>
      <c r="K44" s="342"/>
      <c r="L44" s="342"/>
      <c r="M44" s="342"/>
      <c r="N44" s="341"/>
      <c r="O44" s="341"/>
      <c r="P44" s="341"/>
      <c r="Q44" s="341"/>
      <c r="R44" s="341"/>
      <c r="S44" s="341"/>
      <c r="T44" s="341"/>
      <c r="U44" s="341"/>
      <c r="V44" s="341"/>
      <c r="W44" s="341"/>
      <c r="X44" s="341"/>
      <c r="Y44" s="341"/>
      <c r="Z44" s="341"/>
      <c r="AA44" s="341"/>
      <c r="AB44" s="341"/>
      <c r="AC44" s="341"/>
      <c r="AD44" s="341"/>
      <c r="AE44" s="341"/>
      <c r="AF44" s="341"/>
      <c r="AG44" s="343"/>
      <c r="AH44" s="341"/>
      <c r="AI44" s="76"/>
      <c r="AJ44" s="69">
        <f t="shared" si="20"/>
        <v>0</v>
      </c>
      <c r="AK44" s="70">
        <f t="shared" si="21"/>
        <v>0</v>
      </c>
      <c r="AL44" s="70">
        <f t="shared" si="22"/>
        <v>0</v>
      </c>
      <c r="AM44" s="70">
        <f t="shared" si="23"/>
        <v>0</v>
      </c>
      <c r="AN44" s="70">
        <f t="shared" si="24"/>
        <v>0</v>
      </c>
      <c r="AO44" s="70">
        <f t="shared" si="25"/>
        <v>0</v>
      </c>
      <c r="AP44" s="70">
        <f t="shared" si="26"/>
        <v>0</v>
      </c>
      <c r="AQ44" s="70">
        <f t="shared" si="27"/>
        <v>0</v>
      </c>
      <c r="AR44" s="70">
        <f t="shared" si="28"/>
        <v>0</v>
      </c>
      <c r="AS44" s="70">
        <f t="shared" si="29"/>
        <v>0</v>
      </c>
      <c r="AT44" s="70">
        <f t="shared" si="30"/>
        <v>0</v>
      </c>
      <c r="AU44" s="70">
        <f t="shared" si="31"/>
        <v>0</v>
      </c>
      <c r="AV44" s="70">
        <f t="shared" si="32"/>
        <v>0</v>
      </c>
      <c r="AW44" s="70">
        <f t="shared" si="33"/>
        <v>0</v>
      </c>
      <c r="AX44" s="70">
        <f t="shared" si="34"/>
        <v>0</v>
      </c>
      <c r="AY44" s="71">
        <f t="shared" si="35"/>
        <v>0</v>
      </c>
    </row>
    <row r="45" spans="1:51" s="122" customFormat="1" ht="38.25" customHeight="1" x14ac:dyDescent="0.2">
      <c r="A45" s="72" t="s">
        <v>88</v>
      </c>
      <c r="B45" s="83" t="s">
        <v>165</v>
      </c>
      <c r="C45" s="84"/>
      <c r="D45" s="85"/>
      <c r="E45" s="335">
        <v>3</v>
      </c>
      <c r="F45" s="335">
        <v>1</v>
      </c>
      <c r="G45" s="340">
        <v>2</v>
      </c>
      <c r="H45" s="340"/>
      <c r="I45" s="340"/>
      <c r="J45" s="336">
        <v>2</v>
      </c>
      <c r="K45" s="336">
        <v>2</v>
      </c>
      <c r="L45" s="336"/>
      <c r="M45" s="336"/>
      <c r="N45" s="335">
        <v>3</v>
      </c>
      <c r="O45" s="335"/>
      <c r="P45" s="335"/>
      <c r="Q45" s="335"/>
      <c r="R45" s="335"/>
      <c r="S45" s="335">
        <v>3</v>
      </c>
      <c r="T45" s="335">
        <v>1</v>
      </c>
      <c r="U45" s="335">
        <v>2</v>
      </c>
      <c r="V45" s="335"/>
      <c r="W45" s="335"/>
      <c r="X45" s="335">
        <v>3</v>
      </c>
      <c r="Y45" s="335"/>
      <c r="Z45" s="335"/>
      <c r="AA45" s="335">
        <v>2</v>
      </c>
      <c r="AB45" s="335"/>
      <c r="AC45" s="335"/>
      <c r="AD45" s="335"/>
      <c r="AE45" s="335"/>
      <c r="AF45" s="335"/>
      <c r="AG45" s="338"/>
      <c r="AH45" s="335"/>
      <c r="AI45" s="76"/>
      <c r="AJ45" s="69">
        <f t="shared" si="20"/>
        <v>3</v>
      </c>
      <c r="AK45" s="70">
        <f t="shared" si="21"/>
        <v>3</v>
      </c>
      <c r="AL45" s="70">
        <f t="shared" si="22"/>
        <v>2</v>
      </c>
      <c r="AM45" s="70">
        <f t="shared" si="23"/>
        <v>2</v>
      </c>
      <c r="AN45" s="70">
        <f t="shared" si="24"/>
        <v>5</v>
      </c>
      <c r="AO45" s="70">
        <f t="shared" si="25"/>
        <v>5</v>
      </c>
      <c r="AP45" s="70">
        <f t="shared" si="26"/>
        <v>3</v>
      </c>
      <c r="AQ45" s="70">
        <f t="shared" si="27"/>
        <v>3</v>
      </c>
      <c r="AR45" s="70">
        <f t="shared" si="28"/>
        <v>3</v>
      </c>
      <c r="AS45" s="70">
        <f t="shared" si="29"/>
        <v>3</v>
      </c>
      <c r="AT45" s="70">
        <f t="shared" si="30"/>
        <v>3</v>
      </c>
      <c r="AU45" s="70">
        <f t="shared" si="31"/>
        <v>3</v>
      </c>
      <c r="AV45" s="70">
        <f t="shared" si="32"/>
        <v>0</v>
      </c>
      <c r="AW45" s="70">
        <f t="shared" si="33"/>
        <v>0</v>
      </c>
      <c r="AX45" s="70">
        <f t="shared" si="34"/>
        <v>0</v>
      </c>
      <c r="AY45" s="71">
        <f t="shared" si="35"/>
        <v>0</v>
      </c>
    </row>
    <row r="46" spans="1:51" s="122" customFormat="1" ht="33.75" customHeight="1" x14ac:dyDescent="0.2">
      <c r="A46" s="72" t="s">
        <v>87</v>
      </c>
      <c r="B46" s="83" t="s">
        <v>166</v>
      </c>
      <c r="C46" s="84"/>
      <c r="D46" s="85"/>
      <c r="E46" s="335"/>
      <c r="F46" s="335"/>
      <c r="G46" s="340"/>
      <c r="H46" s="340"/>
      <c r="I46" s="340"/>
      <c r="J46" s="336">
        <v>1</v>
      </c>
      <c r="K46" s="336">
        <v>1</v>
      </c>
      <c r="L46" s="336"/>
      <c r="M46" s="336"/>
      <c r="N46" s="335"/>
      <c r="O46" s="335"/>
      <c r="P46" s="335"/>
      <c r="Q46" s="335"/>
      <c r="R46" s="335"/>
      <c r="S46" s="335"/>
      <c r="T46" s="335"/>
      <c r="U46" s="335"/>
      <c r="V46" s="335"/>
      <c r="W46" s="335"/>
      <c r="X46" s="335"/>
      <c r="Y46" s="335"/>
      <c r="Z46" s="335"/>
      <c r="AA46" s="335">
        <v>1</v>
      </c>
      <c r="AB46" s="335"/>
      <c r="AC46" s="335"/>
      <c r="AD46" s="335"/>
      <c r="AE46" s="335"/>
      <c r="AF46" s="335"/>
      <c r="AG46" s="338"/>
      <c r="AH46" s="335"/>
      <c r="AI46" s="77"/>
      <c r="AJ46" s="69">
        <f t="shared" si="20"/>
        <v>0</v>
      </c>
      <c r="AK46" s="70">
        <f t="shared" si="21"/>
        <v>0</v>
      </c>
      <c r="AL46" s="70">
        <f t="shared" si="22"/>
        <v>1</v>
      </c>
      <c r="AM46" s="70">
        <f t="shared" si="23"/>
        <v>1</v>
      </c>
      <c r="AN46" s="70">
        <f t="shared" si="24"/>
        <v>1</v>
      </c>
      <c r="AO46" s="70">
        <f t="shared" si="25"/>
        <v>1</v>
      </c>
      <c r="AP46" s="70">
        <f t="shared" si="26"/>
        <v>0</v>
      </c>
      <c r="AQ46" s="70">
        <f t="shared" si="27"/>
        <v>0</v>
      </c>
      <c r="AR46" s="70">
        <f t="shared" si="28"/>
        <v>0</v>
      </c>
      <c r="AS46" s="70">
        <f t="shared" si="29"/>
        <v>0</v>
      </c>
      <c r="AT46" s="70">
        <f t="shared" si="30"/>
        <v>0</v>
      </c>
      <c r="AU46" s="70">
        <f t="shared" si="31"/>
        <v>0</v>
      </c>
      <c r="AV46" s="70">
        <f t="shared" si="32"/>
        <v>0</v>
      </c>
      <c r="AW46" s="70">
        <f t="shared" si="33"/>
        <v>0</v>
      </c>
      <c r="AX46" s="70">
        <f t="shared" si="34"/>
        <v>0</v>
      </c>
      <c r="AY46" s="71">
        <f t="shared" si="35"/>
        <v>0</v>
      </c>
    </row>
    <row r="47" spans="1:51" s="122" customFormat="1" ht="33.75" customHeight="1" x14ac:dyDescent="0.2">
      <c r="A47" s="72" t="s">
        <v>86</v>
      </c>
      <c r="B47" s="83" t="s">
        <v>229</v>
      </c>
      <c r="C47" s="84"/>
      <c r="D47" s="85"/>
      <c r="E47" s="335"/>
      <c r="F47" s="335"/>
      <c r="G47" s="340"/>
      <c r="H47" s="340"/>
      <c r="I47" s="340"/>
      <c r="J47" s="336"/>
      <c r="K47" s="336"/>
      <c r="L47" s="336"/>
      <c r="M47" s="336"/>
      <c r="N47" s="335"/>
      <c r="O47" s="335"/>
      <c r="P47" s="335"/>
      <c r="Q47" s="335"/>
      <c r="R47" s="335"/>
      <c r="S47" s="335"/>
      <c r="T47" s="335"/>
      <c r="U47" s="335"/>
      <c r="V47" s="335"/>
      <c r="W47" s="335"/>
      <c r="X47" s="335"/>
      <c r="Y47" s="335"/>
      <c r="Z47" s="335"/>
      <c r="AA47" s="335"/>
      <c r="AB47" s="335"/>
      <c r="AC47" s="335"/>
      <c r="AD47" s="335"/>
      <c r="AE47" s="335"/>
      <c r="AF47" s="335"/>
      <c r="AG47" s="338"/>
      <c r="AH47" s="335"/>
      <c r="AI47" s="77"/>
      <c r="AJ47" s="69">
        <f t="shared" si="20"/>
        <v>0</v>
      </c>
      <c r="AK47" s="70">
        <f t="shared" si="21"/>
        <v>0</v>
      </c>
      <c r="AL47" s="70">
        <f t="shared" si="22"/>
        <v>0</v>
      </c>
      <c r="AM47" s="70">
        <f t="shared" si="23"/>
        <v>0</v>
      </c>
      <c r="AN47" s="70">
        <f t="shared" si="24"/>
        <v>0</v>
      </c>
      <c r="AO47" s="70">
        <f t="shared" si="25"/>
        <v>0</v>
      </c>
      <c r="AP47" s="70">
        <f t="shared" si="26"/>
        <v>0</v>
      </c>
      <c r="AQ47" s="70">
        <f t="shared" si="27"/>
        <v>0</v>
      </c>
      <c r="AR47" s="70">
        <f t="shared" si="28"/>
        <v>0</v>
      </c>
      <c r="AS47" s="70">
        <f t="shared" si="29"/>
        <v>0</v>
      </c>
      <c r="AT47" s="70">
        <f t="shared" si="30"/>
        <v>0</v>
      </c>
      <c r="AU47" s="70">
        <f t="shared" si="31"/>
        <v>0</v>
      </c>
      <c r="AV47" s="70">
        <f t="shared" si="32"/>
        <v>0</v>
      </c>
      <c r="AW47" s="70">
        <f t="shared" si="33"/>
        <v>0</v>
      </c>
      <c r="AX47" s="70">
        <f t="shared" si="34"/>
        <v>0</v>
      </c>
      <c r="AY47" s="71">
        <f t="shared" si="35"/>
        <v>0</v>
      </c>
    </row>
    <row r="48" spans="1:51" s="122" customFormat="1" ht="33.75" customHeight="1" x14ac:dyDescent="0.2">
      <c r="A48" s="72" t="s">
        <v>85</v>
      </c>
      <c r="B48" s="83" t="s">
        <v>197</v>
      </c>
      <c r="C48" s="84"/>
      <c r="D48" s="85"/>
      <c r="E48" s="335">
        <v>5</v>
      </c>
      <c r="F48" s="335">
        <v>1</v>
      </c>
      <c r="G48" s="340">
        <v>4</v>
      </c>
      <c r="H48" s="340"/>
      <c r="I48" s="340"/>
      <c r="J48" s="336">
        <v>2</v>
      </c>
      <c r="K48" s="336">
        <v>1</v>
      </c>
      <c r="L48" s="336">
        <v>1</v>
      </c>
      <c r="M48" s="336"/>
      <c r="N48" s="335"/>
      <c r="O48" s="335"/>
      <c r="P48" s="335"/>
      <c r="Q48" s="335"/>
      <c r="R48" s="335"/>
      <c r="S48" s="335"/>
      <c r="T48" s="335"/>
      <c r="U48" s="335"/>
      <c r="V48" s="335"/>
      <c r="W48" s="335"/>
      <c r="X48" s="335"/>
      <c r="Y48" s="335"/>
      <c r="Z48" s="335"/>
      <c r="AA48" s="335">
        <v>6</v>
      </c>
      <c r="AB48" s="335">
        <v>1</v>
      </c>
      <c r="AC48" s="335">
        <v>1</v>
      </c>
      <c r="AD48" s="335"/>
      <c r="AE48" s="335">
        <v>1</v>
      </c>
      <c r="AF48" s="335"/>
      <c r="AG48" s="338"/>
      <c r="AH48" s="335"/>
      <c r="AI48" s="76"/>
      <c r="AJ48" s="69">
        <f t="shared" si="20"/>
        <v>5</v>
      </c>
      <c r="AK48" s="70">
        <f t="shared" si="21"/>
        <v>5</v>
      </c>
      <c r="AL48" s="70">
        <f t="shared" si="22"/>
        <v>2</v>
      </c>
      <c r="AM48" s="70">
        <f t="shared" si="23"/>
        <v>2</v>
      </c>
      <c r="AN48" s="70">
        <f t="shared" si="24"/>
        <v>6</v>
      </c>
      <c r="AO48" s="70">
        <f t="shared" si="25"/>
        <v>6</v>
      </c>
      <c r="AP48" s="70">
        <f t="shared" si="26"/>
        <v>0</v>
      </c>
      <c r="AQ48" s="70">
        <f t="shared" si="27"/>
        <v>0</v>
      </c>
      <c r="AR48" s="70">
        <f t="shared" si="28"/>
        <v>0</v>
      </c>
      <c r="AS48" s="70">
        <f t="shared" si="29"/>
        <v>0</v>
      </c>
      <c r="AT48" s="70">
        <f t="shared" si="30"/>
        <v>0</v>
      </c>
      <c r="AU48" s="70">
        <f t="shared" si="31"/>
        <v>0</v>
      </c>
      <c r="AV48" s="70">
        <f t="shared" si="32"/>
        <v>1</v>
      </c>
      <c r="AW48" s="70">
        <f t="shared" si="33"/>
        <v>1</v>
      </c>
      <c r="AX48" s="70">
        <f t="shared" si="34"/>
        <v>0</v>
      </c>
      <c r="AY48" s="71">
        <f t="shared" si="35"/>
        <v>0</v>
      </c>
    </row>
    <row r="49" spans="1:51" s="122" customFormat="1" ht="33.75" customHeight="1" x14ac:dyDescent="0.2">
      <c r="A49" s="72" t="s">
        <v>84</v>
      </c>
      <c r="B49" s="83" t="s">
        <v>230</v>
      </c>
      <c r="C49" s="84"/>
      <c r="D49" s="85"/>
      <c r="E49" s="335">
        <v>6</v>
      </c>
      <c r="F49" s="335"/>
      <c r="G49" s="340">
        <v>6</v>
      </c>
      <c r="H49" s="340"/>
      <c r="I49" s="340"/>
      <c r="J49" s="336"/>
      <c r="K49" s="336"/>
      <c r="L49" s="336"/>
      <c r="M49" s="336"/>
      <c r="N49" s="335">
        <v>1</v>
      </c>
      <c r="O49" s="335">
        <v>1</v>
      </c>
      <c r="P49" s="335"/>
      <c r="Q49" s="335"/>
      <c r="R49" s="335"/>
      <c r="S49" s="335"/>
      <c r="T49" s="335"/>
      <c r="U49" s="335"/>
      <c r="V49" s="335"/>
      <c r="W49" s="335"/>
      <c r="X49" s="335">
        <v>1</v>
      </c>
      <c r="Y49" s="335"/>
      <c r="Z49" s="335"/>
      <c r="AA49" s="335">
        <v>5</v>
      </c>
      <c r="AB49" s="335"/>
      <c r="AC49" s="335"/>
      <c r="AD49" s="335"/>
      <c r="AE49" s="335"/>
      <c r="AF49" s="335"/>
      <c r="AG49" s="338"/>
      <c r="AH49" s="335"/>
      <c r="AI49" s="76"/>
      <c r="AJ49" s="69">
        <f t="shared" si="20"/>
        <v>6</v>
      </c>
      <c r="AK49" s="70">
        <f t="shared" si="21"/>
        <v>6</v>
      </c>
      <c r="AL49" s="70">
        <f t="shared" si="22"/>
        <v>0</v>
      </c>
      <c r="AM49" s="70">
        <f t="shared" si="23"/>
        <v>0</v>
      </c>
      <c r="AN49" s="70">
        <f t="shared" si="24"/>
        <v>6</v>
      </c>
      <c r="AO49" s="70">
        <f t="shared" si="25"/>
        <v>6</v>
      </c>
      <c r="AP49" s="70">
        <f t="shared" si="26"/>
        <v>1</v>
      </c>
      <c r="AQ49" s="70">
        <f t="shared" si="27"/>
        <v>1</v>
      </c>
      <c r="AR49" s="70">
        <f t="shared" si="28"/>
        <v>0</v>
      </c>
      <c r="AS49" s="70">
        <f t="shared" si="29"/>
        <v>0</v>
      </c>
      <c r="AT49" s="70">
        <f t="shared" si="30"/>
        <v>1</v>
      </c>
      <c r="AU49" s="70">
        <f t="shared" si="31"/>
        <v>1</v>
      </c>
      <c r="AV49" s="70">
        <f t="shared" si="32"/>
        <v>0</v>
      </c>
      <c r="AW49" s="70">
        <f t="shared" si="33"/>
        <v>0</v>
      </c>
      <c r="AX49" s="70">
        <f t="shared" si="34"/>
        <v>0</v>
      </c>
      <c r="AY49" s="71">
        <f t="shared" si="35"/>
        <v>0</v>
      </c>
    </row>
    <row r="50" spans="1:51" s="122" customFormat="1" ht="33.75" customHeight="1" x14ac:dyDescent="0.2">
      <c r="A50" s="72" t="s">
        <v>83</v>
      </c>
      <c r="B50" s="79" t="s">
        <v>140</v>
      </c>
      <c r="C50" s="80"/>
      <c r="D50" s="81"/>
      <c r="E50" s="335">
        <v>7</v>
      </c>
      <c r="F50" s="335">
        <v>2</v>
      </c>
      <c r="G50" s="339">
        <v>5</v>
      </c>
      <c r="H50" s="339"/>
      <c r="I50" s="339"/>
      <c r="J50" s="336">
        <v>2</v>
      </c>
      <c r="K50" s="336">
        <v>2</v>
      </c>
      <c r="L50" s="336"/>
      <c r="M50" s="336"/>
      <c r="N50" s="335"/>
      <c r="O50" s="335"/>
      <c r="P50" s="335"/>
      <c r="Q50" s="335"/>
      <c r="R50" s="335"/>
      <c r="S50" s="335"/>
      <c r="T50" s="335"/>
      <c r="U50" s="335"/>
      <c r="V50" s="335"/>
      <c r="W50" s="335"/>
      <c r="X50" s="335"/>
      <c r="Y50" s="335"/>
      <c r="Z50" s="335"/>
      <c r="AA50" s="335">
        <v>9</v>
      </c>
      <c r="AB50" s="335">
        <v>3</v>
      </c>
      <c r="AC50" s="335"/>
      <c r="AD50" s="335"/>
      <c r="AE50" s="335"/>
      <c r="AF50" s="335">
        <v>1</v>
      </c>
      <c r="AG50" s="338"/>
      <c r="AH50" s="335">
        <v>1</v>
      </c>
      <c r="AI50" s="76"/>
      <c r="AJ50" s="69">
        <f t="shared" si="20"/>
        <v>7</v>
      </c>
      <c r="AK50" s="70">
        <f t="shared" si="21"/>
        <v>7</v>
      </c>
      <c r="AL50" s="70">
        <f t="shared" si="22"/>
        <v>2</v>
      </c>
      <c r="AM50" s="70">
        <f t="shared" si="23"/>
        <v>2</v>
      </c>
      <c r="AN50" s="70">
        <f t="shared" si="24"/>
        <v>9</v>
      </c>
      <c r="AO50" s="70">
        <f t="shared" si="25"/>
        <v>9</v>
      </c>
      <c r="AP50" s="70">
        <f t="shared" si="26"/>
        <v>0</v>
      </c>
      <c r="AQ50" s="70">
        <f t="shared" si="27"/>
        <v>0</v>
      </c>
      <c r="AR50" s="70">
        <f t="shared" si="28"/>
        <v>0</v>
      </c>
      <c r="AS50" s="70">
        <f t="shared" si="29"/>
        <v>0</v>
      </c>
      <c r="AT50" s="70">
        <f t="shared" si="30"/>
        <v>0</v>
      </c>
      <c r="AU50" s="70">
        <f t="shared" si="31"/>
        <v>0</v>
      </c>
      <c r="AV50" s="70">
        <f t="shared" si="32"/>
        <v>0</v>
      </c>
      <c r="AW50" s="70">
        <f t="shared" si="33"/>
        <v>0</v>
      </c>
      <c r="AX50" s="70">
        <f t="shared" si="34"/>
        <v>1</v>
      </c>
      <c r="AY50" s="71">
        <f t="shared" si="35"/>
        <v>1</v>
      </c>
    </row>
    <row r="51" spans="1:51" s="122" customFormat="1" ht="33.75" customHeight="1" x14ac:dyDescent="0.2">
      <c r="A51" s="60" t="s">
        <v>82</v>
      </c>
      <c r="B51" s="90" t="s">
        <v>167</v>
      </c>
      <c r="C51" s="91"/>
      <c r="D51" s="92"/>
      <c r="E51" s="93">
        <f t="shared" ref="E51:AH51" si="36">SUM(E52:E58)</f>
        <v>17</v>
      </c>
      <c r="F51" s="93">
        <f t="shared" si="36"/>
        <v>4</v>
      </c>
      <c r="G51" s="93">
        <f t="shared" si="36"/>
        <v>13</v>
      </c>
      <c r="H51" s="93">
        <f t="shared" si="36"/>
        <v>0</v>
      </c>
      <c r="I51" s="93">
        <f t="shared" si="36"/>
        <v>0</v>
      </c>
      <c r="J51" s="93">
        <f t="shared" si="36"/>
        <v>18</v>
      </c>
      <c r="K51" s="93">
        <f t="shared" si="36"/>
        <v>4</v>
      </c>
      <c r="L51" s="93">
        <f t="shared" si="36"/>
        <v>12</v>
      </c>
      <c r="M51" s="93">
        <f t="shared" si="36"/>
        <v>0</v>
      </c>
      <c r="N51" s="93">
        <f t="shared" si="36"/>
        <v>8</v>
      </c>
      <c r="O51" s="93">
        <f t="shared" si="36"/>
        <v>2</v>
      </c>
      <c r="P51" s="93">
        <f t="shared" si="36"/>
        <v>0</v>
      </c>
      <c r="Q51" s="93">
        <f t="shared" si="36"/>
        <v>3</v>
      </c>
      <c r="R51" s="93">
        <f t="shared" si="36"/>
        <v>1</v>
      </c>
      <c r="S51" s="93">
        <f t="shared" si="36"/>
        <v>2</v>
      </c>
      <c r="T51" s="93">
        <f t="shared" si="36"/>
        <v>1</v>
      </c>
      <c r="U51" s="93">
        <f t="shared" si="36"/>
        <v>1</v>
      </c>
      <c r="V51" s="93">
        <f t="shared" si="36"/>
        <v>0</v>
      </c>
      <c r="W51" s="93">
        <f t="shared" si="36"/>
        <v>0</v>
      </c>
      <c r="X51" s="93">
        <f t="shared" si="36"/>
        <v>8</v>
      </c>
      <c r="Y51" s="93">
        <f t="shared" si="36"/>
        <v>0</v>
      </c>
      <c r="Z51" s="93">
        <f t="shared" si="36"/>
        <v>0</v>
      </c>
      <c r="AA51" s="93">
        <f t="shared" si="36"/>
        <v>13</v>
      </c>
      <c r="AB51" s="93">
        <f t="shared" si="36"/>
        <v>4</v>
      </c>
      <c r="AC51" s="93">
        <f t="shared" si="36"/>
        <v>2</v>
      </c>
      <c r="AD51" s="93">
        <f t="shared" si="36"/>
        <v>0</v>
      </c>
      <c r="AE51" s="93">
        <f t="shared" si="36"/>
        <v>2</v>
      </c>
      <c r="AF51" s="93">
        <f t="shared" si="36"/>
        <v>0</v>
      </c>
      <c r="AG51" s="93">
        <f t="shared" si="36"/>
        <v>0</v>
      </c>
      <c r="AH51" s="93">
        <f t="shared" si="36"/>
        <v>0</v>
      </c>
      <c r="AI51" s="118"/>
      <c r="AJ51" s="69">
        <f t="shared" ref="AJ51:AY51" si="37">SUM(AJ52:AJ58)</f>
        <v>17</v>
      </c>
      <c r="AK51" s="93">
        <f t="shared" si="37"/>
        <v>17</v>
      </c>
      <c r="AL51" s="93">
        <f t="shared" si="37"/>
        <v>18</v>
      </c>
      <c r="AM51" s="93">
        <f t="shared" si="37"/>
        <v>16</v>
      </c>
      <c r="AN51" s="93">
        <f t="shared" si="37"/>
        <v>21</v>
      </c>
      <c r="AO51" s="93">
        <f t="shared" si="37"/>
        <v>21</v>
      </c>
      <c r="AP51" s="93">
        <f t="shared" si="37"/>
        <v>8</v>
      </c>
      <c r="AQ51" s="93">
        <f t="shared" si="37"/>
        <v>8</v>
      </c>
      <c r="AR51" s="93">
        <f t="shared" si="37"/>
        <v>2</v>
      </c>
      <c r="AS51" s="93">
        <f t="shared" si="37"/>
        <v>2</v>
      </c>
      <c r="AT51" s="93">
        <f t="shared" si="37"/>
        <v>8</v>
      </c>
      <c r="AU51" s="93">
        <f t="shared" si="37"/>
        <v>8</v>
      </c>
      <c r="AV51" s="93">
        <f t="shared" si="37"/>
        <v>2</v>
      </c>
      <c r="AW51" s="93">
        <f t="shared" si="37"/>
        <v>2</v>
      </c>
      <c r="AX51" s="93">
        <f t="shared" si="37"/>
        <v>0</v>
      </c>
      <c r="AY51" s="94">
        <f t="shared" si="37"/>
        <v>0</v>
      </c>
    </row>
    <row r="52" spans="1:51" s="122" customFormat="1" ht="33.75" customHeight="1" x14ac:dyDescent="0.2">
      <c r="A52" s="72" t="s">
        <v>81</v>
      </c>
      <c r="B52" s="83" t="s">
        <v>168</v>
      </c>
      <c r="C52" s="84"/>
      <c r="D52" s="85"/>
      <c r="E52" s="335">
        <v>1</v>
      </c>
      <c r="F52" s="335"/>
      <c r="G52" s="340">
        <v>1</v>
      </c>
      <c r="H52" s="340"/>
      <c r="I52" s="340"/>
      <c r="J52" s="336">
        <v>1</v>
      </c>
      <c r="K52" s="336">
        <v>1</v>
      </c>
      <c r="L52" s="336"/>
      <c r="M52" s="336"/>
      <c r="N52" s="335">
        <v>1</v>
      </c>
      <c r="O52" s="335"/>
      <c r="P52" s="335"/>
      <c r="Q52" s="335"/>
      <c r="R52" s="335"/>
      <c r="S52" s="335">
        <v>1</v>
      </c>
      <c r="T52" s="335"/>
      <c r="U52" s="335">
        <v>1</v>
      </c>
      <c r="V52" s="335"/>
      <c r="W52" s="335"/>
      <c r="X52" s="335">
        <v>1</v>
      </c>
      <c r="Y52" s="335"/>
      <c r="Z52" s="335"/>
      <c r="AA52" s="335">
        <v>1</v>
      </c>
      <c r="AB52" s="335"/>
      <c r="AC52" s="335"/>
      <c r="AD52" s="335"/>
      <c r="AE52" s="335"/>
      <c r="AF52" s="335"/>
      <c r="AG52" s="338"/>
      <c r="AH52" s="335"/>
      <c r="AI52" s="76"/>
      <c r="AJ52" s="69">
        <f t="shared" ref="AJ52:AJ58" si="38">E52</f>
        <v>1</v>
      </c>
      <c r="AK52" s="70">
        <f t="shared" ref="AK52:AK58" si="39">F52+G52+H52+I52</f>
        <v>1</v>
      </c>
      <c r="AL52" s="70">
        <f t="shared" ref="AL52:AL58" si="40">J52</f>
        <v>1</v>
      </c>
      <c r="AM52" s="70">
        <f t="shared" ref="AM52:AM58" si="41">K52+L52+M52</f>
        <v>1</v>
      </c>
      <c r="AN52" s="70">
        <f t="shared" ref="AN52:AN58" si="42">F52+G52+K52</f>
        <v>2</v>
      </c>
      <c r="AO52" s="70">
        <f t="shared" ref="AO52:AO58" si="43">X52+Y52+AA52</f>
        <v>2</v>
      </c>
      <c r="AP52" s="70">
        <f t="shared" ref="AP52:AP58" si="44">N52</f>
        <v>1</v>
      </c>
      <c r="AQ52" s="70">
        <f t="shared" ref="AQ52:AQ58" si="45">O52+P52+Q52+R52+S52</f>
        <v>1</v>
      </c>
      <c r="AR52" s="70">
        <f t="shared" ref="AR52:AR58" si="46">S52</f>
        <v>1</v>
      </c>
      <c r="AS52" s="70">
        <f t="shared" ref="AS52:AS58" si="47">T52+U52+V52</f>
        <v>1</v>
      </c>
      <c r="AT52" s="70">
        <f t="shared" ref="AT52:AT58" si="48">X52</f>
        <v>1</v>
      </c>
      <c r="AU52" s="70">
        <f t="shared" ref="AU52:AU58" si="49">N52+W52</f>
        <v>1</v>
      </c>
      <c r="AV52" s="70">
        <f t="shared" ref="AV52:AV58" si="50">AE52</f>
        <v>0</v>
      </c>
      <c r="AW52" s="70">
        <f t="shared" ref="AW52:AW58" si="51">AC52+AD52</f>
        <v>0</v>
      </c>
      <c r="AX52" s="70">
        <f t="shared" ref="AX52:AX58" si="52">AH52</f>
        <v>0</v>
      </c>
      <c r="AY52" s="71">
        <f t="shared" ref="AY52:AY58" si="53">AF52+AG52</f>
        <v>0</v>
      </c>
    </row>
    <row r="53" spans="1:51" s="122" customFormat="1" ht="33.75" customHeight="1" x14ac:dyDescent="0.2">
      <c r="A53" s="72" t="s">
        <v>80</v>
      </c>
      <c r="B53" s="83" t="s">
        <v>169</v>
      </c>
      <c r="C53" s="84"/>
      <c r="D53" s="85"/>
      <c r="E53" s="335"/>
      <c r="F53" s="335"/>
      <c r="G53" s="340"/>
      <c r="H53" s="340"/>
      <c r="I53" s="340"/>
      <c r="J53" s="336"/>
      <c r="K53" s="336"/>
      <c r="L53" s="336"/>
      <c r="M53" s="336"/>
      <c r="N53" s="335"/>
      <c r="O53" s="335"/>
      <c r="P53" s="335"/>
      <c r="Q53" s="335"/>
      <c r="R53" s="335"/>
      <c r="S53" s="335"/>
      <c r="T53" s="335"/>
      <c r="U53" s="335"/>
      <c r="V53" s="335"/>
      <c r="W53" s="335"/>
      <c r="X53" s="335"/>
      <c r="Y53" s="335"/>
      <c r="Z53" s="335"/>
      <c r="AA53" s="335"/>
      <c r="AB53" s="335"/>
      <c r="AC53" s="335"/>
      <c r="AD53" s="335"/>
      <c r="AE53" s="335"/>
      <c r="AF53" s="335"/>
      <c r="AG53" s="338"/>
      <c r="AH53" s="335"/>
      <c r="AI53" s="76"/>
      <c r="AJ53" s="69">
        <f t="shared" si="38"/>
        <v>0</v>
      </c>
      <c r="AK53" s="70">
        <f t="shared" si="39"/>
        <v>0</v>
      </c>
      <c r="AL53" s="70">
        <f t="shared" si="40"/>
        <v>0</v>
      </c>
      <c r="AM53" s="70">
        <f t="shared" si="41"/>
        <v>0</v>
      </c>
      <c r="AN53" s="70">
        <f t="shared" si="42"/>
        <v>0</v>
      </c>
      <c r="AO53" s="70">
        <f t="shared" si="43"/>
        <v>0</v>
      </c>
      <c r="AP53" s="70">
        <f t="shared" si="44"/>
        <v>0</v>
      </c>
      <c r="AQ53" s="70">
        <f t="shared" si="45"/>
        <v>0</v>
      </c>
      <c r="AR53" s="70">
        <f t="shared" si="46"/>
        <v>0</v>
      </c>
      <c r="AS53" s="70">
        <f t="shared" si="47"/>
        <v>0</v>
      </c>
      <c r="AT53" s="70">
        <f t="shared" si="48"/>
        <v>0</v>
      </c>
      <c r="AU53" s="70">
        <f t="shared" si="49"/>
        <v>0</v>
      </c>
      <c r="AV53" s="70">
        <f t="shared" si="50"/>
        <v>0</v>
      </c>
      <c r="AW53" s="70">
        <f t="shared" si="51"/>
        <v>0</v>
      </c>
      <c r="AX53" s="70">
        <f t="shared" si="52"/>
        <v>0</v>
      </c>
      <c r="AY53" s="71">
        <f t="shared" si="53"/>
        <v>0</v>
      </c>
    </row>
    <row r="54" spans="1:51" s="123" customFormat="1" ht="59.25" customHeight="1" x14ac:dyDescent="0.2">
      <c r="A54" s="72" t="s">
        <v>79</v>
      </c>
      <c r="B54" s="83" t="s">
        <v>170</v>
      </c>
      <c r="C54" s="84"/>
      <c r="D54" s="85"/>
      <c r="E54" s="335"/>
      <c r="F54" s="335"/>
      <c r="G54" s="340"/>
      <c r="H54" s="340"/>
      <c r="I54" s="340"/>
      <c r="J54" s="336"/>
      <c r="K54" s="336"/>
      <c r="L54" s="336"/>
      <c r="M54" s="336"/>
      <c r="N54" s="335"/>
      <c r="O54" s="335"/>
      <c r="P54" s="335"/>
      <c r="Q54" s="335"/>
      <c r="R54" s="335"/>
      <c r="S54" s="335"/>
      <c r="T54" s="335"/>
      <c r="U54" s="335"/>
      <c r="V54" s="335"/>
      <c r="W54" s="335"/>
      <c r="X54" s="335"/>
      <c r="Y54" s="335"/>
      <c r="Z54" s="335"/>
      <c r="AA54" s="335"/>
      <c r="AB54" s="335"/>
      <c r="AC54" s="335">
        <v>1</v>
      </c>
      <c r="AD54" s="335"/>
      <c r="AE54" s="335">
        <v>1</v>
      </c>
      <c r="AF54" s="335"/>
      <c r="AG54" s="338"/>
      <c r="AH54" s="335"/>
      <c r="AI54" s="77"/>
      <c r="AJ54" s="69">
        <f t="shared" si="38"/>
        <v>0</v>
      </c>
      <c r="AK54" s="70">
        <f t="shared" si="39"/>
        <v>0</v>
      </c>
      <c r="AL54" s="70">
        <f t="shared" si="40"/>
        <v>0</v>
      </c>
      <c r="AM54" s="70">
        <f t="shared" si="41"/>
        <v>0</v>
      </c>
      <c r="AN54" s="70">
        <f t="shared" si="42"/>
        <v>0</v>
      </c>
      <c r="AO54" s="70">
        <f t="shared" si="43"/>
        <v>0</v>
      </c>
      <c r="AP54" s="70">
        <f t="shared" si="44"/>
        <v>0</v>
      </c>
      <c r="AQ54" s="70">
        <f t="shared" si="45"/>
        <v>0</v>
      </c>
      <c r="AR54" s="70">
        <f t="shared" si="46"/>
        <v>0</v>
      </c>
      <c r="AS54" s="70">
        <f t="shared" si="47"/>
        <v>0</v>
      </c>
      <c r="AT54" s="70">
        <f t="shared" si="48"/>
        <v>0</v>
      </c>
      <c r="AU54" s="70">
        <f t="shared" si="49"/>
        <v>0</v>
      </c>
      <c r="AV54" s="70">
        <f t="shared" si="50"/>
        <v>1</v>
      </c>
      <c r="AW54" s="70">
        <f t="shared" si="51"/>
        <v>1</v>
      </c>
      <c r="AX54" s="70">
        <f t="shared" si="52"/>
        <v>0</v>
      </c>
      <c r="AY54" s="71">
        <f t="shared" si="53"/>
        <v>0</v>
      </c>
    </row>
    <row r="55" spans="1:51" s="122" customFormat="1" ht="35.25" customHeight="1" x14ac:dyDescent="0.2">
      <c r="A55" s="72" t="s">
        <v>78</v>
      </c>
      <c r="B55" s="83" t="s">
        <v>231</v>
      </c>
      <c r="C55" s="84"/>
      <c r="D55" s="85"/>
      <c r="E55" s="335"/>
      <c r="F55" s="335"/>
      <c r="G55" s="340"/>
      <c r="H55" s="340"/>
      <c r="I55" s="340"/>
      <c r="J55" s="336"/>
      <c r="K55" s="336"/>
      <c r="L55" s="336"/>
      <c r="M55" s="336"/>
      <c r="N55" s="335"/>
      <c r="O55" s="335"/>
      <c r="P55" s="335"/>
      <c r="Q55" s="335"/>
      <c r="R55" s="335"/>
      <c r="S55" s="335"/>
      <c r="T55" s="335"/>
      <c r="U55" s="335"/>
      <c r="V55" s="335"/>
      <c r="W55" s="335"/>
      <c r="X55" s="335"/>
      <c r="Y55" s="335"/>
      <c r="Z55" s="335"/>
      <c r="AA55" s="335"/>
      <c r="AB55" s="335"/>
      <c r="AC55" s="335"/>
      <c r="AD55" s="335"/>
      <c r="AE55" s="335"/>
      <c r="AF55" s="335"/>
      <c r="AG55" s="338"/>
      <c r="AH55" s="335"/>
      <c r="AI55" s="76"/>
      <c r="AJ55" s="69">
        <f t="shared" si="38"/>
        <v>0</v>
      </c>
      <c r="AK55" s="70">
        <f t="shared" si="39"/>
        <v>0</v>
      </c>
      <c r="AL55" s="70">
        <f t="shared" si="40"/>
        <v>0</v>
      </c>
      <c r="AM55" s="70">
        <f t="shared" si="41"/>
        <v>0</v>
      </c>
      <c r="AN55" s="70">
        <f t="shared" si="42"/>
        <v>0</v>
      </c>
      <c r="AO55" s="70">
        <f t="shared" si="43"/>
        <v>0</v>
      </c>
      <c r="AP55" s="70">
        <f t="shared" si="44"/>
        <v>0</v>
      </c>
      <c r="AQ55" s="70">
        <f t="shared" si="45"/>
        <v>0</v>
      </c>
      <c r="AR55" s="70">
        <f t="shared" si="46"/>
        <v>0</v>
      </c>
      <c r="AS55" s="70">
        <f t="shared" si="47"/>
        <v>0</v>
      </c>
      <c r="AT55" s="70">
        <f t="shared" si="48"/>
        <v>0</v>
      </c>
      <c r="AU55" s="70">
        <f t="shared" si="49"/>
        <v>0</v>
      </c>
      <c r="AV55" s="70">
        <f t="shared" si="50"/>
        <v>0</v>
      </c>
      <c r="AW55" s="70">
        <f t="shared" si="51"/>
        <v>0</v>
      </c>
      <c r="AX55" s="70">
        <f t="shared" si="52"/>
        <v>0</v>
      </c>
      <c r="AY55" s="71">
        <f t="shared" si="53"/>
        <v>0</v>
      </c>
    </row>
    <row r="56" spans="1:51" s="122" customFormat="1" ht="35.25" customHeight="1" x14ac:dyDescent="0.2">
      <c r="A56" s="72" t="s">
        <v>77</v>
      </c>
      <c r="B56" s="83" t="s">
        <v>266</v>
      </c>
      <c r="C56" s="84"/>
      <c r="D56" s="85"/>
      <c r="E56" s="335">
        <v>1</v>
      </c>
      <c r="F56" s="335"/>
      <c r="G56" s="340">
        <v>1</v>
      </c>
      <c r="H56" s="340"/>
      <c r="I56" s="340"/>
      <c r="J56" s="336"/>
      <c r="K56" s="336"/>
      <c r="L56" s="336"/>
      <c r="M56" s="336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>
        <v>1</v>
      </c>
      <c r="AB56" s="335"/>
      <c r="AC56" s="335"/>
      <c r="AD56" s="335"/>
      <c r="AE56" s="335"/>
      <c r="AF56" s="335"/>
      <c r="AG56" s="338"/>
      <c r="AH56" s="335"/>
      <c r="AI56" s="76"/>
      <c r="AJ56" s="69">
        <f t="shared" si="38"/>
        <v>1</v>
      </c>
      <c r="AK56" s="70">
        <f t="shared" si="39"/>
        <v>1</v>
      </c>
      <c r="AL56" s="70">
        <f t="shared" si="40"/>
        <v>0</v>
      </c>
      <c r="AM56" s="70">
        <f t="shared" si="41"/>
        <v>0</v>
      </c>
      <c r="AN56" s="70">
        <f t="shared" si="42"/>
        <v>1</v>
      </c>
      <c r="AO56" s="70">
        <f t="shared" si="43"/>
        <v>1</v>
      </c>
      <c r="AP56" s="70">
        <f t="shared" si="44"/>
        <v>0</v>
      </c>
      <c r="AQ56" s="70">
        <f t="shared" si="45"/>
        <v>0</v>
      </c>
      <c r="AR56" s="70">
        <f t="shared" si="46"/>
        <v>0</v>
      </c>
      <c r="AS56" s="70">
        <f t="shared" si="47"/>
        <v>0</v>
      </c>
      <c r="AT56" s="70">
        <f t="shared" si="48"/>
        <v>0</v>
      </c>
      <c r="AU56" s="70">
        <f t="shared" si="49"/>
        <v>0</v>
      </c>
      <c r="AV56" s="70">
        <f t="shared" si="50"/>
        <v>0</v>
      </c>
      <c r="AW56" s="70">
        <f t="shared" si="51"/>
        <v>0</v>
      </c>
      <c r="AX56" s="70">
        <f t="shared" si="52"/>
        <v>0</v>
      </c>
      <c r="AY56" s="71">
        <f t="shared" si="53"/>
        <v>0</v>
      </c>
    </row>
    <row r="57" spans="1:51" s="122" customFormat="1" ht="35.25" customHeight="1" x14ac:dyDescent="0.2">
      <c r="A57" s="72" t="s">
        <v>76</v>
      </c>
      <c r="B57" s="83" t="s">
        <v>171</v>
      </c>
      <c r="C57" s="84"/>
      <c r="D57" s="85"/>
      <c r="E57" s="335"/>
      <c r="F57" s="335"/>
      <c r="G57" s="340"/>
      <c r="H57" s="340"/>
      <c r="I57" s="340"/>
      <c r="J57" s="336">
        <v>7</v>
      </c>
      <c r="K57" s="336"/>
      <c r="L57" s="336">
        <v>6</v>
      </c>
      <c r="M57" s="336"/>
      <c r="N57" s="335"/>
      <c r="O57" s="335"/>
      <c r="P57" s="335"/>
      <c r="Q57" s="335"/>
      <c r="R57" s="335"/>
      <c r="S57" s="335"/>
      <c r="T57" s="335"/>
      <c r="U57" s="335"/>
      <c r="V57" s="335"/>
      <c r="W57" s="335"/>
      <c r="X57" s="335"/>
      <c r="Y57" s="335"/>
      <c r="Z57" s="335"/>
      <c r="AA57" s="335"/>
      <c r="AB57" s="335"/>
      <c r="AC57" s="335"/>
      <c r="AD57" s="335"/>
      <c r="AE57" s="335"/>
      <c r="AF57" s="335"/>
      <c r="AG57" s="338"/>
      <c r="AH57" s="335"/>
      <c r="AI57" s="76"/>
      <c r="AJ57" s="69">
        <f t="shared" si="38"/>
        <v>0</v>
      </c>
      <c r="AK57" s="70">
        <f t="shared" si="39"/>
        <v>0</v>
      </c>
      <c r="AL57" s="70">
        <f t="shared" si="40"/>
        <v>7</v>
      </c>
      <c r="AM57" s="70">
        <f t="shared" si="41"/>
        <v>6</v>
      </c>
      <c r="AN57" s="70">
        <f t="shared" si="42"/>
        <v>0</v>
      </c>
      <c r="AO57" s="70">
        <f t="shared" si="43"/>
        <v>0</v>
      </c>
      <c r="AP57" s="70">
        <f t="shared" si="44"/>
        <v>0</v>
      </c>
      <c r="AQ57" s="70">
        <f t="shared" si="45"/>
        <v>0</v>
      </c>
      <c r="AR57" s="70">
        <f t="shared" si="46"/>
        <v>0</v>
      </c>
      <c r="AS57" s="70">
        <f t="shared" si="47"/>
        <v>0</v>
      </c>
      <c r="AT57" s="70">
        <f t="shared" si="48"/>
        <v>0</v>
      </c>
      <c r="AU57" s="70">
        <f t="shared" si="49"/>
        <v>0</v>
      </c>
      <c r="AV57" s="70">
        <f t="shared" si="50"/>
        <v>0</v>
      </c>
      <c r="AW57" s="70">
        <f t="shared" si="51"/>
        <v>0</v>
      </c>
      <c r="AX57" s="70">
        <f t="shared" si="52"/>
        <v>0</v>
      </c>
      <c r="AY57" s="71">
        <f t="shared" si="53"/>
        <v>0</v>
      </c>
    </row>
    <row r="58" spans="1:51" s="122" customFormat="1" ht="35.25" customHeight="1" x14ac:dyDescent="0.2">
      <c r="A58" s="72" t="s">
        <v>75</v>
      </c>
      <c r="B58" s="79" t="s">
        <v>140</v>
      </c>
      <c r="C58" s="80"/>
      <c r="D58" s="81"/>
      <c r="E58" s="335">
        <v>15</v>
      </c>
      <c r="F58" s="335">
        <v>4</v>
      </c>
      <c r="G58" s="339">
        <v>11</v>
      </c>
      <c r="H58" s="339"/>
      <c r="I58" s="339"/>
      <c r="J58" s="336">
        <v>10</v>
      </c>
      <c r="K58" s="336">
        <v>3</v>
      </c>
      <c r="L58" s="336">
        <v>6</v>
      </c>
      <c r="M58" s="336"/>
      <c r="N58" s="335">
        <v>7</v>
      </c>
      <c r="O58" s="335">
        <v>2</v>
      </c>
      <c r="P58" s="335"/>
      <c r="Q58" s="335">
        <v>3</v>
      </c>
      <c r="R58" s="335">
        <v>1</v>
      </c>
      <c r="S58" s="335">
        <v>1</v>
      </c>
      <c r="T58" s="335">
        <v>1</v>
      </c>
      <c r="U58" s="335"/>
      <c r="V58" s="335"/>
      <c r="W58" s="335"/>
      <c r="X58" s="335">
        <v>7</v>
      </c>
      <c r="Y58" s="335"/>
      <c r="Z58" s="335"/>
      <c r="AA58" s="335">
        <v>11</v>
      </c>
      <c r="AB58" s="335">
        <v>4</v>
      </c>
      <c r="AC58" s="335">
        <v>1</v>
      </c>
      <c r="AD58" s="335"/>
      <c r="AE58" s="335">
        <v>1</v>
      </c>
      <c r="AF58" s="335"/>
      <c r="AG58" s="338"/>
      <c r="AH58" s="335"/>
      <c r="AI58" s="76"/>
      <c r="AJ58" s="69">
        <f t="shared" si="38"/>
        <v>15</v>
      </c>
      <c r="AK58" s="70">
        <f t="shared" si="39"/>
        <v>15</v>
      </c>
      <c r="AL58" s="70">
        <f t="shared" si="40"/>
        <v>10</v>
      </c>
      <c r="AM58" s="70">
        <f t="shared" si="41"/>
        <v>9</v>
      </c>
      <c r="AN58" s="70">
        <f t="shared" si="42"/>
        <v>18</v>
      </c>
      <c r="AO58" s="70">
        <f t="shared" si="43"/>
        <v>18</v>
      </c>
      <c r="AP58" s="70">
        <f t="shared" si="44"/>
        <v>7</v>
      </c>
      <c r="AQ58" s="70">
        <f t="shared" si="45"/>
        <v>7</v>
      </c>
      <c r="AR58" s="70">
        <f t="shared" si="46"/>
        <v>1</v>
      </c>
      <c r="AS58" s="70">
        <f t="shared" si="47"/>
        <v>1</v>
      </c>
      <c r="AT58" s="70">
        <f t="shared" si="48"/>
        <v>7</v>
      </c>
      <c r="AU58" s="70">
        <f t="shared" si="49"/>
        <v>7</v>
      </c>
      <c r="AV58" s="70">
        <f t="shared" si="50"/>
        <v>1</v>
      </c>
      <c r="AW58" s="70">
        <f t="shared" si="51"/>
        <v>1</v>
      </c>
      <c r="AX58" s="70">
        <f t="shared" si="52"/>
        <v>0</v>
      </c>
      <c r="AY58" s="71">
        <f t="shared" si="53"/>
        <v>0</v>
      </c>
    </row>
    <row r="59" spans="1:51" s="122" customFormat="1" ht="48" customHeight="1" x14ac:dyDescent="0.2">
      <c r="A59" s="60" t="s">
        <v>74</v>
      </c>
      <c r="B59" s="90" t="s">
        <v>172</v>
      </c>
      <c r="C59" s="91"/>
      <c r="D59" s="92"/>
      <c r="E59" s="93">
        <f t="shared" ref="E59:AH59" si="54">SUM(E60:E72)</f>
        <v>113</v>
      </c>
      <c r="F59" s="93">
        <f t="shared" si="54"/>
        <v>7</v>
      </c>
      <c r="G59" s="93">
        <f t="shared" si="54"/>
        <v>106</v>
      </c>
      <c r="H59" s="93">
        <f t="shared" si="54"/>
        <v>0</v>
      </c>
      <c r="I59" s="93">
        <f t="shared" si="54"/>
        <v>0</v>
      </c>
      <c r="J59" s="93">
        <f t="shared" si="54"/>
        <v>132</v>
      </c>
      <c r="K59" s="93">
        <f t="shared" si="54"/>
        <v>94</v>
      </c>
      <c r="L59" s="93">
        <f t="shared" si="54"/>
        <v>32</v>
      </c>
      <c r="M59" s="93">
        <f t="shared" si="54"/>
        <v>1</v>
      </c>
      <c r="N59" s="93">
        <f t="shared" si="54"/>
        <v>95</v>
      </c>
      <c r="O59" s="93">
        <f t="shared" si="54"/>
        <v>50</v>
      </c>
      <c r="P59" s="93">
        <f t="shared" si="54"/>
        <v>17</v>
      </c>
      <c r="Q59" s="93">
        <f t="shared" si="54"/>
        <v>9</v>
      </c>
      <c r="R59" s="93">
        <f t="shared" si="54"/>
        <v>0</v>
      </c>
      <c r="S59" s="93">
        <f t="shared" si="54"/>
        <v>19</v>
      </c>
      <c r="T59" s="93">
        <f t="shared" si="54"/>
        <v>4</v>
      </c>
      <c r="U59" s="93">
        <f t="shared" si="54"/>
        <v>15</v>
      </c>
      <c r="V59" s="93">
        <f t="shared" si="54"/>
        <v>0</v>
      </c>
      <c r="W59" s="93">
        <f t="shared" si="54"/>
        <v>1</v>
      </c>
      <c r="X59" s="93">
        <f t="shared" si="54"/>
        <v>96</v>
      </c>
      <c r="Y59" s="93">
        <f t="shared" si="54"/>
        <v>0</v>
      </c>
      <c r="Z59" s="93">
        <f t="shared" si="54"/>
        <v>4</v>
      </c>
      <c r="AA59" s="93">
        <f t="shared" si="54"/>
        <v>111</v>
      </c>
      <c r="AB59" s="93">
        <f t="shared" si="54"/>
        <v>6</v>
      </c>
      <c r="AC59" s="93">
        <f t="shared" si="54"/>
        <v>13</v>
      </c>
      <c r="AD59" s="93">
        <f t="shared" si="54"/>
        <v>3</v>
      </c>
      <c r="AE59" s="93">
        <f t="shared" si="54"/>
        <v>16</v>
      </c>
      <c r="AF59" s="93">
        <f t="shared" si="54"/>
        <v>0</v>
      </c>
      <c r="AG59" s="93">
        <f t="shared" si="54"/>
        <v>1</v>
      </c>
      <c r="AH59" s="93">
        <f t="shared" si="54"/>
        <v>1</v>
      </c>
      <c r="AI59" s="118"/>
      <c r="AJ59" s="95">
        <f t="shared" ref="AJ59:AY59" si="55">SUM(AJ60:AJ72)</f>
        <v>113</v>
      </c>
      <c r="AK59" s="96">
        <f t="shared" si="55"/>
        <v>113</v>
      </c>
      <c r="AL59" s="96">
        <f t="shared" si="55"/>
        <v>132</v>
      </c>
      <c r="AM59" s="96">
        <f t="shared" si="55"/>
        <v>127</v>
      </c>
      <c r="AN59" s="96">
        <f t="shared" si="55"/>
        <v>207</v>
      </c>
      <c r="AO59" s="96">
        <f t="shared" si="55"/>
        <v>207</v>
      </c>
      <c r="AP59" s="96">
        <f t="shared" si="55"/>
        <v>95</v>
      </c>
      <c r="AQ59" s="96">
        <f t="shared" si="55"/>
        <v>95</v>
      </c>
      <c r="AR59" s="96">
        <f t="shared" si="55"/>
        <v>19</v>
      </c>
      <c r="AS59" s="96">
        <f t="shared" si="55"/>
        <v>19</v>
      </c>
      <c r="AT59" s="96">
        <f t="shared" si="55"/>
        <v>96</v>
      </c>
      <c r="AU59" s="96">
        <f t="shared" si="55"/>
        <v>96</v>
      </c>
      <c r="AV59" s="96">
        <f t="shared" si="55"/>
        <v>16</v>
      </c>
      <c r="AW59" s="96">
        <f t="shared" si="55"/>
        <v>16</v>
      </c>
      <c r="AX59" s="96">
        <f t="shared" si="55"/>
        <v>1</v>
      </c>
      <c r="AY59" s="97">
        <f t="shared" si="55"/>
        <v>1</v>
      </c>
    </row>
    <row r="60" spans="1:51" s="122" customFormat="1" ht="48" customHeight="1" x14ac:dyDescent="0.2">
      <c r="A60" s="72" t="s">
        <v>73</v>
      </c>
      <c r="B60" s="83" t="s">
        <v>173</v>
      </c>
      <c r="C60" s="84"/>
      <c r="D60" s="85"/>
      <c r="E60" s="335">
        <v>50</v>
      </c>
      <c r="F60" s="335">
        <v>2</v>
      </c>
      <c r="G60" s="345">
        <v>48</v>
      </c>
      <c r="H60" s="345"/>
      <c r="I60" s="345"/>
      <c r="J60" s="336">
        <v>62</v>
      </c>
      <c r="K60" s="336">
        <v>47</v>
      </c>
      <c r="L60" s="336">
        <v>14</v>
      </c>
      <c r="M60" s="336"/>
      <c r="N60" s="335">
        <v>51</v>
      </c>
      <c r="O60" s="335">
        <v>39</v>
      </c>
      <c r="P60" s="335">
        <v>4</v>
      </c>
      <c r="Q60" s="335">
        <v>2</v>
      </c>
      <c r="R60" s="335"/>
      <c r="S60" s="335">
        <v>6</v>
      </c>
      <c r="T60" s="335">
        <v>2</v>
      </c>
      <c r="U60" s="335">
        <v>4</v>
      </c>
      <c r="V60" s="335"/>
      <c r="W60" s="335">
        <v>1</v>
      </c>
      <c r="X60" s="335">
        <v>52</v>
      </c>
      <c r="Y60" s="335"/>
      <c r="Z60" s="335"/>
      <c r="AA60" s="335">
        <v>45</v>
      </c>
      <c r="AB60" s="335"/>
      <c r="AC60" s="335">
        <v>1</v>
      </c>
      <c r="AD60" s="335">
        <v>1</v>
      </c>
      <c r="AE60" s="335">
        <v>2</v>
      </c>
      <c r="AF60" s="335"/>
      <c r="AG60" s="338"/>
      <c r="AH60" s="335"/>
      <c r="AI60" s="76"/>
      <c r="AJ60" s="69">
        <f t="shared" ref="AJ60:AJ72" si="56">E60</f>
        <v>50</v>
      </c>
      <c r="AK60" s="70">
        <f t="shared" ref="AK60:AK72" si="57">F60+G60+H60+I60</f>
        <v>50</v>
      </c>
      <c r="AL60" s="70">
        <f t="shared" ref="AL60:AL72" si="58">J60</f>
        <v>62</v>
      </c>
      <c r="AM60" s="70">
        <f t="shared" ref="AM60:AM72" si="59">K60+L60+M60</f>
        <v>61</v>
      </c>
      <c r="AN60" s="70">
        <f t="shared" ref="AN60:AN72" si="60">F60+G60+K60</f>
        <v>97</v>
      </c>
      <c r="AO60" s="70">
        <f t="shared" ref="AO60:AO72" si="61">X60+Y60+AA60</f>
        <v>97</v>
      </c>
      <c r="AP60" s="70">
        <f t="shared" ref="AP60:AP72" si="62">N60</f>
        <v>51</v>
      </c>
      <c r="AQ60" s="70">
        <f t="shared" ref="AQ60:AQ72" si="63">O60+P60+Q60+R60+S60</f>
        <v>51</v>
      </c>
      <c r="AR60" s="70">
        <f t="shared" ref="AR60:AR72" si="64">S60</f>
        <v>6</v>
      </c>
      <c r="AS60" s="70">
        <f t="shared" ref="AS60:AS72" si="65">T60+U60+V60</f>
        <v>6</v>
      </c>
      <c r="AT60" s="70">
        <f t="shared" ref="AT60:AT72" si="66">X60</f>
        <v>52</v>
      </c>
      <c r="AU60" s="70">
        <f t="shared" ref="AU60:AU72" si="67">N60+W60</f>
        <v>52</v>
      </c>
      <c r="AV60" s="70">
        <f t="shared" ref="AV60:AV72" si="68">AE60</f>
        <v>2</v>
      </c>
      <c r="AW60" s="70">
        <f t="shared" ref="AW60:AW72" si="69">AC60+AD60</f>
        <v>2</v>
      </c>
      <c r="AX60" s="70">
        <f t="shared" ref="AX60:AX72" si="70">AH60</f>
        <v>0</v>
      </c>
      <c r="AY60" s="71">
        <f t="shared" ref="AY60:AY79" si="71">AF60+AG60</f>
        <v>0</v>
      </c>
    </row>
    <row r="61" spans="1:51" s="122" customFormat="1" ht="35.25" customHeight="1" x14ac:dyDescent="0.2">
      <c r="A61" s="72" t="s">
        <v>72</v>
      </c>
      <c r="B61" s="83" t="s">
        <v>141</v>
      </c>
      <c r="C61" s="84"/>
      <c r="D61" s="85"/>
      <c r="E61" s="335">
        <v>24</v>
      </c>
      <c r="F61" s="335">
        <v>5</v>
      </c>
      <c r="G61" s="340">
        <v>19</v>
      </c>
      <c r="H61" s="340"/>
      <c r="I61" s="340"/>
      <c r="J61" s="336">
        <v>43</v>
      </c>
      <c r="K61" s="336">
        <v>32</v>
      </c>
      <c r="L61" s="336">
        <v>9</v>
      </c>
      <c r="M61" s="336">
        <v>1</v>
      </c>
      <c r="N61" s="335">
        <v>22</v>
      </c>
      <c r="O61" s="335">
        <v>6</v>
      </c>
      <c r="P61" s="335">
        <v>10</v>
      </c>
      <c r="Q61" s="335"/>
      <c r="R61" s="335"/>
      <c r="S61" s="335">
        <v>6</v>
      </c>
      <c r="T61" s="335">
        <v>1</v>
      </c>
      <c r="U61" s="335">
        <v>5</v>
      </c>
      <c r="V61" s="335"/>
      <c r="W61" s="335"/>
      <c r="X61" s="335">
        <v>22</v>
      </c>
      <c r="Y61" s="335"/>
      <c r="Z61" s="335">
        <v>1</v>
      </c>
      <c r="AA61" s="335">
        <v>34</v>
      </c>
      <c r="AB61" s="335">
        <v>4</v>
      </c>
      <c r="AC61" s="335">
        <v>7</v>
      </c>
      <c r="AD61" s="335">
        <v>2</v>
      </c>
      <c r="AE61" s="335">
        <v>9</v>
      </c>
      <c r="AF61" s="335"/>
      <c r="AG61" s="338">
        <v>1</v>
      </c>
      <c r="AH61" s="335">
        <v>1</v>
      </c>
      <c r="AI61" s="76"/>
      <c r="AJ61" s="69">
        <f t="shared" si="56"/>
        <v>24</v>
      </c>
      <c r="AK61" s="70">
        <f t="shared" si="57"/>
        <v>24</v>
      </c>
      <c r="AL61" s="70">
        <f t="shared" si="58"/>
        <v>43</v>
      </c>
      <c r="AM61" s="70">
        <f t="shared" si="59"/>
        <v>42</v>
      </c>
      <c r="AN61" s="70">
        <f t="shared" si="60"/>
        <v>56</v>
      </c>
      <c r="AO61" s="70">
        <f t="shared" si="61"/>
        <v>56</v>
      </c>
      <c r="AP61" s="70">
        <f t="shared" si="62"/>
        <v>22</v>
      </c>
      <c r="AQ61" s="70">
        <f t="shared" si="63"/>
        <v>22</v>
      </c>
      <c r="AR61" s="70">
        <f t="shared" si="64"/>
        <v>6</v>
      </c>
      <c r="AS61" s="70">
        <f t="shared" si="65"/>
        <v>6</v>
      </c>
      <c r="AT61" s="70">
        <f t="shared" si="66"/>
        <v>22</v>
      </c>
      <c r="AU61" s="70">
        <f t="shared" si="67"/>
        <v>22</v>
      </c>
      <c r="AV61" s="70">
        <f t="shared" si="68"/>
        <v>9</v>
      </c>
      <c r="AW61" s="70">
        <f t="shared" si="69"/>
        <v>9</v>
      </c>
      <c r="AX61" s="70">
        <f t="shared" si="70"/>
        <v>1</v>
      </c>
      <c r="AY61" s="71">
        <f t="shared" si="71"/>
        <v>1</v>
      </c>
    </row>
    <row r="62" spans="1:51" s="122" customFormat="1" ht="57.75" customHeight="1" x14ac:dyDescent="0.2">
      <c r="A62" s="72" t="s">
        <v>71</v>
      </c>
      <c r="B62" s="83" t="s">
        <v>198</v>
      </c>
      <c r="C62" s="84"/>
      <c r="D62" s="85"/>
      <c r="E62" s="335">
        <v>2</v>
      </c>
      <c r="F62" s="335"/>
      <c r="G62" s="340">
        <v>2</v>
      </c>
      <c r="H62" s="340"/>
      <c r="I62" s="340"/>
      <c r="J62" s="336">
        <v>7</v>
      </c>
      <c r="K62" s="336">
        <v>4</v>
      </c>
      <c r="L62" s="336">
        <v>2</v>
      </c>
      <c r="M62" s="336"/>
      <c r="N62" s="335">
        <v>1</v>
      </c>
      <c r="O62" s="335">
        <v>1</v>
      </c>
      <c r="P62" s="335"/>
      <c r="Q62" s="335"/>
      <c r="R62" s="335"/>
      <c r="S62" s="335"/>
      <c r="T62" s="335"/>
      <c r="U62" s="335"/>
      <c r="V62" s="335"/>
      <c r="W62" s="335"/>
      <c r="X62" s="335">
        <v>1</v>
      </c>
      <c r="Y62" s="335"/>
      <c r="Z62" s="335"/>
      <c r="AA62" s="335">
        <v>5</v>
      </c>
      <c r="AB62" s="335"/>
      <c r="AC62" s="335">
        <v>1</v>
      </c>
      <c r="AD62" s="335"/>
      <c r="AE62" s="335">
        <v>1</v>
      </c>
      <c r="AF62" s="335"/>
      <c r="AG62" s="338"/>
      <c r="AH62" s="335"/>
      <c r="AI62" s="76"/>
      <c r="AJ62" s="69">
        <f t="shared" si="56"/>
        <v>2</v>
      </c>
      <c r="AK62" s="70">
        <f t="shared" si="57"/>
        <v>2</v>
      </c>
      <c r="AL62" s="70">
        <f t="shared" si="58"/>
        <v>7</v>
      </c>
      <c r="AM62" s="70">
        <f t="shared" si="59"/>
        <v>6</v>
      </c>
      <c r="AN62" s="70">
        <f t="shared" si="60"/>
        <v>6</v>
      </c>
      <c r="AO62" s="70">
        <f t="shared" si="61"/>
        <v>6</v>
      </c>
      <c r="AP62" s="70">
        <f t="shared" si="62"/>
        <v>1</v>
      </c>
      <c r="AQ62" s="70">
        <f t="shared" si="63"/>
        <v>1</v>
      </c>
      <c r="AR62" s="70">
        <f t="shared" si="64"/>
        <v>0</v>
      </c>
      <c r="AS62" s="70">
        <f t="shared" si="65"/>
        <v>0</v>
      </c>
      <c r="AT62" s="70">
        <f t="shared" si="66"/>
        <v>1</v>
      </c>
      <c r="AU62" s="70">
        <f t="shared" si="67"/>
        <v>1</v>
      </c>
      <c r="AV62" s="70">
        <f t="shared" si="68"/>
        <v>1</v>
      </c>
      <c r="AW62" s="70">
        <f t="shared" si="69"/>
        <v>1</v>
      </c>
      <c r="AX62" s="70">
        <f t="shared" si="70"/>
        <v>0</v>
      </c>
      <c r="AY62" s="71">
        <f t="shared" si="71"/>
        <v>0</v>
      </c>
    </row>
    <row r="63" spans="1:51" s="122" customFormat="1" ht="30.75" customHeight="1" x14ac:dyDescent="0.2">
      <c r="A63" s="72" t="s">
        <v>70</v>
      </c>
      <c r="B63" s="83" t="s">
        <v>232</v>
      </c>
      <c r="C63" s="84"/>
      <c r="D63" s="85"/>
      <c r="E63" s="335">
        <v>2</v>
      </c>
      <c r="F63" s="335"/>
      <c r="G63" s="340">
        <v>2</v>
      </c>
      <c r="H63" s="340"/>
      <c r="I63" s="340"/>
      <c r="J63" s="336"/>
      <c r="K63" s="336"/>
      <c r="L63" s="336"/>
      <c r="M63" s="336"/>
      <c r="N63" s="335">
        <v>2</v>
      </c>
      <c r="O63" s="335"/>
      <c r="P63" s="335">
        <v>1</v>
      </c>
      <c r="Q63" s="335"/>
      <c r="R63" s="335"/>
      <c r="S63" s="335">
        <v>1</v>
      </c>
      <c r="T63" s="335"/>
      <c r="U63" s="335">
        <v>1</v>
      </c>
      <c r="V63" s="335"/>
      <c r="W63" s="335"/>
      <c r="X63" s="335">
        <v>2</v>
      </c>
      <c r="Y63" s="335"/>
      <c r="Z63" s="335"/>
      <c r="AA63" s="335"/>
      <c r="AB63" s="335"/>
      <c r="AC63" s="335">
        <v>1</v>
      </c>
      <c r="AD63" s="335"/>
      <c r="AE63" s="335">
        <v>1</v>
      </c>
      <c r="AF63" s="335"/>
      <c r="AG63" s="338"/>
      <c r="AH63" s="335"/>
      <c r="AI63" s="76"/>
      <c r="AJ63" s="69">
        <f t="shared" si="56"/>
        <v>2</v>
      </c>
      <c r="AK63" s="70">
        <f t="shared" si="57"/>
        <v>2</v>
      </c>
      <c r="AL63" s="70">
        <f t="shared" si="58"/>
        <v>0</v>
      </c>
      <c r="AM63" s="70">
        <f t="shared" si="59"/>
        <v>0</v>
      </c>
      <c r="AN63" s="70">
        <f t="shared" si="60"/>
        <v>2</v>
      </c>
      <c r="AO63" s="70">
        <f t="shared" si="61"/>
        <v>2</v>
      </c>
      <c r="AP63" s="70">
        <f t="shared" si="62"/>
        <v>2</v>
      </c>
      <c r="AQ63" s="70">
        <f t="shared" si="63"/>
        <v>2</v>
      </c>
      <c r="AR63" s="70">
        <f t="shared" si="64"/>
        <v>1</v>
      </c>
      <c r="AS63" s="70">
        <f t="shared" si="65"/>
        <v>1</v>
      </c>
      <c r="AT63" s="70">
        <f t="shared" si="66"/>
        <v>2</v>
      </c>
      <c r="AU63" s="70">
        <f t="shared" si="67"/>
        <v>2</v>
      </c>
      <c r="AV63" s="70">
        <f t="shared" si="68"/>
        <v>1</v>
      </c>
      <c r="AW63" s="70">
        <f t="shared" si="69"/>
        <v>1</v>
      </c>
      <c r="AX63" s="70">
        <f t="shared" si="70"/>
        <v>0</v>
      </c>
      <c r="AY63" s="71">
        <f t="shared" si="71"/>
        <v>0</v>
      </c>
    </row>
    <row r="64" spans="1:51" s="122" customFormat="1" ht="31.5" customHeight="1" x14ac:dyDescent="0.2">
      <c r="A64" s="72" t="s">
        <v>69</v>
      </c>
      <c r="B64" s="83" t="s">
        <v>233</v>
      </c>
      <c r="C64" s="84"/>
      <c r="D64" s="85"/>
      <c r="E64" s="335"/>
      <c r="F64" s="335"/>
      <c r="G64" s="340"/>
      <c r="H64" s="340"/>
      <c r="I64" s="340"/>
      <c r="J64" s="336"/>
      <c r="K64" s="336"/>
      <c r="L64" s="336"/>
      <c r="M64" s="336"/>
      <c r="N64" s="335"/>
      <c r="O64" s="335"/>
      <c r="P64" s="335"/>
      <c r="Q64" s="335"/>
      <c r="R64" s="335"/>
      <c r="S64" s="335"/>
      <c r="T64" s="335"/>
      <c r="U64" s="335"/>
      <c r="V64" s="335"/>
      <c r="W64" s="335"/>
      <c r="X64" s="335"/>
      <c r="Y64" s="335"/>
      <c r="Z64" s="335"/>
      <c r="AA64" s="335"/>
      <c r="AB64" s="335"/>
      <c r="AC64" s="335"/>
      <c r="AD64" s="335"/>
      <c r="AE64" s="335"/>
      <c r="AF64" s="335"/>
      <c r="AG64" s="338"/>
      <c r="AH64" s="335"/>
      <c r="AI64" s="76"/>
      <c r="AJ64" s="69">
        <f t="shared" si="56"/>
        <v>0</v>
      </c>
      <c r="AK64" s="70">
        <f t="shared" si="57"/>
        <v>0</v>
      </c>
      <c r="AL64" s="70">
        <f t="shared" si="58"/>
        <v>0</v>
      </c>
      <c r="AM64" s="70">
        <f t="shared" si="59"/>
        <v>0</v>
      </c>
      <c r="AN64" s="70">
        <f t="shared" si="60"/>
        <v>0</v>
      </c>
      <c r="AO64" s="70">
        <f t="shared" si="61"/>
        <v>0</v>
      </c>
      <c r="AP64" s="70">
        <f t="shared" si="62"/>
        <v>0</v>
      </c>
      <c r="AQ64" s="70">
        <f t="shared" si="63"/>
        <v>0</v>
      </c>
      <c r="AR64" s="70">
        <f t="shared" si="64"/>
        <v>0</v>
      </c>
      <c r="AS64" s="70">
        <f t="shared" si="65"/>
        <v>0</v>
      </c>
      <c r="AT64" s="70">
        <f t="shared" si="66"/>
        <v>0</v>
      </c>
      <c r="AU64" s="70">
        <f t="shared" si="67"/>
        <v>0</v>
      </c>
      <c r="AV64" s="70">
        <f t="shared" si="68"/>
        <v>0</v>
      </c>
      <c r="AW64" s="70">
        <f t="shared" si="69"/>
        <v>0</v>
      </c>
      <c r="AX64" s="70">
        <f t="shared" si="70"/>
        <v>0</v>
      </c>
      <c r="AY64" s="71">
        <f t="shared" si="71"/>
        <v>0</v>
      </c>
    </row>
    <row r="65" spans="1:51" s="122" customFormat="1" ht="39" customHeight="1" x14ac:dyDescent="0.2">
      <c r="A65" s="72" t="s">
        <v>68</v>
      </c>
      <c r="B65" s="83" t="s">
        <v>142</v>
      </c>
      <c r="C65" s="84"/>
      <c r="D65" s="85"/>
      <c r="E65" s="335">
        <v>1</v>
      </c>
      <c r="F65" s="335"/>
      <c r="G65" s="340">
        <v>1</v>
      </c>
      <c r="H65" s="340"/>
      <c r="I65" s="340"/>
      <c r="J65" s="336">
        <v>1</v>
      </c>
      <c r="K65" s="336"/>
      <c r="L65" s="336">
        <v>1</v>
      </c>
      <c r="M65" s="336"/>
      <c r="N65" s="335">
        <v>1</v>
      </c>
      <c r="O65" s="335">
        <v>1</v>
      </c>
      <c r="P65" s="335"/>
      <c r="Q65" s="335"/>
      <c r="R65" s="335"/>
      <c r="S65" s="335"/>
      <c r="T65" s="335"/>
      <c r="U65" s="335"/>
      <c r="V65" s="335"/>
      <c r="W65" s="335"/>
      <c r="X65" s="335">
        <v>1</v>
      </c>
      <c r="Y65" s="335"/>
      <c r="Z65" s="335"/>
      <c r="AA65" s="335"/>
      <c r="AB65" s="335"/>
      <c r="AC65" s="335"/>
      <c r="AD65" s="335"/>
      <c r="AE65" s="335"/>
      <c r="AF65" s="335"/>
      <c r="AG65" s="338"/>
      <c r="AH65" s="335"/>
      <c r="AI65" s="76"/>
      <c r="AJ65" s="69">
        <f t="shared" si="56"/>
        <v>1</v>
      </c>
      <c r="AK65" s="70">
        <f t="shared" si="57"/>
        <v>1</v>
      </c>
      <c r="AL65" s="70">
        <f t="shared" si="58"/>
        <v>1</v>
      </c>
      <c r="AM65" s="70">
        <f t="shared" si="59"/>
        <v>1</v>
      </c>
      <c r="AN65" s="70">
        <f t="shared" si="60"/>
        <v>1</v>
      </c>
      <c r="AO65" s="70">
        <f t="shared" si="61"/>
        <v>1</v>
      </c>
      <c r="AP65" s="70">
        <f t="shared" si="62"/>
        <v>1</v>
      </c>
      <c r="AQ65" s="70">
        <f t="shared" si="63"/>
        <v>1</v>
      </c>
      <c r="AR65" s="70">
        <f t="shared" si="64"/>
        <v>0</v>
      </c>
      <c r="AS65" s="70">
        <f t="shared" si="65"/>
        <v>0</v>
      </c>
      <c r="AT65" s="70">
        <f t="shared" si="66"/>
        <v>1</v>
      </c>
      <c r="AU65" s="70">
        <f t="shared" si="67"/>
        <v>1</v>
      </c>
      <c r="AV65" s="70">
        <f t="shared" si="68"/>
        <v>0</v>
      </c>
      <c r="AW65" s="70">
        <f t="shared" si="69"/>
        <v>0</v>
      </c>
      <c r="AX65" s="70">
        <f t="shared" si="70"/>
        <v>0</v>
      </c>
      <c r="AY65" s="71">
        <f t="shared" si="71"/>
        <v>0</v>
      </c>
    </row>
    <row r="66" spans="1:51" s="122" customFormat="1" ht="41.25" customHeight="1" x14ac:dyDescent="0.2">
      <c r="A66" s="72" t="s">
        <v>67</v>
      </c>
      <c r="B66" s="83" t="s">
        <v>174</v>
      </c>
      <c r="C66" s="84"/>
      <c r="D66" s="85"/>
      <c r="E66" s="335"/>
      <c r="F66" s="335"/>
      <c r="G66" s="340"/>
      <c r="H66" s="340"/>
      <c r="I66" s="340"/>
      <c r="J66" s="336"/>
      <c r="K66" s="336"/>
      <c r="L66" s="336"/>
      <c r="M66" s="336"/>
      <c r="N66" s="335"/>
      <c r="O66" s="335"/>
      <c r="P66" s="335"/>
      <c r="Q66" s="335"/>
      <c r="R66" s="335"/>
      <c r="S66" s="335"/>
      <c r="T66" s="335"/>
      <c r="U66" s="335"/>
      <c r="V66" s="335"/>
      <c r="W66" s="335"/>
      <c r="X66" s="335"/>
      <c r="Y66" s="335"/>
      <c r="Z66" s="335"/>
      <c r="AA66" s="335"/>
      <c r="AB66" s="335"/>
      <c r="AC66" s="335"/>
      <c r="AD66" s="335"/>
      <c r="AE66" s="335"/>
      <c r="AF66" s="335"/>
      <c r="AG66" s="338"/>
      <c r="AH66" s="335"/>
      <c r="AI66" s="76"/>
      <c r="AJ66" s="69">
        <f t="shared" si="56"/>
        <v>0</v>
      </c>
      <c r="AK66" s="70">
        <f t="shared" si="57"/>
        <v>0</v>
      </c>
      <c r="AL66" s="70">
        <f t="shared" si="58"/>
        <v>0</v>
      </c>
      <c r="AM66" s="70">
        <f t="shared" si="59"/>
        <v>0</v>
      </c>
      <c r="AN66" s="70">
        <f t="shared" si="60"/>
        <v>0</v>
      </c>
      <c r="AO66" s="70">
        <f t="shared" si="61"/>
        <v>0</v>
      </c>
      <c r="AP66" s="70">
        <f t="shared" si="62"/>
        <v>0</v>
      </c>
      <c r="AQ66" s="70">
        <f t="shared" si="63"/>
        <v>0</v>
      </c>
      <c r="AR66" s="70">
        <f t="shared" si="64"/>
        <v>0</v>
      </c>
      <c r="AS66" s="70">
        <f t="shared" si="65"/>
        <v>0</v>
      </c>
      <c r="AT66" s="70">
        <f t="shared" si="66"/>
        <v>0</v>
      </c>
      <c r="AU66" s="70">
        <f t="shared" si="67"/>
        <v>0</v>
      </c>
      <c r="AV66" s="70">
        <f t="shared" si="68"/>
        <v>0</v>
      </c>
      <c r="AW66" s="70">
        <f t="shared" si="69"/>
        <v>0</v>
      </c>
      <c r="AX66" s="70">
        <f t="shared" si="70"/>
        <v>0</v>
      </c>
      <c r="AY66" s="71">
        <f t="shared" si="71"/>
        <v>0</v>
      </c>
    </row>
    <row r="67" spans="1:51" s="122" customFormat="1" ht="41.25" customHeight="1" x14ac:dyDescent="0.2">
      <c r="A67" s="72" t="s">
        <v>66</v>
      </c>
      <c r="B67" s="83" t="s">
        <v>175</v>
      </c>
      <c r="C67" s="84"/>
      <c r="D67" s="85"/>
      <c r="E67" s="335">
        <v>6</v>
      </c>
      <c r="F67" s="335"/>
      <c r="G67" s="340">
        <v>6</v>
      </c>
      <c r="H67" s="340"/>
      <c r="I67" s="340"/>
      <c r="J67" s="336">
        <v>3</v>
      </c>
      <c r="K67" s="336">
        <v>2</v>
      </c>
      <c r="L67" s="336">
        <v>1</v>
      </c>
      <c r="M67" s="336"/>
      <c r="N67" s="335">
        <v>2</v>
      </c>
      <c r="O67" s="335">
        <v>1</v>
      </c>
      <c r="P67" s="335">
        <v>1</v>
      </c>
      <c r="Q67" s="335"/>
      <c r="R67" s="335"/>
      <c r="S67" s="335"/>
      <c r="T67" s="335"/>
      <c r="U67" s="335"/>
      <c r="V67" s="335"/>
      <c r="W67" s="335"/>
      <c r="X67" s="335">
        <v>2</v>
      </c>
      <c r="Y67" s="335"/>
      <c r="Z67" s="335"/>
      <c r="AA67" s="335">
        <v>6</v>
      </c>
      <c r="AB67" s="335">
        <v>2</v>
      </c>
      <c r="AC67" s="335"/>
      <c r="AD67" s="335"/>
      <c r="AE67" s="335"/>
      <c r="AF67" s="335"/>
      <c r="AG67" s="338"/>
      <c r="AH67" s="335"/>
      <c r="AI67" s="76"/>
      <c r="AJ67" s="69">
        <f t="shared" si="56"/>
        <v>6</v>
      </c>
      <c r="AK67" s="70">
        <f t="shared" si="57"/>
        <v>6</v>
      </c>
      <c r="AL67" s="70">
        <f t="shared" si="58"/>
        <v>3</v>
      </c>
      <c r="AM67" s="70">
        <f t="shared" si="59"/>
        <v>3</v>
      </c>
      <c r="AN67" s="70">
        <f t="shared" si="60"/>
        <v>8</v>
      </c>
      <c r="AO67" s="70">
        <f t="shared" si="61"/>
        <v>8</v>
      </c>
      <c r="AP67" s="70">
        <f t="shared" si="62"/>
        <v>2</v>
      </c>
      <c r="AQ67" s="70">
        <f t="shared" si="63"/>
        <v>2</v>
      </c>
      <c r="AR67" s="70">
        <f t="shared" si="64"/>
        <v>0</v>
      </c>
      <c r="AS67" s="70">
        <f t="shared" si="65"/>
        <v>0</v>
      </c>
      <c r="AT67" s="70">
        <f t="shared" si="66"/>
        <v>2</v>
      </c>
      <c r="AU67" s="70">
        <f t="shared" si="67"/>
        <v>2</v>
      </c>
      <c r="AV67" s="70">
        <f t="shared" si="68"/>
        <v>0</v>
      </c>
      <c r="AW67" s="70">
        <f t="shared" si="69"/>
        <v>0</v>
      </c>
      <c r="AX67" s="70">
        <f t="shared" si="70"/>
        <v>0</v>
      </c>
      <c r="AY67" s="71">
        <f t="shared" si="71"/>
        <v>0</v>
      </c>
    </row>
    <row r="68" spans="1:51" s="122" customFormat="1" ht="28.5" customHeight="1" x14ac:dyDescent="0.2">
      <c r="A68" s="72" t="s">
        <v>65</v>
      </c>
      <c r="B68" s="83" t="s">
        <v>176</v>
      </c>
      <c r="C68" s="84"/>
      <c r="D68" s="85"/>
      <c r="E68" s="335">
        <v>6</v>
      </c>
      <c r="F68" s="335"/>
      <c r="G68" s="340">
        <v>6</v>
      </c>
      <c r="H68" s="340"/>
      <c r="I68" s="340"/>
      <c r="J68" s="336">
        <v>3</v>
      </c>
      <c r="K68" s="336">
        <v>3</v>
      </c>
      <c r="L68" s="336"/>
      <c r="M68" s="336"/>
      <c r="N68" s="335">
        <v>1</v>
      </c>
      <c r="O68" s="335"/>
      <c r="P68" s="335"/>
      <c r="Q68" s="335"/>
      <c r="R68" s="335"/>
      <c r="S68" s="335">
        <v>1</v>
      </c>
      <c r="T68" s="335"/>
      <c r="U68" s="335">
        <v>1</v>
      </c>
      <c r="V68" s="335"/>
      <c r="W68" s="335"/>
      <c r="X68" s="335">
        <v>1</v>
      </c>
      <c r="Y68" s="335"/>
      <c r="Z68" s="335">
        <v>1</v>
      </c>
      <c r="AA68" s="335">
        <v>8</v>
      </c>
      <c r="AB68" s="335"/>
      <c r="AC68" s="335"/>
      <c r="AD68" s="335"/>
      <c r="AE68" s="335"/>
      <c r="AF68" s="335"/>
      <c r="AG68" s="338"/>
      <c r="AH68" s="335"/>
      <c r="AI68" s="76"/>
      <c r="AJ68" s="69">
        <f t="shared" si="56"/>
        <v>6</v>
      </c>
      <c r="AK68" s="70">
        <f t="shared" si="57"/>
        <v>6</v>
      </c>
      <c r="AL68" s="70">
        <f t="shared" si="58"/>
        <v>3</v>
      </c>
      <c r="AM68" s="70">
        <f t="shared" si="59"/>
        <v>3</v>
      </c>
      <c r="AN68" s="70">
        <f t="shared" si="60"/>
        <v>9</v>
      </c>
      <c r="AO68" s="70">
        <f t="shared" si="61"/>
        <v>9</v>
      </c>
      <c r="AP68" s="70">
        <f t="shared" si="62"/>
        <v>1</v>
      </c>
      <c r="AQ68" s="70">
        <f t="shared" si="63"/>
        <v>1</v>
      </c>
      <c r="AR68" s="70">
        <f t="shared" si="64"/>
        <v>1</v>
      </c>
      <c r="AS68" s="70">
        <f t="shared" si="65"/>
        <v>1</v>
      </c>
      <c r="AT68" s="70">
        <f t="shared" si="66"/>
        <v>1</v>
      </c>
      <c r="AU68" s="70">
        <f t="shared" si="67"/>
        <v>1</v>
      </c>
      <c r="AV68" s="70">
        <f t="shared" si="68"/>
        <v>0</v>
      </c>
      <c r="AW68" s="70">
        <f t="shared" si="69"/>
        <v>0</v>
      </c>
      <c r="AX68" s="70">
        <f t="shared" si="70"/>
        <v>0</v>
      </c>
      <c r="AY68" s="71">
        <f t="shared" si="71"/>
        <v>0</v>
      </c>
    </row>
    <row r="69" spans="1:51" s="122" customFormat="1" ht="28.5" customHeight="1" x14ac:dyDescent="0.2">
      <c r="A69" s="72" t="s">
        <v>64</v>
      </c>
      <c r="B69" s="83" t="s">
        <v>177</v>
      </c>
      <c r="C69" s="84"/>
      <c r="D69" s="85"/>
      <c r="E69" s="335">
        <v>12</v>
      </c>
      <c r="F69" s="335"/>
      <c r="G69" s="340">
        <v>12</v>
      </c>
      <c r="H69" s="340"/>
      <c r="I69" s="340"/>
      <c r="J69" s="336">
        <v>8</v>
      </c>
      <c r="K69" s="336">
        <v>4</v>
      </c>
      <c r="L69" s="336">
        <v>3</v>
      </c>
      <c r="M69" s="336"/>
      <c r="N69" s="335">
        <v>9</v>
      </c>
      <c r="O69" s="335">
        <v>1</v>
      </c>
      <c r="P69" s="335"/>
      <c r="Q69" s="335">
        <v>7</v>
      </c>
      <c r="R69" s="335"/>
      <c r="S69" s="335">
        <v>1</v>
      </c>
      <c r="T69" s="335"/>
      <c r="U69" s="335">
        <v>1</v>
      </c>
      <c r="V69" s="335"/>
      <c r="W69" s="335"/>
      <c r="X69" s="335">
        <v>9</v>
      </c>
      <c r="Y69" s="335"/>
      <c r="Z69" s="335">
        <v>1</v>
      </c>
      <c r="AA69" s="335">
        <v>7</v>
      </c>
      <c r="AB69" s="335"/>
      <c r="AC69" s="335">
        <v>3</v>
      </c>
      <c r="AD69" s="335"/>
      <c r="AE69" s="335">
        <v>3</v>
      </c>
      <c r="AF69" s="335"/>
      <c r="AG69" s="338"/>
      <c r="AH69" s="335"/>
      <c r="AI69" s="76"/>
      <c r="AJ69" s="69">
        <f t="shared" si="56"/>
        <v>12</v>
      </c>
      <c r="AK69" s="70">
        <f t="shared" si="57"/>
        <v>12</v>
      </c>
      <c r="AL69" s="70">
        <f t="shared" si="58"/>
        <v>8</v>
      </c>
      <c r="AM69" s="70">
        <f t="shared" si="59"/>
        <v>7</v>
      </c>
      <c r="AN69" s="70">
        <f t="shared" si="60"/>
        <v>16</v>
      </c>
      <c r="AO69" s="70">
        <f t="shared" si="61"/>
        <v>16</v>
      </c>
      <c r="AP69" s="70">
        <f t="shared" si="62"/>
        <v>9</v>
      </c>
      <c r="AQ69" s="70">
        <f t="shared" si="63"/>
        <v>9</v>
      </c>
      <c r="AR69" s="70">
        <f t="shared" si="64"/>
        <v>1</v>
      </c>
      <c r="AS69" s="70">
        <f t="shared" si="65"/>
        <v>1</v>
      </c>
      <c r="AT69" s="70">
        <f t="shared" si="66"/>
        <v>9</v>
      </c>
      <c r="AU69" s="70">
        <f t="shared" si="67"/>
        <v>9</v>
      </c>
      <c r="AV69" s="70">
        <f t="shared" si="68"/>
        <v>3</v>
      </c>
      <c r="AW69" s="70">
        <f t="shared" si="69"/>
        <v>3</v>
      </c>
      <c r="AX69" s="70">
        <f t="shared" si="70"/>
        <v>0</v>
      </c>
      <c r="AY69" s="71">
        <f t="shared" si="71"/>
        <v>0</v>
      </c>
    </row>
    <row r="70" spans="1:51" s="122" customFormat="1" ht="28.5" customHeight="1" x14ac:dyDescent="0.2">
      <c r="A70" s="72" t="s">
        <v>63</v>
      </c>
      <c r="B70" s="83" t="s">
        <v>234</v>
      </c>
      <c r="C70" s="84"/>
      <c r="D70" s="85"/>
      <c r="E70" s="335">
        <v>5</v>
      </c>
      <c r="F70" s="335"/>
      <c r="G70" s="340">
        <v>5</v>
      </c>
      <c r="H70" s="340"/>
      <c r="I70" s="340"/>
      <c r="J70" s="336">
        <v>4</v>
      </c>
      <c r="K70" s="336">
        <v>1</v>
      </c>
      <c r="L70" s="336">
        <v>2</v>
      </c>
      <c r="M70" s="336"/>
      <c r="N70" s="335">
        <v>3</v>
      </c>
      <c r="O70" s="335">
        <v>1</v>
      </c>
      <c r="P70" s="335"/>
      <c r="Q70" s="335"/>
      <c r="R70" s="335"/>
      <c r="S70" s="335">
        <v>2</v>
      </c>
      <c r="T70" s="335">
        <v>1</v>
      </c>
      <c r="U70" s="335">
        <v>1</v>
      </c>
      <c r="V70" s="335"/>
      <c r="W70" s="335"/>
      <c r="X70" s="335">
        <v>3</v>
      </c>
      <c r="Y70" s="335"/>
      <c r="Z70" s="335">
        <v>1</v>
      </c>
      <c r="AA70" s="335">
        <v>3</v>
      </c>
      <c r="AB70" s="335"/>
      <c r="AC70" s="335"/>
      <c r="AD70" s="335"/>
      <c r="AE70" s="335"/>
      <c r="AF70" s="335"/>
      <c r="AG70" s="338"/>
      <c r="AH70" s="335"/>
      <c r="AI70" s="76"/>
      <c r="AJ70" s="69">
        <f t="shared" si="56"/>
        <v>5</v>
      </c>
      <c r="AK70" s="70">
        <f t="shared" si="57"/>
        <v>5</v>
      </c>
      <c r="AL70" s="70">
        <f t="shared" si="58"/>
        <v>4</v>
      </c>
      <c r="AM70" s="70">
        <f t="shared" si="59"/>
        <v>3</v>
      </c>
      <c r="AN70" s="70">
        <f t="shared" si="60"/>
        <v>6</v>
      </c>
      <c r="AO70" s="70">
        <f t="shared" si="61"/>
        <v>6</v>
      </c>
      <c r="AP70" s="70">
        <f t="shared" si="62"/>
        <v>3</v>
      </c>
      <c r="AQ70" s="70">
        <f t="shared" si="63"/>
        <v>3</v>
      </c>
      <c r="AR70" s="70">
        <f t="shared" si="64"/>
        <v>2</v>
      </c>
      <c r="AS70" s="70">
        <f t="shared" si="65"/>
        <v>2</v>
      </c>
      <c r="AT70" s="70">
        <f t="shared" si="66"/>
        <v>3</v>
      </c>
      <c r="AU70" s="70">
        <f t="shared" si="67"/>
        <v>3</v>
      </c>
      <c r="AV70" s="70">
        <f t="shared" si="68"/>
        <v>0</v>
      </c>
      <c r="AW70" s="70">
        <f t="shared" si="69"/>
        <v>0</v>
      </c>
      <c r="AX70" s="70">
        <f t="shared" si="70"/>
        <v>0</v>
      </c>
      <c r="AY70" s="71">
        <f t="shared" si="71"/>
        <v>0</v>
      </c>
    </row>
    <row r="71" spans="1:51" s="122" customFormat="1" ht="28.5" customHeight="1" x14ac:dyDescent="0.2">
      <c r="A71" s="72" t="s">
        <v>62</v>
      </c>
      <c r="B71" s="83" t="s">
        <v>199</v>
      </c>
      <c r="C71" s="84"/>
      <c r="D71" s="85"/>
      <c r="E71" s="335"/>
      <c r="F71" s="335"/>
      <c r="G71" s="340"/>
      <c r="H71" s="340"/>
      <c r="I71" s="340"/>
      <c r="J71" s="336"/>
      <c r="K71" s="336"/>
      <c r="L71" s="336"/>
      <c r="M71" s="336"/>
      <c r="N71" s="335"/>
      <c r="O71" s="335"/>
      <c r="P71" s="335"/>
      <c r="Q71" s="335"/>
      <c r="R71" s="335"/>
      <c r="S71" s="335"/>
      <c r="T71" s="335"/>
      <c r="U71" s="335"/>
      <c r="V71" s="335"/>
      <c r="W71" s="335"/>
      <c r="X71" s="335"/>
      <c r="Y71" s="335"/>
      <c r="Z71" s="335"/>
      <c r="AA71" s="335"/>
      <c r="AB71" s="335"/>
      <c r="AC71" s="335"/>
      <c r="AD71" s="335"/>
      <c r="AE71" s="335"/>
      <c r="AF71" s="335"/>
      <c r="AG71" s="338"/>
      <c r="AH71" s="335"/>
      <c r="AI71" s="76"/>
      <c r="AJ71" s="69">
        <f t="shared" si="56"/>
        <v>0</v>
      </c>
      <c r="AK71" s="70">
        <f t="shared" si="57"/>
        <v>0</v>
      </c>
      <c r="AL71" s="70">
        <f t="shared" si="58"/>
        <v>0</v>
      </c>
      <c r="AM71" s="70">
        <f t="shared" si="59"/>
        <v>0</v>
      </c>
      <c r="AN71" s="70">
        <f t="shared" si="60"/>
        <v>0</v>
      </c>
      <c r="AO71" s="70">
        <f t="shared" si="61"/>
        <v>0</v>
      </c>
      <c r="AP71" s="70">
        <f t="shared" si="62"/>
        <v>0</v>
      </c>
      <c r="AQ71" s="70">
        <f t="shared" si="63"/>
        <v>0</v>
      </c>
      <c r="AR71" s="70">
        <f t="shared" si="64"/>
        <v>0</v>
      </c>
      <c r="AS71" s="70">
        <f t="shared" si="65"/>
        <v>0</v>
      </c>
      <c r="AT71" s="70">
        <f t="shared" si="66"/>
        <v>0</v>
      </c>
      <c r="AU71" s="70">
        <f t="shared" si="67"/>
        <v>0</v>
      </c>
      <c r="AV71" s="70">
        <f t="shared" si="68"/>
        <v>0</v>
      </c>
      <c r="AW71" s="70">
        <f t="shared" si="69"/>
        <v>0</v>
      </c>
      <c r="AX71" s="70">
        <f t="shared" si="70"/>
        <v>0</v>
      </c>
      <c r="AY71" s="71">
        <f t="shared" si="71"/>
        <v>0</v>
      </c>
    </row>
    <row r="72" spans="1:51" s="122" customFormat="1" ht="28.5" customHeight="1" x14ac:dyDescent="0.2">
      <c r="A72" s="72" t="s">
        <v>61</v>
      </c>
      <c r="B72" s="79" t="s">
        <v>140</v>
      </c>
      <c r="C72" s="80"/>
      <c r="D72" s="81"/>
      <c r="E72" s="335">
        <v>5</v>
      </c>
      <c r="F72" s="335"/>
      <c r="G72" s="340">
        <v>5</v>
      </c>
      <c r="H72" s="340"/>
      <c r="I72" s="340"/>
      <c r="J72" s="336">
        <v>1</v>
      </c>
      <c r="K72" s="336">
        <v>1</v>
      </c>
      <c r="L72" s="336"/>
      <c r="M72" s="336"/>
      <c r="N72" s="335">
        <v>3</v>
      </c>
      <c r="O72" s="335"/>
      <c r="P72" s="335">
        <v>1</v>
      </c>
      <c r="Q72" s="335"/>
      <c r="R72" s="335"/>
      <c r="S72" s="335">
        <v>2</v>
      </c>
      <c r="T72" s="335"/>
      <c r="U72" s="335">
        <v>2</v>
      </c>
      <c r="V72" s="335"/>
      <c r="W72" s="335"/>
      <c r="X72" s="335">
        <v>3</v>
      </c>
      <c r="Y72" s="335"/>
      <c r="Z72" s="335"/>
      <c r="AA72" s="335">
        <v>3</v>
      </c>
      <c r="AB72" s="335"/>
      <c r="AC72" s="335"/>
      <c r="AD72" s="335"/>
      <c r="AE72" s="335"/>
      <c r="AF72" s="335"/>
      <c r="AG72" s="338"/>
      <c r="AH72" s="335"/>
      <c r="AI72" s="76"/>
      <c r="AJ72" s="69">
        <f t="shared" si="56"/>
        <v>5</v>
      </c>
      <c r="AK72" s="70">
        <f t="shared" si="57"/>
        <v>5</v>
      </c>
      <c r="AL72" s="70">
        <f t="shared" si="58"/>
        <v>1</v>
      </c>
      <c r="AM72" s="70">
        <f t="shared" si="59"/>
        <v>1</v>
      </c>
      <c r="AN72" s="70">
        <f t="shared" si="60"/>
        <v>6</v>
      </c>
      <c r="AO72" s="70">
        <f t="shared" si="61"/>
        <v>6</v>
      </c>
      <c r="AP72" s="70">
        <f t="shared" si="62"/>
        <v>3</v>
      </c>
      <c r="AQ72" s="70">
        <f t="shared" si="63"/>
        <v>3</v>
      </c>
      <c r="AR72" s="70">
        <f t="shared" si="64"/>
        <v>2</v>
      </c>
      <c r="AS72" s="70">
        <f t="shared" si="65"/>
        <v>2</v>
      </c>
      <c r="AT72" s="70">
        <f t="shared" si="66"/>
        <v>3</v>
      </c>
      <c r="AU72" s="70">
        <f t="shared" si="67"/>
        <v>3</v>
      </c>
      <c r="AV72" s="70">
        <f t="shared" si="68"/>
        <v>0</v>
      </c>
      <c r="AW72" s="70">
        <f t="shared" si="69"/>
        <v>0</v>
      </c>
      <c r="AX72" s="70">
        <f t="shared" si="70"/>
        <v>0</v>
      </c>
      <c r="AY72" s="71">
        <f t="shared" si="71"/>
        <v>0</v>
      </c>
    </row>
    <row r="73" spans="1:51" s="122" customFormat="1" ht="28.5" customHeight="1" x14ac:dyDescent="0.2">
      <c r="A73" s="60" t="s">
        <v>60</v>
      </c>
      <c r="B73" s="90" t="s">
        <v>200</v>
      </c>
      <c r="C73" s="91"/>
      <c r="D73" s="92"/>
      <c r="E73" s="99">
        <f t="shared" ref="E73:AH73" si="72">SUM(E74:E79)</f>
        <v>0</v>
      </c>
      <c r="F73" s="99">
        <f t="shared" si="72"/>
        <v>0</v>
      </c>
      <c r="G73" s="99">
        <f t="shared" si="72"/>
        <v>0</v>
      </c>
      <c r="H73" s="99">
        <f t="shared" si="72"/>
        <v>0</v>
      </c>
      <c r="I73" s="99">
        <f t="shared" si="72"/>
        <v>0</v>
      </c>
      <c r="J73" s="99">
        <f t="shared" si="72"/>
        <v>0</v>
      </c>
      <c r="K73" s="99">
        <f t="shared" si="72"/>
        <v>0</v>
      </c>
      <c r="L73" s="99">
        <f t="shared" si="72"/>
        <v>0</v>
      </c>
      <c r="M73" s="99">
        <f t="shared" si="72"/>
        <v>0</v>
      </c>
      <c r="N73" s="99">
        <f t="shared" si="72"/>
        <v>0</v>
      </c>
      <c r="O73" s="99">
        <f t="shared" si="72"/>
        <v>0</v>
      </c>
      <c r="P73" s="99">
        <f t="shared" si="72"/>
        <v>0</v>
      </c>
      <c r="Q73" s="99">
        <f t="shared" si="72"/>
        <v>0</v>
      </c>
      <c r="R73" s="99">
        <f t="shared" si="72"/>
        <v>0</v>
      </c>
      <c r="S73" s="99">
        <f t="shared" si="72"/>
        <v>0</v>
      </c>
      <c r="T73" s="99">
        <f t="shared" si="72"/>
        <v>0</v>
      </c>
      <c r="U73" s="99">
        <f t="shared" si="72"/>
        <v>0</v>
      </c>
      <c r="V73" s="99">
        <f t="shared" si="72"/>
        <v>0</v>
      </c>
      <c r="W73" s="99">
        <f t="shared" si="72"/>
        <v>0</v>
      </c>
      <c r="X73" s="99">
        <f t="shared" si="72"/>
        <v>0</v>
      </c>
      <c r="Y73" s="99">
        <f t="shared" si="72"/>
        <v>0</v>
      </c>
      <c r="Z73" s="99">
        <f t="shared" si="72"/>
        <v>0</v>
      </c>
      <c r="AA73" s="99">
        <f t="shared" si="72"/>
        <v>0</v>
      </c>
      <c r="AB73" s="99">
        <f t="shared" si="72"/>
        <v>0</v>
      </c>
      <c r="AC73" s="99">
        <f t="shared" si="72"/>
        <v>0</v>
      </c>
      <c r="AD73" s="99">
        <f t="shared" si="72"/>
        <v>0</v>
      </c>
      <c r="AE73" s="99">
        <f t="shared" si="72"/>
        <v>0</v>
      </c>
      <c r="AF73" s="99">
        <f t="shared" si="72"/>
        <v>0</v>
      </c>
      <c r="AG73" s="99">
        <f t="shared" si="72"/>
        <v>0</v>
      </c>
      <c r="AH73" s="99">
        <f t="shared" si="72"/>
        <v>0</v>
      </c>
      <c r="AI73" s="118"/>
      <c r="AJ73" s="95">
        <f t="shared" ref="AJ73:AX73" si="73">SUM(AJ74:AJ79)</f>
        <v>0</v>
      </c>
      <c r="AK73" s="96">
        <f t="shared" si="73"/>
        <v>0</v>
      </c>
      <c r="AL73" s="96">
        <f t="shared" si="73"/>
        <v>0</v>
      </c>
      <c r="AM73" s="96">
        <f t="shared" si="73"/>
        <v>0</v>
      </c>
      <c r="AN73" s="96">
        <f t="shared" si="73"/>
        <v>0</v>
      </c>
      <c r="AO73" s="96">
        <f t="shared" si="73"/>
        <v>0</v>
      </c>
      <c r="AP73" s="96">
        <f t="shared" si="73"/>
        <v>0</v>
      </c>
      <c r="AQ73" s="96">
        <f t="shared" si="73"/>
        <v>0</v>
      </c>
      <c r="AR73" s="96">
        <f t="shared" si="73"/>
        <v>0</v>
      </c>
      <c r="AS73" s="96">
        <f t="shared" si="73"/>
        <v>0</v>
      </c>
      <c r="AT73" s="96">
        <f t="shared" si="73"/>
        <v>0</v>
      </c>
      <c r="AU73" s="96">
        <f t="shared" si="73"/>
        <v>0</v>
      </c>
      <c r="AV73" s="96">
        <f t="shared" si="73"/>
        <v>0</v>
      </c>
      <c r="AW73" s="96">
        <f t="shared" si="73"/>
        <v>0</v>
      </c>
      <c r="AX73" s="96">
        <f t="shared" si="73"/>
        <v>0</v>
      </c>
      <c r="AY73" s="71">
        <f t="shared" si="71"/>
        <v>0</v>
      </c>
    </row>
    <row r="74" spans="1:51" s="122" customFormat="1" ht="28.5" customHeight="1" x14ac:dyDescent="0.2">
      <c r="A74" s="72" t="s">
        <v>59</v>
      </c>
      <c r="B74" s="83" t="s">
        <v>201</v>
      </c>
      <c r="C74" s="84"/>
      <c r="D74" s="85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  <c r="Z74" s="86"/>
      <c r="AA74" s="86"/>
      <c r="AB74" s="86"/>
      <c r="AC74" s="86"/>
      <c r="AD74" s="86"/>
      <c r="AE74" s="86"/>
      <c r="AF74" s="86"/>
      <c r="AG74" s="86"/>
      <c r="AH74" s="86"/>
      <c r="AI74" s="76"/>
      <c r="AJ74" s="69">
        <f t="shared" ref="AJ74:AJ79" si="74">E74</f>
        <v>0</v>
      </c>
      <c r="AK74" s="70">
        <f t="shared" ref="AK74:AK79" si="75">F74+G74+H74+I74</f>
        <v>0</v>
      </c>
      <c r="AL74" s="70">
        <f t="shared" ref="AL74:AL79" si="76">J74</f>
        <v>0</v>
      </c>
      <c r="AM74" s="70">
        <f t="shared" ref="AM74:AM79" si="77">K74+L74+M74</f>
        <v>0</v>
      </c>
      <c r="AN74" s="70">
        <f t="shared" ref="AN74:AN79" si="78">F74+G74+K74</f>
        <v>0</v>
      </c>
      <c r="AO74" s="70">
        <f t="shared" ref="AO74:AO79" si="79">X74+Y74+AA74</f>
        <v>0</v>
      </c>
      <c r="AP74" s="70">
        <f t="shared" ref="AP74:AP79" si="80">N74</f>
        <v>0</v>
      </c>
      <c r="AQ74" s="70">
        <f t="shared" ref="AQ74:AQ79" si="81">O74+P74+Q74+R74+S74</f>
        <v>0</v>
      </c>
      <c r="AR74" s="70">
        <f t="shared" ref="AR74:AR79" si="82">S74</f>
        <v>0</v>
      </c>
      <c r="AS74" s="70">
        <f t="shared" ref="AS74:AS79" si="83">T74+U74+V74</f>
        <v>0</v>
      </c>
      <c r="AT74" s="70">
        <f t="shared" ref="AT74:AT79" si="84">X74</f>
        <v>0</v>
      </c>
      <c r="AU74" s="70">
        <f t="shared" ref="AU74:AU79" si="85">N74+W74</f>
        <v>0</v>
      </c>
      <c r="AV74" s="70">
        <f t="shared" ref="AV74:AV79" si="86">AE74</f>
        <v>0</v>
      </c>
      <c r="AW74" s="70">
        <f t="shared" ref="AW74:AW79" si="87">AC74+AD74</f>
        <v>0</v>
      </c>
      <c r="AX74" s="70">
        <f t="shared" ref="AX74:AX79" si="88">AH74</f>
        <v>0</v>
      </c>
      <c r="AY74" s="71">
        <f t="shared" si="71"/>
        <v>0</v>
      </c>
    </row>
    <row r="75" spans="1:51" s="122" customFormat="1" ht="28.5" customHeight="1" x14ac:dyDescent="0.2">
      <c r="A75" s="72" t="s">
        <v>58</v>
      </c>
      <c r="B75" s="83" t="s">
        <v>267</v>
      </c>
      <c r="C75" s="84"/>
      <c r="D75" s="85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86"/>
      <c r="AD75" s="86"/>
      <c r="AE75" s="86"/>
      <c r="AF75" s="86"/>
      <c r="AG75" s="86"/>
      <c r="AH75" s="86"/>
      <c r="AI75" s="76"/>
      <c r="AJ75" s="69">
        <f t="shared" si="74"/>
        <v>0</v>
      </c>
      <c r="AK75" s="70">
        <f t="shared" si="75"/>
        <v>0</v>
      </c>
      <c r="AL75" s="70">
        <f t="shared" si="76"/>
        <v>0</v>
      </c>
      <c r="AM75" s="70">
        <f t="shared" si="77"/>
        <v>0</v>
      </c>
      <c r="AN75" s="70">
        <f t="shared" si="78"/>
        <v>0</v>
      </c>
      <c r="AO75" s="70">
        <f t="shared" si="79"/>
        <v>0</v>
      </c>
      <c r="AP75" s="70">
        <f t="shared" si="80"/>
        <v>0</v>
      </c>
      <c r="AQ75" s="70">
        <f t="shared" si="81"/>
        <v>0</v>
      </c>
      <c r="AR75" s="70">
        <f t="shared" si="82"/>
        <v>0</v>
      </c>
      <c r="AS75" s="70">
        <f t="shared" si="83"/>
        <v>0</v>
      </c>
      <c r="AT75" s="70">
        <f t="shared" si="84"/>
        <v>0</v>
      </c>
      <c r="AU75" s="70">
        <f t="shared" si="85"/>
        <v>0</v>
      </c>
      <c r="AV75" s="70">
        <f t="shared" si="86"/>
        <v>0</v>
      </c>
      <c r="AW75" s="70">
        <f t="shared" si="87"/>
        <v>0</v>
      </c>
      <c r="AX75" s="70">
        <f t="shared" si="88"/>
        <v>0</v>
      </c>
      <c r="AY75" s="71">
        <f t="shared" si="71"/>
        <v>0</v>
      </c>
    </row>
    <row r="76" spans="1:51" s="122" customFormat="1" ht="69.75" customHeight="1" x14ac:dyDescent="0.2">
      <c r="A76" s="72" t="s">
        <v>57</v>
      </c>
      <c r="B76" s="83" t="s">
        <v>235</v>
      </c>
      <c r="C76" s="84"/>
      <c r="D76" s="85"/>
      <c r="E76" s="86"/>
      <c r="F76" s="86"/>
      <c r="G76" s="86"/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  <c r="W76" s="86"/>
      <c r="X76" s="86"/>
      <c r="Y76" s="86"/>
      <c r="Z76" s="86"/>
      <c r="AA76" s="86"/>
      <c r="AB76" s="86"/>
      <c r="AC76" s="86"/>
      <c r="AD76" s="86"/>
      <c r="AE76" s="86"/>
      <c r="AF76" s="86"/>
      <c r="AG76" s="86"/>
      <c r="AH76" s="86"/>
      <c r="AI76" s="76"/>
      <c r="AJ76" s="69">
        <f t="shared" si="74"/>
        <v>0</v>
      </c>
      <c r="AK76" s="70">
        <f t="shared" si="75"/>
        <v>0</v>
      </c>
      <c r="AL76" s="70">
        <f t="shared" si="76"/>
        <v>0</v>
      </c>
      <c r="AM76" s="70">
        <f t="shared" si="77"/>
        <v>0</v>
      </c>
      <c r="AN76" s="70">
        <f t="shared" si="78"/>
        <v>0</v>
      </c>
      <c r="AO76" s="70">
        <f t="shared" si="79"/>
        <v>0</v>
      </c>
      <c r="AP76" s="70">
        <f t="shared" si="80"/>
        <v>0</v>
      </c>
      <c r="AQ76" s="70">
        <f t="shared" si="81"/>
        <v>0</v>
      </c>
      <c r="AR76" s="70">
        <f t="shared" si="82"/>
        <v>0</v>
      </c>
      <c r="AS76" s="70">
        <f t="shared" si="83"/>
        <v>0</v>
      </c>
      <c r="AT76" s="70">
        <f t="shared" si="84"/>
        <v>0</v>
      </c>
      <c r="AU76" s="70">
        <f t="shared" si="85"/>
        <v>0</v>
      </c>
      <c r="AV76" s="70">
        <f t="shared" si="86"/>
        <v>0</v>
      </c>
      <c r="AW76" s="70">
        <f t="shared" si="87"/>
        <v>0</v>
      </c>
      <c r="AX76" s="70">
        <f t="shared" si="88"/>
        <v>0</v>
      </c>
      <c r="AY76" s="71">
        <f t="shared" si="71"/>
        <v>0</v>
      </c>
    </row>
    <row r="77" spans="1:51" s="122" customFormat="1" ht="47.25" customHeight="1" x14ac:dyDescent="0.2">
      <c r="A77" s="72" t="s">
        <v>56</v>
      </c>
      <c r="B77" s="83" t="s">
        <v>272</v>
      </c>
      <c r="C77" s="84"/>
      <c r="D77" s="85"/>
      <c r="E77" s="86"/>
      <c r="F77" s="86"/>
      <c r="G77" s="86"/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  <c r="W77" s="86"/>
      <c r="X77" s="86"/>
      <c r="Y77" s="86"/>
      <c r="Z77" s="86"/>
      <c r="AA77" s="86"/>
      <c r="AB77" s="86"/>
      <c r="AC77" s="86"/>
      <c r="AD77" s="86"/>
      <c r="AE77" s="86"/>
      <c r="AF77" s="86"/>
      <c r="AG77" s="86"/>
      <c r="AH77" s="86"/>
      <c r="AI77" s="76"/>
      <c r="AJ77" s="69">
        <f t="shared" si="74"/>
        <v>0</v>
      </c>
      <c r="AK77" s="70">
        <f t="shared" si="75"/>
        <v>0</v>
      </c>
      <c r="AL77" s="70">
        <f t="shared" si="76"/>
        <v>0</v>
      </c>
      <c r="AM77" s="70">
        <f t="shared" si="77"/>
        <v>0</v>
      </c>
      <c r="AN77" s="70">
        <f t="shared" si="78"/>
        <v>0</v>
      </c>
      <c r="AO77" s="70">
        <f t="shared" si="79"/>
        <v>0</v>
      </c>
      <c r="AP77" s="70">
        <f t="shared" si="80"/>
        <v>0</v>
      </c>
      <c r="AQ77" s="70">
        <f t="shared" si="81"/>
        <v>0</v>
      </c>
      <c r="AR77" s="70">
        <f t="shared" si="82"/>
        <v>0</v>
      </c>
      <c r="AS77" s="70">
        <f t="shared" si="83"/>
        <v>0</v>
      </c>
      <c r="AT77" s="70">
        <f t="shared" si="84"/>
        <v>0</v>
      </c>
      <c r="AU77" s="70">
        <f t="shared" si="85"/>
        <v>0</v>
      </c>
      <c r="AV77" s="70">
        <f t="shared" si="86"/>
        <v>0</v>
      </c>
      <c r="AW77" s="70">
        <f t="shared" si="87"/>
        <v>0</v>
      </c>
      <c r="AX77" s="70">
        <f t="shared" si="88"/>
        <v>0</v>
      </c>
      <c r="AY77" s="71">
        <f t="shared" si="71"/>
        <v>0</v>
      </c>
    </row>
    <row r="78" spans="1:51" s="122" customFormat="1" ht="52.5" customHeight="1" x14ac:dyDescent="0.2">
      <c r="A78" s="72" t="s">
        <v>55</v>
      </c>
      <c r="B78" s="83" t="s">
        <v>236</v>
      </c>
      <c r="C78" s="84"/>
      <c r="D78" s="85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86"/>
      <c r="AB78" s="86"/>
      <c r="AC78" s="86"/>
      <c r="AD78" s="86"/>
      <c r="AE78" s="86"/>
      <c r="AF78" s="86"/>
      <c r="AG78" s="86"/>
      <c r="AH78" s="86"/>
      <c r="AI78" s="76"/>
      <c r="AJ78" s="69">
        <f t="shared" si="74"/>
        <v>0</v>
      </c>
      <c r="AK78" s="70">
        <f t="shared" si="75"/>
        <v>0</v>
      </c>
      <c r="AL78" s="70">
        <f t="shared" si="76"/>
        <v>0</v>
      </c>
      <c r="AM78" s="70">
        <f t="shared" si="77"/>
        <v>0</v>
      </c>
      <c r="AN78" s="70">
        <f t="shared" si="78"/>
        <v>0</v>
      </c>
      <c r="AO78" s="70">
        <f t="shared" si="79"/>
        <v>0</v>
      </c>
      <c r="AP78" s="70">
        <f t="shared" si="80"/>
        <v>0</v>
      </c>
      <c r="AQ78" s="70">
        <f t="shared" si="81"/>
        <v>0</v>
      </c>
      <c r="AR78" s="70">
        <f t="shared" si="82"/>
        <v>0</v>
      </c>
      <c r="AS78" s="70">
        <f t="shared" si="83"/>
        <v>0</v>
      </c>
      <c r="AT78" s="70">
        <f t="shared" si="84"/>
        <v>0</v>
      </c>
      <c r="AU78" s="70">
        <f t="shared" si="85"/>
        <v>0</v>
      </c>
      <c r="AV78" s="70">
        <f t="shared" si="86"/>
        <v>0</v>
      </c>
      <c r="AW78" s="70">
        <f t="shared" si="87"/>
        <v>0</v>
      </c>
      <c r="AX78" s="70">
        <f t="shared" si="88"/>
        <v>0</v>
      </c>
      <c r="AY78" s="71">
        <f t="shared" si="71"/>
        <v>0</v>
      </c>
    </row>
    <row r="79" spans="1:51" s="122" customFormat="1" ht="41.25" customHeight="1" x14ac:dyDescent="0.2">
      <c r="A79" s="72" t="s">
        <v>54</v>
      </c>
      <c r="B79" s="79" t="s">
        <v>140</v>
      </c>
      <c r="C79" s="80"/>
      <c r="D79" s="81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  <c r="W79" s="86"/>
      <c r="X79" s="86"/>
      <c r="Y79" s="86"/>
      <c r="Z79" s="86"/>
      <c r="AA79" s="86"/>
      <c r="AB79" s="86"/>
      <c r="AC79" s="86"/>
      <c r="AD79" s="86"/>
      <c r="AE79" s="86"/>
      <c r="AF79" s="86"/>
      <c r="AG79" s="86"/>
      <c r="AH79" s="86"/>
      <c r="AI79" s="76"/>
      <c r="AJ79" s="69">
        <f t="shared" si="74"/>
        <v>0</v>
      </c>
      <c r="AK79" s="70">
        <f t="shared" si="75"/>
        <v>0</v>
      </c>
      <c r="AL79" s="70">
        <f t="shared" si="76"/>
        <v>0</v>
      </c>
      <c r="AM79" s="70">
        <f t="shared" si="77"/>
        <v>0</v>
      </c>
      <c r="AN79" s="70">
        <f t="shared" si="78"/>
        <v>0</v>
      </c>
      <c r="AO79" s="70">
        <f t="shared" si="79"/>
        <v>0</v>
      </c>
      <c r="AP79" s="70">
        <f t="shared" si="80"/>
        <v>0</v>
      </c>
      <c r="AQ79" s="70">
        <f t="shared" si="81"/>
        <v>0</v>
      </c>
      <c r="AR79" s="70">
        <f t="shared" si="82"/>
        <v>0</v>
      </c>
      <c r="AS79" s="70">
        <f t="shared" si="83"/>
        <v>0</v>
      </c>
      <c r="AT79" s="70">
        <f t="shared" si="84"/>
        <v>0</v>
      </c>
      <c r="AU79" s="70">
        <f t="shared" si="85"/>
        <v>0</v>
      </c>
      <c r="AV79" s="70">
        <f t="shared" si="86"/>
        <v>0</v>
      </c>
      <c r="AW79" s="70">
        <f t="shared" si="87"/>
        <v>0</v>
      </c>
      <c r="AX79" s="70">
        <f t="shared" si="88"/>
        <v>0</v>
      </c>
      <c r="AY79" s="71">
        <f t="shared" si="71"/>
        <v>0</v>
      </c>
    </row>
    <row r="80" spans="1:51" s="122" customFormat="1" ht="28.5" customHeight="1" x14ac:dyDescent="0.2">
      <c r="A80" s="100" t="s">
        <v>53</v>
      </c>
      <c r="B80" s="90" t="s">
        <v>237</v>
      </c>
      <c r="C80" s="91"/>
      <c r="D80" s="92"/>
      <c r="E80" s="99">
        <f t="shared" ref="E80:AH80" si="89">SUM(E81:E86)</f>
        <v>1</v>
      </c>
      <c r="F80" s="99">
        <f t="shared" si="89"/>
        <v>0</v>
      </c>
      <c r="G80" s="99">
        <f t="shared" si="89"/>
        <v>1</v>
      </c>
      <c r="H80" s="99">
        <f t="shared" si="89"/>
        <v>0</v>
      </c>
      <c r="I80" s="99">
        <f t="shared" si="89"/>
        <v>0</v>
      </c>
      <c r="J80" s="99">
        <f t="shared" si="89"/>
        <v>2</v>
      </c>
      <c r="K80" s="99">
        <f t="shared" si="89"/>
        <v>1</v>
      </c>
      <c r="L80" s="99">
        <f t="shared" si="89"/>
        <v>1</v>
      </c>
      <c r="M80" s="99">
        <f t="shared" si="89"/>
        <v>0</v>
      </c>
      <c r="N80" s="99">
        <f t="shared" si="89"/>
        <v>1</v>
      </c>
      <c r="O80" s="99">
        <f t="shared" si="89"/>
        <v>0</v>
      </c>
      <c r="P80" s="99">
        <f t="shared" si="89"/>
        <v>1</v>
      </c>
      <c r="Q80" s="99">
        <f t="shared" si="89"/>
        <v>0</v>
      </c>
      <c r="R80" s="99">
        <f t="shared" si="89"/>
        <v>0</v>
      </c>
      <c r="S80" s="99">
        <f t="shared" si="89"/>
        <v>0</v>
      </c>
      <c r="T80" s="99">
        <f t="shared" si="89"/>
        <v>0</v>
      </c>
      <c r="U80" s="99">
        <f t="shared" si="89"/>
        <v>0</v>
      </c>
      <c r="V80" s="99">
        <f t="shared" si="89"/>
        <v>0</v>
      </c>
      <c r="W80" s="99">
        <f t="shared" si="89"/>
        <v>0</v>
      </c>
      <c r="X80" s="99">
        <f t="shared" si="89"/>
        <v>1</v>
      </c>
      <c r="Y80" s="99">
        <f t="shared" si="89"/>
        <v>0</v>
      </c>
      <c r="Z80" s="99">
        <f t="shared" si="89"/>
        <v>0</v>
      </c>
      <c r="AA80" s="99">
        <f t="shared" si="89"/>
        <v>1</v>
      </c>
      <c r="AB80" s="99">
        <f t="shared" si="89"/>
        <v>0</v>
      </c>
      <c r="AC80" s="99">
        <f t="shared" si="89"/>
        <v>0</v>
      </c>
      <c r="AD80" s="99">
        <f t="shared" si="89"/>
        <v>0</v>
      </c>
      <c r="AE80" s="99">
        <f t="shared" si="89"/>
        <v>0</v>
      </c>
      <c r="AF80" s="99">
        <f t="shared" si="89"/>
        <v>0</v>
      </c>
      <c r="AG80" s="99">
        <f t="shared" si="89"/>
        <v>0</v>
      </c>
      <c r="AH80" s="99">
        <f t="shared" si="89"/>
        <v>0</v>
      </c>
      <c r="AI80" s="118"/>
      <c r="AJ80" s="95">
        <f t="shared" ref="AJ80:AY80" si="90">SUM(AJ81:AJ86)</f>
        <v>1</v>
      </c>
      <c r="AK80" s="96">
        <f t="shared" si="90"/>
        <v>1</v>
      </c>
      <c r="AL80" s="96">
        <f t="shared" si="90"/>
        <v>2</v>
      </c>
      <c r="AM80" s="96">
        <f t="shared" si="90"/>
        <v>2</v>
      </c>
      <c r="AN80" s="96">
        <f t="shared" si="90"/>
        <v>2</v>
      </c>
      <c r="AO80" s="96">
        <f t="shared" si="90"/>
        <v>2</v>
      </c>
      <c r="AP80" s="96">
        <f t="shared" si="90"/>
        <v>1</v>
      </c>
      <c r="AQ80" s="96">
        <f t="shared" si="90"/>
        <v>1</v>
      </c>
      <c r="AR80" s="96">
        <f t="shared" si="90"/>
        <v>0</v>
      </c>
      <c r="AS80" s="96">
        <f t="shared" si="90"/>
        <v>0</v>
      </c>
      <c r="AT80" s="96">
        <f t="shared" si="90"/>
        <v>1</v>
      </c>
      <c r="AU80" s="96">
        <f t="shared" si="90"/>
        <v>1</v>
      </c>
      <c r="AV80" s="96">
        <f t="shared" si="90"/>
        <v>0</v>
      </c>
      <c r="AW80" s="96">
        <f t="shared" si="90"/>
        <v>0</v>
      </c>
      <c r="AX80" s="96">
        <f t="shared" si="90"/>
        <v>0</v>
      </c>
      <c r="AY80" s="97">
        <f t="shared" si="90"/>
        <v>0</v>
      </c>
    </row>
    <row r="81" spans="1:51" s="122" customFormat="1" ht="14.25" customHeight="1" x14ac:dyDescent="0.2">
      <c r="A81" s="72" t="s">
        <v>52</v>
      </c>
      <c r="B81" s="83" t="s">
        <v>238</v>
      </c>
      <c r="C81" s="84"/>
      <c r="D81" s="85"/>
      <c r="E81" s="335"/>
      <c r="F81" s="335"/>
      <c r="G81" s="340"/>
      <c r="H81" s="340"/>
      <c r="I81" s="340"/>
      <c r="J81" s="336"/>
      <c r="K81" s="336"/>
      <c r="L81" s="336"/>
      <c r="M81" s="336"/>
      <c r="N81" s="335"/>
      <c r="O81" s="335"/>
      <c r="P81" s="335"/>
      <c r="Q81" s="335"/>
      <c r="R81" s="335"/>
      <c r="S81" s="335"/>
      <c r="T81" s="335"/>
      <c r="U81" s="335"/>
      <c r="V81" s="335"/>
      <c r="W81" s="335"/>
      <c r="X81" s="335"/>
      <c r="Y81" s="335"/>
      <c r="Z81" s="335"/>
      <c r="AA81" s="335"/>
      <c r="AB81" s="335"/>
      <c r="AC81" s="335"/>
      <c r="AD81" s="335"/>
      <c r="AE81" s="335"/>
      <c r="AF81" s="335"/>
      <c r="AG81" s="338"/>
      <c r="AH81" s="335"/>
      <c r="AI81" s="76"/>
      <c r="AJ81" s="69">
        <f t="shared" ref="AJ81:AJ86" si="91">E81</f>
        <v>0</v>
      </c>
      <c r="AK81" s="70">
        <f t="shared" ref="AK81:AK86" si="92">F81+G81+H81+I81</f>
        <v>0</v>
      </c>
      <c r="AL81" s="70">
        <f t="shared" ref="AL81:AL86" si="93">J81</f>
        <v>0</v>
      </c>
      <c r="AM81" s="70">
        <f t="shared" ref="AM81:AM86" si="94">K81+L81+M81</f>
        <v>0</v>
      </c>
      <c r="AN81" s="70">
        <f t="shared" ref="AN81:AN86" si="95">F81+G81+K81</f>
        <v>0</v>
      </c>
      <c r="AO81" s="70">
        <f t="shared" ref="AO81:AO86" si="96">X81+Y81+AA81</f>
        <v>0</v>
      </c>
      <c r="AP81" s="70">
        <f t="shared" ref="AP81:AP86" si="97">N81</f>
        <v>0</v>
      </c>
      <c r="AQ81" s="70">
        <f t="shared" ref="AQ81:AQ86" si="98">O81+P81+Q81+R81+S81</f>
        <v>0</v>
      </c>
      <c r="AR81" s="70">
        <f t="shared" ref="AR81:AR86" si="99">S81</f>
        <v>0</v>
      </c>
      <c r="AS81" s="70">
        <f t="shared" ref="AS81:AS86" si="100">T81+U81+V81</f>
        <v>0</v>
      </c>
      <c r="AT81" s="70">
        <f t="shared" ref="AT81:AT86" si="101">X81</f>
        <v>0</v>
      </c>
      <c r="AU81" s="70">
        <f t="shared" ref="AU81:AU86" si="102">N81+W81</f>
        <v>0</v>
      </c>
      <c r="AV81" s="70">
        <f t="shared" ref="AV81:AV86" si="103">AE81</f>
        <v>0</v>
      </c>
      <c r="AW81" s="70">
        <f t="shared" ref="AW81:AW86" si="104">AC81+AD81</f>
        <v>0</v>
      </c>
      <c r="AX81" s="70">
        <f t="shared" ref="AX81:AX86" si="105">AH81</f>
        <v>0</v>
      </c>
      <c r="AY81" s="71">
        <f t="shared" ref="AY81:AY86" si="106">AF81+AG81</f>
        <v>0</v>
      </c>
    </row>
    <row r="82" spans="1:51" s="122" customFormat="1" ht="27.75" customHeight="1" x14ac:dyDescent="0.2">
      <c r="A82" s="72" t="s">
        <v>51</v>
      </c>
      <c r="B82" s="83" t="s">
        <v>239</v>
      </c>
      <c r="C82" s="84"/>
      <c r="D82" s="85"/>
      <c r="E82" s="335"/>
      <c r="F82" s="335"/>
      <c r="G82" s="340"/>
      <c r="H82" s="340"/>
      <c r="I82" s="340"/>
      <c r="J82" s="336"/>
      <c r="K82" s="336"/>
      <c r="L82" s="336"/>
      <c r="M82" s="336"/>
      <c r="N82" s="335"/>
      <c r="O82" s="335"/>
      <c r="P82" s="335"/>
      <c r="Q82" s="335"/>
      <c r="R82" s="335"/>
      <c r="S82" s="335"/>
      <c r="T82" s="335"/>
      <c r="U82" s="335"/>
      <c r="V82" s="335"/>
      <c r="W82" s="335"/>
      <c r="X82" s="335"/>
      <c r="Y82" s="335"/>
      <c r="Z82" s="335"/>
      <c r="AA82" s="335"/>
      <c r="AB82" s="335"/>
      <c r="AC82" s="335"/>
      <c r="AD82" s="335"/>
      <c r="AE82" s="335"/>
      <c r="AF82" s="335"/>
      <c r="AG82" s="338"/>
      <c r="AH82" s="335"/>
      <c r="AI82" s="76"/>
      <c r="AJ82" s="69">
        <f t="shared" si="91"/>
        <v>0</v>
      </c>
      <c r="AK82" s="70">
        <f t="shared" si="92"/>
        <v>0</v>
      </c>
      <c r="AL82" s="70">
        <f t="shared" si="93"/>
        <v>0</v>
      </c>
      <c r="AM82" s="70">
        <f t="shared" si="94"/>
        <v>0</v>
      </c>
      <c r="AN82" s="70">
        <f t="shared" si="95"/>
        <v>0</v>
      </c>
      <c r="AO82" s="70">
        <f t="shared" si="96"/>
        <v>0</v>
      </c>
      <c r="AP82" s="70">
        <f t="shared" si="97"/>
        <v>0</v>
      </c>
      <c r="AQ82" s="70">
        <f t="shared" si="98"/>
        <v>0</v>
      </c>
      <c r="AR82" s="70">
        <f t="shared" si="99"/>
        <v>0</v>
      </c>
      <c r="AS82" s="70">
        <f t="shared" si="100"/>
        <v>0</v>
      </c>
      <c r="AT82" s="70">
        <f t="shared" si="101"/>
        <v>0</v>
      </c>
      <c r="AU82" s="70">
        <f t="shared" si="102"/>
        <v>0</v>
      </c>
      <c r="AV82" s="70">
        <f t="shared" si="103"/>
        <v>0</v>
      </c>
      <c r="AW82" s="70">
        <f t="shared" si="104"/>
        <v>0</v>
      </c>
      <c r="AX82" s="70">
        <f t="shared" si="105"/>
        <v>0</v>
      </c>
      <c r="AY82" s="71">
        <f t="shared" si="106"/>
        <v>0</v>
      </c>
    </row>
    <row r="83" spans="1:51" s="122" customFormat="1" ht="78" customHeight="1" x14ac:dyDescent="0.2">
      <c r="A83" s="72" t="s">
        <v>50</v>
      </c>
      <c r="B83" s="83" t="s">
        <v>268</v>
      </c>
      <c r="C83" s="84"/>
      <c r="D83" s="85"/>
      <c r="E83" s="335"/>
      <c r="F83" s="335"/>
      <c r="G83" s="340"/>
      <c r="H83" s="340"/>
      <c r="I83" s="340"/>
      <c r="J83" s="336"/>
      <c r="K83" s="336"/>
      <c r="L83" s="336"/>
      <c r="M83" s="336"/>
      <c r="N83" s="335"/>
      <c r="O83" s="335"/>
      <c r="P83" s="335"/>
      <c r="Q83" s="335"/>
      <c r="R83" s="335"/>
      <c r="S83" s="335"/>
      <c r="T83" s="335"/>
      <c r="U83" s="335"/>
      <c r="V83" s="335"/>
      <c r="W83" s="335"/>
      <c r="X83" s="335"/>
      <c r="Y83" s="335"/>
      <c r="Z83" s="335"/>
      <c r="AA83" s="335"/>
      <c r="AB83" s="335"/>
      <c r="AC83" s="335"/>
      <c r="AD83" s="335"/>
      <c r="AE83" s="335"/>
      <c r="AF83" s="335"/>
      <c r="AG83" s="338"/>
      <c r="AH83" s="335"/>
      <c r="AI83" s="76"/>
      <c r="AJ83" s="69">
        <f t="shared" si="91"/>
        <v>0</v>
      </c>
      <c r="AK83" s="70">
        <f t="shared" si="92"/>
        <v>0</v>
      </c>
      <c r="AL83" s="70">
        <f t="shared" si="93"/>
        <v>0</v>
      </c>
      <c r="AM83" s="70">
        <f t="shared" si="94"/>
        <v>0</v>
      </c>
      <c r="AN83" s="70">
        <f t="shared" si="95"/>
        <v>0</v>
      </c>
      <c r="AO83" s="70">
        <f t="shared" si="96"/>
        <v>0</v>
      </c>
      <c r="AP83" s="70">
        <f t="shared" si="97"/>
        <v>0</v>
      </c>
      <c r="AQ83" s="70">
        <f t="shared" si="98"/>
        <v>0</v>
      </c>
      <c r="AR83" s="70">
        <f t="shared" si="99"/>
        <v>0</v>
      </c>
      <c r="AS83" s="70">
        <f t="shared" si="100"/>
        <v>0</v>
      </c>
      <c r="AT83" s="70">
        <f t="shared" si="101"/>
        <v>0</v>
      </c>
      <c r="AU83" s="70">
        <f t="shared" si="102"/>
        <v>0</v>
      </c>
      <c r="AV83" s="70">
        <f t="shared" si="103"/>
        <v>0</v>
      </c>
      <c r="AW83" s="70">
        <f t="shared" si="104"/>
        <v>0</v>
      </c>
      <c r="AX83" s="70">
        <f t="shared" si="105"/>
        <v>0</v>
      </c>
      <c r="AY83" s="71">
        <f t="shared" si="106"/>
        <v>0</v>
      </c>
    </row>
    <row r="84" spans="1:51" s="122" customFormat="1" ht="33" customHeight="1" x14ac:dyDescent="0.2">
      <c r="A84" s="72" t="s">
        <v>49</v>
      </c>
      <c r="B84" s="83" t="s">
        <v>178</v>
      </c>
      <c r="C84" s="84"/>
      <c r="D84" s="85"/>
      <c r="E84" s="335"/>
      <c r="F84" s="335"/>
      <c r="G84" s="339"/>
      <c r="H84" s="339"/>
      <c r="I84" s="339"/>
      <c r="J84" s="336">
        <v>1</v>
      </c>
      <c r="K84" s="336"/>
      <c r="L84" s="336">
        <v>1</v>
      </c>
      <c r="M84" s="336"/>
      <c r="N84" s="335"/>
      <c r="O84" s="335"/>
      <c r="P84" s="335"/>
      <c r="Q84" s="335"/>
      <c r="R84" s="335"/>
      <c r="S84" s="335"/>
      <c r="T84" s="335"/>
      <c r="U84" s="335"/>
      <c r="V84" s="335"/>
      <c r="W84" s="335"/>
      <c r="X84" s="335"/>
      <c r="Y84" s="335"/>
      <c r="Z84" s="335"/>
      <c r="AA84" s="335"/>
      <c r="AB84" s="335"/>
      <c r="AC84" s="335"/>
      <c r="AD84" s="335"/>
      <c r="AE84" s="335"/>
      <c r="AF84" s="335"/>
      <c r="AG84" s="338"/>
      <c r="AH84" s="335"/>
      <c r="AI84" s="76"/>
      <c r="AJ84" s="69">
        <f t="shared" si="91"/>
        <v>0</v>
      </c>
      <c r="AK84" s="70">
        <f t="shared" si="92"/>
        <v>0</v>
      </c>
      <c r="AL84" s="70">
        <f t="shared" si="93"/>
        <v>1</v>
      </c>
      <c r="AM84" s="70">
        <f t="shared" si="94"/>
        <v>1</v>
      </c>
      <c r="AN84" s="70">
        <f t="shared" si="95"/>
        <v>0</v>
      </c>
      <c r="AO84" s="70">
        <f t="shared" si="96"/>
        <v>0</v>
      </c>
      <c r="AP84" s="70">
        <f t="shared" si="97"/>
        <v>0</v>
      </c>
      <c r="AQ84" s="70">
        <f t="shared" si="98"/>
        <v>0</v>
      </c>
      <c r="AR84" s="70">
        <f t="shared" si="99"/>
        <v>0</v>
      </c>
      <c r="AS84" s="70">
        <f t="shared" si="100"/>
        <v>0</v>
      </c>
      <c r="AT84" s="70">
        <f t="shared" si="101"/>
        <v>0</v>
      </c>
      <c r="AU84" s="70">
        <f t="shared" si="102"/>
        <v>0</v>
      </c>
      <c r="AV84" s="70">
        <f t="shared" si="103"/>
        <v>0</v>
      </c>
      <c r="AW84" s="70">
        <f t="shared" si="104"/>
        <v>0</v>
      </c>
      <c r="AX84" s="70">
        <f t="shared" si="105"/>
        <v>0</v>
      </c>
      <c r="AY84" s="71">
        <f t="shared" si="106"/>
        <v>0</v>
      </c>
    </row>
    <row r="85" spans="1:51" s="122" customFormat="1" ht="33" customHeight="1" x14ac:dyDescent="0.2">
      <c r="A85" s="72" t="s">
        <v>48</v>
      </c>
      <c r="B85" s="83" t="s">
        <v>143</v>
      </c>
      <c r="C85" s="84"/>
      <c r="D85" s="85"/>
      <c r="E85" s="341">
        <v>1</v>
      </c>
      <c r="F85" s="341"/>
      <c r="G85" s="345">
        <v>1</v>
      </c>
      <c r="H85" s="345"/>
      <c r="I85" s="345"/>
      <c r="J85" s="342">
        <v>1</v>
      </c>
      <c r="K85" s="334">
        <v>1</v>
      </c>
      <c r="L85" s="334"/>
      <c r="M85" s="342"/>
      <c r="N85" s="341">
        <v>1</v>
      </c>
      <c r="O85" s="341"/>
      <c r="P85" s="341">
        <v>1</v>
      </c>
      <c r="Q85" s="341"/>
      <c r="R85" s="341"/>
      <c r="S85" s="341"/>
      <c r="T85" s="341"/>
      <c r="U85" s="341"/>
      <c r="V85" s="341"/>
      <c r="W85" s="341"/>
      <c r="X85" s="341">
        <v>1</v>
      </c>
      <c r="Y85" s="341"/>
      <c r="Z85" s="341"/>
      <c r="AA85" s="341">
        <v>1</v>
      </c>
      <c r="AB85" s="341"/>
      <c r="AC85" s="341"/>
      <c r="AD85" s="341"/>
      <c r="AE85" s="341"/>
      <c r="AF85" s="341"/>
      <c r="AG85" s="343"/>
      <c r="AH85" s="341"/>
      <c r="AI85" s="76"/>
      <c r="AJ85" s="69">
        <f t="shared" si="91"/>
        <v>1</v>
      </c>
      <c r="AK85" s="70">
        <f t="shared" si="92"/>
        <v>1</v>
      </c>
      <c r="AL85" s="70">
        <f t="shared" si="93"/>
        <v>1</v>
      </c>
      <c r="AM85" s="70">
        <f t="shared" si="94"/>
        <v>1</v>
      </c>
      <c r="AN85" s="70">
        <f t="shared" si="95"/>
        <v>2</v>
      </c>
      <c r="AO85" s="70">
        <f t="shared" si="96"/>
        <v>2</v>
      </c>
      <c r="AP85" s="70">
        <f t="shared" si="97"/>
        <v>1</v>
      </c>
      <c r="AQ85" s="70">
        <f t="shared" si="98"/>
        <v>1</v>
      </c>
      <c r="AR85" s="70">
        <f t="shared" si="99"/>
        <v>0</v>
      </c>
      <c r="AS85" s="70">
        <f t="shared" si="100"/>
        <v>0</v>
      </c>
      <c r="AT85" s="70">
        <f t="shared" si="101"/>
        <v>1</v>
      </c>
      <c r="AU85" s="70">
        <f t="shared" si="102"/>
        <v>1</v>
      </c>
      <c r="AV85" s="70">
        <f t="shared" si="103"/>
        <v>0</v>
      </c>
      <c r="AW85" s="70">
        <f t="shared" si="104"/>
        <v>0</v>
      </c>
      <c r="AX85" s="70">
        <f t="shared" si="105"/>
        <v>0</v>
      </c>
      <c r="AY85" s="71">
        <f t="shared" si="106"/>
        <v>0</v>
      </c>
    </row>
    <row r="86" spans="1:51" s="122" customFormat="1" ht="33" customHeight="1" x14ac:dyDescent="0.2">
      <c r="A86" s="72" t="s">
        <v>47</v>
      </c>
      <c r="B86" s="79" t="s">
        <v>140</v>
      </c>
      <c r="C86" s="80"/>
      <c r="D86" s="81"/>
      <c r="E86" s="341"/>
      <c r="F86" s="341"/>
      <c r="G86" s="345"/>
      <c r="H86" s="345"/>
      <c r="I86" s="345"/>
      <c r="J86" s="342"/>
      <c r="K86" s="334"/>
      <c r="L86" s="334"/>
      <c r="M86" s="342"/>
      <c r="N86" s="341"/>
      <c r="O86" s="341"/>
      <c r="P86" s="341"/>
      <c r="Q86" s="341"/>
      <c r="R86" s="341"/>
      <c r="S86" s="341"/>
      <c r="T86" s="341"/>
      <c r="U86" s="341"/>
      <c r="V86" s="341"/>
      <c r="W86" s="341"/>
      <c r="X86" s="341"/>
      <c r="Y86" s="341"/>
      <c r="Z86" s="341"/>
      <c r="AA86" s="341"/>
      <c r="AB86" s="341"/>
      <c r="AC86" s="341"/>
      <c r="AD86" s="341"/>
      <c r="AE86" s="341"/>
      <c r="AF86" s="341"/>
      <c r="AG86" s="343"/>
      <c r="AH86" s="341"/>
      <c r="AI86" s="76"/>
      <c r="AJ86" s="69">
        <f t="shared" si="91"/>
        <v>0</v>
      </c>
      <c r="AK86" s="70">
        <f t="shared" si="92"/>
        <v>0</v>
      </c>
      <c r="AL86" s="70">
        <f t="shared" si="93"/>
        <v>0</v>
      </c>
      <c r="AM86" s="70">
        <f t="shared" si="94"/>
        <v>0</v>
      </c>
      <c r="AN86" s="70">
        <f t="shared" si="95"/>
        <v>0</v>
      </c>
      <c r="AO86" s="70">
        <f t="shared" si="96"/>
        <v>0</v>
      </c>
      <c r="AP86" s="70">
        <f t="shared" si="97"/>
        <v>0</v>
      </c>
      <c r="AQ86" s="70">
        <f t="shared" si="98"/>
        <v>0</v>
      </c>
      <c r="AR86" s="70">
        <f t="shared" si="99"/>
        <v>0</v>
      </c>
      <c r="AS86" s="70">
        <f t="shared" si="100"/>
        <v>0</v>
      </c>
      <c r="AT86" s="70">
        <f t="shared" si="101"/>
        <v>0</v>
      </c>
      <c r="AU86" s="70">
        <f t="shared" si="102"/>
        <v>0</v>
      </c>
      <c r="AV86" s="70">
        <f t="shared" si="103"/>
        <v>0</v>
      </c>
      <c r="AW86" s="70">
        <f t="shared" si="104"/>
        <v>0</v>
      </c>
      <c r="AX86" s="70">
        <f t="shared" si="105"/>
        <v>0</v>
      </c>
      <c r="AY86" s="71">
        <f t="shared" si="106"/>
        <v>0</v>
      </c>
    </row>
    <row r="87" spans="1:51" s="122" customFormat="1" ht="59.25" customHeight="1" x14ac:dyDescent="0.2">
      <c r="A87" s="100" t="s">
        <v>46</v>
      </c>
      <c r="B87" s="90" t="s">
        <v>179</v>
      </c>
      <c r="C87" s="91"/>
      <c r="D87" s="92"/>
      <c r="E87" s="99">
        <f t="shared" ref="E87:AH87" si="107">SUM(E88:E89)</f>
        <v>1</v>
      </c>
      <c r="F87" s="99">
        <f t="shared" si="107"/>
        <v>1</v>
      </c>
      <c r="G87" s="99">
        <f t="shared" si="107"/>
        <v>0</v>
      </c>
      <c r="H87" s="99">
        <f t="shared" si="107"/>
        <v>0</v>
      </c>
      <c r="I87" s="99">
        <f t="shared" si="107"/>
        <v>0</v>
      </c>
      <c r="J87" s="99">
        <f t="shared" si="107"/>
        <v>0</v>
      </c>
      <c r="K87" s="99">
        <f t="shared" si="107"/>
        <v>0</v>
      </c>
      <c r="L87" s="99">
        <f t="shared" si="107"/>
        <v>0</v>
      </c>
      <c r="M87" s="99">
        <f t="shared" si="107"/>
        <v>0</v>
      </c>
      <c r="N87" s="99">
        <f t="shared" si="107"/>
        <v>0</v>
      </c>
      <c r="O87" s="99">
        <f t="shared" si="107"/>
        <v>0</v>
      </c>
      <c r="P87" s="99">
        <f t="shared" si="107"/>
        <v>0</v>
      </c>
      <c r="Q87" s="99">
        <f t="shared" si="107"/>
        <v>0</v>
      </c>
      <c r="R87" s="99">
        <f t="shared" si="107"/>
        <v>0</v>
      </c>
      <c r="S87" s="99">
        <f t="shared" si="107"/>
        <v>0</v>
      </c>
      <c r="T87" s="99">
        <f t="shared" si="107"/>
        <v>0</v>
      </c>
      <c r="U87" s="99">
        <f t="shared" si="107"/>
        <v>0</v>
      </c>
      <c r="V87" s="99">
        <f t="shared" si="107"/>
        <v>0</v>
      </c>
      <c r="W87" s="99">
        <f t="shared" si="107"/>
        <v>0</v>
      </c>
      <c r="X87" s="99">
        <f t="shared" si="107"/>
        <v>0</v>
      </c>
      <c r="Y87" s="99">
        <f t="shared" si="107"/>
        <v>0</v>
      </c>
      <c r="Z87" s="99">
        <f t="shared" si="107"/>
        <v>0</v>
      </c>
      <c r="AA87" s="99">
        <f t="shared" si="107"/>
        <v>1</v>
      </c>
      <c r="AB87" s="99">
        <f t="shared" si="107"/>
        <v>0</v>
      </c>
      <c r="AC87" s="99">
        <f t="shared" si="107"/>
        <v>0</v>
      </c>
      <c r="AD87" s="99">
        <f t="shared" si="107"/>
        <v>0</v>
      </c>
      <c r="AE87" s="99">
        <f t="shared" si="107"/>
        <v>0</v>
      </c>
      <c r="AF87" s="99">
        <f t="shared" si="107"/>
        <v>0</v>
      </c>
      <c r="AG87" s="99">
        <f t="shared" si="107"/>
        <v>0</v>
      </c>
      <c r="AH87" s="99">
        <f t="shared" si="107"/>
        <v>0</v>
      </c>
      <c r="AI87" s="137">
        <f>AI88+AI89</f>
        <v>0</v>
      </c>
      <c r="AJ87" s="95">
        <f t="shared" ref="AJ87:AY87" si="108">SUM(AJ88:AJ89)</f>
        <v>1</v>
      </c>
      <c r="AK87" s="96">
        <f t="shared" si="108"/>
        <v>1</v>
      </c>
      <c r="AL87" s="96">
        <f t="shared" si="108"/>
        <v>0</v>
      </c>
      <c r="AM87" s="96">
        <f t="shared" si="108"/>
        <v>0</v>
      </c>
      <c r="AN87" s="96">
        <f t="shared" si="108"/>
        <v>1</v>
      </c>
      <c r="AO87" s="96">
        <f t="shared" si="108"/>
        <v>1</v>
      </c>
      <c r="AP87" s="96">
        <f t="shared" si="108"/>
        <v>0</v>
      </c>
      <c r="AQ87" s="96">
        <f t="shared" si="108"/>
        <v>0</v>
      </c>
      <c r="AR87" s="96">
        <f t="shared" si="108"/>
        <v>0</v>
      </c>
      <c r="AS87" s="96">
        <f t="shared" si="108"/>
        <v>0</v>
      </c>
      <c r="AT87" s="96">
        <f t="shared" si="108"/>
        <v>0</v>
      </c>
      <c r="AU87" s="96">
        <f t="shared" si="108"/>
        <v>0</v>
      </c>
      <c r="AV87" s="96">
        <f t="shared" si="108"/>
        <v>0</v>
      </c>
      <c r="AW87" s="96">
        <f t="shared" si="108"/>
        <v>0</v>
      </c>
      <c r="AX87" s="96">
        <f t="shared" si="108"/>
        <v>0</v>
      </c>
      <c r="AY87" s="97">
        <f t="shared" si="108"/>
        <v>0</v>
      </c>
    </row>
    <row r="88" spans="1:51" s="123" customFormat="1" ht="40.5" customHeight="1" x14ac:dyDescent="0.2">
      <c r="A88" s="72" t="s">
        <v>45</v>
      </c>
      <c r="B88" s="83" t="s">
        <v>144</v>
      </c>
      <c r="C88" s="84"/>
      <c r="D88" s="85"/>
      <c r="E88" s="340">
        <v>1</v>
      </c>
      <c r="F88" s="340">
        <v>1</v>
      </c>
      <c r="G88" s="340"/>
      <c r="H88" s="340"/>
      <c r="I88" s="340"/>
      <c r="J88" s="340"/>
      <c r="K88" s="340"/>
      <c r="L88" s="340"/>
      <c r="M88" s="340"/>
      <c r="N88" s="340"/>
      <c r="O88" s="340"/>
      <c r="P88" s="340"/>
      <c r="Q88" s="340"/>
      <c r="R88" s="340"/>
      <c r="S88" s="340"/>
      <c r="T88" s="340"/>
      <c r="U88" s="340"/>
      <c r="V88" s="340"/>
      <c r="W88" s="340"/>
      <c r="X88" s="340"/>
      <c r="Y88" s="340"/>
      <c r="Z88" s="340"/>
      <c r="AA88" s="340">
        <v>1</v>
      </c>
      <c r="AB88" s="340"/>
      <c r="AC88" s="340"/>
      <c r="AD88" s="340"/>
      <c r="AE88" s="340"/>
      <c r="AF88" s="340"/>
      <c r="AG88" s="340"/>
      <c r="AH88" s="340"/>
      <c r="AI88" s="77"/>
      <c r="AJ88" s="69">
        <f>E88</f>
        <v>1</v>
      </c>
      <c r="AK88" s="70">
        <f>F88+G88+H88+I88</f>
        <v>1</v>
      </c>
      <c r="AL88" s="70">
        <f>J88</f>
        <v>0</v>
      </c>
      <c r="AM88" s="70">
        <f>K88+L88+M88</f>
        <v>0</v>
      </c>
      <c r="AN88" s="70">
        <f>F88+G88+K88</f>
        <v>1</v>
      </c>
      <c r="AO88" s="70">
        <f>X88+Y88+AA88</f>
        <v>1</v>
      </c>
      <c r="AP88" s="70">
        <f>N88</f>
        <v>0</v>
      </c>
      <c r="AQ88" s="70">
        <f>O88+P88+Q88+R88+S88</f>
        <v>0</v>
      </c>
      <c r="AR88" s="70">
        <f>S88</f>
        <v>0</v>
      </c>
      <c r="AS88" s="70">
        <f>T88+U88+V88</f>
        <v>0</v>
      </c>
      <c r="AT88" s="70">
        <f>X88</f>
        <v>0</v>
      </c>
      <c r="AU88" s="70">
        <f>N88+W88</f>
        <v>0</v>
      </c>
      <c r="AV88" s="70">
        <f>AE88</f>
        <v>0</v>
      </c>
      <c r="AW88" s="70">
        <f>AC88+AD88</f>
        <v>0</v>
      </c>
      <c r="AX88" s="70">
        <f>AH88</f>
        <v>0</v>
      </c>
      <c r="AY88" s="71">
        <f>AF88+AG88</f>
        <v>0</v>
      </c>
    </row>
    <row r="89" spans="1:51" s="123" customFormat="1" ht="30" customHeight="1" x14ac:dyDescent="0.2">
      <c r="A89" s="72" t="s">
        <v>44</v>
      </c>
      <c r="B89" s="79" t="s">
        <v>140</v>
      </c>
      <c r="C89" s="80"/>
      <c r="D89" s="81"/>
      <c r="E89" s="341"/>
      <c r="F89" s="341"/>
      <c r="G89" s="340"/>
      <c r="H89" s="340"/>
      <c r="I89" s="340"/>
      <c r="J89" s="342"/>
      <c r="K89" s="334"/>
      <c r="L89" s="334"/>
      <c r="M89" s="342"/>
      <c r="N89" s="341"/>
      <c r="O89" s="341"/>
      <c r="P89" s="341"/>
      <c r="Q89" s="341"/>
      <c r="R89" s="341"/>
      <c r="S89" s="341"/>
      <c r="T89" s="341"/>
      <c r="U89" s="341"/>
      <c r="V89" s="341"/>
      <c r="W89" s="341"/>
      <c r="X89" s="341"/>
      <c r="Y89" s="341"/>
      <c r="Z89" s="341"/>
      <c r="AA89" s="341"/>
      <c r="AB89" s="341"/>
      <c r="AC89" s="341"/>
      <c r="AD89" s="341"/>
      <c r="AE89" s="341"/>
      <c r="AF89" s="341"/>
      <c r="AG89" s="343"/>
      <c r="AH89" s="341"/>
      <c r="AI89" s="77"/>
      <c r="AJ89" s="69">
        <f>E89</f>
        <v>0</v>
      </c>
      <c r="AK89" s="70">
        <f>F89+G89+H89+I89</f>
        <v>0</v>
      </c>
      <c r="AL89" s="70">
        <f>J89</f>
        <v>0</v>
      </c>
      <c r="AM89" s="70">
        <f>K89+L89+M89</f>
        <v>0</v>
      </c>
      <c r="AN89" s="70">
        <f>F89+G89+K89</f>
        <v>0</v>
      </c>
      <c r="AO89" s="70">
        <f>X89+Y89+AA89</f>
        <v>0</v>
      </c>
      <c r="AP89" s="70">
        <f>N89</f>
        <v>0</v>
      </c>
      <c r="AQ89" s="70">
        <f>O89+P89+Q89+R89+S89</f>
        <v>0</v>
      </c>
      <c r="AR89" s="70">
        <f>S89</f>
        <v>0</v>
      </c>
      <c r="AS89" s="70">
        <f>T89+U89+V89</f>
        <v>0</v>
      </c>
      <c r="AT89" s="70">
        <f>X89</f>
        <v>0</v>
      </c>
      <c r="AU89" s="70">
        <f>N89+W89</f>
        <v>0</v>
      </c>
      <c r="AV89" s="70">
        <f>AE89</f>
        <v>0</v>
      </c>
      <c r="AW89" s="70">
        <f>AC89+AD89</f>
        <v>0</v>
      </c>
      <c r="AX89" s="70">
        <f>AH89</f>
        <v>0</v>
      </c>
      <c r="AY89" s="71">
        <f>AF89+AG89</f>
        <v>0</v>
      </c>
    </row>
    <row r="90" spans="1:51" s="123" customFormat="1" ht="66" customHeight="1" x14ac:dyDescent="0.2">
      <c r="A90" s="60" t="s">
        <v>43</v>
      </c>
      <c r="B90" s="90" t="s">
        <v>180</v>
      </c>
      <c r="C90" s="91"/>
      <c r="D90" s="92"/>
      <c r="E90" s="99">
        <f t="shared" ref="E90:AH90" si="109">SUM(E91:E111)</f>
        <v>34</v>
      </c>
      <c r="F90" s="99">
        <f t="shared" si="109"/>
        <v>1</v>
      </c>
      <c r="G90" s="99">
        <f t="shared" si="109"/>
        <v>33</v>
      </c>
      <c r="H90" s="99">
        <f t="shared" si="109"/>
        <v>0</v>
      </c>
      <c r="I90" s="99">
        <f t="shared" si="109"/>
        <v>0</v>
      </c>
      <c r="J90" s="99">
        <f t="shared" si="109"/>
        <v>87</v>
      </c>
      <c r="K90" s="99">
        <f t="shared" si="109"/>
        <v>56</v>
      </c>
      <c r="L90" s="99">
        <f t="shared" si="109"/>
        <v>28</v>
      </c>
      <c r="M90" s="99">
        <f t="shared" si="109"/>
        <v>0</v>
      </c>
      <c r="N90" s="99">
        <f t="shared" si="109"/>
        <v>38</v>
      </c>
      <c r="O90" s="99">
        <f t="shared" si="109"/>
        <v>22</v>
      </c>
      <c r="P90" s="99">
        <f t="shared" si="109"/>
        <v>3</v>
      </c>
      <c r="Q90" s="99">
        <f t="shared" si="109"/>
        <v>3</v>
      </c>
      <c r="R90" s="99">
        <f t="shared" si="109"/>
        <v>0</v>
      </c>
      <c r="S90" s="99">
        <f t="shared" si="109"/>
        <v>10</v>
      </c>
      <c r="T90" s="99">
        <f t="shared" si="109"/>
        <v>1</v>
      </c>
      <c r="U90" s="99">
        <f t="shared" si="109"/>
        <v>7</v>
      </c>
      <c r="V90" s="99">
        <f t="shared" si="109"/>
        <v>1</v>
      </c>
      <c r="W90" s="99">
        <f t="shared" si="109"/>
        <v>0</v>
      </c>
      <c r="X90" s="99">
        <f t="shared" si="109"/>
        <v>38</v>
      </c>
      <c r="Y90" s="99">
        <f t="shared" si="109"/>
        <v>0</v>
      </c>
      <c r="Z90" s="99">
        <f t="shared" si="109"/>
        <v>3</v>
      </c>
      <c r="AA90" s="99">
        <f t="shared" si="109"/>
        <v>52</v>
      </c>
      <c r="AB90" s="99">
        <f t="shared" si="109"/>
        <v>8</v>
      </c>
      <c r="AC90" s="99">
        <f t="shared" si="109"/>
        <v>2</v>
      </c>
      <c r="AD90" s="99">
        <f t="shared" si="109"/>
        <v>3</v>
      </c>
      <c r="AE90" s="99">
        <f t="shared" si="109"/>
        <v>5</v>
      </c>
      <c r="AF90" s="99">
        <f t="shared" si="109"/>
        <v>0</v>
      </c>
      <c r="AG90" s="99">
        <f t="shared" si="109"/>
        <v>1</v>
      </c>
      <c r="AH90" s="99">
        <f t="shared" si="109"/>
        <v>1</v>
      </c>
      <c r="AI90" s="138"/>
      <c r="AJ90" s="95">
        <f t="shared" ref="AJ90:AY90" si="110">SUM(AJ91:AJ111)</f>
        <v>34</v>
      </c>
      <c r="AK90" s="96">
        <f t="shared" si="110"/>
        <v>34</v>
      </c>
      <c r="AL90" s="96">
        <f t="shared" si="110"/>
        <v>87</v>
      </c>
      <c r="AM90" s="96">
        <f t="shared" si="110"/>
        <v>84</v>
      </c>
      <c r="AN90" s="96">
        <f t="shared" si="110"/>
        <v>90</v>
      </c>
      <c r="AO90" s="96">
        <f t="shared" si="110"/>
        <v>90</v>
      </c>
      <c r="AP90" s="96">
        <f t="shared" si="110"/>
        <v>38</v>
      </c>
      <c r="AQ90" s="96">
        <f t="shared" si="110"/>
        <v>38</v>
      </c>
      <c r="AR90" s="96">
        <f t="shared" si="110"/>
        <v>10</v>
      </c>
      <c r="AS90" s="96">
        <f t="shared" si="110"/>
        <v>9</v>
      </c>
      <c r="AT90" s="96">
        <f t="shared" si="110"/>
        <v>38</v>
      </c>
      <c r="AU90" s="96">
        <f t="shared" si="110"/>
        <v>38</v>
      </c>
      <c r="AV90" s="96">
        <f t="shared" si="110"/>
        <v>5</v>
      </c>
      <c r="AW90" s="96">
        <f t="shared" si="110"/>
        <v>5</v>
      </c>
      <c r="AX90" s="96">
        <f t="shared" si="110"/>
        <v>1</v>
      </c>
      <c r="AY90" s="97">
        <f t="shared" si="110"/>
        <v>1</v>
      </c>
    </row>
    <row r="91" spans="1:51" s="123" customFormat="1" ht="30" customHeight="1" x14ac:dyDescent="0.2">
      <c r="A91" s="72" t="s">
        <v>42</v>
      </c>
      <c r="B91" s="83" t="s">
        <v>202</v>
      </c>
      <c r="C91" s="84"/>
      <c r="D91" s="85"/>
      <c r="E91" s="335"/>
      <c r="F91" s="335"/>
      <c r="G91" s="340"/>
      <c r="H91" s="340"/>
      <c r="I91" s="340"/>
      <c r="J91" s="336"/>
      <c r="K91" s="336"/>
      <c r="L91" s="336"/>
      <c r="M91" s="336"/>
      <c r="N91" s="335"/>
      <c r="O91" s="335"/>
      <c r="P91" s="335"/>
      <c r="Q91" s="335"/>
      <c r="R91" s="335"/>
      <c r="S91" s="335"/>
      <c r="T91" s="335"/>
      <c r="U91" s="335"/>
      <c r="V91" s="335"/>
      <c r="W91" s="335"/>
      <c r="X91" s="335"/>
      <c r="Y91" s="335"/>
      <c r="Z91" s="335"/>
      <c r="AA91" s="335"/>
      <c r="AB91" s="335"/>
      <c r="AC91" s="335"/>
      <c r="AD91" s="335"/>
      <c r="AE91" s="335"/>
      <c r="AF91" s="335"/>
      <c r="AG91" s="338"/>
      <c r="AH91" s="335"/>
      <c r="AI91" s="77"/>
      <c r="AJ91" s="69">
        <f t="shared" ref="AJ91:AJ111" si="111">E91</f>
        <v>0</v>
      </c>
      <c r="AK91" s="70">
        <f t="shared" ref="AK91:AK111" si="112">F91+G91+H91+I91</f>
        <v>0</v>
      </c>
      <c r="AL91" s="70">
        <f t="shared" ref="AL91:AL111" si="113">J91</f>
        <v>0</v>
      </c>
      <c r="AM91" s="70">
        <f t="shared" ref="AM91:AM111" si="114">K91+L91+M91</f>
        <v>0</v>
      </c>
      <c r="AN91" s="70">
        <f t="shared" ref="AN91:AN111" si="115">F91+G91+K91</f>
        <v>0</v>
      </c>
      <c r="AO91" s="70">
        <f t="shared" ref="AO91:AO111" si="116">X91+Y91+AA91</f>
        <v>0</v>
      </c>
      <c r="AP91" s="70">
        <f t="shared" ref="AP91:AP111" si="117">N91</f>
        <v>0</v>
      </c>
      <c r="AQ91" s="70">
        <f t="shared" ref="AQ91:AQ111" si="118">O91+P91+Q91+R91+S91</f>
        <v>0</v>
      </c>
      <c r="AR91" s="70">
        <f t="shared" ref="AR91:AR111" si="119">S91</f>
        <v>0</v>
      </c>
      <c r="AS91" s="70">
        <f t="shared" ref="AS91:AS111" si="120">T91+U91+V91</f>
        <v>0</v>
      </c>
      <c r="AT91" s="70">
        <f t="shared" ref="AT91:AT111" si="121">X91</f>
        <v>0</v>
      </c>
      <c r="AU91" s="70">
        <f t="shared" ref="AU91:AU111" si="122">N91+W91</f>
        <v>0</v>
      </c>
      <c r="AV91" s="70">
        <f t="shared" ref="AV91:AV111" si="123">AE91</f>
        <v>0</v>
      </c>
      <c r="AW91" s="70">
        <f t="shared" ref="AW91:AW111" si="124">AC91+AD91</f>
        <v>0</v>
      </c>
      <c r="AX91" s="70">
        <f t="shared" ref="AX91:AX111" si="125">AH91</f>
        <v>0</v>
      </c>
      <c r="AY91" s="71">
        <f t="shared" ref="AY91:AY111" si="126">AF91+AG91</f>
        <v>0</v>
      </c>
    </row>
    <row r="92" spans="1:51" s="122" customFormat="1" ht="27.75" customHeight="1" x14ac:dyDescent="0.2">
      <c r="A92" s="72" t="s">
        <v>41</v>
      </c>
      <c r="B92" s="83" t="s">
        <v>240</v>
      </c>
      <c r="C92" s="84"/>
      <c r="D92" s="85"/>
      <c r="E92" s="335">
        <v>10</v>
      </c>
      <c r="F92" s="335"/>
      <c r="G92" s="340">
        <v>10</v>
      </c>
      <c r="H92" s="340"/>
      <c r="I92" s="340"/>
      <c r="J92" s="336">
        <v>18</v>
      </c>
      <c r="K92" s="336">
        <v>11</v>
      </c>
      <c r="L92" s="336">
        <v>7</v>
      </c>
      <c r="M92" s="336"/>
      <c r="N92" s="335">
        <v>5</v>
      </c>
      <c r="O92" s="335">
        <v>5</v>
      </c>
      <c r="P92" s="335"/>
      <c r="Q92" s="335"/>
      <c r="R92" s="335"/>
      <c r="S92" s="335"/>
      <c r="T92" s="335"/>
      <c r="U92" s="335"/>
      <c r="V92" s="335"/>
      <c r="W92" s="335"/>
      <c r="X92" s="335">
        <v>5</v>
      </c>
      <c r="Y92" s="335"/>
      <c r="Z92" s="335">
        <v>3</v>
      </c>
      <c r="AA92" s="335">
        <v>16</v>
      </c>
      <c r="AB92" s="335">
        <v>7</v>
      </c>
      <c r="AC92" s="335"/>
      <c r="AD92" s="335"/>
      <c r="AE92" s="335"/>
      <c r="AF92" s="335"/>
      <c r="AG92" s="338"/>
      <c r="AH92" s="335"/>
      <c r="AI92" s="76"/>
      <c r="AJ92" s="69">
        <f t="shared" si="111"/>
        <v>10</v>
      </c>
      <c r="AK92" s="70">
        <f t="shared" si="112"/>
        <v>10</v>
      </c>
      <c r="AL92" s="70">
        <f t="shared" si="113"/>
        <v>18</v>
      </c>
      <c r="AM92" s="70">
        <f t="shared" si="114"/>
        <v>18</v>
      </c>
      <c r="AN92" s="70">
        <f t="shared" si="115"/>
        <v>21</v>
      </c>
      <c r="AO92" s="70">
        <f t="shared" si="116"/>
        <v>21</v>
      </c>
      <c r="AP92" s="70">
        <f t="shared" si="117"/>
        <v>5</v>
      </c>
      <c r="AQ92" s="70">
        <f t="shared" si="118"/>
        <v>5</v>
      </c>
      <c r="AR92" s="70">
        <f t="shared" si="119"/>
        <v>0</v>
      </c>
      <c r="AS92" s="70">
        <f t="shared" si="120"/>
        <v>0</v>
      </c>
      <c r="AT92" s="70">
        <f t="shared" si="121"/>
        <v>5</v>
      </c>
      <c r="AU92" s="70">
        <f t="shared" si="122"/>
        <v>5</v>
      </c>
      <c r="AV92" s="70">
        <f t="shared" si="123"/>
        <v>0</v>
      </c>
      <c r="AW92" s="70">
        <f t="shared" si="124"/>
        <v>0</v>
      </c>
      <c r="AX92" s="70">
        <f t="shared" si="125"/>
        <v>0</v>
      </c>
      <c r="AY92" s="71">
        <f t="shared" si="126"/>
        <v>0</v>
      </c>
    </row>
    <row r="93" spans="1:51" s="122" customFormat="1" ht="41.25" customHeight="1" x14ac:dyDescent="0.2">
      <c r="A93" s="72" t="s">
        <v>40</v>
      </c>
      <c r="B93" s="83" t="s">
        <v>241</v>
      </c>
      <c r="C93" s="84"/>
      <c r="D93" s="85"/>
      <c r="E93" s="335">
        <v>1</v>
      </c>
      <c r="F93" s="335"/>
      <c r="G93" s="340">
        <v>1</v>
      </c>
      <c r="H93" s="340"/>
      <c r="I93" s="340"/>
      <c r="J93" s="336">
        <v>7</v>
      </c>
      <c r="K93" s="336">
        <v>6</v>
      </c>
      <c r="L93" s="336">
        <v>1</v>
      </c>
      <c r="M93" s="336"/>
      <c r="N93" s="335">
        <v>7</v>
      </c>
      <c r="O93" s="335">
        <v>6</v>
      </c>
      <c r="P93" s="335">
        <v>1</v>
      </c>
      <c r="Q93" s="335"/>
      <c r="R93" s="335"/>
      <c r="S93" s="335"/>
      <c r="T93" s="335"/>
      <c r="U93" s="335"/>
      <c r="V93" s="335"/>
      <c r="W93" s="335"/>
      <c r="X93" s="335">
        <v>7</v>
      </c>
      <c r="Y93" s="335"/>
      <c r="Z93" s="335"/>
      <c r="AA93" s="335"/>
      <c r="AB93" s="335"/>
      <c r="AC93" s="335"/>
      <c r="AD93" s="335"/>
      <c r="AE93" s="335"/>
      <c r="AF93" s="335"/>
      <c r="AG93" s="338"/>
      <c r="AH93" s="335"/>
      <c r="AI93" s="76"/>
      <c r="AJ93" s="69">
        <f t="shared" si="111"/>
        <v>1</v>
      </c>
      <c r="AK93" s="70">
        <f t="shared" si="112"/>
        <v>1</v>
      </c>
      <c r="AL93" s="70">
        <f t="shared" si="113"/>
        <v>7</v>
      </c>
      <c r="AM93" s="70">
        <f t="shared" si="114"/>
        <v>7</v>
      </c>
      <c r="AN93" s="70">
        <f t="shared" si="115"/>
        <v>7</v>
      </c>
      <c r="AO93" s="70">
        <f t="shared" si="116"/>
        <v>7</v>
      </c>
      <c r="AP93" s="70">
        <f t="shared" si="117"/>
        <v>7</v>
      </c>
      <c r="AQ93" s="70">
        <f t="shared" si="118"/>
        <v>7</v>
      </c>
      <c r="AR93" s="70">
        <f t="shared" si="119"/>
        <v>0</v>
      </c>
      <c r="AS93" s="70">
        <f t="shared" si="120"/>
        <v>0</v>
      </c>
      <c r="AT93" s="70">
        <f t="shared" si="121"/>
        <v>7</v>
      </c>
      <c r="AU93" s="70">
        <f t="shared" si="122"/>
        <v>7</v>
      </c>
      <c r="AV93" s="70">
        <f t="shared" si="123"/>
        <v>0</v>
      </c>
      <c r="AW93" s="70">
        <f t="shared" si="124"/>
        <v>0</v>
      </c>
      <c r="AX93" s="70">
        <f t="shared" si="125"/>
        <v>0</v>
      </c>
      <c r="AY93" s="71">
        <f t="shared" si="126"/>
        <v>0</v>
      </c>
    </row>
    <row r="94" spans="1:51" s="122" customFormat="1" ht="38.25" customHeight="1" x14ac:dyDescent="0.2">
      <c r="A94" s="72" t="s">
        <v>39</v>
      </c>
      <c r="B94" s="83" t="s">
        <v>242</v>
      </c>
      <c r="C94" s="84"/>
      <c r="D94" s="85"/>
      <c r="E94" s="335">
        <v>2</v>
      </c>
      <c r="F94" s="335"/>
      <c r="G94" s="339">
        <v>2</v>
      </c>
      <c r="H94" s="339"/>
      <c r="I94" s="339"/>
      <c r="J94" s="336">
        <v>8</v>
      </c>
      <c r="K94" s="336">
        <v>6</v>
      </c>
      <c r="L94" s="336">
        <v>2</v>
      </c>
      <c r="M94" s="336"/>
      <c r="N94" s="335">
        <v>2</v>
      </c>
      <c r="O94" s="335">
        <v>1</v>
      </c>
      <c r="P94" s="335">
        <v>1</v>
      </c>
      <c r="Q94" s="335"/>
      <c r="R94" s="335"/>
      <c r="S94" s="335"/>
      <c r="T94" s="335"/>
      <c r="U94" s="335"/>
      <c r="V94" s="335"/>
      <c r="W94" s="335"/>
      <c r="X94" s="335">
        <v>2</v>
      </c>
      <c r="Y94" s="335"/>
      <c r="Z94" s="335"/>
      <c r="AA94" s="335">
        <v>6</v>
      </c>
      <c r="AB94" s="335"/>
      <c r="AC94" s="335">
        <v>1</v>
      </c>
      <c r="AD94" s="335">
        <v>1</v>
      </c>
      <c r="AE94" s="335">
        <v>2</v>
      </c>
      <c r="AF94" s="335"/>
      <c r="AG94" s="338"/>
      <c r="AH94" s="335"/>
      <c r="AI94" s="76"/>
      <c r="AJ94" s="69">
        <f t="shared" si="111"/>
        <v>2</v>
      </c>
      <c r="AK94" s="70">
        <f t="shared" si="112"/>
        <v>2</v>
      </c>
      <c r="AL94" s="70">
        <f t="shared" si="113"/>
        <v>8</v>
      </c>
      <c r="AM94" s="70">
        <f t="shared" si="114"/>
        <v>8</v>
      </c>
      <c r="AN94" s="70">
        <f t="shared" si="115"/>
        <v>8</v>
      </c>
      <c r="AO94" s="70">
        <f t="shared" si="116"/>
        <v>8</v>
      </c>
      <c r="AP94" s="70">
        <f t="shared" si="117"/>
        <v>2</v>
      </c>
      <c r="AQ94" s="70">
        <f t="shared" si="118"/>
        <v>2</v>
      </c>
      <c r="AR94" s="70">
        <f t="shared" si="119"/>
        <v>0</v>
      </c>
      <c r="AS94" s="70">
        <f t="shared" si="120"/>
        <v>0</v>
      </c>
      <c r="AT94" s="70">
        <f t="shared" si="121"/>
        <v>2</v>
      </c>
      <c r="AU94" s="70">
        <f t="shared" si="122"/>
        <v>2</v>
      </c>
      <c r="AV94" s="70">
        <f t="shared" si="123"/>
        <v>2</v>
      </c>
      <c r="AW94" s="70">
        <f t="shared" si="124"/>
        <v>2</v>
      </c>
      <c r="AX94" s="70">
        <f t="shared" si="125"/>
        <v>0</v>
      </c>
      <c r="AY94" s="71">
        <f t="shared" si="126"/>
        <v>0</v>
      </c>
    </row>
    <row r="95" spans="1:51" s="122" customFormat="1" ht="36" customHeight="1" x14ac:dyDescent="0.2">
      <c r="A95" s="72" t="s">
        <v>38</v>
      </c>
      <c r="B95" s="83" t="s">
        <v>243</v>
      </c>
      <c r="C95" s="84"/>
      <c r="D95" s="85"/>
      <c r="E95" s="341">
        <v>1</v>
      </c>
      <c r="F95" s="341"/>
      <c r="G95" s="345">
        <v>1</v>
      </c>
      <c r="H95" s="345"/>
      <c r="I95" s="345"/>
      <c r="J95" s="342"/>
      <c r="K95" s="342"/>
      <c r="L95" s="342"/>
      <c r="M95" s="342"/>
      <c r="N95" s="341">
        <v>1</v>
      </c>
      <c r="O95" s="341"/>
      <c r="P95" s="341"/>
      <c r="Q95" s="341"/>
      <c r="R95" s="341"/>
      <c r="S95" s="341">
        <v>1</v>
      </c>
      <c r="T95" s="341"/>
      <c r="U95" s="341">
        <v>1</v>
      </c>
      <c r="V95" s="341"/>
      <c r="W95" s="341"/>
      <c r="X95" s="341">
        <v>1</v>
      </c>
      <c r="Y95" s="341"/>
      <c r="Z95" s="341"/>
      <c r="AA95" s="341"/>
      <c r="AB95" s="341"/>
      <c r="AC95" s="341"/>
      <c r="AD95" s="341"/>
      <c r="AE95" s="341"/>
      <c r="AF95" s="341"/>
      <c r="AG95" s="343"/>
      <c r="AH95" s="341"/>
      <c r="AI95" s="76"/>
      <c r="AJ95" s="69">
        <f t="shared" si="111"/>
        <v>1</v>
      </c>
      <c r="AK95" s="70">
        <f t="shared" si="112"/>
        <v>1</v>
      </c>
      <c r="AL95" s="70">
        <f t="shared" si="113"/>
        <v>0</v>
      </c>
      <c r="AM95" s="70">
        <f t="shared" si="114"/>
        <v>0</v>
      </c>
      <c r="AN95" s="70">
        <f t="shared" si="115"/>
        <v>1</v>
      </c>
      <c r="AO95" s="70">
        <f t="shared" si="116"/>
        <v>1</v>
      </c>
      <c r="AP95" s="70">
        <f t="shared" si="117"/>
        <v>1</v>
      </c>
      <c r="AQ95" s="70">
        <f t="shared" si="118"/>
        <v>1</v>
      </c>
      <c r="AR95" s="70">
        <f t="shared" si="119"/>
        <v>1</v>
      </c>
      <c r="AS95" s="70">
        <f t="shared" si="120"/>
        <v>1</v>
      </c>
      <c r="AT95" s="70">
        <f t="shared" si="121"/>
        <v>1</v>
      </c>
      <c r="AU95" s="70">
        <f t="shared" si="122"/>
        <v>1</v>
      </c>
      <c r="AV95" s="70">
        <f t="shared" si="123"/>
        <v>0</v>
      </c>
      <c r="AW95" s="70">
        <f t="shared" si="124"/>
        <v>0</v>
      </c>
      <c r="AX95" s="70">
        <f t="shared" si="125"/>
        <v>0</v>
      </c>
      <c r="AY95" s="71">
        <f t="shared" si="126"/>
        <v>0</v>
      </c>
    </row>
    <row r="96" spans="1:51" s="122" customFormat="1" ht="42.75" customHeight="1" x14ac:dyDescent="0.2">
      <c r="A96" s="72" t="s">
        <v>37</v>
      </c>
      <c r="B96" s="83" t="s">
        <v>244</v>
      </c>
      <c r="C96" s="84"/>
      <c r="D96" s="85"/>
      <c r="E96" s="335">
        <v>2</v>
      </c>
      <c r="F96" s="335"/>
      <c r="G96" s="340">
        <v>2</v>
      </c>
      <c r="H96" s="340"/>
      <c r="I96" s="340"/>
      <c r="J96" s="336"/>
      <c r="K96" s="336"/>
      <c r="L96" s="336"/>
      <c r="M96" s="336"/>
      <c r="N96" s="335">
        <v>1</v>
      </c>
      <c r="O96" s="335"/>
      <c r="P96" s="335"/>
      <c r="Q96" s="335">
        <v>1</v>
      </c>
      <c r="R96" s="335"/>
      <c r="S96" s="335"/>
      <c r="T96" s="335"/>
      <c r="U96" s="335"/>
      <c r="V96" s="335"/>
      <c r="W96" s="335"/>
      <c r="X96" s="335">
        <v>1</v>
      </c>
      <c r="Y96" s="335"/>
      <c r="Z96" s="335"/>
      <c r="AA96" s="335">
        <v>1</v>
      </c>
      <c r="AB96" s="335"/>
      <c r="AC96" s="335">
        <v>1</v>
      </c>
      <c r="AD96" s="335"/>
      <c r="AE96" s="335">
        <v>1</v>
      </c>
      <c r="AF96" s="335"/>
      <c r="AG96" s="338"/>
      <c r="AH96" s="335"/>
      <c r="AI96" s="76"/>
      <c r="AJ96" s="69">
        <f t="shared" si="111"/>
        <v>2</v>
      </c>
      <c r="AK96" s="70">
        <f t="shared" si="112"/>
        <v>2</v>
      </c>
      <c r="AL96" s="70">
        <f t="shared" si="113"/>
        <v>0</v>
      </c>
      <c r="AM96" s="70">
        <f t="shared" si="114"/>
        <v>0</v>
      </c>
      <c r="AN96" s="70">
        <f t="shared" si="115"/>
        <v>2</v>
      </c>
      <c r="AO96" s="70">
        <f t="shared" si="116"/>
        <v>2</v>
      </c>
      <c r="AP96" s="70">
        <f t="shared" si="117"/>
        <v>1</v>
      </c>
      <c r="AQ96" s="70">
        <f t="shared" si="118"/>
        <v>1</v>
      </c>
      <c r="AR96" s="70">
        <f t="shared" si="119"/>
        <v>0</v>
      </c>
      <c r="AS96" s="70">
        <f t="shared" si="120"/>
        <v>0</v>
      </c>
      <c r="AT96" s="70">
        <f t="shared" si="121"/>
        <v>1</v>
      </c>
      <c r="AU96" s="70">
        <f t="shared" si="122"/>
        <v>1</v>
      </c>
      <c r="AV96" s="70">
        <f t="shared" si="123"/>
        <v>1</v>
      </c>
      <c r="AW96" s="70">
        <f t="shared" si="124"/>
        <v>1</v>
      </c>
      <c r="AX96" s="70">
        <f t="shared" si="125"/>
        <v>0</v>
      </c>
      <c r="AY96" s="71">
        <f t="shared" si="126"/>
        <v>0</v>
      </c>
    </row>
    <row r="97" spans="1:51" s="122" customFormat="1" ht="32.25" customHeight="1" x14ac:dyDescent="0.2">
      <c r="A97" s="72" t="s">
        <v>36</v>
      </c>
      <c r="B97" s="79" t="s">
        <v>245</v>
      </c>
      <c r="C97" s="80"/>
      <c r="D97" s="81"/>
      <c r="E97" s="335">
        <v>2</v>
      </c>
      <c r="F97" s="335"/>
      <c r="G97" s="339">
        <v>2</v>
      </c>
      <c r="H97" s="339"/>
      <c r="I97" s="339"/>
      <c r="J97" s="336">
        <v>2</v>
      </c>
      <c r="K97" s="336">
        <v>1</v>
      </c>
      <c r="L97" s="336">
        <v>1</v>
      </c>
      <c r="M97" s="336"/>
      <c r="N97" s="335">
        <v>3</v>
      </c>
      <c r="O97" s="335"/>
      <c r="P97" s="335"/>
      <c r="Q97" s="335">
        <v>1</v>
      </c>
      <c r="R97" s="335"/>
      <c r="S97" s="335">
        <v>2</v>
      </c>
      <c r="T97" s="335">
        <v>1</v>
      </c>
      <c r="U97" s="335">
        <v>1</v>
      </c>
      <c r="V97" s="335"/>
      <c r="W97" s="335"/>
      <c r="X97" s="335">
        <v>3</v>
      </c>
      <c r="Y97" s="335"/>
      <c r="Z97" s="335"/>
      <c r="AA97" s="335"/>
      <c r="AB97" s="335"/>
      <c r="AC97" s="335"/>
      <c r="AD97" s="335"/>
      <c r="AE97" s="335"/>
      <c r="AF97" s="335"/>
      <c r="AG97" s="338"/>
      <c r="AH97" s="335"/>
      <c r="AI97" s="76"/>
      <c r="AJ97" s="69">
        <f t="shared" si="111"/>
        <v>2</v>
      </c>
      <c r="AK97" s="70">
        <f t="shared" si="112"/>
        <v>2</v>
      </c>
      <c r="AL97" s="70">
        <f t="shared" si="113"/>
        <v>2</v>
      </c>
      <c r="AM97" s="70">
        <f t="shared" si="114"/>
        <v>2</v>
      </c>
      <c r="AN97" s="70">
        <f t="shared" si="115"/>
        <v>3</v>
      </c>
      <c r="AO97" s="70">
        <f t="shared" si="116"/>
        <v>3</v>
      </c>
      <c r="AP97" s="70">
        <f t="shared" si="117"/>
        <v>3</v>
      </c>
      <c r="AQ97" s="70">
        <f t="shared" si="118"/>
        <v>3</v>
      </c>
      <c r="AR97" s="70">
        <f t="shared" si="119"/>
        <v>2</v>
      </c>
      <c r="AS97" s="70">
        <f t="shared" si="120"/>
        <v>2</v>
      </c>
      <c r="AT97" s="70">
        <f t="shared" si="121"/>
        <v>3</v>
      </c>
      <c r="AU97" s="70">
        <f t="shared" si="122"/>
        <v>3</v>
      </c>
      <c r="AV97" s="70">
        <f t="shared" si="123"/>
        <v>0</v>
      </c>
      <c r="AW97" s="70">
        <f t="shared" si="124"/>
        <v>0</v>
      </c>
      <c r="AX97" s="70">
        <f t="shared" si="125"/>
        <v>0</v>
      </c>
      <c r="AY97" s="71">
        <f t="shared" si="126"/>
        <v>0</v>
      </c>
    </row>
    <row r="98" spans="1:51" s="123" customFormat="1" ht="42.75" customHeight="1" x14ac:dyDescent="0.2">
      <c r="A98" s="72" t="s">
        <v>35</v>
      </c>
      <c r="B98" s="79" t="s">
        <v>246</v>
      </c>
      <c r="C98" s="80"/>
      <c r="D98" s="81"/>
      <c r="E98" s="341">
        <v>1</v>
      </c>
      <c r="F98" s="341"/>
      <c r="G98" s="345">
        <v>1</v>
      </c>
      <c r="H98" s="345"/>
      <c r="I98" s="345"/>
      <c r="J98" s="342"/>
      <c r="K98" s="342"/>
      <c r="L98" s="342"/>
      <c r="M98" s="342"/>
      <c r="N98" s="341">
        <v>1</v>
      </c>
      <c r="O98" s="341">
        <v>1</v>
      </c>
      <c r="P98" s="341"/>
      <c r="Q98" s="341"/>
      <c r="R98" s="341"/>
      <c r="S98" s="341"/>
      <c r="T98" s="341"/>
      <c r="U98" s="341"/>
      <c r="V98" s="341"/>
      <c r="W98" s="341"/>
      <c r="X98" s="341">
        <v>1</v>
      </c>
      <c r="Y98" s="341"/>
      <c r="Z98" s="341"/>
      <c r="AA98" s="341"/>
      <c r="AB98" s="341"/>
      <c r="AC98" s="341"/>
      <c r="AD98" s="341"/>
      <c r="AE98" s="341"/>
      <c r="AF98" s="341"/>
      <c r="AG98" s="343"/>
      <c r="AH98" s="341"/>
      <c r="AI98" s="77"/>
      <c r="AJ98" s="69">
        <f t="shared" si="111"/>
        <v>1</v>
      </c>
      <c r="AK98" s="70">
        <f t="shared" si="112"/>
        <v>1</v>
      </c>
      <c r="AL98" s="70">
        <f t="shared" si="113"/>
        <v>0</v>
      </c>
      <c r="AM98" s="70">
        <f t="shared" si="114"/>
        <v>0</v>
      </c>
      <c r="AN98" s="70">
        <f t="shared" si="115"/>
        <v>1</v>
      </c>
      <c r="AO98" s="70">
        <f t="shared" si="116"/>
        <v>1</v>
      </c>
      <c r="AP98" s="70">
        <f t="shared" si="117"/>
        <v>1</v>
      </c>
      <c r="AQ98" s="70">
        <f t="shared" si="118"/>
        <v>1</v>
      </c>
      <c r="AR98" s="70">
        <f t="shared" si="119"/>
        <v>0</v>
      </c>
      <c r="AS98" s="70">
        <f t="shared" si="120"/>
        <v>0</v>
      </c>
      <c r="AT98" s="70">
        <f t="shared" si="121"/>
        <v>1</v>
      </c>
      <c r="AU98" s="70">
        <f t="shared" si="122"/>
        <v>1</v>
      </c>
      <c r="AV98" s="70">
        <f t="shared" si="123"/>
        <v>0</v>
      </c>
      <c r="AW98" s="70">
        <f t="shared" si="124"/>
        <v>0</v>
      </c>
      <c r="AX98" s="70">
        <f t="shared" si="125"/>
        <v>0</v>
      </c>
      <c r="AY98" s="71">
        <f t="shared" si="126"/>
        <v>0</v>
      </c>
    </row>
    <row r="99" spans="1:51" s="122" customFormat="1" ht="25.5" customHeight="1" x14ac:dyDescent="0.2">
      <c r="A99" s="72" t="s">
        <v>34</v>
      </c>
      <c r="B99" s="83" t="s">
        <v>203</v>
      </c>
      <c r="C99" s="84"/>
      <c r="D99" s="85"/>
      <c r="E99" s="335"/>
      <c r="F99" s="335"/>
      <c r="G99" s="340"/>
      <c r="H99" s="340"/>
      <c r="I99" s="340"/>
      <c r="J99" s="336">
        <v>1</v>
      </c>
      <c r="K99" s="336">
        <v>1</v>
      </c>
      <c r="L99" s="336"/>
      <c r="M99" s="336"/>
      <c r="N99" s="335"/>
      <c r="O99" s="335"/>
      <c r="P99" s="335"/>
      <c r="Q99" s="335"/>
      <c r="R99" s="335"/>
      <c r="S99" s="335"/>
      <c r="T99" s="335"/>
      <c r="U99" s="335"/>
      <c r="V99" s="335"/>
      <c r="W99" s="335"/>
      <c r="X99" s="335"/>
      <c r="Y99" s="335"/>
      <c r="Z99" s="335"/>
      <c r="AA99" s="335">
        <v>1</v>
      </c>
      <c r="AB99" s="335"/>
      <c r="AC99" s="335"/>
      <c r="AD99" s="335"/>
      <c r="AE99" s="335"/>
      <c r="AF99" s="335"/>
      <c r="AG99" s="338"/>
      <c r="AH99" s="335"/>
      <c r="AI99" s="76"/>
      <c r="AJ99" s="69">
        <f t="shared" si="111"/>
        <v>0</v>
      </c>
      <c r="AK99" s="70">
        <f t="shared" si="112"/>
        <v>0</v>
      </c>
      <c r="AL99" s="70">
        <f t="shared" si="113"/>
        <v>1</v>
      </c>
      <c r="AM99" s="70">
        <f t="shared" si="114"/>
        <v>1</v>
      </c>
      <c r="AN99" s="70">
        <f t="shared" si="115"/>
        <v>1</v>
      </c>
      <c r="AO99" s="70">
        <f t="shared" si="116"/>
        <v>1</v>
      </c>
      <c r="AP99" s="70">
        <f t="shared" si="117"/>
        <v>0</v>
      </c>
      <c r="AQ99" s="70">
        <f t="shared" si="118"/>
        <v>0</v>
      </c>
      <c r="AR99" s="70">
        <f t="shared" si="119"/>
        <v>0</v>
      </c>
      <c r="AS99" s="70">
        <f t="shared" si="120"/>
        <v>0</v>
      </c>
      <c r="AT99" s="70">
        <f t="shared" si="121"/>
        <v>0</v>
      </c>
      <c r="AU99" s="70">
        <f t="shared" si="122"/>
        <v>0</v>
      </c>
      <c r="AV99" s="70">
        <f t="shared" si="123"/>
        <v>0</v>
      </c>
      <c r="AW99" s="70">
        <f t="shared" si="124"/>
        <v>0</v>
      </c>
      <c r="AX99" s="70">
        <f t="shared" si="125"/>
        <v>0</v>
      </c>
      <c r="AY99" s="71">
        <f t="shared" si="126"/>
        <v>0</v>
      </c>
    </row>
    <row r="100" spans="1:51" s="122" customFormat="1" ht="22.5" customHeight="1" x14ac:dyDescent="0.2">
      <c r="A100" s="72" t="s">
        <v>33</v>
      </c>
      <c r="B100" s="79" t="s">
        <v>181</v>
      </c>
      <c r="C100" s="80"/>
      <c r="D100" s="81"/>
      <c r="E100" s="335">
        <v>3</v>
      </c>
      <c r="F100" s="335"/>
      <c r="G100" s="340">
        <v>3</v>
      </c>
      <c r="H100" s="340"/>
      <c r="I100" s="340"/>
      <c r="J100" s="336">
        <v>15</v>
      </c>
      <c r="K100" s="336">
        <v>10</v>
      </c>
      <c r="L100" s="336">
        <v>4</v>
      </c>
      <c r="M100" s="336"/>
      <c r="N100" s="335">
        <v>6</v>
      </c>
      <c r="O100" s="335">
        <v>5</v>
      </c>
      <c r="P100" s="335"/>
      <c r="Q100" s="335"/>
      <c r="R100" s="335"/>
      <c r="S100" s="335">
        <v>1</v>
      </c>
      <c r="T100" s="335"/>
      <c r="U100" s="335">
        <v>1</v>
      </c>
      <c r="V100" s="335"/>
      <c r="W100" s="335"/>
      <c r="X100" s="335">
        <v>6</v>
      </c>
      <c r="Y100" s="335"/>
      <c r="Z100" s="335"/>
      <c r="AA100" s="335">
        <v>7</v>
      </c>
      <c r="AB100" s="335"/>
      <c r="AC100" s="335"/>
      <c r="AD100" s="335"/>
      <c r="AE100" s="335"/>
      <c r="AF100" s="335"/>
      <c r="AG100" s="338"/>
      <c r="AH100" s="335"/>
      <c r="AI100" s="76"/>
      <c r="AJ100" s="69">
        <f t="shared" si="111"/>
        <v>3</v>
      </c>
      <c r="AK100" s="70">
        <f t="shared" si="112"/>
        <v>3</v>
      </c>
      <c r="AL100" s="70">
        <f t="shared" si="113"/>
        <v>15</v>
      </c>
      <c r="AM100" s="70">
        <f t="shared" si="114"/>
        <v>14</v>
      </c>
      <c r="AN100" s="70">
        <f t="shared" si="115"/>
        <v>13</v>
      </c>
      <c r="AO100" s="70">
        <f t="shared" si="116"/>
        <v>13</v>
      </c>
      <c r="AP100" s="70">
        <f t="shared" si="117"/>
        <v>6</v>
      </c>
      <c r="AQ100" s="70">
        <f t="shared" si="118"/>
        <v>6</v>
      </c>
      <c r="AR100" s="70">
        <f t="shared" si="119"/>
        <v>1</v>
      </c>
      <c r="AS100" s="70">
        <f t="shared" si="120"/>
        <v>1</v>
      </c>
      <c r="AT100" s="70">
        <f t="shared" si="121"/>
        <v>6</v>
      </c>
      <c r="AU100" s="70">
        <f t="shared" si="122"/>
        <v>6</v>
      </c>
      <c r="AV100" s="70">
        <f t="shared" si="123"/>
        <v>0</v>
      </c>
      <c r="AW100" s="70">
        <f t="shared" si="124"/>
        <v>0</v>
      </c>
      <c r="AX100" s="70">
        <f t="shared" si="125"/>
        <v>0</v>
      </c>
      <c r="AY100" s="71">
        <f t="shared" si="126"/>
        <v>0</v>
      </c>
    </row>
    <row r="101" spans="1:51" s="123" customFormat="1" ht="31.5" customHeight="1" x14ac:dyDescent="0.2">
      <c r="A101" s="72" t="s">
        <v>32</v>
      </c>
      <c r="B101" s="79" t="s">
        <v>247</v>
      </c>
      <c r="C101" s="80"/>
      <c r="D101" s="81"/>
      <c r="E101" s="335"/>
      <c r="F101" s="335"/>
      <c r="G101" s="340"/>
      <c r="H101" s="340"/>
      <c r="I101" s="340"/>
      <c r="J101" s="336"/>
      <c r="K101" s="336"/>
      <c r="L101" s="336"/>
      <c r="M101" s="336"/>
      <c r="N101" s="335"/>
      <c r="O101" s="335"/>
      <c r="P101" s="335"/>
      <c r="Q101" s="335"/>
      <c r="R101" s="335"/>
      <c r="S101" s="335"/>
      <c r="T101" s="335"/>
      <c r="U101" s="335"/>
      <c r="V101" s="335"/>
      <c r="W101" s="335"/>
      <c r="X101" s="335"/>
      <c r="Y101" s="335"/>
      <c r="Z101" s="335"/>
      <c r="AA101" s="335"/>
      <c r="AB101" s="335"/>
      <c r="AC101" s="335"/>
      <c r="AD101" s="335"/>
      <c r="AE101" s="335"/>
      <c r="AF101" s="335"/>
      <c r="AG101" s="338"/>
      <c r="AH101" s="335"/>
      <c r="AI101" s="77"/>
      <c r="AJ101" s="69">
        <f t="shared" si="111"/>
        <v>0</v>
      </c>
      <c r="AK101" s="70">
        <f t="shared" si="112"/>
        <v>0</v>
      </c>
      <c r="AL101" s="70">
        <f t="shared" si="113"/>
        <v>0</v>
      </c>
      <c r="AM101" s="70">
        <f t="shared" si="114"/>
        <v>0</v>
      </c>
      <c r="AN101" s="70">
        <f t="shared" si="115"/>
        <v>0</v>
      </c>
      <c r="AO101" s="70">
        <f t="shared" si="116"/>
        <v>0</v>
      </c>
      <c r="AP101" s="70">
        <f t="shared" si="117"/>
        <v>0</v>
      </c>
      <c r="AQ101" s="70">
        <f t="shared" si="118"/>
        <v>0</v>
      </c>
      <c r="AR101" s="70">
        <f t="shared" si="119"/>
        <v>0</v>
      </c>
      <c r="AS101" s="70">
        <f t="shared" si="120"/>
        <v>0</v>
      </c>
      <c r="AT101" s="70">
        <f t="shared" si="121"/>
        <v>0</v>
      </c>
      <c r="AU101" s="70">
        <f t="shared" si="122"/>
        <v>0</v>
      </c>
      <c r="AV101" s="70">
        <f t="shared" si="123"/>
        <v>0</v>
      </c>
      <c r="AW101" s="70">
        <f t="shared" si="124"/>
        <v>0</v>
      </c>
      <c r="AX101" s="70">
        <f t="shared" si="125"/>
        <v>0</v>
      </c>
      <c r="AY101" s="71">
        <f t="shared" si="126"/>
        <v>0</v>
      </c>
    </row>
    <row r="102" spans="1:51" s="122" customFormat="1" ht="44.25" customHeight="1" x14ac:dyDescent="0.2">
      <c r="A102" s="72" t="s">
        <v>31</v>
      </c>
      <c r="B102" s="79" t="s">
        <v>182</v>
      </c>
      <c r="C102" s="80"/>
      <c r="D102" s="81"/>
      <c r="E102" s="335">
        <v>1</v>
      </c>
      <c r="F102" s="335"/>
      <c r="G102" s="340">
        <v>1</v>
      </c>
      <c r="H102" s="340"/>
      <c r="I102" s="340"/>
      <c r="J102" s="336">
        <v>3</v>
      </c>
      <c r="K102" s="336">
        <v>2</v>
      </c>
      <c r="L102" s="336">
        <v>1</v>
      </c>
      <c r="M102" s="336"/>
      <c r="N102" s="335">
        <v>1</v>
      </c>
      <c r="O102" s="335">
        <v>1</v>
      </c>
      <c r="P102" s="335"/>
      <c r="Q102" s="335"/>
      <c r="R102" s="335"/>
      <c r="S102" s="335"/>
      <c r="T102" s="335"/>
      <c r="U102" s="335"/>
      <c r="V102" s="335"/>
      <c r="W102" s="335"/>
      <c r="X102" s="335">
        <v>1</v>
      </c>
      <c r="Y102" s="335"/>
      <c r="Z102" s="335"/>
      <c r="AA102" s="335">
        <v>2</v>
      </c>
      <c r="AB102" s="335"/>
      <c r="AC102" s="335"/>
      <c r="AD102" s="335"/>
      <c r="AE102" s="335"/>
      <c r="AF102" s="335"/>
      <c r="AG102" s="338"/>
      <c r="AH102" s="335"/>
      <c r="AI102" s="76"/>
      <c r="AJ102" s="69">
        <f t="shared" si="111"/>
        <v>1</v>
      </c>
      <c r="AK102" s="70">
        <f t="shared" si="112"/>
        <v>1</v>
      </c>
      <c r="AL102" s="70">
        <f t="shared" si="113"/>
        <v>3</v>
      </c>
      <c r="AM102" s="70">
        <f t="shared" si="114"/>
        <v>3</v>
      </c>
      <c r="AN102" s="70">
        <f t="shared" si="115"/>
        <v>3</v>
      </c>
      <c r="AO102" s="70">
        <f t="shared" si="116"/>
        <v>3</v>
      </c>
      <c r="AP102" s="70">
        <f t="shared" si="117"/>
        <v>1</v>
      </c>
      <c r="AQ102" s="70">
        <f t="shared" si="118"/>
        <v>1</v>
      </c>
      <c r="AR102" s="70">
        <f t="shared" si="119"/>
        <v>0</v>
      </c>
      <c r="AS102" s="70">
        <f t="shared" si="120"/>
        <v>0</v>
      </c>
      <c r="AT102" s="70">
        <f t="shared" si="121"/>
        <v>1</v>
      </c>
      <c r="AU102" s="70">
        <f t="shared" si="122"/>
        <v>1</v>
      </c>
      <c r="AV102" s="70">
        <f t="shared" si="123"/>
        <v>0</v>
      </c>
      <c r="AW102" s="70">
        <f t="shared" si="124"/>
        <v>0</v>
      </c>
      <c r="AX102" s="70">
        <f t="shared" si="125"/>
        <v>0</v>
      </c>
      <c r="AY102" s="71">
        <f t="shared" si="126"/>
        <v>0</v>
      </c>
    </row>
    <row r="103" spans="1:51" s="122" customFormat="1" ht="44.25" customHeight="1" x14ac:dyDescent="0.2">
      <c r="A103" s="72" t="s">
        <v>30</v>
      </c>
      <c r="B103" s="79" t="s">
        <v>248</v>
      </c>
      <c r="C103" s="80"/>
      <c r="D103" s="81"/>
      <c r="E103" s="335"/>
      <c r="F103" s="335"/>
      <c r="G103" s="340"/>
      <c r="H103" s="340"/>
      <c r="I103" s="340"/>
      <c r="J103" s="336"/>
      <c r="K103" s="336"/>
      <c r="L103" s="336"/>
      <c r="M103" s="336"/>
      <c r="N103" s="335"/>
      <c r="O103" s="335"/>
      <c r="P103" s="335"/>
      <c r="Q103" s="335"/>
      <c r="R103" s="335"/>
      <c r="S103" s="335"/>
      <c r="T103" s="335"/>
      <c r="U103" s="335"/>
      <c r="V103" s="335"/>
      <c r="W103" s="335"/>
      <c r="X103" s="335"/>
      <c r="Y103" s="335"/>
      <c r="Z103" s="335"/>
      <c r="AA103" s="335"/>
      <c r="AB103" s="335"/>
      <c r="AC103" s="335"/>
      <c r="AD103" s="335"/>
      <c r="AE103" s="335"/>
      <c r="AF103" s="335"/>
      <c r="AG103" s="338"/>
      <c r="AH103" s="335"/>
      <c r="AI103" s="76"/>
      <c r="AJ103" s="69">
        <f t="shared" si="111"/>
        <v>0</v>
      </c>
      <c r="AK103" s="70">
        <f t="shared" si="112"/>
        <v>0</v>
      </c>
      <c r="AL103" s="70">
        <f t="shared" si="113"/>
        <v>0</v>
      </c>
      <c r="AM103" s="70">
        <f t="shared" si="114"/>
        <v>0</v>
      </c>
      <c r="AN103" s="70">
        <f t="shared" si="115"/>
        <v>0</v>
      </c>
      <c r="AO103" s="70">
        <f t="shared" si="116"/>
        <v>0</v>
      </c>
      <c r="AP103" s="70">
        <f t="shared" si="117"/>
        <v>0</v>
      </c>
      <c r="AQ103" s="70">
        <f t="shared" si="118"/>
        <v>0</v>
      </c>
      <c r="AR103" s="70">
        <f t="shared" si="119"/>
        <v>0</v>
      </c>
      <c r="AS103" s="70">
        <f t="shared" si="120"/>
        <v>0</v>
      </c>
      <c r="AT103" s="70">
        <f t="shared" si="121"/>
        <v>0</v>
      </c>
      <c r="AU103" s="70">
        <f t="shared" si="122"/>
        <v>0</v>
      </c>
      <c r="AV103" s="70">
        <f t="shared" si="123"/>
        <v>0</v>
      </c>
      <c r="AW103" s="70">
        <f t="shared" si="124"/>
        <v>0</v>
      </c>
      <c r="AX103" s="70">
        <f t="shared" si="125"/>
        <v>0</v>
      </c>
      <c r="AY103" s="71">
        <f t="shared" si="126"/>
        <v>0</v>
      </c>
    </row>
    <row r="104" spans="1:51" s="122" customFormat="1" ht="44.25" customHeight="1" x14ac:dyDescent="0.2">
      <c r="A104" s="72" t="s">
        <v>29</v>
      </c>
      <c r="B104" s="79" t="s">
        <v>183</v>
      </c>
      <c r="C104" s="80"/>
      <c r="D104" s="81"/>
      <c r="E104" s="335">
        <v>2</v>
      </c>
      <c r="F104" s="335"/>
      <c r="G104" s="340">
        <v>2</v>
      </c>
      <c r="H104" s="340"/>
      <c r="I104" s="340"/>
      <c r="J104" s="336">
        <v>8</v>
      </c>
      <c r="K104" s="336">
        <v>3</v>
      </c>
      <c r="L104" s="336">
        <v>4</v>
      </c>
      <c r="M104" s="336"/>
      <c r="N104" s="335">
        <v>2</v>
      </c>
      <c r="O104" s="335">
        <v>1</v>
      </c>
      <c r="P104" s="335"/>
      <c r="Q104" s="335"/>
      <c r="R104" s="335"/>
      <c r="S104" s="335">
        <v>1</v>
      </c>
      <c r="T104" s="335"/>
      <c r="U104" s="335">
        <v>1</v>
      </c>
      <c r="V104" s="335"/>
      <c r="W104" s="335"/>
      <c r="X104" s="335">
        <v>2</v>
      </c>
      <c r="Y104" s="335"/>
      <c r="Z104" s="335"/>
      <c r="AA104" s="335">
        <v>3</v>
      </c>
      <c r="AB104" s="335"/>
      <c r="AC104" s="335"/>
      <c r="AD104" s="335"/>
      <c r="AE104" s="335"/>
      <c r="AF104" s="335"/>
      <c r="AG104" s="338"/>
      <c r="AH104" s="335"/>
      <c r="AI104" s="76"/>
      <c r="AJ104" s="69">
        <f t="shared" si="111"/>
        <v>2</v>
      </c>
      <c r="AK104" s="70">
        <f t="shared" si="112"/>
        <v>2</v>
      </c>
      <c r="AL104" s="70">
        <f t="shared" si="113"/>
        <v>8</v>
      </c>
      <c r="AM104" s="70">
        <f t="shared" si="114"/>
        <v>7</v>
      </c>
      <c r="AN104" s="70">
        <f t="shared" si="115"/>
        <v>5</v>
      </c>
      <c r="AO104" s="70">
        <f t="shared" si="116"/>
        <v>5</v>
      </c>
      <c r="AP104" s="70">
        <f t="shared" si="117"/>
        <v>2</v>
      </c>
      <c r="AQ104" s="70">
        <f t="shared" si="118"/>
        <v>2</v>
      </c>
      <c r="AR104" s="70">
        <f t="shared" si="119"/>
        <v>1</v>
      </c>
      <c r="AS104" s="70">
        <f t="shared" si="120"/>
        <v>1</v>
      </c>
      <c r="AT104" s="70">
        <f t="shared" si="121"/>
        <v>2</v>
      </c>
      <c r="AU104" s="70">
        <f t="shared" si="122"/>
        <v>2</v>
      </c>
      <c r="AV104" s="70">
        <f t="shared" si="123"/>
        <v>0</v>
      </c>
      <c r="AW104" s="70">
        <f t="shared" si="124"/>
        <v>0</v>
      </c>
      <c r="AX104" s="70">
        <f t="shared" si="125"/>
        <v>0</v>
      </c>
      <c r="AY104" s="71">
        <f t="shared" si="126"/>
        <v>0</v>
      </c>
    </row>
    <row r="105" spans="1:51" s="122" customFormat="1" ht="44.25" customHeight="1" x14ac:dyDescent="0.2">
      <c r="A105" s="72" t="s">
        <v>28</v>
      </c>
      <c r="B105" s="79" t="s">
        <v>145</v>
      </c>
      <c r="C105" s="80"/>
      <c r="D105" s="81"/>
      <c r="E105" s="335"/>
      <c r="F105" s="335"/>
      <c r="G105" s="339"/>
      <c r="H105" s="339"/>
      <c r="I105" s="339"/>
      <c r="J105" s="336"/>
      <c r="K105" s="336"/>
      <c r="L105" s="336"/>
      <c r="M105" s="336"/>
      <c r="N105" s="335"/>
      <c r="O105" s="335"/>
      <c r="P105" s="335"/>
      <c r="Q105" s="335"/>
      <c r="R105" s="335"/>
      <c r="S105" s="335"/>
      <c r="T105" s="335"/>
      <c r="U105" s="335"/>
      <c r="V105" s="335"/>
      <c r="W105" s="335"/>
      <c r="X105" s="335"/>
      <c r="Y105" s="335"/>
      <c r="Z105" s="335"/>
      <c r="AA105" s="335"/>
      <c r="AB105" s="335"/>
      <c r="AC105" s="335"/>
      <c r="AD105" s="335"/>
      <c r="AE105" s="335"/>
      <c r="AF105" s="335"/>
      <c r="AG105" s="338"/>
      <c r="AH105" s="335"/>
      <c r="AI105" s="76"/>
      <c r="AJ105" s="69">
        <f t="shared" si="111"/>
        <v>0</v>
      </c>
      <c r="AK105" s="70">
        <f t="shared" si="112"/>
        <v>0</v>
      </c>
      <c r="AL105" s="70">
        <f t="shared" si="113"/>
        <v>0</v>
      </c>
      <c r="AM105" s="70">
        <f t="shared" si="114"/>
        <v>0</v>
      </c>
      <c r="AN105" s="70">
        <f t="shared" si="115"/>
        <v>0</v>
      </c>
      <c r="AO105" s="70">
        <f t="shared" si="116"/>
        <v>0</v>
      </c>
      <c r="AP105" s="70">
        <f t="shared" si="117"/>
        <v>0</v>
      </c>
      <c r="AQ105" s="70">
        <f t="shared" si="118"/>
        <v>0</v>
      </c>
      <c r="AR105" s="70">
        <f t="shared" si="119"/>
        <v>0</v>
      </c>
      <c r="AS105" s="70">
        <f t="shared" si="120"/>
        <v>0</v>
      </c>
      <c r="AT105" s="70">
        <f t="shared" si="121"/>
        <v>0</v>
      </c>
      <c r="AU105" s="70">
        <f t="shared" si="122"/>
        <v>0</v>
      </c>
      <c r="AV105" s="70">
        <f t="shared" si="123"/>
        <v>0</v>
      </c>
      <c r="AW105" s="70">
        <f t="shared" si="124"/>
        <v>0</v>
      </c>
      <c r="AX105" s="70">
        <f t="shared" si="125"/>
        <v>0</v>
      </c>
      <c r="AY105" s="71">
        <f t="shared" si="126"/>
        <v>0</v>
      </c>
    </row>
    <row r="106" spans="1:51" s="122" customFormat="1" ht="59.25" customHeight="1" x14ac:dyDescent="0.2">
      <c r="A106" s="72" t="s">
        <v>27</v>
      </c>
      <c r="B106" s="79" t="s">
        <v>249</v>
      </c>
      <c r="C106" s="80"/>
      <c r="D106" s="81"/>
      <c r="E106" s="335">
        <v>3</v>
      </c>
      <c r="F106" s="335"/>
      <c r="G106" s="339">
        <v>3</v>
      </c>
      <c r="H106" s="339"/>
      <c r="I106" s="339"/>
      <c r="J106" s="336">
        <v>14</v>
      </c>
      <c r="K106" s="336">
        <v>9</v>
      </c>
      <c r="L106" s="336">
        <v>4</v>
      </c>
      <c r="M106" s="336"/>
      <c r="N106" s="335">
        <v>2</v>
      </c>
      <c r="O106" s="335">
        <v>1</v>
      </c>
      <c r="P106" s="335"/>
      <c r="Q106" s="335"/>
      <c r="R106" s="335"/>
      <c r="S106" s="335">
        <v>1</v>
      </c>
      <c r="T106" s="335"/>
      <c r="U106" s="335"/>
      <c r="V106" s="335"/>
      <c r="W106" s="335"/>
      <c r="X106" s="335">
        <v>2</v>
      </c>
      <c r="Y106" s="335"/>
      <c r="Z106" s="335"/>
      <c r="AA106" s="335">
        <v>10</v>
      </c>
      <c r="AB106" s="335"/>
      <c r="AC106" s="335"/>
      <c r="AD106" s="335">
        <v>1</v>
      </c>
      <c r="AE106" s="335">
        <v>1</v>
      </c>
      <c r="AF106" s="335"/>
      <c r="AG106" s="338">
        <v>1</v>
      </c>
      <c r="AH106" s="335">
        <v>1</v>
      </c>
      <c r="AI106" s="76"/>
      <c r="AJ106" s="69">
        <f t="shared" si="111"/>
        <v>3</v>
      </c>
      <c r="AK106" s="70">
        <f t="shared" si="112"/>
        <v>3</v>
      </c>
      <c r="AL106" s="70">
        <f t="shared" si="113"/>
        <v>14</v>
      </c>
      <c r="AM106" s="70">
        <f t="shared" si="114"/>
        <v>13</v>
      </c>
      <c r="AN106" s="70">
        <f t="shared" si="115"/>
        <v>12</v>
      </c>
      <c r="AO106" s="70">
        <f t="shared" si="116"/>
        <v>12</v>
      </c>
      <c r="AP106" s="70">
        <f t="shared" si="117"/>
        <v>2</v>
      </c>
      <c r="AQ106" s="70">
        <f t="shared" si="118"/>
        <v>2</v>
      </c>
      <c r="AR106" s="70">
        <f t="shared" si="119"/>
        <v>1</v>
      </c>
      <c r="AS106" s="70">
        <f t="shared" si="120"/>
        <v>0</v>
      </c>
      <c r="AT106" s="70">
        <f t="shared" si="121"/>
        <v>2</v>
      </c>
      <c r="AU106" s="70">
        <f t="shared" si="122"/>
        <v>2</v>
      </c>
      <c r="AV106" s="70">
        <f t="shared" si="123"/>
        <v>1</v>
      </c>
      <c r="AW106" s="70">
        <f t="shared" si="124"/>
        <v>1</v>
      </c>
      <c r="AX106" s="70">
        <f t="shared" si="125"/>
        <v>1</v>
      </c>
      <c r="AY106" s="71">
        <f t="shared" si="126"/>
        <v>1</v>
      </c>
    </row>
    <row r="107" spans="1:51" s="122" customFormat="1" ht="30" customHeight="1" x14ac:dyDescent="0.2">
      <c r="A107" s="72" t="s">
        <v>26</v>
      </c>
      <c r="B107" s="79" t="s">
        <v>250</v>
      </c>
      <c r="C107" s="80"/>
      <c r="D107" s="81"/>
      <c r="E107" s="335">
        <v>1</v>
      </c>
      <c r="F107" s="335">
        <v>1</v>
      </c>
      <c r="G107" s="340"/>
      <c r="H107" s="340"/>
      <c r="I107" s="340"/>
      <c r="J107" s="336"/>
      <c r="K107" s="336"/>
      <c r="L107" s="336"/>
      <c r="M107" s="336"/>
      <c r="N107" s="335"/>
      <c r="O107" s="335"/>
      <c r="P107" s="335"/>
      <c r="Q107" s="335"/>
      <c r="R107" s="335"/>
      <c r="S107" s="335"/>
      <c r="T107" s="335"/>
      <c r="U107" s="335"/>
      <c r="V107" s="335"/>
      <c r="W107" s="335"/>
      <c r="X107" s="335"/>
      <c r="Y107" s="335"/>
      <c r="Z107" s="335"/>
      <c r="AA107" s="335">
        <v>1</v>
      </c>
      <c r="AB107" s="335">
        <v>1</v>
      </c>
      <c r="AC107" s="335"/>
      <c r="AD107" s="335"/>
      <c r="AE107" s="335"/>
      <c r="AF107" s="335"/>
      <c r="AG107" s="338"/>
      <c r="AH107" s="335"/>
      <c r="AI107" s="76"/>
      <c r="AJ107" s="69">
        <f t="shared" si="111"/>
        <v>1</v>
      </c>
      <c r="AK107" s="70">
        <f t="shared" si="112"/>
        <v>1</v>
      </c>
      <c r="AL107" s="70">
        <f t="shared" si="113"/>
        <v>0</v>
      </c>
      <c r="AM107" s="70">
        <f t="shared" si="114"/>
        <v>0</v>
      </c>
      <c r="AN107" s="70">
        <f t="shared" si="115"/>
        <v>1</v>
      </c>
      <c r="AO107" s="70">
        <f t="shared" si="116"/>
        <v>1</v>
      </c>
      <c r="AP107" s="70">
        <f t="shared" si="117"/>
        <v>0</v>
      </c>
      <c r="AQ107" s="70">
        <f t="shared" si="118"/>
        <v>0</v>
      </c>
      <c r="AR107" s="70">
        <f t="shared" si="119"/>
        <v>0</v>
      </c>
      <c r="AS107" s="70">
        <f t="shared" si="120"/>
        <v>0</v>
      </c>
      <c r="AT107" s="70">
        <f t="shared" si="121"/>
        <v>0</v>
      </c>
      <c r="AU107" s="70">
        <f t="shared" si="122"/>
        <v>0</v>
      </c>
      <c r="AV107" s="70">
        <f t="shared" si="123"/>
        <v>0</v>
      </c>
      <c r="AW107" s="70">
        <f t="shared" si="124"/>
        <v>0</v>
      </c>
      <c r="AX107" s="70">
        <f t="shared" si="125"/>
        <v>0</v>
      </c>
      <c r="AY107" s="71">
        <f t="shared" si="126"/>
        <v>0</v>
      </c>
    </row>
    <row r="108" spans="1:51" s="122" customFormat="1" ht="32.25" customHeight="1" x14ac:dyDescent="0.2">
      <c r="A108" s="72" t="s">
        <v>25</v>
      </c>
      <c r="B108" s="79" t="s">
        <v>184</v>
      </c>
      <c r="C108" s="80"/>
      <c r="D108" s="81"/>
      <c r="E108" s="335"/>
      <c r="F108" s="335"/>
      <c r="G108" s="339"/>
      <c r="H108" s="339"/>
      <c r="I108" s="339"/>
      <c r="J108" s="336"/>
      <c r="K108" s="336"/>
      <c r="L108" s="336"/>
      <c r="M108" s="336"/>
      <c r="N108" s="335"/>
      <c r="O108" s="335"/>
      <c r="P108" s="335"/>
      <c r="Q108" s="335"/>
      <c r="R108" s="335"/>
      <c r="S108" s="335"/>
      <c r="T108" s="335"/>
      <c r="U108" s="335"/>
      <c r="V108" s="335"/>
      <c r="W108" s="335"/>
      <c r="X108" s="335"/>
      <c r="Y108" s="335"/>
      <c r="Z108" s="335"/>
      <c r="AA108" s="335"/>
      <c r="AB108" s="335"/>
      <c r="AC108" s="335"/>
      <c r="AD108" s="335"/>
      <c r="AE108" s="335"/>
      <c r="AF108" s="335"/>
      <c r="AG108" s="338"/>
      <c r="AH108" s="335"/>
      <c r="AI108" s="76"/>
      <c r="AJ108" s="69">
        <f t="shared" si="111"/>
        <v>0</v>
      </c>
      <c r="AK108" s="70">
        <f t="shared" si="112"/>
        <v>0</v>
      </c>
      <c r="AL108" s="70">
        <f t="shared" si="113"/>
        <v>0</v>
      </c>
      <c r="AM108" s="70">
        <f t="shared" si="114"/>
        <v>0</v>
      </c>
      <c r="AN108" s="70">
        <f t="shared" si="115"/>
        <v>0</v>
      </c>
      <c r="AO108" s="70">
        <f t="shared" si="116"/>
        <v>0</v>
      </c>
      <c r="AP108" s="70">
        <f t="shared" si="117"/>
        <v>0</v>
      </c>
      <c r="AQ108" s="70">
        <f t="shared" si="118"/>
        <v>0</v>
      </c>
      <c r="AR108" s="70">
        <f t="shared" si="119"/>
        <v>0</v>
      </c>
      <c r="AS108" s="70">
        <f t="shared" si="120"/>
        <v>0</v>
      </c>
      <c r="AT108" s="70">
        <f t="shared" si="121"/>
        <v>0</v>
      </c>
      <c r="AU108" s="70">
        <f t="shared" si="122"/>
        <v>0</v>
      </c>
      <c r="AV108" s="70">
        <f t="shared" si="123"/>
        <v>0</v>
      </c>
      <c r="AW108" s="70">
        <f t="shared" si="124"/>
        <v>0</v>
      </c>
      <c r="AX108" s="70">
        <f t="shared" si="125"/>
        <v>0</v>
      </c>
      <c r="AY108" s="71">
        <f t="shared" si="126"/>
        <v>0</v>
      </c>
    </row>
    <row r="109" spans="1:51" s="122" customFormat="1" ht="24.75" customHeight="1" x14ac:dyDescent="0.2">
      <c r="A109" s="72" t="s">
        <v>24</v>
      </c>
      <c r="B109" s="35" t="s">
        <v>259</v>
      </c>
      <c r="C109" s="35"/>
      <c r="D109" s="35"/>
      <c r="E109" s="335">
        <v>5</v>
      </c>
      <c r="F109" s="335"/>
      <c r="G109" s="339">
        <v>5</v>
      </c>
      <c r="H109" s="339"/>
      <c r="I109" s="339"/>
      <c r="J109" s="336">
        <v>11</v>
      </c>
      <c r="K109" s="336">
        <v>7</v>
      </c>
      <c r="L109" s="336">
        <v>4</v>
      </c>
      <c r="M109" s="336"/>
      <c r="N109" s="335">
        <v>7</v>
      </c>
      <c r="O109" s="335">
        <v>1</v>
      </c>
      <c r="P109" s="335">
        <v>1</v>
      </c>
      <c r="Q109" s="335">
        <v>1</v>
      </c>
      <c r="R109" s="335"/>
      <c r="S109" s="335">
        <v>4</v>
      </c>
      <c r="T109" s="335"/>
      <c r="U109" s="335">
        <v>3</v>
      </c>
      <c r="V109" s="335">
        <v>1</v>
      </c>
      <c r="W109" s="335"/>
      <c r="X109" s="335">
        <v>7</v>
      </c>
      <c r="Y109" s="335"/>
      <c r="Z109" s="335"/>
      <c r="AA109" s="335">
        <v>5</v>
      </c>
      <c r="AB109" s="335"/>
      <c r="AC109" s="335"/>
      <c r="AD109" s="335">
        <v>1</v>
      </c>
      <c r="AE109" s="335">
        <v>1</v>
      </c>
      <c r="AF109" s="335"/>
      <c r="AG109" s="338"/>
      <c r="AH109" s="335"/>
      <c r="AI109" s="76"/>
      <c r="AJ109" s="69">
        <f t="shared" si="111"/>
        <v>5</v>
      </c>
      <c r="AK109" s="70">
        <f t="shared" si="112"/>
        <v>5</v>
      </c>
      <c r="AL109" s="70">
        <f t="shared" si="113"/>
        <v>11</v>
      </c>
      <c r="AM109" s="70">
        <f t="shared" si="114"/>
        <v>11</v>
      </c>
      <c r="AN109" s="70">
        <f t="shared" si="115"/>
        <v>12</v>
      </c>
      <c r="AO109" s="70">
        <f t="shared" si="116"/>
        <v>12</v>
      </c>
      <c r="AP109" s="70">
        <f t="shared" si="117"/>
        <v>7</v>
      </c>
      <c r="AQ109" s="70">
        <f t="shared" si="118"/>
        <v>7</v>
      </c>
      <c r="AR109" s="70">
        <f t="shared" si="119"/>
        <v>4</v>
      </c>
      <c r="AS109" s="70">
        <f t="shared" si="120"/>
        <v>4</v>
      </c>
      <c r="AT109" s="70">
        <f t="shared" si="121"/>
        <v>7</v>
      </c>
      <c r="AU109" s="70">
        <f t="shared" si="122"/>
        <v>7</v>
      </c>
      <c r="AV109" s="70">
        <f t="shared" si="123"/>
        <v>1</v>
      </c>
      <c r="AW109" s="70">
        <f t="shared" si="124"/>
        <v>1</v>
      </c>
      <c r="AX109" s="70">
        <f t="shared" si="125"/>
        <v>0</v>
      </c>
      <c r="AY109" s="71">
        <f t="shared" si="126"/>
        <v>0</v>
      </c>
    </row>
    <row r="110" spans="1:51" s="122" customFormat="1" ht="39" customHeight="1" x14ac:dyDescent="0.2">
      <c r="A110" s="72" t="s">
        <v>23</v>
      </c>
      <c r="B110" s="83" t="s">
        <v>269</v>
      </c>
      <c r="C110" s="84"/>
      <c r="D110" s="85"/>
      <c r="E110" s="335"/>
      <c r="F110" s="335"/>
      <c r="G110" s="339"/>
      <c r="H110" s="339"/>
      <c r="I110" s="339"/>
      <c r="J110" s="336"/>
      <c r="K110" s="336"/>
      <c r="L110" s="336"/>
      <c r="M110" s="336"/>
      <c r="N110" s="335"/>
      <c r="O110" s="335"/>
      <c r="P110" s="335"/>
      <c r="Q110" s="335"/>
      <c r="R110" s="335"/>
      <c r="S110" s="335"/>
      <c r="T110" s="335"/>
      <c r="U110" s="335"/>
      <c r="V110" s="335"/>
      <c r="W110" s="335"/>
      <c r="X110" s="335"/>
      <c r="Y110" s="335"/>
      <c r="Z110" s="335"/>
      <c r="AA110" s="335"/>
      <c r="AB110" s="335"/>
      <c r="AC110" s="335"/>
      <c r="AD110" s="335"/>
      <c r="AE110" s="335"/>
      <c r="AF110" s="335"/>
      <c r="AG110" s="338"/>
      <c r="AH110" s="335"/>
      <c r="AI110" s="76"/>
      <c r="AJ110" s="69">
        <f t="shared" si="111"/>
        <v>0</v>
      </c>
      <c r="AK110" s="70">
        <f t="shared" si="112"/>
        <v>0</v>
      </c>
      <c r="AL110" s="70">
        <f t="shared" si="113"/>
        <v>0</v>
      </c>
      <c r="AM110" s="70">
        <f t="shared" si="114"/>
        <v>0</v>
      </c>
      <c r="AN110" s="70">
        <f t="shared" si="115"/>
        <v>0</v>
      </c>
      <c r="AO110" s="70">
        <f t="shared" si="116"/>
        <v>0</v>
      </c>
      <c r="AP110" s="70">
        <f t="shared" si="117"/>
        <v>0</v>
      </c>
      <c r="AQ110" s="70">
        <f t="shared" si="118"/>
        <v>0</v>
      </c>
      <c r="AR110" s="70">
        <f t="shared" si="119"/>
        <v>0</v>
      </c>
      <c r="AS110" s="70">
        <f t="shared" si="120"/>
        <v>0</v>
      </c>
      <c r="AT110" s="70">
        <f t="shared" si="121"/>
        <v>0</v>
      </c>
      <c r="AU110" s="70">
        <f t="shared" si="122"/>
        <v>0</v>
      </c>
      <c r="AV110" s="70">
        <f t="shared" si="123"/>
        <v>0</v>
      </c>
      <c r="AW110" s="70">
        <f t="shared" si="124"/>
        <v>0</v>
      </c>
      <c r="AX110" s="70">
        <f t="shared" si="125"/>
        <v>0</v>
      </c>
      <c r="AY110" s="71">
        <f t="shared" si="126"/>
        <v>0</v>
      </c>
    </row>
    <row r="111" spans="1:51" s="122" customFormat="1" ht="33.75" customHeight="1" x14ac:dyDescent="0.2">
      <c r="A111" s="72" t="s">
        <v>22</v>
      </c>
      <c r="B111" s="79" t="s">
        <v>140</v>
      </c>
      <c r="C111" s="80"/>
      <c r="D111" s="81"/>
      <c r="E111" s="335"/>
      <c r="F111" s="335"/>
      <c r="G111" s="339"/>
      <c r="H111" s="339"/>
      <c r="I111" s="339"/>
      <c r="J111" s="336"/>
      <c r="K111" s="336"/>
      <c r="L111" s="336"/>
      <c r="M111" s="336"/>
      <c r="N111" s="335"/>
      <c r="O111" s="335"/>
      <c r="P111" s="335"/>
      <c r="Q111" s="335"/>
      <c r="R111" s="335"/>
      <c r="S111" s="335"/>
      <c r="T111" s="335"/>
      <c r="U111" s="335"/>
      <c r="V111" s="335"/>
      <c r="W111" s="335"/>
      <c r="X111" s="335"/>
      <c r="Y111" s="335"/>
      <c r="Z111" s="335"/>
      <c r="AA111" s="335"/>
      <c r="AB111" s="335"/>
      <c r="AC111" s="335"/>
      <c r="AD111" s="335"/>
      <c r="AE111" s="335"/>
      <c r="AF111" s="335"/>
      <c r="AG111" s="338"/>
      <c r="AH111" s="335"/>
      <c r="AI111" s="76"/>
      <c r="AJ111" s="69">
        <f t="shared" si="111"/>
        <v>0</v>
      </c>
      <c r="AK111" s="70">
        <f t="shared" si="112"/>
        <v>0</v>
      </c>
      <c r="AL111" s="70">
        <f t="shared" si="113"/>
        <v>0</v>
      </c>
      <c r="AM111" s="70">
        <f t="shared" si="114"/>
        <v>0</v>
      </c>
      <c r="AN111" s="70">
        <f t="shared" si="115"/>
        <v>0</v>
      </c>
      <c r="AO111" s="70">
        <f t="shared" si="116"/>
        <v>0</v>
      </c>
      <c r="AP111" s="70">
        <f t="shared" si="117"/>
        <v>0</v>
      </c>
      <c r="AQ111" s="70">
        <f t="shared" si="118"/>
        <v>0</v>
      </c>
      <c r="AR111" s="70">
        <f t="shared" si="119"/>
        <v>0</v>
      </c>
      <c r="AS111" s="70">
        <f t="shared" si="120"/>
        <v>0</v>
      </c>
      <c r="AT111" s="70">
        <f t="shared" si="121"/>
        <v>0</v>
      </c>
      <c r="AU111" s="70">
        <f t="shared" si="122"/>
        <v>0</v>
      </c>
      <c r="AV111" s="70">
        <f t="shared" si="123"/>
        <v>0</v>
      </c>
      <c r="AW111" s="70">
        <f t="shared" si="124"/>
        <v>0</v>
      </c>
      <c r="AX111" s="70">
        <f t="shared" si="125"/>
        <v>0</v>
      </c>
      <c r="AY111" s="71">
        <f t="shared" si="126"/>
        <v>0</v>
      </c>
    </row>
    <row r="112" spans="1:51" s="122" customFormat="1" ht="49.5" customHeight="1" x14ac:dyDescent="0.2">
      <c r="A112" s="60" t="s">
        <v>21</v>
      </c>
      <c r="B112" s="102" t="s">
        <v>185</v>
      </c>
      <c r="C112" s="103"/>
      <c r="D112" s="104"/>
      <c r="E112" s="105">
        <f t="shared" ref="E112:AH112" si="127">SUM(E113:E115)</f>
        <v>0</v>
      </c>
      <c r="F112" s="105">
        <f t="shared" si="127"/>
        <v>0</v>
      </c>
      <c r="G112" s="105">
        <f t="shared" si="127"/>
        <v>0</v>
      </c>
      <c r="H112" s="105">
        <f t="shared" si="127"/>
        <v>0</v>
      </c>
      <c r="I112" s="105">
        <f t="shared" si="127"/>
        <v>0</v>
      </c>
      <c r="J112" s="105">
        <f t="shared" si="127"/>
        <v>1</v>
      </c>
      <c r="K112" s="105">
        <f t="shared" si="127"/>
        <v>0</v>
      </c>
      <c r="L112" s="105">
        <f t="shared" si="127"/>
        <v>1</v>
      </c>
      <c r="M112" s="105">
        <f t="shared" si="127"/>
        <v>0</v>
      </c>
      <c r="N112" s="105">
        <f t="shared" si="127"/>
        <v>0</v>
      </c>
      <c r="O112" s="105">
        <f t="shared" si="127"/>
        <v>0</v>
      </c>
      <c r="P112" s="105">
        <f t="shared" si="127"/>
        <v>0</v>
      </c>
      <c r="Q112" s="105">
        <f t="shared" si="127"/>
        <v>0</v>
      </c>
      <c r="R112" s="105">
        <f t="shared" si="127"/>
        <v>0</v>
      </c>
      <c r="S112" s="105">
        <f t="shared" si="127"/>
        <v>0</v>
      </c>
      <c r="T112" s="105">
        <f t="shared" si="127"/>
        <v>0</v>
      </c>
      <c r="U112" s="105">
        <f t="shared" si="127"/>
        <v>0</v>
      </c>
      <c r="V112" s="105">
        <f t="shared" si="127"/>
        <v>0</v>
      </c>
      <c r="W112" s="105">
        <f t="shared" si="127"/>
        <v>0</v>
      </c>
      <c r="X112" s="105">
        <f t="shared" si="127"/>
        <v>0</v>
      </c>
      <c r="Y112" s="105">
        <f t="shared" si="127"/>
        <v>0</v>
      </c>
      <c r="Z112" s="105">
        <f t="shared" si="127"/>
        <v>0</v>
      </c>
      <c r="AA112" s="105">
        <f t="shared" si="127"/>
        <v>0</v>
      </c>
      <c r="AB112" s="105">
        <f t="shared" si="127"/>
        <v>0</v>
      </c>
      <c r="AC112" s="105">
        <f t="shared" si="127"/>
        <v>0</v>
      </c>
      <c r="AD112" s="105">
        <f t="shared" si="127"/>
        <v>0</v>
      </c>
      <c r="AE112" s="105">
        <f t="shared" si="127"/>
        <v>0</v>
      </c>
      <c r="AF112" s="105">
        <f t="shared" si="127"/>
        <v>0</v>
      </c>
      <c r="AG112" s="105">
        <f t="shared" si="127"/>
        <v>0</v>
      </c>
      <c r="AH112" s="105">
        <f t="shared" si="127"/>
        <v>0</v>
      </c>
      <c r="AI112" s="118"/>
      <c r="AJ112" s="95">
        <f t="shared" ref="AJ112:AY112" si="128">SUM(AJ113:AJ115)</f>
        <v>0</v>
      </c>
      <c r="AK112" s="96">
        <f t="shared" si="128"/>
        <v>0</v>
      </c>
      <c r="AL112" s="96">
        <f t="shared" si="128"/>
        <v>1</v>
      </c>
      <c r="AM112" s="96">
        <f t="shared" si="128"/>
        <v>1</v>
      </c>
      <c r="AN112" s="96">
        <f t="shared" si="128"/>
        <v>0</v>
      </c>
      <c r="AO112" s="96">
        <f t="shared" si="128"/>
        <v>0</v>
      </c>
      <c r="AP112" s="96">
        <f t="shared" si="128"/>
        <v>0</v>
      </c>
      <c r="AQ112" s="96">
        <f t="shared" si="128"/>
        <v>0</v>
      </c>
      <c r="AR112" s="96">
        <f t="shared" si="128"/>
        <v>0</v>
      </c>
      <c r="AS112" s="96">
        <f t="shared" si="128"/>
        <v>0</v>
      </c>
      <c r="AT112" s="96">
        <f t="shared" si="128"/>
        <v>0</v>
      </c>
      <c r="AU112" s="96">
        <f t="shared" si="128"/>
        <v>0</v>
      </c>
      <c r="AV112" s="96">
        <f t="shared" si="128"/>
        <v>0</v>
      </c>
      <c r="AW112" s="96">
        <f t="shared" si="128"/>
        <v>0</v>
      </c>
      <c r="AX112" s="96">
        <f t="shared" si="128"/>
        <v>0</v>
      </c>
      <c r="AY112" s="97">
        <f t="shared" si="128"/>
        <v>0</v>
      </c>
    </row>
    <row r="113" spans="1:51" s="122" customFormat="1" ht="70.5" customHeight="1" x14ac:dyDescent="0.2">
      <c r="A113" s="72" t="s">
        <v>20</v>
      </c>
      <c r="B113" s="83" t="s">
        <v>251</v>
      </c>
      <c r="C113" s="84"/>
      <c r="D113" s="85"/>
      <c r="E113" s="82"/>
      <c r="F113" s="82"/>
      <c r="G113" s="82"/>
      <c r="H113" s="82"/>
      <c r="I113" s="82"/>
      <c r="J113" s="82">
        <v>1</v>
      </c>
      <c r="K113" s="82"/>
      <c r="L113" s="82">
        <v>1</v>
      </c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76"/>
      <c r="AJ113" s="69">
        <f>E113</f>
        <v>0</v>
      </c>
      <c r="AK113" s="70">
        <f>F113+G113+H113+I113</f>
        <v>0</v>
      </c>
      <c r="AL113" s="70">
        <f>J113</f>
        <v>1</v>
      </c>
      <c r="AM113" s="70">
        <f>K113+L113+M113</f>
        <v>1</v>
      </c>
      <c r="AN113" s="70">
        <f>F113+G113+K113</f>
        <v>0</v>
      </c>
      <c r="AO113" s="70">
        <f>X113+Y113+AA113</f>
        <v>0</v>
      </c>
      <c r="AP113" s="70">
        <f>N113</f>
        <v>0</v>
      </c>
      <c r="AQ113" s="70">
        <f>O113+P113+Q113+R113+S113</f>
        <v>0</v>
      </c>
      <c r="AR113" s="70">
        <f>S113</f>
        <v>0</v>
      </c>
      <c r="AS113" s="70">
        <f>T113+U113+V113</f>
        <v>0</v>
      </c>
      <c r="AT113" s="70">
        <f>X113</f>
        <v>0</v>
      </c>
      <c r="AU113" s="70">
        <f>N113+W113</f>
        <v>0</v>
      </c>
      <c r="AV113" s="70">
        <f>AE113</f>
        <v>0</v>
      </c>
      <c r="AW113" s="70">
        <f>AC113+AD113</f>
        <v>0</v>
      </c>
      <c r="AX113" s="70">
        <f>AH113</f>
        <v>0</v>
      </c>
      <c r="AY113" s="71">
        <f>AF113+AG113</f>
        <v>0</v>
      </c>
    </row>
    <row r="114" spans="1:51" s="122" customFormat="1" ht="29.25" customHeight="1" x14ac:dyDescent="0.2">
      <c r="A114" s="72" t="s">
        <v>19</v>
      </c>
      <c r="B114" s="83" t="s">
        <v>252</v>
      </c>
      <c r="C114" s="84"/>
      <c r="D114" s="85"/>
      <c r="E114" s="82"/>
      <c r="F114" s="82"/>
      <c r="G114" s="82"/>
      <c r="H114" s="82"/>
      <c r="I114" s="8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76"/>
      <c r="AJ114" s="69">
        <f>E114</f>
        <v>0</v>
      </c>
      <c r="AK114" s="70">
        <f>F114+G114+H114+I114</f>
        <v>0</v>
      </c>
      <c r="AL114" s="70">
        <f>J114</f>
        <v>0</v>
      </c>
      <c r="AM114" s="70">
        <f>K114+L114+M114</f>
        <v>0</v>
      </c>
      <c r="AN114" s="70">
        <f>F114+G114+K114</f>
        <v>0</v>
      </c>
      <c r="AO114" s="70">
        <f>X114+Y114+AA114</f>
        <v>0</v>
      </c>
      <c r="AP114" s="70">
        <f>N114</f>
        <v>0</v>
      </c>
      <c r="AQ114" s="70">
        <f>O114+P114+Q114+R114+S114</f>
        <v>0</v>
      </c>
      <c r="AR114" s="70">
        <f>S114</f>
        <v>0</v>
      </c>
      <c r="AS114" s="70">
        <f>T114+U114+V114</f>
        <v>0</v>
      </c>
      <c r="AT114" s="70">
        <f>X114</f>
        <v>0</v>
      </c>
      <c r="AU114" s="70">
        <f>N114+W114</f>
        <v>0</v>
      </c>
      <c r="AV114" s="70">
        <f>AE114</f>
        <v>0</v>
      </c>
      <c r="AW114" s="70">
        <f>AC114+AD114</f>
        <v>0</v>
      </c>
      <c r="AX114" s="70">
        <f>AH114</f>
        <v>0</v>
      </c>
      <c r="AY114" s="71">
        <f>AF114+AG114</f>
        <v>0</v>
      </c>
    </row>
    <row r="115" spans="1:51" s="122" customFormat="1" ht="39" customHeight="1" x14ac:dyDescent="0.2">
      <c r="A115" s="72" t="s">
        <v>18</v>
      </c>
      <c r="B115" s="79" t="s">
        <v>140</v>
      </c>
      <c r="C115" s="80"/>
      <c r="D115" s="81"/>
      <c r="E115" s="82"/>
      <c r="F115" s="82"/>
      <c r="G115" s="82"/>
      <c r="H115" s="82"/>
      <c r="I115" s="82"/>
      <c r="J115" s="82"/>
      <c r="K115" s="82"/>
      <c r="L115" s="82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76"/>
      <c r="AJ115" s="69">
        <f>E115</f>
        <v>0</v>
      </c>
      <c r="AK115" s="70">
        <f>F115+G115+H115+I115</f>
        <v>0</v>
      </c>
      <c r="AL115" s="70">
        <f>J115</f>
        <v>0</v>
      </c>
      <c r="AM115" s="70">
        <f>K115+L115+M115</f>
        <v>0</v>
      </c>
      <c r="AN115" s="70">
        <f>F115+G115+K115</f>
        <v>0</v>
      </c>
      <c r="AO115" s="70">
        <f>X115+Y115+AA115</f>
        <v>0</v>
      </c>
      <c r="AP115" s="70">
        <f>N115</f>
        <v>0</v>
      </c>
      <c r="AQ115" s="70">
        <f>O115+P115+Q115+R115+S115</f>
        <v>0</v>
      </c>
      <c r="AR115" s="70">
        <f>S115</f>
        <v>0</v>
      </c>
      <c r="AS115" s="70">
        <f>T115+U115+V115</f>
        <v>0</v>
      </c>
      <c r="AT115" s="70">
        <f>X115</f>
        <v>0</v>
      </c>
      <c r="AU115" s="70">
        <f>N115+W115</f>
        <v>0</v>
      </c>
      <c r="AV115" s="70">
        <f>AE115</f>
        <v>0</v>
      </c>
      <c r="AW115" s="70">
        <f>AC115+AD115</f>
        <v>0</v>
      </c>
      <c r="AX115" s="70">
        <f>AH115</f>
        <v>0</v>
      </c>
      <c r="AY115" s="71">
        <f>AF115+AG115</f>
        <v>0</v>
      </c>
    </row>
    <row r="116" spans="1:51" s="123" customFormat="1" ht="30" customHeight="1" x14ac:dyDescent="0.2">
      <c r="A116" s="60" t="s">
        <v>17</v>
      </c>
      <c r="B116" s="90" t="s">
        <v>186</v>
      </c>
      <c r="C116" s="91"/>
      <c r="D116" s="92"/>
      <c r="E116" s="105">
        <f t="shared" ref="E116:AH116" si="129">SUM(E117:E124)</f>
        <v>2302</v>
      </c>
      <c r="F116" s="105">
        <f t="shared" si="129"/>
        <v>183</v>
      </c>
      <c r="G116" s="105">
        <f t="shared" si="129"/>
        <v>2117</v>
      </c>
      <c r="H116" s="105">
        <f t="shared" si="129"/>
        <v>2</v>
      </c>
      <c r="I116" s="105">
        <f t="shared" si="129"/>
        <v>0</v>
      </c>
      <c r="J116" s="105">
        <f t="shared" si="129"/>
        <v>2375</v>
      </c>
      <c r="K116" s="105">
        <f t="shared" si="129"/>
        <v>1883</v>
      </c>
      <c r="L116" s="105">
        <f t="shared" si="129"/>
        <v>470</v>
      </c>
      <c r="M116" s="105">
        <f t="shared" si="129"/>
        <v>2</v>
      </c>
      <c r="N116" s="105">
        <f t="shared" si="129"/>
        <v>1700</v>
      </c>
      <c r="O116" s="105">
        <f t="shared" si="129"/>
        <v>1353</v>
      </c>
      <c r="P116" s="105">
        <f t="shared" si="129"/>
        <v>76</v>
      </c>
      <c r="Q116" s="105">
        <f t="shared" si="129"/>
        <v>37</v>
      </c>
      <c r="R116" s="105">
        <f t="shared" si="129"/>
        <v>1</v>
      </c>
      <c r="S116" s="105">
        <f t="shared" si="129"/>
        <v>233</v>
      </c>
      <c r="T116" s="105">
        <f t="shared" si="129"/>
        <v>52</v>
      </c>
      <c r="U116" s="105">
        <f t="shared" si="129"/>
        <v>179</v>
      </c>
      <c r="V116" s="105">
        <f t="shared" si="129"/>
        <v>3</v>
      </c>
      <c r="W116" s="105">
        <f t="shared" si="129"/>
        <v>0</v>
      </c>
      <c r="X116" s="105">
        <f t="shared" si="129"/>
        <v>1700</v>
      </c>
      <c r="Y116" s="105">
        <f t="shared" si="129"/>
        <v>8</v>
      </c>
      <c r="Z116" s="105">
        <f t="shared" si="129"/>
        <v>3</v>
      </c>
      <c r="AA116" s="105">
        <f t="shared" si="129"/>
        <v>2473</v>
      </c>
      <c r="AB116" s="105">
        <f t="shared" si="129"/>
        <v>221</v>
      </c>
      <c r="AC116" s="105">
        <f t="shared" si="129"/>
        <v>30</v>
      </c>
      <c r="AD116" s="105">
        <f t="shared" si="129"/>
        <v>6</v>
      </c>
      <c r="AE116" s="105">
        <f t="shared" si="129"/>
        <v>36</v>
      </c>
      <c r="AF116" s="105">
        <f t="shared" si="129"/>
        <v>10</v>
      </c>
      <c r="AG116" s="105">
        <f t="shared" si="129"/>
        <v>3</v>
      </c>
      <c r="AH116" s="105">
        <f t="shared" si="129"/>
        <v>13</v>
      </c>
      <c r="AI116" s="138"/>
      <c r="AJ116" s="95">
        <f t="shared" ref="AJ116:AY116" si="130">SUM(AJ117:AJ124)</f>
        <v>2302</v>
      </c>
      <c r="AK116" s="96">
        <f t="shared" si="130"/>
        <v>2302</v>
      </c>
      <c r="AL116" s="96">
        <f t="shared" si="130"/>
        <v>2375</v>
      </c>
      <c r="AM116" s="96">
        <f t="shared" si="130"/>
        <v>2355</v>
      </c>
      <c r="AN116" s="96">
        <f t="shared" si="130"/>
        <v>4183</v>
      </c>
      <c r="AO116" s="96">
        <f t="shared" si="130"/>
        <v>4181</v>
      </c>
      <c r="AP116" s="96">
        <f t="shared" si="130"/>
        <v>1700</v>
      </c>
      <c r="AQ116" s="96">
        <f t="shared" si="130"/>
        <v>1700</v>
      </c>
      <c r="AR116" s="96">
        <f t="shared" si="130"/>
        <v>233</v>
      </c>
      <c r="AS116" s="96">
        <f t="shared" si="130"/>
        <v>234</v>
      </c>
      <c r="AT116" s="96">
        <f t="shared" si="130"/>
        <v>1700</v>
      </c>
      <c r="AU116" s="96">
        <f t="shared" si="130"/>
        <v>1700</v>
      </c>
      <c r="AV116" s="96">
        <f t="shared" si="130"/>
        <v>36</v>
      </c>
      <c r="AW116" s="96">
        <f t="shared" si="130"/>
        <v>36</v>
      </c>
      <c r="AX116" s="96">
        <f t="shared" si="130"/>
        <v>13</v>
      </c>
      <c r="AY116" s="97">
        <f t="shared" si="130"/>
        <v>13</v>
      </c>
    </row>
    <row r="117" spans="1:51" s="122" customFormat="1" ht="19.5" customHeight="1" x14ac:dyDescent="0.2">
      <c r="A117" s="72" t="s">
        <v>16</v>
      </c>
      <c r="B117" s="106" t="s">
        <v>187</v>
      </c>
      <c r="C117" s="107"/>
      <c r="D117" s="108"/>
      <c r="E117" s="341">
        <v>2276</v>
      </c>
      <c r="F117" s="341">
        <v>183</v>
      </c>
      <c r="G117" s="345">
        <v>2091</v>
      </c>
      <c r="H117" s="345">
        <v>2</v>
      </c>
      <c r="J117" s="342">
        <v>2342</v>
      </c>
      <c r="K117" s="342">
        <v>1858</v>
      </c>
      <c r="L117" s="342">
        <v>462</v>
      </c>
      <c r="M117" s="342">
        <v>2</v>
      </c>
      <c r="N117" s="342">
        <v>1686</v>
      </c>
      <c r="O117" s="341">
        <v>1349</v>
      </c>
      <c r="P117" s="341">
        <v>74</v>
      </c>
      <c r="Q117" s="341">
        <v>31</v>
      </c>
      <c r="R117" s="341">
        <v>1</v>
      </c>
      <c r="S117" s="341">
        <v>231</v>
      </c>
      <c r="T117" s="341">
        <v>51</v>
      </c>
      <c r="U117" s="341">
        <v>178</v>
      </c>
      <c r="V117" s="341">
        <v>3</v>
      </c>
      <c r="W117" s="341"/>
      <c r="X117" s="341">
        <v>1686</v>
      </c>
      <c r="Y117" s="341">
        <v>6</v>
      </c>
      <c r="Z117" s="341">
        <v>1</v>
      </c>
      <c r="AA117" s="341">
        <v>2438</v>
      </c>
      <c r="AB117" s="341">
        <v>221</v>
      </c>
      <c r="AC117" s="341">
        <v>24</v>
      </c>
      <c r="AD117" s="341">
        <v>6</v>
      </c>
      <c r="AE117" s="341">
        <v>30</v>
      </c>
      <c r="AF117" s="341">
        <v>9</v>
      </c>
      <c r="AG117" s="343">
        <v>3</v>
      </c>
      <c r="AH117" s="341">
        <v>12</v>
      </c>
      <c r="AI117" s="76"/>
      <c r="AJ117" s="69">
        <f t="shared" ref="AJ117:AJ124" si="131">E117</f>
        <v>2276</v>
      </c>
      <c r="AK117" s="70">
        <f t="shared" ref="AK117:AK124" si="132">F117+G117+H117+I117</f>
        <v>2276</v>
      </c>
      <c r="AL117" s="70">
        <f t="shared" ref="AL117:AL124" si="133">J117</f>
        <v>2342</v>
      </c>
      <c r="AM117" s="70">
        <f t="shared" ref="AM117:AM124" si="134">K117+L117+M117</f>
        <v>2322</v>
      </c>
      <c r="AN117" s="70">
        <f t="shared" ref="AN117:AN124" si="135">F117+G117+K117</f>
        <v>4132</v>
      </c>
      <c r="AO117" s="70">
        <f t="shared" ref="AO117:AO124" si="136">X117+Y117+AA117</f>
        <v>4130</v>
      </c>
      <c r="AP117" s="70">
        <f t="shared" ref="AP117:AP124" si="137">N117</f>
        <v>1686</v>
      </c>
      <c r="AQ117" s="70">
        <f t="shared" ref="AQ117:AQ124" si="138">O117+P117+Q117+R117+S117</f>
        <v>1686</v>
      </c>
      <c r="AR117" s="70">
        <f t="shared" ref="AR117:AR124" si="139">S117</f>
        <v>231</v>
      </c>
      <c r="AS117" s="70">
        <f t="shared" ref="AS117:AS124" si="140">T117+U117+V117</f>
        <v>232</v>
      </c>
      <c r="AT117" s="70">
        <f t="shared" ref="AT117:AT124" si="141">X117</f>
        <v>1686</v>
      </c>
      <c r="AU117" s="70">
        <f t="shared" ref="AU117:AU124" si="142">N117+W117</f>
        <v>1686</v>
      </c>
      <c r="AV117" s="70">
        <f t="shared" ref="AV117:AV124" si="143">AE117</f>
        <v>30</v>
      </c>
      <c r="AW117" s="70">
        <f t="shared" ref="AW117:AW124" si="144">AC117+AD117</f>
        <v>30</v>
      </c>
      <c r="AX117" s="70">
        <f t="shared" ref="AX117:AX124" si="145">AH117</f>
        <v>12</v>
      </c>
      <c r="AY117" s="71">
        <f t="shared" ref="AY117:AY124" si="146">AF117+AG117</f>
        <v>12</v>
      </c>
    </row>
    <row r="118" spans="1:51" s="122" customFormat="1" ht="33.75" customHeight="1" x14ac:dyDescent="0.2">
      <c r="A118" s="72" t="s">
        <v>15</v>
      </c>
      <c r="B118" s="106" t="s">
        <v>188</v>
      </c>
      <c r="C118" s="107"/>
      <c r="D118" s="108"/>
      <c r="E118" s="335"/>
      <c r="F118" s="335"/>
      <c r="G118" s="340"/>
      <c r="H118" s="340"/>
      <c r="I118" s="340"/>
      <c r="J118" s="336"/>
      <c r="K118" s="336"/>
      <c r="L118" s="336"/>
      <c r="M118" s="336"/>
      <c r="N118" s="335"/>
      <c r="O118" s="335"/>
      <c r="P118" s="335"/>
      <c r="Q118" s="335"/>
      <c r="R118" s="335"/>
      <c r="S118" s="335"/>
      <c r="T118" s="335"/>
      <c r="U118" s="335"/>
      <c r="V118" s="335"/>
      <c r="W118" s="335"/>
      <c r="X118" s="335"/>
      <c r="Y118" s="335"/>
      <c r="Z118" s="335"/>
      <c r="AA118" s="335"/>
      <c r="AB118" s="335"/>
      <c r="AC118" s="335"/>
      <c r="AD118" s="335"/>
      <c r="AE118" s="335"/>
      <c r="AF118" s="335"/>
      <c r="AG118" s="338"/>
      <c r="AH118" s="335"/>
      <c r="AI118" s="76"/>
      <c r="AJ118" s="69">
        <f t="shared" si="131"/>
        <v>0</v>
      </c>
      <c r="AK118" s="70">
        <f t="shared" si="132"/>
        <v>0</v>
      </c>
      <c r="AL118" s="70">
        <f t="shared" si="133"/>
        <v>0</v>
      </c>
      <c r="AM118" s="70">
        <f t="shared" si="134"/>
        <v>0</v>
      </c>
      <c r="AN118" s="70">
        <f t="shared" si="135"/>
        <v>0</v>
      </c>
      <c r="AO118" s="70">
        <f t="shared" si="136"/>
        <v>0</v>
      </c>
      <c r="AP118" s="70">
        <f t="shared" si="137"/>
        <v>0</v>
      </c>
      <c r="AQ118" s="70">
        <f t="shared" si="138"/>
        <v>0</v>
      </c>
      <c r="AR118" s="70">
        <f t="shared" si="139"/>
        <v>0</v>
      </c>
      <c r="AS118" s="70">
        <f t="shared" si="140"/>
        <v>0</v>
      </c>
      <c r="AT118" s="70">
        <f t="shared" si="141"/>
        <v>0</v>
      </c>
      <c r="AU118" s="70">
        <f t="shared" si="142"/>
        <v>0</v>
      </c>
      <c r="AV118" s="70">
        <f t="shared" si="143"/>
        <v>0</v>
      </c>
      <c r="AW118" s="70">
        <f t="shared" si="144"/>
        <v>0</v>
      </c>
      <c r="AX118" s="70">
        <f t="shared" si="145"/>
        <v>0</v>
      </c>
      <c r="AY118" s="71">
        <f t="shared" si="146"/>
        <v>0</v>
      </c>
    </row>
    <row r="119" spans="1:51" s="122" customFormat="1" ht="63" customHeight="1" x14ac:dyDescent="0.2">
      <c r="A119" s="72" t="s">
        <v>14</v>
      </c>
      <c r="B119" s="106" t="s">
        <v>270</v>
      </c>
      <c r="C119" s="109"/>
      <c r="D119" s="110"/>
      <c r="E119" s="335">
        <v>19</v>
      </c>
      <c r="F119" s="335"/>
      <c r="G119" s="340">
        <v>19</v>
      </c>
      <c r="H119" s="340"/>
      <c r="I119" s="340"/>
      <c r="J119" s="336">
        <v>28</v>
      </c>
      <c r="K119" s="336">
        <v>22</v>
      </c>
      <c r="L119" s="336">
        <v>6</v>
      </c>
      <c r="M119" s="336"/>
      <c r="N119" s="335">
        <v>10</v>
      </c>
      <c r="O119" s="335">
        <v>3</v>
      </c>
      <c r="P119" s="335">
        <v>2</v>
      </c>
      <c r="Q119" s="335">
        <v>3</v>
      </c>
      <c r="R119" s="335"/>
      <c r="S119" s="335">
        <v>2</v>
      </c>
      <c r="T119" s="335">
        <v>1</v>
      </c>
      <c r="U119" s="335">
        <v>1</v>
      </c>
      <c r="V119" s="335"/>
      <c r="W119" s="335"/>
      <c r="X119" s="335">
        <v>10</v>
      </c>
      <c r="Y119" s="335">
        <v>1</v>
      </c>
      <c r="Z119" s="335">
        <v>1</v>
      </c>
      <c r="AA119" s="335">
        <v>30</v>
      </c>
      <c r="AB119" s="335"/>
      <c r="AC119" s="335">
        <v>5</v>
      </c>
      <c r="AD119" s="335"/>
      <c r="AE119" s="335">
        <v>5</v>
      </c>
      <c r="AF119" s="335">
        <v>1</v>
      </c>
      <c r="AG119" s="338"/>
      <c r="AH119" s="335">
        <v>1</v>
      </c>
      <c r="AI119" s="76"/>
      <c r="AJ119" s="69">
        <f t="shared" si="131"/>
        <v>19</v>
      </c>
      <c r="AK119" s="70">
        <f t="shared" si="132"/>
        <v>19</v>
      </c>
      <c r="AL119" s="70">
        <f t="shared" si="133"/>
        <v>28</v>
      </c>
      <c r="AM119" s="70">
        <f t="shared" si="134"/>
        <v>28</v>
      </c>
      <c r="AN119" s="70">
        <f t="shared" si="135"/>
        <v>41</v>
      </c>
      <c r="AO119" s="70">
        <f t="shared" si="136"/>
        <v>41</v>
      </c>
      <c r="AP119" s="70">
        <f t="shared" si="137"/>
        <v>10</v>
      </c>
      <c r="AQ119" s="70">
        <f t="shared" si="138"/>
        <v>10</v>
      </c>
      <c r="AR119" s="70">
        <f t="shared" si="139"/>
        <v>2</v>
      </c>
      <c r="AS119" s="70">
        <f t="shared" si="140"/>
        <v>2</v>
      </c>
      <c r="AT119" s="70">
        <f t="shared" si="141"/>
        <v>10</v>
      </c>
      <c r="AU119" s="70">
        <f t="shared" si="142"/>
        <v>10</v>
      </c>
      <c r="AV119" s="70">
        <f t="shared" si="143"/>
        <v>5</v>
      </c>
      <c r="AW119" s="70">
        <f t="shared" si="144"/>
        <v>5</v>
      </c>
      <c r="AX119" s="70">
        <f t="shared" si="145"/>
        <v>1</v>
      </c>
      <c r="AY119" s="71">
        <f t="shared" si="146"/>
        <v>1</v>
      </c>
    </row>
    <row r="120" spans="1:51" s="122" customFormat="1" ht="14.25" customHeight="1" x14ac:dyDescent="0.2">
      <c r="A120" s="72" t="s">
        <v>13</v>
      </c>
      <c r="B120" s="106" t="s">
        <v>253</v>
      </c>
      <c r="C120" s="109"/>
      <c r="D120" s="110"/>
      <c r="E120" s="335">
        <v>2</v>
      </c>
      <c r="F120" s="335"/>
      <c r="G120" s="340">
        <v>2</v>
      </c>
      <c r="H120" s="340"/>
      <c r="I120" s="340"/>
      <c r="J120" s="336">
        <v>1</v>
      </c>
      <c r="K120" s="336"/>
      <c r="L120" s="336">
        <v>1</v>
      </c>
      <c r="M120" s="336"/>
      <c r="N120" s="335">
        <v>1</v>
      </c>
      <c r="O120" s="335"/>
      <c r="P120" s="335"/>
      <c r="Q120" s="335">
        <v>1</v>
      </c>
      <c r="R120" s="335"/>
      <c r="S120" s="335"/>
      <c r="T120" s="335"/>
      <c r="U120" s="335"/>
      <c r="V120" s="335"/>
      <c r="W120" s="335"/>
      <c r="X120" s="335">
        <v>1</v>
      </c>
      <c r="Y120" s="335"/>
      <c r="Z120" s="335">
        <v>1</v>
      </c>
      <c r="AA120" s="335">
        <v>1</v>
      </c>
      <c r="AB120" s="335"/>
      <c r="AC120" s="335"/>
      <c r="AD120" s="335"/>
      <c r="AE120" s="335"/>
      <c r="AF120" s="335"/>
      <c r="AG120" s="338"/>
      <c r="AH120" s="335"/>
      <c r="AI120" s="77"/>
      <c r="AJ120" s="69">
        <f t="shared" si="131"/>
        <v>2</v>
      </c>
      <c r="AK120" s="70">
        <f t="shared" si="132"/>
        <v>2</v>
      </c>
      <c r="AL120" s="70">
        <f t="shared" si="133"/>
        <v>1</v>
      </c>
      <c r="AM120" s="70">
        <f t="shared" si="134"/>
        <v>1</v>
      </c>
      <c r="AN120" s="70">
        <f t="shared" si="135"/>
        <v>2</v>
      </c>
      <c r="AO120" s="70">
        <f t="shared" si="136"/>
        <v>2</v>
      </c>
      <c r="AP120" s="70">
        <f t="shared" si="137"/>
        <v>1</v>
      </c>
      <c r="AQ120" s="70">
        <f t="shared" si="138"/>
        <v>1</v>
      </c>
      <c r="AR120" s="70">
        <f t="shared" si="139"/>
        <v>0</v>
      </c>
      <c r="AS120" s="70">
        <f t="shared" si="140"/>
        <v>0</v>
      </c>
      <c r="AT120" s="70">
        <f t="shared" si="141"/>
        <v>1</v>
      </c>
      <c r="AU120" s="70">
        <f t="shared" si="142"/>
        <v>1</v>
      </c>
      <c r="AV120" s="70">
        <f t="shared" si="143"/>
        <v>0</v>
      </c>
      <c r="AW120" s="70">
        <f t="shared" si="144"/>
        <v>0</v>
      </c>
      <c r="AX120" s="70">
        <f t="shared" si="145"/>
        <v>0</v>
      </c>
      <c r="AY120" s="71">
        <f t="shared" si="146"/>
        <v>0</v>
      </c>
    </row>
    <row r="121" spans="1:51" s="122" customFormat="1" ht="43.5" customHeight="1" x14ac:dyDescent="0.2">
      <c r="A121" s="72" t="s">
        <v>12</v>
      </c>
      <c r="B121" s="106" t="s">
        <v>254</v>
      </c>
      <c r="C121" s="107"/>
      <c r="D121" s="108"/>
      <c r="E121" s="335"/>
      <c r="F121" s="335"/>
      <c r="G121" s="340"/>
      <c r="H121" s="340"/>
      <c r="I121" s="340"/>
      <c r="J121" s="336"/>
      <c r="K121" s="336"/>
      <c r="L121" s="336"/>
      <c r="M121" s="336"/>
      <c r="N121" s="335"/>
      <c r="O121" s="335"/>
      <c r="P121" s="335"/>
      <c r="Q121" s="335"/>
      <c r="R121" s="335"/>
      <c r="S121" s="335"/>
      <c r="T121" s="335"/>
      <c r="U121" s="335"/>
      <c r="V121" s="335"/>
      <c r="W121" s="335"/>
      <c r="X121" s="335"/>
      <c r="Y121" s="335"/>
      <c r="Z121" s="335"/>
      <c r="AA121" s="335"/>
      <c r="AB121" s="335"/>
      <c r="AC121" s="335"/>
      <c r="AD121" s="335"/>
      <c r="AE121" s="335"/>
      <c r="AF121" s="335"/>
      <c r="AG121" s="338"/>
      <c r="AH121" s="335"/>
      <c r="AI121" s="76"/>
      <c r="AJ121" s="69">
        <f t="shared" si="131"/>
        <v>0</v>
      </c>
      <c r="AK121" s="70">
        <f t="shared" si="132"/>
        <v>0</v>
      </c>
      <c r="AL121" s="70">
        <f t="shared" si="133"/>
        <v>0</v>
      </c>
      <c r="AM121" s="70">
        <f t="shared" si="134"/>
        <v>0</v>
      </c>
      <c r="AN121" s="70">
        <f t="shared" si="135"/>
        <v>0</v>
      </c>
      <c r="AO121" s="70">
        <f t="shared" si="136"/>
        <v>0</v>
      </c>
      <c r="AP121" s="70">
        <f t="shared" si="137"/>
        <v>0</v>
      </c>
      <c r="AQ121" s="70">
        <f t="shared" si="138"/>
        <v>0</v>
      </c>
      <c r="AR121" s="70">
        <f t="shared" si="139"/>
        <v>0</v>
      </c>
      <c r="AS121" s="70">
        <f t="shared" si="140"/>
        <v>0</v>
      </c>
      <c r="AT121" s="70">
        <f t="shared" si="141"/>
        <v>0</v>
      </c>
      <c r="AU121" s="70">
        <f t="shared" si="142"/>
        <v>0</v>
      </c>
      <c r="AV121" s="70">
        <f t="shared" si="143"/>
        <v>0</v>
      </c>
      <c r="AW121" s="70">
        <f t="shared" si="144"/>
        <v>0</v>
      </c>
      <c r="AX121" s="70">
        <f t="shared" si="145"/>
        <v>0</v>
      </c>
      <c r="AY121" s="71">
        <f t="shared" si="146"/>
        <v>0</v>
      </c>
    </row>
    <row r="122" spans="1:51" s="122" customFormat="1" ht="48" customHeight="1" x14ac:dyDescent="0.2">
      <c r="A122" s="72" t="s">
        <v>11</v>
      </c>
      <c r="B122" s="106" t="s">
        <v>255</v>
      </c>
      <c r="C122" s="107"/>
      <c r="D122" s="108"/>
      <c r="E122" s="335">
        <v>4</v>
      </c>
      <c r="F122" s="335"/>
      <c r="G122" s="340">
        <v>4</v>
      </c>
      <c r="H122" s="340"/>
      <c r="I122" s="340"/>
      <c r="J122" s="336">
        <v>2</v>
      </c>
      <c r="K122" s="336">
        <v>1</v>
      </c>
      <c r="L122" s="336">
        <v>1</v>
      </c>
      <c r="M122" s="336"/>
      <c r="N122" s="335">
        <v>2</v>
      </c>
      <c r="O122" s="335"/>
      <c r="P122" s="335"/>
      <c r="Q122" s="335">
        <v>2</v>
      </c>
      <c r="R122" s="335"/>
      <c r="S122" s="335"/>
      <c r="T122" s="335"/>
      <c r="U122" s="335"/>
      <c r="V122" s="335"/>
      <c r="W122" s="335"/>
      <c r="X122" s="335">
        <v>2</v>
      </c>
      <c r="Y122" s="335">
        <v>1</v>
      </c>
      <c r="Z122" s="335"/>
      <c r="AA122" s="335">
        <v>2</v>
      </c>
      <c r="AB122" s="335"/>
      <c r="AC122" s="335">
        <v>1</v>
      </c>
      <c r="AD122" s="335"/>
      <c r="AE122" s="335">
        <v>1</v>
      </c>
      <c r="AF122" s="335"/>
      <c r="AG122" s="338"/>
      <c r="AH122" s="335"/>
      <c r="AI122" s="76"/>
      <c r="AJ122" s="69">
        <f t="shared" si="131"/>
        <v>4</v>
      </c>
      <c r="AK122" s="70">
        <f t="shared" si="132"/>
        <v>4</v>
      </c>
      <c r="AL122" s="70">
        <f t="shared" si="133"/>
        <v>2</v>
      </c>
      <c r="AM122" s="70">
        <f t="shared" si="134"/>
        <v>2</v>
      </c>
      <c r="AN122" s="70">
        <f t="shared" si="135"/>
        <v>5</v>
      </c>
      <c r="AO122" s="70">
        <f t="shared" si="136"/>
        <v>5</v>
      </c>
      <c r="AP122" s="70">
        <f t="shared" si="137"/>
        <v>2</v>
      </c>
      <c r="AQ122" s="70">
        <f t="shared" si="138"/>
        <v>2</v>
      </c>
      <c r="AR122" s="70">
        <f t="shared" si="139"/>
        <v>0</v>
      </c>
      <c r="AS122" s="70">
        <f t="shared" si="140"/>
        <v>0</v>
      </c>
      <c r="AT122" s="70">
        <f t="shared" si="141"/>
        <v>2</v>
      </c>
      <c r="AU122" s="70">
        <f t="shared" si="142"/>
        <v>2</v>
      </c>
      <c r="AV122" s="70">
        <f t="shared" si="143"/>
        <v>1</v>
      </c>
      <c r="AW122" s="70">
        <f t="shared" si="144"/>
        <v>1</v>
      </c>
      <c r="AX122" s="70">
        <f t="shared" si="145"/>
        <v>0</v>
      </c>
      <c r="AY122" s="71">
        <f t="shared" si="146"/>
        <v>0</v>
      </c>
    </row>
    <row r="123" spans="1:51" s="122" customFormat="1" ht="56.25" customHeight="1" x14ac:dyDescent="0.2">
      <c r="A123" s="72" t="s">
        <v>10</v>
      </c>
      <c r="B123" s="106" t="s">
        <v>189</v>
      </c>
      <c r="C123" s="107"/>
      <c r="D123" s="108"/>
      <c r="E123" s="335"/>
      <c r="F123" s="335"/>
      <c r="G123" s="339"/>
      <c r="H123" s="339"/>
      <c r="I123" s="339"/>
      <c r="J123" s="336"/>
      <c r="K123" s="336"/>
      <c r="L123" s="336"/>
      <c r="M123" s="336"/>
      <c r="N123" s="335"/>
      <c r="O123" s="335"/>
      <c r="P123" s="335"/>
      <c r="Q123" s="335"/>
      <c r="R123" s="335"/>
      <c r="S123" s="335"/>
      <c r="T123" s="335"/>
      <c r="U123" s="335"/>
      <c r="V123" s="335"/>
      <c r="W123" s="335"/>
      <c r="X123" s="335"/>
      <c r="Y123" s="335"/>
      <c r="Z123" s="335"/>
      <c r="AA123" s="335"/>
      <c r="AB123" s="335"/>
      <c r="AC123" s="335"/>
      <c r="AD123" s="335"/>
      <c r="AE123" s="335"/>
      <c r="AF123" s="335"/>
      <c r="AG123" s="338"/>
      <c r="AH123" s="335"/>
      <c r="AI123" s="76"/>
      <c r="AJ123" s="69">
        <f t="shared" si="131"/>
        <v>0</v>
      </c>
      <c r="AK123" s="70">
        <f t="shared" si="132"/>
        <v>0</v>
      </c>
      <c r="AL123" s="70">
        <f t="shared" si="133"/>
        <v>0</v>
      </c>
      <c r="AM123" s="70">
        <f t="shared" si="134"/>
        <v>0</v>
      </c>
      <c r="AN123" s="70">
        <f t="shared" si="135"/>
        <v>0</v>
      </c>
      <c r="AO123" s="70">
        <f t="shared" si="136"/>
        <v>0</v>
      </c>
      <c r="AP123" s="70">
        <f t="shared" si="137"/>
        <v>0</v>
      </c>
      <c r="AQ123" s="70">
        <f t="shared" si="138"/>
        <v>0</v>
      </c>
      <c r="AR123" s="70">
        <f t="shared" si="139"/>
        <v>0</v>
      </c>
      <c r="AS123" s="70">
        <f t="shared" si="140"/>
        <v>0</v>
      </c>
      <c r="AT123" s="70">
        <f t="shared" si="141"/>
        <v>0</v>
      </c>
      <c r="AU123" s="70">
        <f t="shared" si="142"/>
        <v>0</v>
      </c>
      <c r="AV123" s="70">
        <f t="shared" si="143"/>
        <v>0</v>
      </c>
      <c r="AW123" s="70">
        <f t="shared" si="144"/>
        <v>0</v>
      </c>
      <c r="AX123" s="70">
        <f t="shared" si="145"/>
        <v>0</v>
      </c>
      <c r="AY123" s="71">
        <f t="shared" si="146"/>
        <v>0</v>
      </c>
    </row>
    <row r="124" spans="1:51" s="122" customFormat="1" ht="67.5" customHeight="1" x14ac:dyDescent="0.2">
      <c r="A124" s="72" t="s">
        <v>9</v>
      </c>
      <c r="B124" s="111" t="s">
        <v>140</v>
      </c>
      <c r="C124" s="112"/>
      <c r="D124" s="113"/>
      <c r="E124" s="335">
        <v>1</v>
      </c>
      <c r="F124" s="335"/>
      <c r="G124" s="345">
        <v>1</v>
      </c>
      <c r="H124" s="345"/>
      <c r="I124" s="345"/>
      <c r="J124" s="336">
        <v>2</v>
      </c>
      <c r="K124" s="336">
        <v>2</v>
      </c>
      <c r="L124" s="336"/>
      <c r="M124" s="336"/>
      <c r="N124" s="335">
        <v>1</v>
      </c>
      <c r="O124" s="335">
        <v>1</v>
      </c>
      <c r="P124" s="335"/>
      <c r="Q124" s="335"/>
      <c r="R124" s="335"/>
      <c r="S124" s="335"/>
      <c r="T124" s="335"/>
      <c r="U124" s="335"/>
      <c r="V124" s="335"/>
      <c r="W124" s="335"/>
      <c r="X124" s="335">
        <v>1</v>
      </c>
      <c r="Y124" s="335"/>
      <c r="Z124" s="335"/>
      <c r="AA124" s="335">
        <v>2</v>
      </c>
      <c r="AB124" s="335"/>
      <c r="AC124" s="335"/>
      <c r="AD124" s="335"/>
      <c r="AE124" s="335"/>
      <c r="AF124" s="335"/>
      <c r="AG124" s="338"/>
      <c r="AH124" s="335"/>
      <c r="AI124" s="76"/>
      <c r="AJ124" s="69">
        <f t="shared" si="131"/>
        <v>1</v>
      </c>
      <c r="AK124" s="70">
        <f t="shared" si="132"/>
        <v>1</v>
      </c>
      <c r="AL124" s="70">
        <f t="shared" si="133"/>
        <v>2</v>
      </c>
      <c r="AM124" s="70">
        <f t="shared" si="134"/>
        <v>2</v>
      </c>
      <c r="AN124" s="70">
        <f t="shared" si="135"/>
        <v>3</v>
      </c>
      <c r="AO124" s="70">
        <f t="shared" si="136"/>
        <v>3</v>
      </c>
      <c r="AP124" s="70">
        <f t="shared" si="137"/>
        <v>1</v>
      </c>
      <c r="AQ124" s="70">
        <f t="shared" si="138"/>
        <v>1</v>
      </c>
      <c r="AR124" s="70">
        <f t="shared" si="139"/>
        <v>0</v>
      </c>
      <c r="AS124" s="70">
        <f t="shared" si="140"/>
        <v>0</v>
      </c>
      <c r="AT124" s="70">
        <f t="shared" si="141"/>
        <v>1</v>
      </c>
      <c r="AU124" s="70">
        <f t="shared" si="142"/>
        <v>1</v>
      </c>
      <c r="AV124" s="70">
        <f t="shared" si="143"/>
        <v>0</v>
      </c>
      <c r="AW124" s="70">
        <f t="shared" si="144"/>
        <v>0</v>
      </c>
      <c r="AX124" s="70">
        <f t="shared" si="145"/>
        <v>0</v>
      </c>
      <c r="AY124" s="71">
        <f t="shared" si="146"/>
        <v>0</v>
      </c>
    </row>
    <row r="125" spans="1:51" s="122" customFormat="1" ht="54.75" customHeight="1" x14ac:dyDescent="0.2">
      <c r="A125" s="100" t="s">
        <v>8</v>
      </c>
      <c r="B125" s="90" t="s">
        <v>256</v>
      </c>
      <c r="C125" s="114"/>
      <c r="D125" s="115"/>
      <c r="E125" s="116">
        <f t="shared" ref="E125:AH125" si="147">SUM(E126:E129)</f>
        <v>3</v>
      </c>
      <c r="F125" s="116">
        <f t="shared" si="147"/>
        <v>0</v>
      </c>
      <c r="G125" s="116">
        <f t="shared" si="147"/>
        <v>3</v>
      </c>
      <c r="H125" s="116">
        <f t="shared" si="147"/>
        <v>0</v>
      </c>
      <c r="I125" s="116">
        <f t="shared" si="147"/>
        <v>0</v>
      </c>
      <c r="J125" s="116">
        <f t="shared" si="147"/>
        <v>9</v>
      </c>
      <c r="K125" s="116">
        <f t="shared" si="147"/>
        <v>5</v>
      </c>
      <c r="L125" s="116">
        <f t="shared" si="147"/>
        <v>3</v>
      </c>
      <c r="M125" s="116">
        <f t="shared" si="147"/>
        <v>0</v>
      </c>
      <c r="N125" s="116">
        <f t="shared" si="147"/>
        <v>1</v>
      </c>
      <c r="O125" s="116">
        <f t="shared" si="147"/>
        <v>0</v>
      </c>
      <c r="P125" s="116">
        <f t="shared" si="147"/>
        <v>1</v>
      </c>
      <c r="Q125" s="116">
        <f t="shared" si="147"/>
        <v>0</v>
      </c>
      <c r="R125" s="116">
        <f t="shared" si="147"/>
        <v>0</v>
      </c>
      <c r="S125" s="116">
        <f t="shared" si="147"/>
        <v>0</v>
      </c>
      <c r="T125" s="116">
        <f t="shared" si="147"/>
        <v>0</v>
      </c>
      <c r="U125" s="116">
        <f t="shared" si="147"/>
        <v>0</v>
      </c>
      <c r="V125" s="116">
        <f t="shared" si="147"/>
        <v>0</v>
      </c>
      <c r="W125" s="116">
        <f t="shared" si="147"/>
        <v>0</v>
      </c>
      <c r="X125" s="116">
        <f t="shared" si="147"/>
        <v>1</v>
      </c>
      <c r="Y125" s="116">
        <f t="shared" si="147"/>
        <v>0</v>
      </c>
      <c r="Z125" s="116">
        <f t="shared" si="147"/>
        <v>0</v>
      </c>
      <c r="AA125" s="116">
        <f t="shared" si="147"/>
        <v>7</v>
      </c>
      <c r="AB125" s="116">
        <f t="shared" si="147"/>
        <v>0</v>
      </c>
      <c r="AC125" s="116">
        <f t="shared" si="147"/>
        <v>2</v>
      </c>
      <c r="AD125" s="116">
        <f t="shared" si="147"/>
        <v>0</v>
      </c>
      <c r="AE125" s="116">
        <f t="shared" si="147"/>
        <v>2</v>
      </c>
      <c r="AF125" s="116">
        <f t="shared" si="147"/>
        <v>0</v>
      </c>
      <c r="AG125" s="116">
        <f t="shared" si="147"/>
        <v>0</v>
      </c>
      <c r="AH125" s="116">
        <f t="shared" si="147"/>
        <v>0</v>
      </c>
      <c r="AI125" s="118"/>
      <c r="AJ125" s="95">
        <f t="shared" ref="AJ125:AY125" si="148">SUM(AJ126:AJ129)</f>
        <v>3</v>
      </c>
      <c r="AK125" s="96">
        <f t="shared" si="148"/>
        <v>3</v>
      </c>
      <c r="AL125" s="96">
        <f t="shared" si="148"/>
        <v>9</v>
      </c>
      <c r="AM125" s="96">
        <f t="shared" si="148"/>
        <v>8</v>
      </c>
      <c r="AN125" s="96">
        <f t="shared" si="148"/>
        <v>8</v>
      </c>
      <c r="AO125" s="96">
        <f t="shared" si="148"/>
        <v>8</v>
      </c>
      <c r="AP125" s="96">
        <f t="shared" si="148"/>
        <v>1</v>
      </c>
      <c r="AQ125" s="96">
        <f t="shared" si="148"/>
        <v>1</v>
      </c>
      <c r="AR125" s="96">
        <f t="shared" si="148"/>
        <v>0</v>
      </c>
      <c r="AS125" s="96">
        <f t="shared" si="148"/>
        <v>0</v>
      </c>
      <c r="AT125" s="96">
        <f t="shared" si="148"/>
        <v>1</v>
      </c>
      <c r="AU125" s="96">
        <f t="shared" si="148"/>
        <v>1</v>
      </c>
      <c r="AV125" s="96">
        <f t="shared" si="148"/>
        <v>2</v>
      </c>
      <c r="AW125" s="96">
        <f t="shared" si="148"/>
        <v>2</v>
      </c>
      <c r="AX125" s="96">
        <f t="shared" si="148"/>
        <v>0</v>
      </c>
      <c r="AY125" s="97">
        <f t="shared" si="148"/>
        <v>0</v>
      </c>
    </row>
    <row r="126" spans="1:51" s="122" customFormat="1" ht="37.5" customHeight="1" x14ac:dyDescent="0.2">
      <c r="A126" s="72" t="s">
        <v>7</v>
      </c>
      <c r="B126" s="106" t="s">
        <v>257</v>
      </c>
      <c r="C126" s="109"/>
      <c r="D126" s="110"/>
      <c r="E126" s="335">
        <v>1</v>
      </c>
      <c r="F126" s="335"/>
      <c r="G126" s="340">
        <v>1</v>
      </c>
      <c r="H126" s="340"/>
      <c r="I126" s="340"/>
      <c r="J126" s="336">
        <v>8</v>
      </c>
      <c r="K126" s="336">
        <v>4</v>
      </c>
      <c r="L126" s="336">
        <v>3</v>
      </c>
      <c r="M126" s="336"/>
      <c r="N126" s="335"/>
      <c r="O126" s="335"/>
      <c r="P126" s="335"/>
      <c r="Q126" s="335"/>
      <c r="R126" s="335"/>
      <c r="S126" s="335"/>
      <c r="T126" s="335"/>
      <c r="U126" s="335"/>
      <c r="V126" s="335"/>
      <c r="W126" s="335"/>
      <c r="X126" s="335"/>
      <c r="Y126" s="335"/>
      <c r="Z126" s="335"/>
      <c r="AA126" s="335">
        <v>5</v>
      </c>
      <c r="AB126" s="335"/>
      <c r="AC126" s="335"/>
      <c r="AD126" s="335"/>
      <c r="AE126" s="335"/>
      <c r="AF126" s="335"/>
      <c r="AG126" s="338"/>
      <c r="AH126" s="335"/>
      <c r="AI126" s="76"/>
      <c r="AJ126" s="69">
        <f>E126</f>
        <v>1</v>
      </c>
      <c r="AK126" s="70">
        <f>F126+G126+H126+I126</f>
        <v>1</v>
      </c>
      <c r="AL126" s="70">
        <f>J126</f>
        <v>8</v>
      </c>
      <c r="AM126" s="70">
        <f>K126+L126+M126</f>
        <v>7</v>
      </c>
      <c r="AN126" s="70">
        <f>F126+G126+K126</f>
        <v>5</v>
      </c>
      <c r="AO126" s="70">
        <f>X126+Y126+AA126</f>
        <v>5</v>
      </c>
      <c r="AP126" s="70">
        <f>N126</f>
        <v>0</v>
      </c>
      <c r="AQ126" s="70">
        <f>O126+P126+Q126+R126+S126</f>
        <v>0</v>
      </c>
      <c r="AR126" s="70">
        <f>S126</f>
        <v>0</v>
      </c>
      <c r="AS126" s="70">
        <f>T126+U126+V126</f>
        <v>0</v>
      </c>
      <c r="AT126" s="70">
        <f>X126</f>
        <v>0</v>
      </c>
      <c r="AU126" s="70">
        <f>N126+W126</f>
        <v>0</v>
      </c>
      <c r="AV126" s="70">
        <f>AE126</f>
        <v>0</v>
      </c>
      <c r="AW126" s="70">
        <f>AC126+AD126</f>
        <v>0</v>
      </c>
      <c r="AX126" s="70">
        <f>AH126</f>
        <v>0</v>
      </c>
      <c r="AY126" s="71">
        <f>AF126+AG126</f>
        <v>0</v>
      </c>
    </row>
    <row r="127" spans="1:51" s="122" customFormat="1" ht="21" customHeight="1" x14ac:dyDescent="0.2">
      <c r="A127" s="72" t="s">
        <v>6</v>
      </c>
      <c r="B127" s="106" t="s">
        <v>146</v>
      </c>
      <c r="C127" s="107"/>
      <c r="D127" s="108"/>
      <c r="E127" s="335"/>
      <c r="F127" s="335"/>
      <c r="G127" s="345"/>
      <c r="H127" s="345"/>
      <c r="I127" s="345"/>
      <c r="J127" s="336"/>
      <c r="K127" s="336"/>
      <c r="L127" s="336"/>
      <c r="M127" s="336"/>
      <c r="N127" s="335"/>
      <c r="O127" s="335"/>
      <c r="P127" s="335"/>
      <c r="Q127" s="335"/>
      <c r="R127" s="335"/>
      <c r="S127" s="335"/>
      <c r="T127" s="335"/>
      <c r="U127" s="335"/>
      <c r="V127" s="335"/>
      <c r="W127" s="335"/>
      <c r="X127" s="335"/>
      <c r="Y127" s="335"/>
      <c r="Z127" s="335"/>
      <c r="AA127" s="335"/>
      <c r="AB127" s="335"/>
      <c r="AC127" s="335"/>
      <c r="AD127" s="335"/>
      <c r="AE127" s="335"/>
      <c r="AF127" s="335"/>
      <c r="AG127" s="338"/>
      <c r="AH127" s="335"/>
      <c r="AI127" s="76"/>
      <c r="AJ127" s="69">
        <f>E127</f>
        <v>0</v>
      </c>
      <c r="AK127" s="70">
        <f>F127+G127+H127+I127</f>
        <v>0</v>
      </c>
      <c r="AL127" s="70">
        <f>J127</f>
        <v>0</v>
      </c>
      <c r="AM127" s="70">
        <f>K127+L127+M127</f>
        <v>0</v>
      </c>
      <c r="AN127" s="70">
        <f>F127+G127+K127</f>
        <v>0</v>
      </c>
      <c r="AO127" s="70">
        <f>X127+Y127+AA127</f>
        <v>0</v>
      </c>
      <c r="AP127" s="70">
        <f>N127</f>
        <v>0</v>
      </c>
      <c r="AQ127" s="70">
        <f>O127+P127+Q127+R127+S127</f>
        <v>0</v>
      </c>
      <c r="AR127" s="70">
        <f>S127</f>
        <v>0</v>
      </c>
      <c r="AS127" s="70">
        <f>T127+U127+V127</f>
        <v>0</v>
      </c>
      <c r="AT127" s="70">
        <f>X127</f>
        <v>0</v>
      </c>
      <c r="AU127" s="70">
        <f>N127+W127</f>
        <v>0</v>
      </c>
      <c r="AV127" s="70">
        <f>AE127</f>
        <v>0</v>
      </c>
      <c r="AW127" s="70">
        <f>AC127+AD127</f>
        <v>0</v>
      </c>
      <c r="AX127" s="70">
        <f>AH127</f>
        <v>0</v>
      </c>
      <c r="AY127" s="71">
        <f>AF127+AG127</f>
        <v>0</v>
      </c>
    </row>
    <row r="128" spans="1:51" s="122" customFormat="1" ht="49.5" customHeight="1" x14ac:dyDescent="0.2">
      <c r="A128" s="72" t="s">
        <v>5</v>
      </c>
      <c r="B128" s="106" t="s">
        <v>190</v>
      </c>
      <c r="C128" s="107"/>
      <c r="D128" s="108"/>
      <c r="E128" s="335">
        <v>1</v>
      </c>
      <c r="F128" s="335"/>
      <c r="G128" s="345">
        <v>1</v>
      </c>
      <c r="H128" s="345"/>
      <c r="I128" s="345"/>
      <c r="J128" s="336"/>
      <c r="K128" s="336"/>
      <c r="L128" s="336"/>
      <c r="M128" s="336"/>
      <c r="N128" s="335">
        <v>1</v>
      </c>
      <c r="O128" s="335"/>
      <c r="P128" s="335">
        <v>1</v>
      </c>
      <c r="Q128" s="335"/>
      <c r="R128" s="335"/>
      <c r="S128" s="335"/>
      <c r="T128" s="335"/>
      <c r="U128" s="335"/>
      <c r="V128" s="335"/>
      <c r="W128" s="335"/>
      <c r="X128" s="335">
        <v>1</v>
      </c>
      <c r="Y128" s="335"/>
      <c r="Z128" s="335"/>
      <c r="AA128" s="335"/>
      <c r="AB128" s="335"/>
      <c r="AC128" s="335">
        <v>1</v>
      </c>
      <c r="AD128" s="335"/>
      <c r="AE128" s="335">
        <v>1</v>
      </c>
      <c r="AF128" s="335"/>
      <c r="AG128" s="338"/>
      <c r="AH128" s="335"/>
      <c r="AI128" s="76"/>
      <c r="AJ128" s="69">
        <f>E128</f>
        <v>1</v>
      </c>
      <c r="AK128" s="70">
        <f>F128+G128+H128+I128</f>
        <v>1</v>
      </c>
      <c r="AL128" s="70">
        <f>J128</f>
        <v>0</v>
      </c>
      <c r="AM128" s="70">
        <f>K128+L128+M128</f>
        <v>0</v>
      </c>
      <c r="AN128" s="70">
        <f>F128+G128+K128</f>
        <v>1</v>
      </c>
      <c r="AO128" s="70">
        <f>X128+Y128+AA128</f>
        <v>1</v>
      </c>
      <c r="AP128" s="70">
        <f>N128</f>
        <v>1</v>
      </c>
      <c r="AQ128" s="70">
        <f>O128+P128+Q128+R128+S128</f>
        <v>1</v>
      </c>
      <c r="AR128" s="70">
        <f>S128</f>
        <v>0</v>
      </c>
      <c r="AS128" s="70">
        <f>T128+U128+V128</f>
        <v>0</v>
      </c>
      <c r="AT128" s="70">
        <f>X128</f>
        <v>1</v>
      </c>
      <c r="AU128" s="70">
        <f>N128+W128</f>
        <v>1</v>
      </c>
      <c r="AV128" s="70">
        <f>AE128</f>
        <v>1</v>
      </c>
      <c r="AW128" s="70">
        <f>AC128+AD128</f>
        <v>1</v>
      </c>
      <c r="AX128" s="70">
        <f>AH128</f>
        <v>0</v>
      </c>
      <c r="AY128" s="71">
        <f>AF128+AG128</f>
        <v>0</v>
      </c>
    </row>
    <row r="129" spans="1:51" s="122" customFormat="1" ht="34.5" customHeight="1" x14ac:dyDescent="0.2">
      <c r="A129" s="72" t="s">
        <v>4</v>
      </c>
      <c r="B129" s="111" t="s">
        <v>140</v>
      </c>
      <c r="C129" s="112"/>
      <c r="D129" s="113"/>
      <c r="E129" s="335">
        <v>1</v>
      </c>
      <c r="F129" s="335"/>
      <c r="G129" s="345">
        <v>1</v>
      </c>
      <c r="H129" s="345"/>
      <c r="I129" s="345"/>
      <c r="J129" s="336">
        <v>1</v>
      </c>
      <c r="K129" s="336">
        <v>1</v>
      </c>
      <c r="L129" s="336"/>
      <c r="M129" s="336"/>
      <c r="N129" s="335"/>
      <c r="O129" s="335"/>
      <c r="P129" s="335"/>
      <c r="Q129" s="335"/>
      <c r="R129" s="335"/>
      <c r="S129" s="335"/>
      <c r="T129" s="335"/>
      <c r="U129" s="335"/>
      <c r="V129" s="335"/>
      <c r="W129" s="335"/>
      <c r="X129" s="335"/>
      <c r="Y129" s="335"/>
      <c r="Z129" s="335"/>
      <c r="AA129" s="335">
        <v>2</v>
      </c>
      <c r="AB129" s="335"/>
      <c r="AC129" s="335">
        <v>1</v>
      </c>
      <c r="AD129" s="335"/>
      <c r="AE129" s="335">
        <v>1</v>
      </c>
      <c r="AF129" s="335"/>
      <c r="AG129" s="338"/>
      <c r="AH129" s="335"/>
      <c r="AI129" s="76"/>
      <c r="AJ129" s="69">
        <f>E129</f>
        <v>1</v>
      </c>
      <c r="AK129" s="70">
        <f>F129+G129+H129+I129</f>
        <v>1</v>
      </c>
      <c r="AL129" s="70">
        <f>J129</f>
        <v>1</v>
      </c>
      <c r="AM129" s="70">
        <f>K129+L129+M129</f>
        <v>1</v>
      </c>
      <c r="AN129" s="70">
        <f>F129+G129+K129</f>
        <v>2</v>
      </c>
      <c r="AO129" s="70">
        <f>X129+Y129+AA129</f>
        <v>2</v>
      </c>
      <c r="AP129" s="70">
        <f>N129</f>
        <v>0</v>
      </c>
      <c r="AQ129" s="70">
        <f>O129+P129+Q129+R129+S129</f>
        <v>0</v>
      </c>
      <c r="AR129" s="70">
        <f>S129</f>
        <v>0</v>
      </c>
      <c r="AS129" s="70">
        <f>T129+U129+V129</f>
        <v>0</v>
      </c>
      <c r="AT129" s="70">
        <f>X129</f>
        <v>0</v>
      </c>
      <c r="AU129" s="70">
        <f>N129+W129</f>
        <v>0</v>
      </c>
      <c r="AV129" s="70">
        <f>AE129</f>
        <v>1</v>
      </c>
      <c r="AW129" s="70">
        <f>AC129+AD129</f>
        <v>1</v>
      </c>
      <c r="AX129" s="70">
        <f>AH129</f>
        <v>0</v>
      </c>
      <c r="AY129" s="71">
        <f>AF129+AG129</f>
        <v>0</v>
      </c>
    </row>
    <row r="130" spans="1:51" s="122" customFormat="1" ht="49.5" customHeight="1" x14ac:dyDescent="0.2">
      <c r="A130" s="72" t="s">
        <v>3</v>
      </c>
      <c r="B130" s="90" t="s">
        <v>191</v>
      </c>
      <c r="C130" s="91"/>
      <c r="D130" s="92"/>
      <c r="E130" s="93">
        <f t="shared" ref="E130:AH130" si="149">SUM(E131:E132)</f>
        <v>0</v>
      </c>
      <c r="F130" s="93">
        <f t="shared" si="149"/>
        <v>0</v>
      </c>
      <c r="G130" s="93">
        <f t="shared" si="149"/>
        <v>0</v>
      </c>
      <c r="H130" s="93">
        <f t="shared" si="149"/>
        <v>0</v>
      </c>
      <c r="I130" s="93">
        <f t="shared" si="149"/>
        <v>0</v>
      </c>
      <c r="J130" s="93">
        <f t="shared" si="149"/>
        <v>0</v>
      </c>
      <c r="K130" s="93">
        <f t="shared" si="149"/>
        <v>0</v>
      </c>
      <c r="L130" s="93">
        <f t="shared" si="149"/>
        <v>0</v>
      </c>
      <c r="M130" s="93">
        <f t="shared" si="149"/>
        <v>0</v>
      </c>
      <c r="N130" s="93">
        <f t="shared" si="149"/>
        <v>0</v>
      </c>
      <c r="O130" s="93">
        <f t="shared" si="149"/>
        <v>0</v>
      </c>
      <c r="P130" s="93">
        <f t="shared" si="149"/>
        <v>0</v>
      </c>
      <c r="Q130" s="93">
        <f t="shared" si="149"/>
        <v>0</v>
      </c>
      <c r="R130" s="93">
        <f t="shared" si="149"/>
        <v>0</v>
      </c>
      <c r="S130" s="93">
        <f t="shared" si="149"/>
        <v>0</v>
      </c>
      <c r="T130" s="93">
        <f t="shared" si="149"/>
        <v>0</v>
      </c>
      <c r="U130" s="93">
        <f t="shared" si="149"/>
        <v>0</v>
      </c>
      <c r="V130" s="93">
        <f t="shared" si="149"/>
        <v>0</v>
      </c>
      <c r="W130" s="93">
        <f t="shared" si="149"/>
        <v>0</v>
      </c>
      <c r="X130" s="93">
        <f t="shared" si="149"/>
        <v>0</v>
      </c>
      <c r="Y130" s="93">
        <f t="shared" si="149"/>
        <v>0</v>
      </c>
      <c r="Z130" s="93">
        <f t="shared" si="149"/>
        <v>0</v>
      </c>
      <c r="AA130" s="93">
        <f t="shared" si="149"/>
        <v>0</v>
      </c>
      <c r="AB130" s="93">
        <f t="shared" si="149"/>
        <v>0</v>
      </c>
      <c r="AC130" s="93">
        <f t="shared" si="149"/>
        <v>0</v>
      </c>
      <c r="AD130" s="93">
        <f t="shared" si="149"/>
        <v>0</v>
      </c>
      <c r="AE130" s="93">
        <f t="shared" si="149"/>
        <v>0</v>
      </c>
      <c r="AF130" s="93">
        <f t="shared" si="149"/>
        <v>0</v>
      </c>
      <c r="AG130" s="93">
        <f t="shared" si="149"/>
        <v>0</v>
      </c>
      <c r="AH130" s="93">
        <f t="shared" si="149"/>
        <v>0</v>
      </c>
      <c r="AI130" s="118"/>
      <c r="AJ130" s="95">
        <f t="shared" ref="AJ130:AY130" si="150">SUM(AJ131:AJ132)</f>
        <v>0</v>
      </c>
      <c r="AK130" s="96">
        <f t="shared" si="150"/>
        <v>0</v>
      </c>
      <c r="AL130" s="96">
        <f t="shared" si="150"/>
        <v>0</v>
      </c>
      <c r="AM130" s="96">
        <f t="shared" si="150"/>
        <v>0</v>
      </c>
      <c r="AN130" s="96">
        <f t="shared" si="150"/>
        <v>0</v>
      </c>
      <c r="AO130" s="96">
        <f t="shared" si="150"/>
        <v>0</v>
      </c>
      <c r="AP130" s="96">
        <f t="shared" si="150"/>
        <v>0</v>
      </c>
      <c r="AQ130" s="96">
        <f t="shared" si="150"/>
        <v>0</v>
      </c>
      <c r="AR130" s="96">
        <f t="shared" si="150"/>
        <v>0</v>
      </c>
      <c r="AS130" s="96">
        <f t="shared" si="150"/>
        <v>0</v>
      </c>
      <c r="AT130" s="96">
        <f t="shared" si="150"/>
        <v>0</v>
      </c>
      <c r="AU130" s="96">
        <f t="shared" si="150"/>
        <v>0</v>
      </c>
      <c r="AV130" s="96">
        <f t="shared" si="150"/>
        <v>0</v>
      </c>
      <c r="AW130" s="96">
        <f t="shared" si="150"/>
        <v>0</v>
      </c>
      <c r="AX130" s="96">
        <f t="shared" si="150"/>
        <v>0</v>
      </c>
      <c r="AY130" s="97">
        <f t="shared" si="150"/>
        <v>0</v>
      </c>
    </row>
    <row r="131" spans="1:51" s="122" customFormat="1" ht="41.25" customHeight="1" x14ac:dyDescent="0.2">
      <c r="A131" s="72" t="s">
        <v>2</v>
      </c>
      <c r="B131" s="111" t="s">
        <v>258</v>
      </c>
      <c r="C131" s="112"/>
      <c r="D131" s="113"/>
      <c r="E131" s="98"/>
      <c r="F131" s="98"/>
      <c r="G131" s="98"/>
      <c r="H131" s="98"/>
      <c r="I131" s="98"/>
      <c r="J131" s="98"/>
      <c r="K131" s="98"/>
      <c r="L131" s="98"/>
      <c r="M131" s="98"/>
      <c r="N131" s="98"/>
      <c r="O131" s="98"/>
      <c r="P131" s="98"/>
      <c r="Q131" s="98"/>
      <c r="R131" s="98"/>
      <c r="S131" s="98"/>
      <c r="T131" s="98"/>
      <c r="U131" s="98"/>
      <c r="V131" s="98"/>
      <c r="W131" s="98"/>
      <c r="X131" s="98"/>
      <c r="Y131" s="98"/>
      <c r="Z131" s="98"/>
      <c r="AA131" s="98"/>
      <c r="AB131" s="98"/>
      <c r="AC131" s="98"/>
      <c r="AD131" s="98"/>
      <c r="AE131" s="98"/>
      <c r="AF131" s="98"/>
      <c r="AG131" s="98"/>
      <c r="AH131" s="98"/>
      <c r="AI131" s="76"/>
      <c r="AJ131" s="69">
        <f>E131</f>
        <v>0</v>
      </c>
      <c r="AK131" s="70">
        <f>F131+G131+H131+I131</f>
        <v>0</v>
      </c>
      <c r="AL131" s="70">
        <f>J131</f>
        <v>0</v>
      </c>
      <c r="AM131" s="70">
        <f>K131+L131+M131</f>
        <v>0</v>
      </c>
      <c r="AN131" s="70">
        <f>F131+G131+K131</f>
        <v>0</v>
      </c>
      <c r="AO131" s="70">
        <f>X131+Y131+AA131</f>
        <v>0</v>
      </c>
      <c r="AP131" s="70">
        <f>N131</f>
        <v>0</v>
      </c>
      <c r="AQ131" s="70">
        <f>O131+P131+Q131+R131+S131</f>
        <v>0</v>
      </c>
      <c r="AR131" s="70">
        <f>S131</f>
        <v>0</v>
      </c>
      <c r="AS131" s="70">
        <f>T131+U131+V131</f>
        <v>0</v>
      </c>
      <c r="AT131" s="70">
        <f>X131</f>
        <v>0</v>
      </c>
      <c r="AU131" s="70">
        <f>N131+W131</f>
        <v>0</v>
      </c>
      <c r="AV131" s="70">
        <f>AE131</f>
        <v>0</v>
      </c>
      <c r="AW131" s="70">
        <f>AC131+AD131</f>
        <v>0</v>
      </c>
      <c r="AX131" s="70">
        <f>AH131</f>
        <v>0</v>
      </c>
      <c r="AY131" s="71">
        <f>AF131+AG131</f>
        <v>0</v>
      </c>
    </row>
    <row r="132" spans="1:51" s="122" customFormat="1" ht="41.25" customHeight="1" x14ac:dyDescent="0.2">
      <c r="A132" s="72" t="s">
        <v>1</v>
      </c>
      <c r="B132" s="111" t="s">
        <v>271</v>
      </c>
      <c r="C132" s="112"/>
      <c r="D132" s="113"/>
      <c r="E132" s="98"/>
      <c r="F132" s="98"/>
      <c r="G132" s="98"/>
      <c r="H132" s="98"/>
      <c r="I132" s="98"/>
      <c r="J132" s="98"/>
      <c r="K132" s="98"/>
      <c r="L132" s="98"/>
      <c r="M132" s="98"/>
      <c r="N132" s="98"/>
      <c r="O132" s="98"/>
      <c r="P132" s="98"/>
      <c r="Q132" s="98"/>
      <c r="R132" s="98"/>
      <c r="S132" s="98"/>
      <c r="T132" s="98"/>
      <c r="U132" s="98"/>
      <c r="V132" s="98"/>
      <c r="W132" s="98"/>
      <c r="X132" s="98"/>
      <c r="Y132" s="98"/>
      <c r="Z132" s="98"/>
      <c r="AA132" s="98"/>
      <c r="AB132" s="98"/>
      <c r="AC132" s="98"/>
      <c r="AD132" s="98"/>
      <c r="AE132" s="98"/>
      <c r="AF132" s="98"/>
      <c r="AG132" s="98"/>
      <c r="AH132" s="98"/>
      <c r="AI132" s="76"/>
      <c r="AJ132" s="69">
        <f>E132</f>
        <v>0</v>
      </c>
      <c r="AK132" s="70">
        <f>F132+G132+H132+I132</f>
        <v>0</v>
      </c>
      <c r="AL132" s="70">
        <f>J132</f>
        <v>0</v>
      </c>
      <c r="AM132" s="70">
        <f>K132+L132+M132</f>
        <v>0</v>
      </c>
      <c r="AN132" s="70">
        <f>F132+G132+K132</f>
        <v>0</v>
      </c>
      <c r="AO132" s="70">
        <f>X132+Y132+AA132</f>
        <v>0</v>
      </c>
      <c r="AP132" s="70">
        <f>N132</f>
        <v>0</v>
      </c>
      <c r="AQ132" s="70">
        <f>O132+P132+Q132+R132+S132</f>
        <v>0</v>
      </c>
      <c r="AR132" s="70">
        <f>S132</f>
        <v>0</v>
      </c>
      <c r="AS132" s="70">
        <f>T132+U132+V132</f>
        <v>0</v>
      </c>
      <c r="AT132" s="70">
        <f>X132</f>
        <v>0</v>
      </c>
      <c r="AU132" s="70">
        <f>N132+W132</f>
        <v>0</v>
      </c>
      <c r="AV132" s="70">
        <f>AE132</f>
        <v>0</v>
      </c>
      <c r="AW132" s="70">
        <f>AC132+AD132</f>
        <v>0</v>
      </c>
      <c r="AX132" s="70">
        <f>AH132</f>
        <v>0</v>
      </c>
      <c r="AY132" s="71">
        <f>AF132+AG132</f>
        <v>0</v>
      </c>
    </row>
    <row r="133" spans="1:51" s="122" customFormat="1" ht="35.25" customHeight="1" x14ac:dyDescent="0.2">
      <c r="A133" s="100" t="s">
        <v>0</v>
      </c>
      <c r="B133" s="102" t="s">
        <v>140</v>
      </c>
      <c r="C133" s="103"/>
      <c r="D133" s="104"/>
      <c r="E133" s="335">
        <v>21</v>
      </c>
      <c r="F133" s="335"/>
      <c r="G133" s="340">
        <v>19</v>
      </c>
      <c r="H133" s="340">
        <v>2</v>
      </c>
      <c r="I133" s="340"/>
      <c r="J133" s="336">
        <v>24</v>
      </c>
      <c r="K133" s="336">
        <v>9</v>
      </c>
      <c r="L133" s="336">
        <v>14</v>
      </c>
      <c r="M133" s="336">
        <v>1</v>
      </c>
      <c r="N133" s="335">
        <v>6</v>
      </c>
      <c r="O133" s="335">
        <v>1</v>
      </c>
      <c r="P133" s="335"/>
      <c r="Q133" s="335"/>
      <c r="R133" s="335"/>
      <c r="S133" s="335">
        <v>5</v>
      </c>
      <c r="T133" s="335"/>
      <c r="U133" s="335">
        <v>5</v>
      </c>
      <c r="V133" s="335"/>
      <c r="W133" s="335"/>
      <c r="X133" s="335">
        <v>6</v>
      </c>
      <c r="Y133" s="335"/>
      <c r="Z133" s="335">
        <v>3</v>
      </c>
      <c r="AA133" s="335">
        <v>22</v>
      </c>
      <c r="AB133" s="335"/>
      <c r="AC133" s="335"/>
      <c r="AD133" s="335">
        <v>1</v>
      </c>
      <c r="AE133" s="335">
        <v>1</v>
      </c>
      <c r="AF133" s="335"/>
      <c r="AG133" s="338"/>
      <c r="AH133" s="335"/>
      <c r="AI133" s="76"/>
      <c r="AJ133" s="69">
        <f>E133</f>
        <v>21</v>
      </c>
      <c r="AK133" s="70">
        <f>F133+G133+H133+I133</f>
        <v>21</v>
      </c>
      <c r="AL133" s="70">
        <f>J133</f>
        <v>24</v>
      </c>
      <c r="AM133" s="70">
        <f>K133+L133+M133</f>
        <v>24</v>
      </c>
      <c r="AN133" s="70">
        <f>F133+G133+K133</f>
        <v>28</v>
      </c>
      <c r="AO133" s="70">
        <f>X133+Y133+AA133</f>
        <v>28</v>
      </c>
      <c r="AP133" s="70">
        <f>N133</f>
        <v>6</v>
      </c>
      <c r="AQ133" s="70">
        <f>O133+P133+Q133+R133+S133</f>
        <v>6</v>
      </c>
      <c r="AR133" s="70">
        <f>S133</f>
        <v>5</v>
      </c>
      <c r="AS133" s="70">
        <f>T133+U133+V133</f>
        <v>5</v>
      </c>
      <c r="AT133" s="70">
        <f>X133</f>
        <v>6</v>
      </c>
      <c r="AU133" s="70">
        <f>N133+W133</f>
        <v>6</v>
      </c>
      <c r="AV133" s="70">
        <f>AE133</f>
        <v>1</v>
      </c>
      <c r="AW133" s="70">
        <f>AC133+AD133</f>
        <v>1</v>
      </c>
      <c r="AX133" s="70">
        <f>AH133</f>
        <v>0</v>
      </c>
      <c r="AY133" s="71">
        <f>AF133+AG133</f>
        <v>0</v>
      </c>
    </row>
    <row r="134" spans="1:51" s="122" customFormat="1" ht="35.25" customHeight="1" thickBot="1" x14ac:dyDescent="0.25">
      <c r="A134" s="100"/>
      <c r="B134" s="102" t="s">
        <v>135</v>
      </c>
      <c r="C134" s="103"/>
      <c r="D134" s="104"/>
      <c r="E134" s="116">
        <f t="shared" ref="E134:AH134" si="151">E19+E39+E51+E59+E73+E80+E87+E90+E112+E116+E125+E130+E133</f>
        <v>2709</v>
      </c>
      <c r="F134" s="116">
        <f t="shared" si="151"/>
        <v>253</v>
      </c>
      <c r="G134" s="116">
        <f t="shared" si="151"/>
        <v>2451</v>
      </c>
      <c r="H134" s="116">
        <f t="shared" si="151"/>
        <v>5</v>
      </c>
      <c r="I134" s="116">
        <f t="shared" si="151"/>
        <v>0</v>
      </c>
      <c r="J134" s="116">
        <f t="shared" si="151"/>
        <v>2746</v>
      </c>
      <c r="K134" s="116">
        <f t="shared" si="151"/>
        <v>2128</v>
      </c>
      <c r="L134" s="116">
        <f t="shared" si="151"/>
        <v>581</v>
      </c>
      <c r="M134" s="116">
        <f t="shared" si="151"/>
        <v>5</v>
      </c>
      <c r="N134" s="116">
        <f t="shared" si="151"/>
        <v>1923</v>
      </c>
      <c r="O134" s="116">
        <f t="shared" si="151"/>
        <v>1452</v>
      </c>
      <c r="P134" s="116">
        <f t="shared" si="151"/>
        <v>101</v>
      </c>
      <c r="Q134" s="116">
        <f t="shared" si="151"/>
        <v>64</v>
      </c>
      <c r="R134" s="116">
        <f t="shared" si="151"/>
        <v>2</v>
      </c>
      <c r="S134" s="116">
        <f t="shared" si="151"/>
        <v>304</v>
      </c>
      <c r="T134" s="116">
        <f t="shared" si="151"/>
        <v>66</v>
      </c>
      <c r="U134" s="116">
        <f t="shared" si="151"/>
        <v>234</v>
      </c>
      <c r="V134" s="116">
        <f t="shared" si="151"/>
        <v>4</v>
      </c>
      <c r="W134" s="116">
        <f t="shared" si="151"/>
        <v>1</v>
      </c>
      <c r="X134" s="116">
        <f t="shared" si="151"/>
        <v>1924</v>
      </c>
      <c r="Y134" s="116">
        <f t="shared" si="151"/>
        <v>8</v>
      </c>
      <c r="Z134" s="116">
        <f t="shared" si="151"/>
        <v>26</v>
      </c>
      <c r="AA134" s="116">
        <f t="shared" si="151"/>
        <v>2898</v>
      </c>
      <c r="AB134" s="116">
        <f t="shared" si="151"/>
        <v>286</v>
      </c>
      <c r="AC134" s="116">
        <f t="shared" si="151"/>
        <v>66</v>
      </c>
      <c r="AD134" s="116">
        <f t="shared" si="151"/>
        <v>15</v>
      </c>
      <c r="AE134" s="116">
        <f t="shared" si="151"/>
        <v>81</v>
      </c>
      <c r="AF134" s="116">
        <f t="shared" si="151"/>
        <v>13</v>
      </c>
      <c r="AG134" s="116">
        <f t="shared" si="151"/>
        <v>7</v>
      </c>
      <c r="AH134" s="116">
        <f t="shared" si="151"/>
        <v>20</v>
      </c>
      <c r="AI134" s="118"/>
      <c r="AJ134" s="119">
        <f t="shared" ref="AJ134:AY134" si="152">AJ19+AJ39+AJ51+AJ59+AJ73+AJ80+AJ87+AJ90+AJ112+AJ116+AJ125+AJ130+AJ133</f>
        <v>2709</v>
      </c>
      <c r="AK134" s="120">
        <f t="shared" si="152"/>
        <v>2709</v>
      </c>
      <c r="AL134" s="120">
        <f t="shared" si="152"/>
        <v>2746</v>
      </c>
      <c r="AM134" s="120">
        <f t="shared" si="152"/>
        <v>2714</v>
      </c>
      <c r="AN134" s="120">
        <f t="shared" si="152"/>
        <v>4832</v>
      </c>
      <c r="AO134" s="120">
        <f t="shared" si="152"/>
        <v>4830</v>
      </c>
      <c r="AP134" s="120">
        <f t="shared" si="152"/>
        <v>1923</v>
      </c>
      <c r="AQ134" s="120">
        <f t="shared" si="152"/>
        <v>1923</v>
      </c>
      <c r="AR134" s="120">
        <f t="shared" si="152"/>
        <v>304</v>
      </c>
      <c r="AS134" s="120">
        <f t="shared" si="152"/>
        <v>304</v>
      </c>
      <c r="AT134" s="120">
        <f t="shared" si="152"/>
        <v>1924</v>
      </c>
      <c r="AU134" s="120">
        <f t="shared" si="152"/>
        <v>1924</v>
      </c>
      <c r="AV134" s="120">
        <f t="shared" si="152"/>
        <v>81</v>
      </c>
      <c r="AW134" s="120">
        <f t="shared" si="152"/>
        <v>81</v>
      </c>
      <c r="AX134" s="120">
        <f t="shared" si="152"/>
        <v>20</v>
      </c>
      <c r="AY134" s="121">
        <f t="shared" si="152"/>
        <v>20</v>
      </c>
    </row>
    <row r="135" spans="1:51" s="122" customFormat="1" ht="32.25" customHeight="1" x14ac:dyDescent="0.2">
      <c r="A135" s="124"/>
      <c r="B135" s="124"/>
      <c r="C135" s="124"/>
      <c r="D135" s="124"/>
      <c r="E135" s="124"/>
      <c r="F135" s="124"/>
      <c r="G135" s="124"/>
      <c r="H135" s="124"/>
      <c r="I135" s="124"/>
      <c r="J135" s="124"/>
      <c r="K135" s="124"/>
      <c r="L135" s="124"/>
      <c r="M135" s="124"/>
      <c r="N135" s="124"/>
      <c r="O135" s="124"/>
      <c r="P135" s="124"/>
      <c r="Q135" s="124"/>
      <c r="R135" s="124"/>
      <c r="S135" s="124"/>
      <c r="T135" s="124"/>
      <c r="U135" s="124"/>
      <c r="V135" s="124"/>
      <c r="W135" s="124"/>
      <c r="X135" s="124"/>
      <c r="Y135" s="124"/>
      <c r="Z135" s="124"/>
      <c r="AA135" s="124"/>
      <c r="AB135" s="124"/>
      <c r="AC135" s="124"/>
      <c r="AD135" s="124"/>
      <c r="AE135" s="124"/>
      <c r="AF135" s="124"/>
      <c r="AG135" s="124"/>
      <c r="AH135" s="124"/>
      <c r="AI135" s="75"/>
    </row>
    <row r="136" spans="1:51" s="122" customFormat="1" ht="39.75" customHeight="1" x14ac:dyDescent="0.2">
      <c r="A136" s="124"/>
      <c r="B136" s="124"/>
      <c r="C136" s="125" t="s">
        <v>284</v>
      </c>
      <c r="D136" s="124"/>
      <c r="E136" s="124"/>
      <c r="F136" s="124"/>
      <c r="G136" s="124"/>
      <c r="H136" s="124"/>
      <c r="I136" s="124"/>
      <c r="J136" s="124"/>
      <c r="K136" s="124"/>
      <c r="L136" s="124"/>
      <c r="M136" s="124"/>
      <c r="N136" s="124"/>
      <c r="O136" s="124"/>
      <c r="P136" s="124"/>
      <c r="Q136" s="124"/>
      <c r="R136" s="124"/>
      <c r="S136" s="124"/>
      <c r="T136" s="124"/>
      <c r="U136" s="124"/>
      <c r="V136" s="124"/>
      <c r="W136" s="124"/>
      <c r="X136" s="124"/>
      <c r="Y136" s="124"/>
      <c r="Z136" s="124"/>
      <c r="AA136" s="124"/>
      <c r="AB136" s="124"/>
      <c r="AC136" s="124"/>
      <c r="AD136" s="124"/>
      <c r="AE136" s="124"/>
      <c r="AF136" s="124"/>
      <c r="AG136" s="124"/>
      <c r="AH136" s="124"/>
      <c r="AI136" s="75"/>
    </row>
    <row r="137" spans="1:51" s="122" customFormat="1" ht="39.75" customHeight="1" x14ac:dyDescent="0.2">
      <c r="A137" s="124"/>
      <c r="B137" s="124"/>
      <c r="C137" s="127" t="s">
        <v>285</v>
      </c>
      <c r="D137" s="127"/>
      <c r="E137" s="127"/>
      <c r="F137" s="127"/>
      <c r="G137" s="127"/>
      <c r="H137" s="127"/>
      <c r="I137" s="124"/>
      <c r="J137" s="124"/>
      <c r="K137" s="124"/>
      <c r="L137" s="124"/>
      <c r="M137" s="124"/>
      <c r="N137" s="124"/>
      <c r="O137" s="124"/>
      <c r="P137" s="124"/>
      <c r="Q137" s="124"/>
      <c r="R137" s="124"/>
      <c r="S137" s="124"/>
      <c r="T137" s="124"/>
      <c r="U137" s="124"/>
      <c r="V137" s="124"/>
      <c r="W137" s="124"/>
      <c r="X137" s="124"/>
      <c r="Y137" s="124"/>
      <c r="Z137" s="124"/>
      <c r="AA137" s="124"/>
      <c r="AB137" s="124"/>
      <c r="AC137" s="124"/>
      <c r="AD137" s="124"/>
      <c r="AE137" s="124"/>
      <c r="AF137" s="124"/>
      <c r="AG137" s="124"/>
      <c r="AH137" s="124"/>
      <c r="AI137" s="75"/>
    </row>
    <row r="138" spans="1:51" s="122" customFormat="1" ht="55.5" customHeight="1" x14ac:dyDescent="0.2">
      <c r="A138" s="124"/>
      <c r="B138" s="124"/>
      <c r="C138" s="127"/>
      <c r="D138" s="127"/>
      <c r="E138" s="127"/>
      <c r="F138" s="127"/>
      <c r="G138" s="127"/>
      <c r="H138" s="127"/>
      <c r="I138" s="124"/>
      <c r="J138" s="124"/>
      <c r="K138" s="124"/>
      <c r="L138" s="124"/>
      <c r="M138" s="124"/>
      <c r="N138" s="124"/>
      <c r="O138" s="124"/>
      <c r="P138" s="124"/>
      <c r="Q138" s="124"/>
      <c r="R138" s="124"/>
      <c r="S138" s="124"/>
      <c r="T138" s="124"/>
      <c r="U138" s="124"/>
      <c r="V138" s="124"/>
      <c r="W138" s="124"/>
      <c r="X138" s="124"/>
      <c r="Y138" s="124"/>
      <c r="Z138" s="124"/>
      <c r="AA138" s="124"/>
      <c r="AB138" s="124"/>
      <c r="AC138" s="124"/>
      <c r="AD138" s="124"/>
      <c r="AE138" s="124"/>
      <c r="AF138" s="124"/>
      <c r="AG138" s="124"/>
      <c r="AH138" s="124"/>
      <c r="AI138" s="124"/>
    </row>
    <row r="139" spans="1:51" s="122" customFormat="1" ht="33.75" customHeight="1" x14ac:dyDescent="0.2">
      <c r="A139" s="124"/>
      <c r="B139" s="124"/>
      <c r="C139" s="124"/>
      <c r="D139" s="124"/>
      <c r="E139" s="124"/>
      <c r="F139" s="124"/>
      <c r="G139" s="124"/>
      <c r="H139" s="124"/>
      <c r="I139" s="124"/>
      <c r="J139" s="124"/>
      <c r="K139" s="124"/>
      <c r="L139" s="124"/>
      <c r="M139" s="124"/>
      <c r="N139" s="124"/>
      <c r="O139" s="124"/>
      <c r="P139" s="124"/>
      <c r="Q139" s="124"/>
      <c r="R139" s="124"/>
      <c r="S139" s="124"/>
      <c r="T139" s="124"/>
      <c r="U139" s="124"/>
      <c r="V139" s="124"/>
      <c r="W139" s="124"/>
      <c r="X139" s="124"/>
      <c r="Y139" s="124"/>
      <c r="Z139" s="124"/>
      <c r="AA139" s="124"/>
      <c r="AB139" s="124"/>
      <c r="AC139" s="124"/>
      <c r="AD139" s="124"/>
      <c r="AE139" s="124"/>
      <c r="AF139" s="124"/>
      <c r="AG139" s="124"/>
      <c r="AH139" s="124"/>
      <c r="AI139" s="124"/>
    </row>
    <row r="140" spans="1:51" s="122" customFormat="1" ht="14.25" customHeight="1" x14ac:dyDescent="0.2">
      <c r="A140" s="124"/>
      <c r="B140" s="124"/>
      <c r="C140" s="124"/>
      <c r="D140" s="124"/>
      <c r="E140" s="124"/>
      <c r="F140" s="124"/>
      <c r="G140" s="124"/>
      <c r="H140" s="124"/>
      <c r="I140" s="124"/>
      <c r="J140" s="124"/>
      <c r="K140" s="124"/>
      <c r="L140" s="124"/>
      <c r="M140" s="124"/>
      <c r="N140" s="124"/>
      <c r="O140" s="124"/>
      <c r="P140" s="124"/>
      <c r="Q140" s="124"/>
      <c r="R140" s="124"/>
      <c r="S140" s="124"/>
      <c r="T140" s="124"/>
      <c r="U140" s="124"/>
      <c r="V140" s="124"/>
      <c r="W140" s="124"/>
      <c r="X140" s="124"/>
      <c r="Y140" s="124"/>
      <c r="Z140" s="124"/>
      <c r="AA140" s="124"/>
      <c r="AB140" s="124"/>
      <c r="AC140" s="124"/>
      <c r="AD140" s="124"/>
      <c r="AE140" s="124"/>
      <c r="AF140" s="124"/>
      <c r="AG140" s="124"/>
      <c r="AH140" s="124"/>
      <c r="AI140" s="124"/>
    </row>
    <row r="141" spans="1:51" s="122" customFormat="1" ht="29.25" customHeight="1" x14ac:dyDescent="0.3">
      <c r="A141" s="124"/>
      <c r="B141" s="124"/>
      <c r="C141" s="124"/>
      <c r="D141" s="150"/>
      <c r="E141" s="150"/>
      <c r="F141" s="150"/>
      <c r="G141" s="150"/>
      <c r="H141" s="124"/>
      <c r="I141" s="124"/>
      <c r="J141" s="124"/>
      <c r="K141" s="124"/>
      <c r="L141" s="124"/>
      <c r="M141" s="124"/>
      <c r="N141" s="124"/>
      <c r="O141" s="124"/>
      <c r="P141" s="124"/>
      <c r="Q141" s="124"/>
      <c r="R141" s="124"/>
      <c r="S141" s="124"/>
      <c r="T141" s="124"/>
      <c r="U141" s="124"/>
      <c r="V141" s="124"/>
      <c r="W141" s="124"/>
      <c r="X141" s="124"/>
      <c r="Y141" s="124"/>
      <c r="Z141" s="124"/>
      <c r="AA141" s="124"/>
      <c r="AB141" s="124"/>
      <c r="AC141" s="124"/>
      <c r="AD141" s="124"/>
      <c r="AE141" s="124"/>
      <c r="AF141" s="124"/>
      <c r="AG141" s="124"/>
      <c r="AH141" s="124"/>
      <c r="AI141" s="124"/>
    </row>
    <row r="142" spans="1:51" s="122" customFormat="1" ht="29.25" customHeight="1" x14ac:dyDescent="0.2">
      <c r="A142" s="124"/>
      <c r="B142" s="124"/>
      <c r="C142" s="124"/>
      <c r="D142" s="124"/>
      <c r="E142" s="124"/>
      <c r="F142" s="124"/>
      <c r="G142" s="124"/>
      <c r="H142" s="124"/>
      <c r="I142" s="124"/>
      <c r="J142" s="124"/>
      <c r="K142" s="124"/>
      <c r="L142" s="124"/>
      <c r="M142" s="124"/>
      <c r="N142" s="124"/>
      <c r="O142" s="124"/>
      <c r="P142" s="124"/>
      <c r="Q142" s="124"/>
      <c r="R142" s="124"/>
      <c r="S142" s="124"/>
      <c r="T142" s="124"/>
      <c r="U142" s="124"/>
      <c r="V142" s="124"/>
      <c r="W142" s="124"/>
      <c r="X142" s="124"/>
      <c r="Y142" s="124"/>
      <c r="Z142" s="124"/>
      <c r="AA142" s="124"/>
      <c r="AB142" s="124"/>
      <c r="AC142" s="124"/>
      <c r="AD142" s="124"/>
      <c r="AE142" s="124"/>
      <c r="AF142" s="124"/>
      <c r="AG142" s="124"/>
      <c r="AH142" s="124"/>
      <c r="AI142" s="124"/>
    </row>
    <row r="143" spans="1:51" s="122" customFormat="1" ht="20.25" customHeight="1" x14ac:dyDescent="0.3">
      <c r="A143" s="124"/>
      <c r="B143" s="124"/>
      <c r="C143" s="124"/>
      <c r="D143" s="150"/>
      <c r="E143" s="150"/>
      <c r="F143" s="150"/>
      <c r="G143" s="150"/>
      <c r="H143" s="124"/>
      <c r="I143" s="124"/>
      <c r="J143" s="124"/>
      <c r="K143" s="124"/>
      <c r="L143" s="124"/>
      <c r="M143" s="124"/>
      <c r="N143" s="124"/>
      <c r="O143" s="124"/>
      <c r="P143" s="124"/>
      <c r="Q143" s="124"/>
      <c r="R143" s="124"/>
      <c r="S143" s="124"/>
      <c r="T143" s="124"/>
      <c r="U143" s="124"/>
      <c r="V143" s="124"/>
      <c r="W143" s="124"/>
      <c r="X143" s="124"/>
      <c r="Y143" s="124"/>
      <c r="Z143" s="124"/>
      <c r="AA143" s="124"/>
      <c r="AB143" s="124"/>
      <c r="AC143" s="124"/>
      <c r="AD143" s="124"/>
      <c r="AE143" s="124"/>
      <c r="AF143" s="124"/>
      <c r="AG143" s="124"/>
      <c r="AH143" s="124"/>
      <c r="AI143" s="124"/>
    </row>
    <row r="144" spans="1:51" s="122" customFormat="1" ht="14.25" customHeight="1" x14ac:dyDescent="0.2">
      <c r="A144" s="124"/>
      <c r="B144" s="124"/>
      <c r="C144" s="124"/>
      <c r="D144" s="124"/>
      <c r="E144" s="124"/>
      <c r="F144" s="124"/>
      <c r="G144" s="124"/>
      <c r="H144" s="124"/>
      <c r="I144" s="124"/>
      <c r="J144" s="124"/>
      <c r="K144" s="124"/>
      <c r="L144" s="124"/>
      <c r="M144" s="124"/>
      <c r="N144" s="124"/>
      <c r="O144" s="124"/>
      <c r="P144" s="124"/>
      <c r="Q144" s="124"/>
      <c r="R144" s="124"/>
      <c r="S144" s="124"/>
      <c r="T144" s="124"/>
      <c r="U144" s="124"/>
      <c r="V144" s="124"/>
      <c r="W144" s="124"/>
      <c r="X144" s="124"/>
      <c r="Y144" s="124"/>
      <c r="Z144" s="124"/>
      <c r="AA144" s="124"/>
      <c r="AB144" s="124"/>
      <c r="AC144" s="124"/>
      <c r="AD144" s="124"/>
      <c r="AE144" s="124"/>
      <c r="AF144" s="124"/>
      <c r="AG144" s="124"/>
      <c r="AH144" s="124"/>
      <c r="AI144" s="124"/>
    </row>
    <row r="145" spans="1:35" s="122" customFormat="1" ht="14.25" customHeight="1" x14ac:dyDescent="0.25">
      <c r="A145" s="20"/>
      <c r="B145" s="23"/>
      <c r="C145" s="128"/>
      <c r="D145" s="128"/>
      <c r="E145" s="128"/>
      <c r="F145" s="128"/>
      <c r="G145" s="128"/>
      <c r="H145" s="128"/>
      <c r="I145" s="128"/>
      <c r="J145" s="128"/>
      <c r="K145" s="128"/>
      <c r="L145" s="128"/>
      <c r="M145" s="128"/>
      <c r="N145" s="128"/>
      <c r="O145" s="128"/>
      <c r="P145" s="128"/>
      <c r="Q145" s="128"/>
      <c r="R145" s="128"/>
      <c r="S145" s="128"/>
      <c r="T145" s="128"/>
      <c r="U145" s="128"/>
      <c r="V145" s="128"/>
      <c r="W145" s="128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129"/>
      <c r="AI145" s="124"/>
    </row>
    <row r="146" spans="1:35" x14ac:dyDescent="0.25">
      <c r="B146" s="128"/>
      <c r="C146" s="128"/>
      <c r="D146" s="128"/>
      <c r="E146" s="128"/>
      <c r="F146" s="128"/>
      <c r="G146" s="128"/>
      <c r="H146" s="128"/>
      <c r="I146" s="128"/>
      <c r="J146" s="128"/>
      <c r="K146" s="128"/>
      <c r="L146" s="128"/>
      <c r="M146" s="128"/>
      <c r="N146" s="128"/>
      <c r="O146" s="128"/>
      <c r="P146" s="128"/>
      <c r="Q146" s="128"/>
      <c r="R146" s="128"/>
      <c r="S146" s="128"/>
      <c r="T146" s="128"/>
      <c r="U146" s="128"/>
      <c r="V146" s="128"/>
      <c r="W146" s="128"/>
      <c r="AH146" s="129"/>
      <c r="AI146" s="124"/>
    </row>
    <row r="147" spans="1:35" x14ac:dyDescent="0.25">
      <c r="B147" s="128"/>
      <c r="C147" s="128"/>
      <c r="D147" s="128"/>
      <c r="E147" s="128"/>
      <c r="F147" s="128"/>
      <c r="G147" s="128"/>
      <c r="H147" s="128"/>
      <c r="I147" s="128"/>
      <c r="J147" s="128"/>
      <c r="K147" s="128"/>
      <c r="L147" s="128"/>
      <c r="M147" s="128"/>
      <c r="N147" s="128"/>
      <c r="O147" s="128"/>
      <c r="P147" s="128"/>
      <c r="Q147" s="128"/>
      <c r="R147" s="128"/>
      <c r="S147" s="128"/>
      <c r="T147" s="128"/>
      <c r="U147" s="128"/>
      <c r="V147" s="128"/>
      <c r="W147" s="128"/>
      <c r="AH147" s="129"/>
      <c r="AI147" s="124"/>
    </row>
    <row r="148" spans="1:35" ht="12.75" customHeight="1" x14ac:dyDescent="0.25">
      <c r="B148" s="128"/>
      <c r="C148" s="128"/>
      <c r="D148" s="128"/>
      <c r="E148" s="128"/>
      <c r="F148" s="128"/>
      <c r="G148" s="128"/>
      <c r="H148" s="128"/>
      <c r="I148" s="128"/>
      <c r="J148" s="128"/>
      <c r="K148" s="128"/>
      <c r="L148" s="128"/>
      <c r="M148" s="128"/>
      <c r="N148" s="128"/>
      <c r="O148" s="128"/>
      <c r="P148" s="128"/>
      <c r="Q148" s="128"/>
      <c r="R148" s="128"/>
      <c r="S148" s="128"/>
      <c r="T148" s="128"/>
      <c r="U148" s="128"/>
      <c r="V148" s="128"/>
      <c r="W148" s="128"/>
      <c r="AH148" s="129"/>
    </row>
    <row r="149" spans="1:35" x14ac:dyDescent="0.25">
      <c r="B149" s="128"/>
      <c r="C149" s="128"/>
      <c r="D149" s="128"/>
      <c r="E149" s="128"/>
      <c r="F149" s="128"/>
      <c r="G149" s="128"/>
      <c r="H149" s="128"/>
      <c r="I149" s="128"/>
      <c r="J149" s="128"/>
      <c r="K149" s="128"/>
      <c r="L149" s="128"/>
      <c r="M149" s="128"/>
      <c r="N149" s="128"/>
      <c r="O149" s="128"/>
      <c r="P149" s="128"/>
      <c r="Q149" s="128"/>
      <c r="R149" s="128"/>
      <c r="S149" s="128"/>
      <c r="T149" s="128"/>
      <c r="U149" s="128"/>
      <c r="V149" s="128"/>
      <c r="W149" s="128"/>
      <c r="AH149" s="129"/>
    </row>
    <row r="150" spans="1:35" x14ac:dyDescent="0.25">
      <c r="B150" s="128"/>
      <c r="C150" s="128"/>
      <c r="D150" s="128"/>
      <c r="E150" s="128"/>
      <c r="F150" s="128"/>
      <c r="G150" s="128"/>
      <c r="H150" s="128"/>
      <c r="I150" s="128"/>
      <c r="J150" s="128"/>
      <c r="K150" s="128"/>
      <c r="L150" s="128"/>
      <c r="M150" s="128"/>
      <c r="N150" s="128"/>
      <c r="O150" s="128"/>
      <c r="P150" s="128"/>
      <c r="Q150" s="128"/>
      <c r="R150" s="128"/>
      <c r="S150" s="128"/>
      <c r="T150" s="128"/>
      <c r="U150" s="128"/>
      <c r="V150" s="128"/>
      <c r="W150" s="128"/>
      <c r="AH150" s="129"/>
    </row>
    <row r="151" spans="1:35" x14ac:dyDescent="0.25">
      <c r="B151" s="128"/>
      <c r="C151" s="128"/>
      <c r="D151" s="128"/>
      <c r="E151" s="128"/>
      <c r="F151" s="128"/>
      <c r="G151" s="128"/>
      <c r="H151" s="128"/>
      <c r="I151" s="128"/>
      <c r="J151" s="128"/>
      <c r="K151" s="128"/>
      <c r="L151" s="128"/>
      <c r="M151" s="128"/>
      <c r="N151" s="128"/>
      <c r="O151" s="128"/>
      <c r="P151" s="128"/>
      <c r="Q151" s="128"/>
      <c r="R151" s="128"/>
      <c r="S151" s="128"/>
      <c r="T151" s="128"/>
      <c r="U151" s="128"/>
      <c r="V151" s="128"/>
      <c r="W151" s="128"/>
      <c r="AH151" s="129"/>
    </row>
    <row r="152" spans="1:35" x14ac:dyDescent="0.25">
      <c r="AH152" s="129"/>
    </row>
    <row r="153" spans="1:35" x14ac:dyDescent="0.25">
      <c r="AH153" s="129"/>
    </row>
    <row r="154" spans="1:35" x14ac:dyDescent="0.25">
      <c r="AH154" s="129"/>
    </row>
    <row r="155" spans="1:35" x14ac:dyDescent="0.25">
      <c r="AH155" s="129"/>
    </row>
    <row r="156" spans="1:35" x14ac:dyDescent="0.25">
      <c r="AH156" s="129"/>
    </row>
    <row r="157" spans="1:35" x14ac:dyDescent="0.25">
      <c r="AH157" s="129"/>
    </row>
    <row r="158" spans="1:35" x14ac:dyDescent="0.25">
      <c r="AH158" s="129"/>
    </row>
    <row r="159" spans="1:35" x14ac:dyDescent="0.25">
      <c r="AH159" s="129"/>
    </row>
    <row r="160" spans="1:35" x14ac:dyDescent="0.25">
      <c r="AH160" s="129"/>
    </row>
    <row r="161" spans="34:34" x14ac:dyDescent="0.25">
      <c r="AH161" s="129"/>
    </row>
    <row r="162" spans="34:34" x14ac:dyDescent="0.25">
      <c r="AH162" s="129"/>
    </row>
    <row r="163" spans="34:34" x14ac:dyDescent="0.25">
      <c r="AH163" s="129"/>
    </row>
    <row r="164" spans="34:34" x14ac:dyDescent="0.25">
      <c r="AH164" s="129"/>
    </row>
    <row r="165" spans="34:34" x14ac:dyDescent="0.25">
      <c r="AH165" s="129"/>
    </row>
    <row r="166" spans="34:34" x14ac:dyDescent="0.25">
      <c r="AH166" s="129"/>
    </row>
    <row r="167" spans="34:34" x14ac:dyDescent="0.25">
      <c r="AH167" s="129"/>
    </row>
    <row r="168" spans="34:34" x14ac:dyDescent="0.25">
      <c r="AH168" s="129"/>
    </row>
    <row r="169" spans="34:34" x14ac:dyDescent="0.25">
      <c r="AH169" s="129"/>
    </row>
    <row r="170" spans="34:34" x14ac:dyDescent="0.25">
      <c r="AH170" s="129"/>
    </row>
    <row r="171" spans="34:34" x14ac:dyDescent="0.25">
      <c r="AH171" s="129"/>
    </row>
    <row r="172" spans="34:34" x14ac:dyDescent="0.25">
      <c r="AH172" s="129"/>
    </row>
    <row r="173" spans="34:34" x14ac:dyDescent="0.25">
      <c r="AH173" s="129"/>
    </row>
    <row r="174" spans="34:34" x14ac:dyDescent="0.25">
      <c r="AH174" s="129"/>
    </row>
    <row r="175" spans="34:34" x14ac:dyDescent="0.25">
      <c r="AH175" s="129"/>
    </row>
    <row r="176" spans="34:34" x14ac:dyDescent="0.25">
      <c r="AH176" s="129"/>
    </row>
    <row r="177" spans="34:34" x14ac:dyDescent="0.25">
      <c r="AH177" s="129"/>
    </row>
    <row r="178" spans="34:34" x14ac:dyDescent="0.25">
      <c r="AH178" s="129"/>
    </row>
    <row r="179" spans="34:34" x14ac:dyDescent="0.25">
      <c r="AH179" s="129"/>
    </row>
    <row r="180" spans="34:34" x14ac:dyDescent="0.25">
      <c r="AH180" s="129"/>
    </row>
    <row r="181" spans="34:34" x14ac:dyDescent="0.25">
      <c r="AH181" s="129"/>
    </row>
    <row r="182" spans="34:34" x14ac:dyDescent="0.25">
      <c r="AH182" s="129"/>
    </row>
    <row r="183" spans="34:34" x14ac:dyDescent="0.25">
      <c r="AH183" s="129"/>
    </row>
    <row r="184" spans="34:34" x14ac:dyDescent="0.25">
      <c r="AH184" s="129"/>
    </row>
    <row r="185" spans="34:34" x14ac:dyDescent="0.25">
      <c r="AH185" s="129"/>
    </row>
    <row r="186" spans="34:34" x14ac:dyDescent="0.25">
      <c r="AH186" s="129"/>
    </row>
    <row r="187" spans="34:34" x14ac:dyDescent="0.25">
      <c r="AH187" s="129"/>
    </row>
    <row r="188" spans="34:34" x14ac:dyDescent="0.25">
      <c r="AH188" s="129"/>
    </row>
    <row r="189" spans="34:34" x14ac:dyDescent="0.25">
      <c r="AH189" s="129"/>
    </row>
    <row r="190" spans="34:34" x14ac:dyDescent="0.25">
      <c r="AH190" s="129"/>
    </row>
    <row r="191" spans="34:34" x14ac:dyDescent="0.25">
      <c r="AH191" s="129"/>
    </row>
    <row r="192" spans="34:34" x14ac:dyDescent="0.25">
      <c r="AH192" s="129"/>
    </row>
    <row r="193" spans="34:34" x14ac:dyDescent="0.25">
      <c r="AH193" s="129"/>
    </row>
    <row r="194" spans="34:34" x14ac:dyDescent="0.25">
      <c r="AH194" s="129"/>
    </row>
    <row r="195" spans="34:34" x14ac:dyDescent="0.25">
      <c r="AH195" s="129"/>
    </row>
    <row r="196" spans="34:34" x14ac:dyDescent="0.25">
      <c r="AH196" s="129"/>
    </row>
    <row r="197" spans="34:34" x14ac:dyDescent="0.25">
      <c r="AH197" s="129"/>
    </row>
    <row r="198" spans="34:34" x14ac:dyDescent="0.25">
      <c r="AH198" s="129"/>
    </row>
    <row r="199" spans="34:34" x14ac:dyDescent="0.25">
      <c r="AH199" s="129"/>
    </row>
    <row r="200" spans="34:34" x14ac:dyDescent="0.25">
      <c r="AH200" s="129"/>
    </row>
    <row r="201" spans="34:34" x14ac:dyDescent="0.25">
      <c r="AH201" s="129"/>
    </row>
    <row r="202" spans="34:34" x14ac:dyDescent="0.25">
      <c r="AH202" s="129"/>
    </row>
    <row r="203" spans="34:34" x14ac:dyDescent="0.25">
      <c r="AH203" s="129"/>
    </row>
    <row r="204" spans="34:34" x14ac:dyDescent="0.25">
      <c r="AH204" s="129"/>
    </row>
    <row r="205" spans="34:34" x14ac:dyDescent="0.25">
      <c r="AH205" s="129"/>
    </row>
    <row r="206" spans="34:34" x14ac:dyDescent="0.25">
      <c r="AH206" s="129"/>
    </row>
    <row r="207" spans="34:34" x14ac:dyDescent="0.25">
      <c r="AH207" s="129"/>
    </row>
    <row r="208" spans="34:34" x14ac:dyDescent="0.25">
      <c r="AH208" s="129"/>
    </row>
    <row r="209" spans="34:34" x14ac:dyDescent="0.25">
      <c r="AH209" s="129"/>
    </row>
    <row r="210" spans="34:34" x14ac:dyDescent="0.25">
      <c r="AH210" s="129"/>
    </row>
    <row r="211" spans="34:34" x14ac:dyDescent="0.25">
      <c r="AH211" s="129"/>
    </row>
    <row r="212" spans="34:34" x14ac:dyDescent="0.25">
      <c r="AH212" s="129"/>
    </row>
    <row r="213" spans="34:34" x14ac:dyDescent="0.25">
      <c r="AH213" s="129"/>
    </row>
    <row r="214" spans="34:34" x14ac:dyDescent="0.25">
      <c r="AH214" s="129"/>
    </row>
    <row r="215" spans="34:34" x14ac:dyDescent="0.25">
      <c r="AH215" s="129"/>
    </row>
    <row r="216" spans="34:34" x14ac:dyDescent="0.25">
      <c r="AH216" s="129"/>
    </row>
    <row r="217" spans="34:34" x14ac:dyDescent="0.25">
      <c r="AH217" s="129"/>
    </row>
    <row r="218" spans="34:34" x14ac:dyDescent="0.25">
      <c r="AH218" s="129"/>
    </row>
    <row r="219" spans="34:34" x14ac:dyDescent="0.25">
      <c r="AH219" s="129"/>
    </row>
    <row r="220" spans="34:34" x14ac:dyDescent="0.25">
      <c r="AH220" s="129"/>
    </row>
    <row r="221" spans="34:34" x14ac:dyDescent="0.25">
      <c r="AH221" s="129"/>
    </row>
    <row r="222" spans="34:34" x14ac:dyDescent="0.25">
      <c r="AH222" s="129"/>
    </row>
    <row r="223" spans="34:34" x14ac:dyDescent="0.25">
      <c r="AH223" s="129"/>
    </row>
    <row r="224" spans="34:34" x14ac:dyDescent="0.25">
      <c r="AH224" s="129"/>
    </row>
    <row r="225" spans="34:34" x14ac:dyDescent="0.25">
      <c r="AH225" s="129"/>
    </row>
    <row r="226" spans="34:34" x14ac:dyDescent="0.25">
      <c r="AH226" s="129"/>
    </row>
    <row r="227" spans="34:34" x14ac:dyDescent="0.25">
      <c r="AH227" s="129"/>
    </row>
    <row r="228" spans="34:34" x14ac:dyDescent="0.25">
      <c r="AH228" s="129"/>
    </row>
    <row r="229" spans="34:34" x14ac:dyDescent="0.25">
      <c r="AH229" s="129"/>
    </row>
    <row r="230" spans="34:34" x14ac:dyDescent="0.25">
      <c r="AH230" s="129"/>
    </row>
    <row r="231" spans="34:34" x14ac:dyDescent="0.25">
      <c r="AH231" s="129"/>
    </row>
    <row r="232" spans="34:34" x14ac:dyDescent="0.25">
      <c r="AH232" s="129"/>
    </row>
    <row r="233" spans="34:34" x14ac:dyDescent="0.25">
      <c r="AH233" s="129"/>
    </row>
    <row r="234" spans="34:34" x14ac:dyDescent="0.25">
      <c r="AH234" s="129"/>
    </row>
    <row r="235" spans="34:34" x14ac:dyDescent="0.25">
      <c r="AH235" s="129"/>
    </row>
    <row r="236" spans="34:34" x14ac:dyDescent="0.25">
      <c r="AH236" s="129"/>
    </row>
    <row r="237" spans="34:34" x14ac:dyDescent="0.25">
      <c r="AH237" s="129"/>
    </row>
    <row r="238" spans="34:34" x14ac:dyDescent="0.25">
      <c r="AH238" s="129"/>
    </row>
    <row r="239" spans="34:34" x14ac:dyDescent="0.25">
      <c r="AH239" s="129"/>
    </row>
    <row r="240" spans="34:34" x14ac:dyDescent="0.25">
      <c r="AH240" s="129"/>
    </row>
    <row r="241" spans="34:34" x14ac:dyDescent="0.25">
      <c r="AH241" s="129"/>
    </row>
    <row r="242" spans="34:34" x14ac:dyDescent="0.25">
      <c r="AH242" s="129"/>
    </row>
    <row r="243" spans="34:34" x14ac:dyDescent="0.25">
      <c r="AH243" s="129"/>
    </row>
    <row r="244" spans="34:34" x14ac:dyDescent="0.25">
      <c r="AH244" s="129"/>
    </row>
    <row r="245" spans="34:34" x14ac:dyDescent="0.25">
      <c r="AH245" s="129"/>
    </row>
    <row r="246" spans="34:34" x14ac:dyDescent="0.25">
      <c r="AH246" s="129"/>
    </row>
    <row r="247" spans="34:34" x14ac:dyDescent="0.25">
      <c r="AH247" s="129"/>
    </row>
    <row r="248" spans="34:34" x14ac:dyDescent="0.25">
      <c r="AH248" s="129"/>
    </row>
    <row r="249" spans="34:34" x14ac:dyDescent="0.25">
      <c r="AH249" s="129"/>
    </row>
    <row r="250" spans="34:34" x14ac:dyDescent="0.25">
      <c r="AH250" s="129"/>
    </row>
    <row r="251" spans="34:34" x14ac:dyDescent="0.25">
      <c r="AH251" s="129"/>
    </row>
    <row r="252" spans="34:34" x14ac:dyDescent="0.25">
      <c r="AH252" s="129"/>
    </row>
    <row r="253" spans="34:34" x14ac:dyDescent="0.25">
      <c r="AH253" s="129"/>
    </row>
    <row r="254" spans="34:34" x14ac:dyDescent="0.25">
      <c r="AH254" s="129"/>
    </row>
    <row r="255" spans="34:34" x14ac:dyDescent="0.25">
      <c r="AH255" s="129"/>
    </row>
    <row r="256" spans="34:34" x14ac:dyDescent="0.25">
      <c r="AH256" s="129"/>
    </row>
    <row r="257" spans="34:34" x14ac:dyDescent="0.25">
      <c r="AH257" s="129"/>
    </row>
    <row r="258" spans="34:34" x14ac:dyDescent="0.25">
      <c r="AH258" s="129"/>
    </row>
    <row r="259" spans="34:34" x14ac:dyDescent="0.25">
      <c r="AH259" s="129"/>
    </row>
    <row r="260" spans="34:34" x14ac:dyDescent="0.25">
      <c r="AH260" s="129"/>
    </row>
    <row r="261" spans="34:34" x14ac:dyDescent="0.25">
      <c r="AH261" s="129"/>
    </row>
    <row r="262" spans="34:34" x14ac:dyDescent="0.25">
      <c r="AH262" s="129"/>
    </row>
    <row r="263" spans="34:34" x14ac:dyDescent="0.25">
      <c r="AH263" s="129"/>
    </row>
    <row r="264" spans="34:34" x14ac:dyDescent="0.25">
      <c r="AH264" s="129"/>
    </row>
    <row r="265" spans="34:34" x14ac:dyDescent="0.25">
      <c r="AH265" s="129"/>
    </row>
    <row r="266" spans="34:34" x14ac:dyDescent="0.25">
      <c r="AH266" s="129"/>
    </row>
    <row r="267" spans="34:34" x14ac:dyDescent="0.25">
      <c r="AH267" s="129"/>
    </row>
    <row r="268" spans="34:34" x14ac:dyDescent="0.25">
      <c r="AH268" s="129"/>
    </row>
    <row r="269" spans="34:34" x14ac:dyDescent="0.25">
      <c r="AH269" s="129"/>
    </row>
    <row r="270" spans="34:34" x14ac:dyDescent="0.25">
      <c r="AH270" s="129"/>
    </row>
    <row r="271" spans="34:34" x14ac:dyDescent="0.25">
      <c r="AH271" s="129"/>
    </row>
    <row r="272" spans="34:34" x14ac:dyDescent="0.25">
      <c r="AH272" s="129"/>
    </row>
    <row r="273" spans="34:34" x14ac:dyDescent="0.25">
      <c r="AH273" s="129"/>
    </row>
    <row r="274" spans="34:34" x14ac:dyDescent="0.25">
      <c r="AH274" s="129"/>
    </row>
    <row r="275" spans="34:34" x14ac:dyDescent="0.25">
      <c r="AH275" s="129"/>
    </row>
    <row r="276" spans="34:34" x14ac:dyDescent="0.25">
      <c r="AH276" s="129"/>
    </row>
    <row r="277" spans="34:34" x14ac:dyDescent="0.25">
      <c r="AH277" s="129"/>
    </row>
    <row r="278" spans="34:34" x14ac:dyDescent="0.25">
      <c r="AH278" s="129"/>
    </row>
    <row r="279" spans="34:34" x14ac:dyDescent="0.25">
      <c r="AH279" s="129"/>
    </row>
    <row r="280" spans="34:34" x14ac:dyDescent="0.25">
      <c r="AH280" s="129"/>
    </row>
    <row r="281" spans="34:34" x14ac:dyDescent="0.25">
      <c r="AH281" s="129"/>
    </row>
    <row r="282" spans="34:34" x14ac:dyDescent="0.25">
      <c r="AH282" s="129"/>
    </row>
    <row r="283" spans="34:34" x14ac:dyDescent="0.25">
      <c r="AH283" s="129"/>
    </row>
    <row r="284" spans="34:34" x14ac:dyDescent="0.25">
      <c r="AH284" s="129"/>
    </row>
    <row r="285" spans="34:34" x14ac:dyDescent="0.25">
      <c r="AH285" s="129"/>
    </row>
    <row r="286" spans="34:34" x14ac:dyDescent="0.25">
      <c r="AH286" s="129"/>
    </row>
    <row r="287" spans="34:34" x14ac:dyDescent="0.25">
      <c r="AH287" s="129"/>
    </row>
    <row r="288" spans="34:34" x14ac:dyDescent="0.25">
      <c r="AH288" s="129"/>
    </row>
    <row r="289" spans="34:34" x14ac:dyDescent="0.25">
      <c r="AH289" s="129"/>
    </row>
    <row r="290" spans="34:34" x14ac:dyDescent="0.25">
      <c r="AH290" s="129"/>
    </row>
    <row r="291" spans="34:34" x14ac:dyDescent="0.25">
      <c r="AH291" s="129"/>
    </row>
    <row r="292" spans="34:34" x14ac:dyDescent="0.25">
      <c r="AH292" s="129"/>
    </row>
    <row r="293" spans="34:34" x14ac:dyDescent="0.25">
      <c r="AH293" s="129"/>
    </row>
    <row r="294" spans="34:34" x14ac:dyDescent="0.25">
      <c r="AH294" s="129"/>
    </row>
    <row r="295" spans="34:34" x14ac:dyDescent="0.25">
      <c r="AH295" s="129"/>
    </row>
    <row r="296" spans="34:34" x14ac:dyDescent="0.25">
      <c r="AH296" s="129"/>
    </row>
    <row r="297" spans="34:34" x14ac:dyDescent="0.25">
      <c r="AH297" s="129"/>
    </row>
    <row r="298" spans="34:34" x14ac:dyDescent="0.25">
      <c r="AH298" s="129"/>
    </row>
    <row r="299" spans="34:34" x14ac:dyDescent="0.25">
      <c r="AH299" s="129"/>
    </row>
    <row r="300" spans="34:34" x14ac:dyDescent="0.25">
      <c r="AH300" s="129"/>
    </row>
    <row r="301" spans="34:34" x14ac:dyDescent="0.25">
      <c r="AH301" s="129"/>
    </row>
    <row r="302" spans="34:34" x14ac:dyDescent="0.25">
      <c r="AH302" s="129"/>
    </row>
    <row r="303" spans="34:34" x14ac:dyDescent="0.25">
      <c r="AH303" s="129"/>
    </row>
    <row r="304" spans="34:34" x14ac:dyDescent="0.25">
      <c r="AH304" s="129"/>
    </row>
    <row r="305" spans="34:34" x14ac:dyDescent="0.25">
      <c r="AH305" s="129"/>
    </row>
    <row r="306" spans="34:34" x14ac:dyDescent="0.25">
      <c r="AH306" s="129"/>
    </row>
    <row r="307" spans="34:34" x14ac:dyDescent="0.25">
      <c r="AH307" s="129"/>
    </row>
    <row r="308" spans="34:34" x14ac:dyDescent="0.25">
      <c r="AH308" s="129"/>
    </row>
    <row r="309" spans="34:34" x14ac:dyDescent="0.25">
      <c r="AH309" s="129"/>
    </row>
    <row r="310" spans="34:34" x14ac:dyDescent="0.25">
      <c r="AH310" s="129"/>
    </row>
    <row r="311" spans="34:34" x14ac:dyDescent="0.25">
      <c r="AH311" s="129"/>
    </row>
    <row r="312" spans="34:34" x14ac:dyDescent="0.25">
      <c r="AH312" s="129"/>
    </row>
    <row r="313" spans="34:34" x14ac:dyDescent="0.25">
      <c r="AH313" s="129"/>
    </row>
    <row r="314" spans="34:34" x14ac:dyDescent="0.25">
      <c r="AH314" s="129"/>
    </row>
    <row r="315" spans="34:34" x14ac:dyDescent="0.25">
      <c r="AH315" s="129"/>
    </row>
    <row r="316" spans="34:34" x14ac:dyDescent="0.25">
      <c r="AH316" s="129"/>
    </row>
    <row r="317" spans="34:34" x14ac:dyDescent="0.25">
      <c r="AH317" s="129"/>
    </row>
    <row r="318" spans="34:34" x14ac:dyDescent="0.25">
      <c r="AH318" s="129"/>
    </row>
    <row r="319" spans="34:34" x14ac:dyDescent="0.25">
      <c r="AH319" s="129"/>
    </row>
    <row r="320" spans="34:34" x14ac:dyDescent="0.25">
      <c r="AH320" s="129"/>
    </row>
    <row r="321" spans="34:34" x14ac:dyDescent="0.25">
      <c r="AH321" s="129"/>
    </row>
    <row r="322" spans="34:34" x14ac:dyDescent="0.25">
      <c r="AH322" s="129"/>
    </row>
    <row r="323" spans="34:34" x14ac:dyDescent="0.25">
      <c r="AH323" s="129"/>
    </row>
    <row r="324" spans="34:34" x14ac:dyDescent="0.25">
      <c r="AH324" s="129"/>
    </row>
    <row r="325" spans="34:34" x14ac:dyDescent="0.25">
      <c r="AH325" s="129"/>
    </row>
    <row r="326" spans="34:34" x14ac:dyDescent="0.25">
      <c r="AH326" s="129"/>
    </row>
    <row r="327" spans="34:34" x14ac:dyDescent="0.25">
      <c r="AH327" s="129"/>
    </row>
    <row r="328" spans="34:34" x14ac:dyDescent="0.25">
      <c r="AH328" s="129"/>
    </row>
    <row r="329" spans="34:34" x14ac:dyDescent="0.25">
      <c r="AH329" s="129"/>
    </row>
    <row r="330" spans="34:34" x14ac:dyDescent="0.25">
      <c r="AH330" s="129"/>
    </row>
    <row r="331" spans="34:34" x14ac:dyDescent="0.25">
      <c r="AH331" s="129"/>
    </row>
    <row r="332" spans="34:34" x14ac:dyDescent="0.25">
      <c r="AH332" s="129"/>
    </row>
    <row r="333" spans="34:34" x14ac:dyDescent="0.25">
      <c r="AH333" s="129"/>
    </row>
    <row r="334" spans="34:34" x14ac:dyDescent="0.25">
      <c r="AH334" s="129"/>
    </row>
    <row r="335" spans="34:34" x14ac:dyDescent="0.25">
      <c r="AH335" s="129"/>
    </row>
    <row r="336" spans="34:34" x14ac:dyDescent="0.25">
      <c r="AH336" s="129"/>
    </row>
    <row r="337" spans="34:34" x14ac:dyDescent="0.25">
      <c r="AH337" s="129"/>
    </row>
    <row r="338" spans="34:34" x14ac:dyDescent="0.25">
      <c r="AH338" s="129"/>
    </row>
    <row r="339" spans="34:34" x14ac:dyDescent="0.25">
      <c r="AH339" s="129"/>
    </row>
    <row r="340" spans="34:34" x14ac:dyDescent="0.25">
      <c r="AH340" s="129"/>
    </row>
    <row r="341" spans="34:34" x14ac:dyDescent="0.25">
      <c r="AH341" s="129"/>
    </row>
    <row r="342" spans="34:34" x14ac:dyDescent="0.25">
      <c r="AH342" s="129"/>
    </row>
    <row r="343" spans="34:34" x14ac:dyDescent="0.25">
      <c r="AH343" s="129"/>
    </row>
    <row r="344" spans="34:34" x14ac:dyDescent="0.25">
      <c r="AH344" s="129"/>
    </row>
    <row r="345" spans="34:34" x14ac:dyDescent="0.25">
      <c r="AH345" s="129"/>
    </row>
    <row r="346" spans="34:34" x14ac:dyDescent="0.25">
      <c r="AH346" s="129"/>
    </row>
    <row r="347" spans="34:34" x14ac:dyDescent="0.25">
      <c r="AH347" s="129"/>
    </row>
    <row r="348" spans="34:34" x14ac:dyDescent="0.25">
      <c r="AH348" s="129"/>
    </row>
    <row r="349" spans="34:34" x14ac:dyDescent="0.25">
      <c r="AH349" s="129"/>
    </row>
    <row r="350" spans="34:34" x14ac:dyDescent="0.25">
      <c r="AH350" s="129"/>
    </row>
    <row r="351" spans="34:34" x14ac:dyDescent="0.25">
      <c r="AH351" s="129"/>
    </row>
    <row r="352" spans="34:34" x14ac:dyDescent="0.25">
      <c r="AH352" s="129"/>
    </row>
    <row r="353" spans="34:34" x14ac:dyDescent="0.25">
      <c r="AH353" s="129"/>
    </row>
    <row r="354" spans="34:34" x14ac:dyDescent="0.25">
      <c r="AH354" s="129"/>
    </row>
    <row r="355" spans="34:34" x14ac:dyDescent="0.25">
      <c r="AH355" s="129"/>
    </row>
    <row r="356" spans="34:34" x14ac:dyDescent="0.25">
      <c r="AH356" s="129"/>
    </row>
    <row r="357" spans="34:34" x14ac:dyDescent="0.25">
      <c r="AH357" s="129"/>
    </row>
    <row r="358" spans="34:34" x14ac:dyDescent="0.25">
      <c r="AH358" s="129"/>
    </row>
    <row r="359" spans="34:34" x14ac:dyDescent="0.25">
      <c r="AH359" s="129"/>
    </row>
    <row r="360" spans="34:34" x14ac:dyDescent="0.25">
      <c r="AH360" s="129"/>
    </row>
    <row r="361" spans="34:34" x14ac:dyDescent="0.25">
      <c r="AH361" s="129"/>
    </row>
    <row r="362" spans="34:34" x14ac:dyDescent="0.25">
      <c r="AH362" s="129"/>
    </row>
    <row r="363" spans="34:34" x14ac:dyDescent="0.25">
      <c r="AH363" s="129"/>
    </row>
    <row r="364" spans="34:34" x14ac:dyDescent="0.25">
      <c r="AH364" s="129"/>
    </row>
    <row r="365" spans="34:34" x14ac:dyDescent="0.25">
      <c r="AH365" s="129"/>
    </row>
    <row r="366" spans="34:34" x14ac:dyDescent="0.25">
      <c r="AH366" s="129"/>
    </row>
    <row r="367" spans="34:34" x14ac:dyDescent="0.25">
      <c r="AH367" s="129"/>
    </row>
    <row r="368" spans="34:34" x14ac:dyDescent="0.25">
      <c r="AH368" s="129"/>
    </row>
    <row r="369" spans="34:34" x14ac:dyDescent="0.25">
      <c r="AH369" s="129"/>
    </row>
    <row r="370" spans="34:34" x14ac:dyDescent="0.25">
      <c r="AH370" s="129"/>
    </row>
    <row r="371" spans="34:34" x14ac:dyDescent="0.25">
      <c r="AH371" s="129"/>
    </row>
    <row r="372" spans="34:34" x14ac:dyDescent="0.25">
      <c r="AH372" s="129"/>
    </row>
    <row r="373" spans="34:34" x14ac:dyDescent="0.25">
      <c r="AH373" s="129"/>
    </row>
    <row r="374" spans="34:34" x14ac:dyDescent="0.25">
      <c r="AH374" s="129"/>
    </row>
    <row r="375" spans="34:34" x14ac:dyDescent="0.25">
      <c r="AH375" s="129"/>
    </row>
    <row r="376" spans="34:34" x14ac:dyDescent="0.25">
      <c r="AH376" s="129"/>
    </row>
    <row r="377" spans="34:34" x14ac:dyDescent="0.25">
      <c r="AH377" s="129"/>
    </row>
    <row r="378" spans="34:34" x14ac:dyDescent="0.25">
      <c r="AH378" s="129"/>
    </row>
    <row r="379" spans="34:34" x14ac:dyDescent="0.25">
      <c r="AH379" s="129"/>
    </row>
    <row r="380" spans="34:34" x14ac:dyDescent="0.25">
      <c r="AH380" s="129"/>
    </row>
    <row r="381" spans="34:34" x14ac:dyDescent="0.25">
      <c r="AH381" s="129"/>
    </row>
    <row r="382" spans="34:34" x14ac:dyDescent="0.25">
      <c r="AH382" s="129"/>
    </row>
    <row r="383" spans="34:34" x14ac:dyDescent="0.25">
      <c r="AH383" s="129"/>
    </row>
    <row r="384" spans="34:34" x14ac:dyDescent="0.25">
      <c r="AH384" s="129"/>
    </row>
    <row r="385" spans="34:34" x14ac:dyDescent="0.25">
      <c r="AH385" s="129"/>
    </row>
    <row r="386" spans="34:34" x14ac:dyDescent="0.25">
      <c r="AH386" s="129"/>
    </row>
    <row r="387" spans="34:34" x14ac:dyDescent="0.25">
      <c r="AH387" s="129"/>
    </row>
    <row r="388" spans="34:34" x14ac:dyDescent="0.25">
      <c r="AH388" s="129"/>
    </row>
    <row r="389" spans="34:34" x14ac:dyDescent="0.25">
      <c r="AH389" s="129"/>
    </row>
    <row r="390" spans="34:34" x14ac:dyDescent="0.25">
      <c r="AH390" s="129"/>
    </row>
    <row r="391" spans="34:34" x14ac:dyDescent="0.25">
      <c r="AH391" s="129"/>
    </row>
    <row r="392" spans="34:34" x14ac:dyDescent="0.25">
      <c r="AH392" s="129"/>
    </row>
    <row r="393" spans="34:34" x14ac:dyDescent="0.25">
      <c r="AH393" s="129"/>
    </row>
    <row r="394" spans="34:34" x14ac:dyDescent="0.25">
      <c r="AH394" s="129"/>
    </row>
    <row r="395" spans="34:34" x14ac:dyDescent="0.25">
      <c r="AH395" s="129"/>
    </row>
    <row r="396" spans="34:34" x14ac:dyDescent="0.25">
      <c r="AH396" s="129"/>
    </row>
    <row r="397" spans="34:34" x14ac:dyDescent="0.25">
      <c r="AH397" s="129"/>
    </row>
    <row r="398" spans="34:34" x14ac:dyDescent="0.25">
      <c r="AH398" s="129"/>
    </row>
    <row r="399" spans="34:34" x14ac:dyDescent="0.25">
      <c r="AH399" s="129"/>
    </row>
    <row r="400" spans="34:34" x14ac:dyDescent="0.25">
      <c r="AH400" s="129"/>
    </row>
    <row r="401" spans="34:34" x14ac:dyDescent="0.25">
      <c r="AH401" s="129"/>
    </row>
    <row r="402" spans="34:34" x14ac:dyDescent="0.25">
      <c r="AH402" s="129"/>
    </row>
    <row r="403" spans="34:34" x14ac:dyDescent="0.25">
      <c r="AH403" s="129"/>
    </row>
    <row r="404" spans="34:34" x14ac:dyDescent="0.25">
      <c r="AH404" s="129"/>
    </row>
    <row r="405" spans="34:34" x14ac:dyDescent="0.25">
      <c r="AH405" s="129"/>
    </row>
    <row r="406" spans="34:34" x14ac:dyDescent="0.25">
      <c r="AH406" s="129"/>
    </row>
    <row r="407" spans="34:34" x14ac:dyDescent="0.25">
      <c r="AH407" s="129"/>
    </row>
    <row r="408" spans="34:34" x14ac:dyDescent="0.25">
      <c r="AH408" s="129"/>
    </row>
    <row r="409" spans="34:34" x14ac:dyDescent="0.25">
      <c r="AH409" s="129"/>
    </row>
    <row r="410" spans="34:34" x14ac:dyDescent="0.25">
      <c r="AH410" s="129"/>
    </row>
    <row r="411" spans="34:34" x14ac:dyDescent="0.25">
      <c r="AH411" s="129"/>
    </row>
    <row r="412" spans="34:34" x14ac:dyDescent="0.25">
      <c r="AH412" s="129"/>
    </row>
    <row r="413" spans="34:34" x14ac:dyDescent="0.25">
      <c r="AH413" s="129"/>
    </row>
    <row r="414" spans="34:34" x14ac:dyDescent="0.25">
      <c r="AH414" s="129"/>
    </row>
    <row r="415" spans="34:34" x14ac:dyDescent="0.25">
      <c r="AH415" s="129"/>
    </row>
    <row r="416" spans="34:34" x14ac:dyDescent="0.25">
      <c r="AH416" s="129"/>
    </row>
    <row r="417" spans="34:34" x14ac:dyDescent="0.25">
      <c r="AH417" s="129"/>
    </row>
    <row r="418" spans="34:34" x14ac:dyDescent="0.25">
      <c r="AH418" s="129"/>
    </row>
    <row r="419" spans="34:34" x14ac:dyDescent="0.25">
      <c r="AH419" s="129"/>
    </row>
    <row r="420" spans="34:34" x14ac:dyDescent="0.25">
      <c r="AH420" s="129"/>
    </row>
    <row r="421" spans="34:34" x14ac:dyDescent="0.25">
      <c r="AH421" s="129"/>
    </row>
    <row r="422" spans="34:34" x14ac:dyDescent="0.25">
      <c r="AH422" s="129"/>
    </row>
    <row r="423" spans="34:34" x14ac:dyDescent="0.25">
      <c r="AH423" s="129"/>
    </row>
    <row r="424" spans="34:34" x14ac:dyDescent="0.25">
      <c r="AH424" s="129"/>
    </row>
    <row r="425" spans="34:34" x14ac:dyDescent="0.25">
      <c r="AH425" s="129"/>
    </row>
    <row r="426" spans="34:34" x14ac:dyDescent="0.25">
      <c r="AH426" s="129"/>
    </row>
    <row r="427" spans="34:34" x14ac:dyDescent="0.25">
      <c r="AH427" s="129"/>
    </row>
    <row r="428" spans="34:34" x14ac:dyDescent="0.25">
      <c r="AH428" s="129"/>
    </row>
    <row r="429" spans="34:34" x14ac:dyDescent="0.25">
      <c r="AH429" s="129"/>
    </row>
    <row r="430" spans="34:34" x14ac:dyDescent="0.25">
      <c r="AH430" s="129"/>
    </row>
    <row r="431" spans="34:34" x14ac:dyDescent="0.25">
      <c r="AH431" s="129"/>
    </row>
    <row r="432" spans="34:34" x14ac:dyDescent="0.25">
      <c r="AH432" s="129"/>
    </row>
    <row r="433" spans="34:34" x14ac:dyDescent="0.25">
      <c r="AH433" s="129"/>
    </row>
    <row r="434" spans="34:34" x14ac:dyDescent="0.25">
      <c r="AH434" s="129"/>
    </row>
    <row r="435" spans="34:34" x14ac:dyDescent="0.25">
      <c r="AH435" s="129"/>
    </row>
    <row r="436" spans="34:34" x14ac:dyDescent="0.25">
      <c r="AH436" s="129"/>
    </row>
    <row r="437" spans="34:34" x14ac:dyDescent="0.25">
      <c r="AH437" s="129"/>
    </row>
    <row r="438" spans="34:34" x14ac:dyDescent="0.25">
      <c r="AH438" s="129"/>
    </row>
    <row r="439" spans="34:34" x14ac:dyDescent="0.25">
      <c r="AH439" s="129"/>
    </row>
    <row r="440" spans="34:34" x14ac:dyDescent="0.25">
      <c r="AH440" s="129"/>
    </row>
    <row r="441" spans="34:34" x14ac:dyDescent="0.25">
      <c r="AH441" s="129"/>
    </row>
    <row r="442" spans="34:34" x14ac:dyDescent="0.25">
      <c r="AH442" s="129"/>
    </row>
    <row r="443" spans="34:34" x14ac:dyDescent="0.25">
      <c r="AH443" s="129"/>
    </row>
    <row r="444" spans="34:34" x14ac:dyDescent="0.25">
      <c r="AH444" s="129"/>
    </row>
    <row r="445" spans="34:34" x14ac:dyDescent="0.25">
      <c r="AH445" s="129"/>
    </row>
    <row r="446" spans="34:34" x14ac:dyDescent="0.25">
      <c r="AH446" s="129"/>
    </row>
    <row r="447" spans="34:34" x14ac:dyDescent="0.25">
      <c r="AH447" s="129"/>
    </row>
    <row r="448" spans="34:34" x14ac:dyDescent="0.25">
      <c r="AH448" s="129"/>
    </row>
    <row r="449" spans="34:34" x14ac:dyDescent="0.25">
      <c r="AH449" s="129"/>
    </row>
    <row r="450" spans="34:34" x14ac:dyDescent="0.25">
      <c r="AH450" s="129"/>
    </row>
    <row r="451" spans="34:34" x14ac:dyDescent="0.25">
      <c r="AH451" s="129"/>
    </row>
    <row r="452" spans="34:34" x14ac:dyDescent="0.25">
      <c r="AH452" s="129"/>
    </row>
    <row r="453" spans="34:34" x14ac:dyDescent="0.25">
      <c r="AH453" s="129"/>
    </row>
    <row r="454" spans="34:34" x14ac:dyDescent="0.25">
      <c r="AH454" s="129"/>
    </row>
    <row r="455" spans="34:34" x14ac:dyDescent="0.25">
      <c r="AH455" s="129"/>
    </row>
    <row r="456" spans="34:34" x14ac:dyDescent="0.25">
      <c r="AH456" s="129"/>
    </row>
    <row r="457" spans="34:34" x14ac:dyDescent="0.25">
      <c r="AH457" s="129"/>
    </row>
    <row r="458" spans="34:34" x14ac:dyDescent="0.25">
      <c r="AH458" s="129"/>
    </row>
    <row r="459" spans="34:34" x14ac:dyDescent="0.25">
      <c r="AH459" s="129"/>
    </row>
    <row r="460" spans="34:34" x14ac:dyDescent="0.25">
      <c r="AH460" s="129"/>
    </row>
    <row r="461" spans="34:34" x14ac:dyDescent="0.25">
      <c r="AH461" s="129"/>
    </row>
    <row r="462" spans="34:34" x14ac:dyDescent="0.25">
      <c r="AH462" s="129"/>
    </row>
    <row r="463" spans="34:34" x14ac:dyDescent="0.25">
      <c r="AH463" s="129"/>
    </row>
    <row r="464" spans="34:34" x14ac:dyDescent="0.25">
      <c r="AH464" s="129"/>
    </row>
    <row r="465" spans="34:34" x14ac:dyDescent="0.25">
      <c r="AH465" s="129"/>
    </row>
    <row r="466" spans="34:34" x14ac:dyDescent="0.25">
      <c r="AH466" s="129"/>
    </row>
    <row r="467" spans="34:34" x14ac:dyDescent="0.25">
      <c r="AH467" s="129"/>
    </row>
    <row r="468" spans="34:34" x14ac:dyDescent="0.25">
      <c r="AH468" s="129"/>
    </row>
    <row r="469" spans="34:34" x14ac:dyDescent="0.25">
      <c r="AH469" s="129"/>
    </row>
    <row r="470" spans="34:34" x14ac:dyDescent="0.25">
      <c r="AH470" s="129"/>
    </row>
    <row r="471" spans="34:34" x14ac:dyDescent="0.25">
      <c r="AH471" s="129"/>
    </row>
    <row r="472" spans="34:34" x14ac:dyDescent="0.25">
      <c r="AH472" s="129"/>
    </row>
    <row r="473" spans="34:34" x14ac:dyDescent="0.25">
      <c r="AH473" s="129"/>
    </row>
    <row r="474" spans="34:34" x14ac:dyDescent="0.25">
      <c r="AH474" s="129"/>
    </row>
    <row r="475" spans="34:34" x14ac:dyDescent="0.25">
      <c r="AH475" s="129"/>
    </row>
    <row r="476" spans="34:34" x14ac:dyDescent="0.25">
      <c r="AH476" s="129"/>
    </row>
    <row r="477" spans="34:34" x14ac:dyDescent="0.25">
      <c r="AH477" s="129"/>
    </row>
    <row r="478" spans="34:34" x14ac:dyDescent="0.25">
      <c r="AH478" s="129"/>
    </row>
    <row r="479" spans="34:34" x14ac:dyDescent="0.25">
      <c r="AH479" s="129"/>
    </row>
    <row r="480" spans="34:34" x14ac:dyDescent="0.25">
      <c r="AH480" s="129"/>
    </row>
    <row r="481" spans="34:34" x14ac:dyDescent="0.25">
      <c r="AH481" s="129"/>
    </row>
    <row r="482" spans="34:34" x14ac:dyDescent="0.25">
      <c r="AH482" s="129"/>
    </row>
    <row r="483" spans="34:34" x14ac:dyDescent="0.25">
      <c r="AH483" s="129"/>
    </row>
    <row r="484" spans="34:34" x14ac:dyDescent="0.25">
      <c r="AH484" s="129"/>
    </row>
    <row r="485" spans="34:34" x14ac:dyDescent="0.25">
      <c r="AH485" s="129"/>
    </row>
    <row r="486" spans="34:34" x14ac:dyDescent="0.25">
      <c r="AH486" s="129"/>
    </row>
    <row r="487" spans="34:34" x14ac:dyDescent="0.25">
      <c r="AH487" s="129"/>
    </row>
    <row r="488" spans="34:34" x14ac:dyDescent="0.25">
      <c r="AH488" s="129"/>
    </row>
    <row r="489" spans="34:34" x14ac:dyDescent="0.25">
      <c r="AH489" s="129"/>
    </row>
    <row r="490" spans="34:34" x14ac:dyDescent="0.25">
      <c r="AH490" s="129"/>
    </row>
    <row r="491" spans="34:34" x14ac:dyDescent="0.25">
      <c r="AH491" s="129"/>
    </row>
    <row r="492" spans="34:34" x14ac:dyDescent="0.25">
      <c r="AH492" s="129"/>
    </row>
    <row r="493" spans="34:34" x14ac:dyDescent="0.25">
      <c r="AH493" s="129"/>
    </row>
    <row r="494" spans="34:34" x14ac:dyDescent="0.25">
      <c r="AH494" s="129"/>
    </row>
    <row r="495" spans="34:34" x14ac:dyDescent="0.25">
      <c r="AH495" s="129"/>
    </row>
    <row r="496" spans="34:34" x14ac:dyDescent="0.25">
      <c r="AH496" s="129"/>
    </row>
    <row r="497" spans="34:34" x14ac:dyDescent="0.25">
      <c r="AH497" s="129"/>
    </row>
    <row r="498" spans="34:34" x14ac:dyDescent="0.25">
      <c r="AH498" s="129"/>
    </row>
    <row r="499" spans="34:34" x14ac:dyDescent="0.25">
      <c r="AH499" s="129"/>
    </row>
    <row r="500" spans="34:34" x14ac:dyDescent="0.25">
      <c r="AH500" s="129"/>
    </row>
    <row r="501" spans="34:34" x14ac:dyDescent="0.25">
      <c r="AH501" s="129"/>
    </row>
    <row r="502" spans="34:34" x14ac:dyDescent="0.25">
      <c r="AH502" s="129"/>
    </row>
    <row r="503" spans="34:34" x14ac:dyDescent="0.25">
      <c r="AH503" s="129"/>
    </row>
    <row r="504" spans="34:34" x14ac:dyDescent="0.25">
      <c r="AH504" s="129"/>
    </row>
    <row r="505" spans="34:34" x14ac:dyDescent="0.25">
      <c r="AH505" s="129"/>
    </row>
    <row r="506" spans="34:34" x14ac:dyDescent="0.25">
      <c r="AH506" s="129"/>
    </row>
    <row r="507" spans="34:34" x14ac:dyDescent="0.25">
      <c r="AH507" s="129"/>
    </row>
    <row r="508" spans="34:34" x14ac:dyDescent="0.25">
      <c r="AH508" s="129"/>
    </row>
    <row r="509" spans="34:34" x14ac:dyDescent="0.25">
      <c r="AH509" s="129"/>
    </row>
    <row r="510" spans="34:34" x14ac:dyDescent="0.25">
      <c r="AH510" s="129"/>
    </row>
    <row r="511" spans="34:34" x14ac:dyDescent="0.25">
      <c r="AH511" s="129"/>
    </row>
    <row r="512" spans="34:34" x14ac:dyDescent="0.25">
      <c r="AH512" s="129"/>
    </row>
    <row r="513" spans="34:34" x14ac:dyDescent="0.25">
      <c r="AH513" s="129"/>
    </row>
    <row r="514" spans="34:34" x14ac:dyDescent="0.25">
      <c r="AH514" s="129"/>
    </row>
    <row r="515" spans="34:34" x14ac:dyDescent="0.25">
      <c r="AH515" s="129"/>
    </row>
    <row r="516" spans="34:34" x14ac:dyDescent="0.25">
      <c r="AH516" s="129"/>
    </row>
    <row r="517" spans="34:34" x14ac:dyDescent="0.25">
      <c r="AH517" s="129"/>
    </row>
    <row r="518" spans="34:34" x14ac:dyDescent="0.25">
      <c r="AH518" s="129"/>
    </row>
    <row r="519" spans="34:34" x14ac:dyDescent="0.25">
      <c r="AH519" s="129"/>
    </row>
    <row r="520" spans="34:34" x14ac:dyDescent="0.25">
      <c r="AH520" s="129"/>
    </row>
    <row r="521" spans="34:34" x14ac:dyDescent="0.25">
      <c r="AH521" s="129"/>
    </row>
    <row r="522" spans="34:34" x14ac:dyDescent="0.25">
      <c r="AH522" s="129"/>
    </row>
    <row r="523" spans="34:34" x14ac:dyDescent="0.25">
      <c r="AH523" s="129"/>
    </row>
    <row r="524" spans="34:34" x14ac:dyDescent="0.25">
      <c r="AH524" s="129"/>
    </row>
    <row r="525" spans="34:34" x14ac:dyDescent="0.25">
      <c r="AH525" s="129"/>
    </row>
    <row r="526" spans="34:34" x14ac:dyDescent="0.25">
      <c r="AH526" s="129"/>
    </row>
    <row r="527" spans="34:34" x14ac:dyDescent="0.25">
      <c r="AH527" s="129"/>
    </row>
    <row r="528" spans="34:34" x14ac:dyDescent="0.25">
      <c r="AH528" s="129"/>
    </row>
    <row r="529" spans="34:34" x14ac:dyDescent="0.25">
      <c r="AH529" s="129"/>
    </row>
    <row r="530" spans="34:34" x14ac:dyDescent="0.25">
      <c r="AH530" s="129"/>
    </row>
    <row r="531" spans="34:34" x14ac:dyDescent="0.25">
      <c r="AH531" s="129"/>
    </row>
    <row r="532" spans="34:34" x14ac:dyDescent="0.25">
      <c r="AH532" s="129"/>
    </row>
    <row r="533" spans="34:34" x14ac:dyDescent="0.25">
      <c r="AH533" s="129"/>
    </row>
    <row r="534" spans="34:34" x14ac:dyDescent="0.25">
      <c r="AH534" s="129"/>
    </row>
    <row r="535" spans="34:34" x14ac:dyDescent="0.25">
      <c r="AH535" s="129"/>
    </row>
    <row r="536" spans="34:34" x14ac:dyDescent="0.25">
      <c r="AH536" s="129"/>
    </row>
    <row r="537" spans="34:34" x14ac:dyDescent="0.25">
      <c r="AH537" s="129"/>
    </row>
    <row r="538" spans="34:34" x14ac:dyDescent="0.25">
      <c r="AH538" s="129"/>
    </row>
    <row r="539" spans="34:34" x14ac:dyDescent="0.25">
      <c r="AH539" s="129"/>
    </row>
    <row r="540" spans="34:34" x14ac:dyDescent="0.25">
      <c r="AH540" s="129"/>
    </row>
    <row r="541" spans="34:34" x14ac:dyDescent="0.25">
      <c r="AH541" s="129"/>
    </row>
    <row r="542" spans="34:34" x14ac:dyDescent="0.25">
      <c r="AH542" s="129"/>
    </row>
    <row r="543" spans="34:34" x14ac:dyDescent="0.25">
      <c r="AH543" s="129"/>
    </row>
    <row r="544" spans="34:34" x14ac:dyDescent="0.25">
      <c r="AH544" s="129"/>
    </row>
    <row r="545" spans="34:34" x14ac:dyDescent="0.25">
      <c r="AH545" s="129"/>
    </row>
    <row r="546" spans="34:34" x14ac:dyDescent="0.25">
      <c r="AH546" s="129"/>
    </row>
    <row r="547" spans="34:34" x14ac:dyDescent="0.25">
      <c r="AH547" s="129"/>
    </row>
    <row r="548" spans="34:34" x14ac:dyDescent="0.25">
      <c r="AH548" s="129"/>
    </row>
    <row r="549" spans="34:34" x14ac:dyDescent="0.25">
      <c r="AH549" s="129"/>
    </row>
    <row r="550" spans="34:34" x14ac:dyDescent="0.25">
      <c r="AH550" s="129"/>
    </row>
    <row r="551" spans="34:34" x14ac:dyDescent="0.25">
      <c r="AH551" s="129"/>
    </row>
    <row r="552" spans="34:34" x14ac:dyDescent="0.25">
      <c r="AH552" s="129"/>
    </row>
    <row r="553" spans="34:34" x14ac:dyDescent="0.25">
      <c r="AH553" s="129"/>
    </row>
    <row r="554" spans="34:34" x14ac:dyDescent="0.25">
      <c r="AH554" s="129"/>
    </row>
    <row r="555" spans="34:34" x14ac:dyDescent="0.25">
      <c r="AH555" s="129"/>
    </row>
    <row r="556" spans="34:34" x14ac:dyDescent="0.25">
      <c r="AH556" s="129"/>
    </row>
    <row r="557" spans="34:34" x14ac:dyDescent="0.25">
      <c r="AH557" s="129"/>
    </row>
    <row r="558" spans="34:34" x14ac:dyDescent="0.25">
      <c r="AH558" s="129"/>
    </row>
    <row r="559" spans="34:34" x14ac:dyDescent="0.25">
      <c r="AH559" s="129"/>
    </row>
    <row r="560" spans="34:34" x14ac:dyDescent="0.25">
      <c r="AH560" s="129"/>
    </row>
    <row r="561" spans="34:34" x14ac:dyDescent="0.25">
      <c r="AH561" s="129"/>
    </row>
    <row r="562" spans="34:34" x14ac:dyDescent="0.25">
      <c r="AH562" s="129"/>
    </row>
    <row r="563" spans="34:34" x14ac:dyDescent="0.25">
      <c r="AH563" s="129"/>
    </row>
    <row r="564" spans="34:34" x14ac:dyDescent="0.25">
      <c r="AH564" s="129"/>
    </row>
    <row r="565" spans="34:34" x14ac:dyDescent="0.25">
      <c r="AH565" s="129"/>
    </row>
    <row r="566" spans="34:34" x14ac:dyDescent="0.25">
      <c r="AH566" s="129"/>
    </row>
    <row r="567" spans="34:34" x14ac:dyDescent="0.25">
      <c r="AH567" s="129"/>
    </row>
    <row r="568" spans="34:34" x14ac:dyDescent="0.25">
      <c r="AH568" s="129"/>
    </row>
    <row r="569" spans="34:34" x14ac:dyDescent="0.25">
      <c r="AH569" s="129"/>
    </row>
    <row r="570" spans="34:34" x14ac:dyDescent="0.25">
      <c r="AH570" s="129"/>
    </row>
    <row r="571" spans="34:34" x14ac:dyDescent="0.25">
      <c r="AH571" s="129"/>
    </row>
    <row r="572" spans="34:34" x14ac:dyDescent="0.25">
      <c r="AH572" s="129"/>
    </row>
    <row r="573" spans="34:34" x14ac:dyDescent="0.25">
      <c r="AH573" s="129"/>
    </row>
    <row r="574" spans="34:34" x14ac:dyDescent="0.25">
      <c r="AH574" s="129"/>
    </row>
    <row r="575" spans="34:34" x14ac:dyDescent="0.25">
      <c r="AH575" s="129"/>
    </row>
    <row r="576" spans="34:34" x14ac:dyDescent="0.25">
      <c r="AH576" s="129"/>
    </row>
    <row r="577" spans="34:34" x14ac:dyDescent="0.25">
      <c r="AH577" s="129"/>
    </row>
    <row r="578" spans="34:34" x14ac:dyDescent="0.25">
      <c r="AH578" s="129"/>
    </row>
    <row r="579" spans="34:34" x14ac:dyDescent="0.25">
      <c r="AH579" s="129"/>
    </row>
    <row r="580" spans="34:34" x14ac:dyDescent="0.25">
      <c r="AH580" s="129"/>
    </row>
    <row r="581" spans="34:34" x14ac:dyDescent="0.25">
      <c r="AH581" s="129"/>
    </row>
    <row r="582" spans="34:34" x14ac:dyDescent="0.25">
      <c r="AH582" s="129"/>
    </row>
    <row r="583" spans="34:34" x14ac:dyDescent="0.25">
      <c r="AH583" s="129"/>
    </row>
    <row r="584" spans="34:34" x14ac:dyDescent="0.25">
      <c r="AH584" s="129"/>
    </row>
    <row r="585" spans="34:34" x14ac:dyDescent="0.25">
      <c r="AH585" s="129"/>
    </row>
    <row r="586" spans="34:34" x14ac:dyDescent="0.25">
      <c r="AH586" s="129"/>
    </row>
    <row r="587" spans="34:34" x14ac:dyDescent="0.25">
      <c r="AH587" s="129"/>
    </row>
    <row r="588" spans="34:34" x14ac:dyDescent="0.25">
      <c r="AH588" s="129"/>
    </row>
    <row r="589" spans="34:34" x14ac:dyDescent="0.25">
      <c r="AH589" s="129"/>
    </row>
    <row r="590" spans="34:34" x14ac:dyDescent="0.25">
      <c r="AH590" s="129"/>
    </row>
    <row r="591" spans="34:34" x14ac:dyDescent="0.25">
      <c r="AH591" s="129"/>
    </row>
    <row r="592" spans="34:34" x14ac:dyDescent="0.25">
      <c r="AH592" s="129"/>
    </row>
    <row r="593" spans="34:34" x14ac:dyDescent="0.25">
      <c r="AH593" s="129"/>
    </row>
    <row r="594" spans="34:34" x14ac:dyDescent="0.25">
      <c r="AH594" s="129"/>
    </row>
    <row r="595" spans="34:34" x14ac:dyDescent="0.25">
      <c r="AH595" s="129"/>
    </row>
    <row r="596" spans="34:34" x14ac:dyDescent="0.25">
      <c r="AH596" s="129"/>
    </row>
    <row r="597" spans="34:34" x14ac:dyDescent="0.25">
      <c r="AH597" s="129"/>
    </row>
    <row r="598" spans="34:34" x14ac:dyDescent="0.25">
      <c r="AH598" s="129"/>
    </row>
    <row r="599" spans="34:34" x14ac:dyDescent="0.25">
      <c r="AH599" s="129"/>
    </row>
    <row r="600" spans="34:34" x14ac:dyDescent="0.25">
      <c r="AH600" s="129"/>
    </row>
    <row r="601" spans="34:34" x14ac:dyDescent="0.25">
      <c r="AH601" s="129"/>
    </row>
    <row r="602" spans="34:34" x14ac:dyDescent="0.25">
      <c r="AH602" s="129"/>
    </row>
    <row r="603" spans="34:34" x14ac:dyDescent="0.25">
      <c r="AH603" s="129"/>
    </row>
    <row r="604" spans="34:34" x14ac:dyDescent="0.25">
      <c r="AH604" s="129"/>
    </row>
    <row r="605" spans="34:34" x14ac:dyDescent="0.25">
      <c r="AH605" s="129"/>
    </row>
    <row r="606" spans="34:34" x14ac:dyDescent="0.25">
      <c r="AH606" s="129"/>
    </row>
    <row r="607" spans="34:34" x14ac:dyDescent="0.25">
      <c r="AH607" s="129"/>
    </row>
    <row r="608" spans="34:34" x14ac:dyDescent="0.25">
      <c r="AH608" s="129"/>
    </row>
    <row r="609" spans="34:34" x14ac:dyDescent="0.25">
      <c r="AH609" s="129"/>
    </row>
    <row r="610" spans="34:34" x14ac:dyDescent="0.25">
      <c r="AH610" s="129"/>
    </row>
    <row r="611" spans="34:34" x14ac:dyDescent="0.25">
      <c r="AH611" s="129"/>
    </row>
    <row r="612" spans="34:34" x14ac:dyDescent="0.25">
      <c r="AH612" s="129"/>
    </row>
    <row r="613" spans="34:34" x14ac:dyDescent="0.25">
      <c r="AH613" s="129"/>
    </row>
    <row r="614" spans="34:34" x14ac:dyDescent="0.25">
      <c r="AH614" s="129"/>
    </row>
    <row r="615" spans="34:34" x14ac:dyDescent="0.25">
      <c r="AH615" s="129"/>
    </row>
    <row r="616" spans="34:34" x14ac:dyDescent="0.25">
      <c r="AH616" s="129"/>
    </row>
    <row r="617" spans="34:34" x14ac:dyDescent="0.25">
      <c r="AH617" s="129"/>
    </row>
    <row r="618" spans="34:34" x14ac:dyDescent="0.25">
      <c r="AH618" s="129"/>
    </row>
    <row r="619" spans="34:34" x14ac:dyDescent="0.25">
      <c r="AH619" s="129"/>
    </row>
    <row r="620" spans="34:34" x14ac:dyDescent="0.25">
      <c r="AH620" s="129"/>
    </row>
    <row r="621" spans="34:34" x14ac:dyDescent="0.25">
      <c r="AH621" s="129"/>
    </row>
    <row r="622" spans="34:34" x14ac:dyDescent="0.25">
      <c r="AH622" s="129"/>
    </row>
    <row r="623" spans="34:34" x14ac:dyDescent="0.25">
      <c r="AH623" s="129"/>
    </row>
    <row r="624" spans="34:34" x14ac:dyDescent="0.25">
      <c r="AH624" s="129"/>
    </row>
    <row r="625" spans="34:34" x14ac:dyDescent="0.25">
      <c r="AH625" s="129"/>
    </row>
    <row r="626" spans="34:34" x14ac:dyDescent="0.25">
      <c r="AH626" s="129"/>
    </row>
    <row r="627" spans="34:34" x14ac:dyDescent="0.25">
      <c r="AH627" s="129"/>
    </row>
    <row r="628" spans="34:34" x14ac:dyDescent="0.25">
      <c r="AH628" s="129"/>
    </row>
    <row r="629" spans="34:34" x14ac:dyDescent="0.25">
      <c r="AH629" s="129"/>
    </row>
    <row r="630" spans="34:34" x14ac:dyDescent="0.25">
      <c r="AH630" s="129"/>
    </row>
    <row r="631" spans="34:34" x14ac:dyDescent="0.25">
      <c r="AH631" s="129"/>
    </row>
    <row r="632" spans="34:34" x14ac:dyDescent="0.25">
      <c r="AH632" s="129"/>
    </row>
    <row r="633" spans="34:34" x14ac:dyDescent="0.25">
      <c r="AH633" s="129"/>
    </row>
    <row r="634" spans="34:34" x14ac:dyDescent="0.25">
      <c r="AH634" s="129"/>
    </row>
    <row r="635" spans="34:34" x14ac:dyDescent="0.25">
      <c r="AH635" s="129"/>
    </row>
    <row r="636" spans="34:34" x14ac:dyDescent="0.25">
      <c r="AH636" s="129"/>
    </row>
    <row r="637" spans="34:34" x14ac:dyDescent="0.25">
      <c r="AH637" s="129"/>
    </row>
    <row r="638" spans="34:34" x14ac:dyDescent="0.25">
      <c r="AH638" s="129"/>
    </row>
    <row r="639" spans="34:34" x14ac:dyDescent="0.25">
      <c r="AH639" s="129"/>
    </row>
    <row r="640" spans="34:34" x14ac:dyDescent="0.25">
      <c r="AH640" s="129"/>
    </row>
    <row r="641" spans="34:34" x14ac:dyDescent="0.25">
      <c r="AH641" s="129"/>
    </row>
    <row r="642" spans="34:34" x14ac:dyDescent="0.25">
      <c r="AH642" s="129"/>
    </row>
    <row r="643" spans="34:34" x14ac:dyDescent="0.25">
      <c r="AH643" s="129"/>
    </row>
    <row r="644" spans="34:34" x14ac:dyDescent="0.25">
      <c r="AH644" s="129"/>
    </row>
    <row r="645" spans="34:34" x14ac:dyDescent="0.25">
      <c r="AH645" s="129"/>
    </row>
    <row r="646" spans="34:34" x14ac:dyDescent="0.25">
      <c r="AH646" s="129"/>
    </row>
    <row r="647" spans="34:34" x14ac:dyDescent="0.25">
      <c r="AH647" s="129"/>
    </row>
    <row r="648" spans="34:34" x14ac:dyDescent="0.25">
      <c r="AH648" s="129"/>
    </row>
    <row r="649" spans="34:34" x14ac:dyDescent="0.25">
      <c r="AH649" s="129"/>
    </row>
    <row r="650" spans="34:34" x14ac:dyDescent="0.25">
      <c r="AH650" s="129"/>
    </row>
    <row r="651" spans="34:34" x14ac:dyDescent="0.25">
      <c r="AH651" s="129"/>
    </row>
    <row r="652" spans="34:34" x14ac:dyDescent="0.25">
      <c r="AH652" s="129"/>
    </row>
    <row r="653" spans="34:34" x14ac:dyDescent="0.25">
      <c r="AH653" s="129"/>
    </row>
    <row r="654" spans="34:34" x14ac:dyDescent="0.25">
      <c r="AH654" s="129"/>
    </row>
    <row r="655" spans="34:34" x14ac:dyDescent="0.25">
      <c r="AH655" s="129"/>
    </row>
    <row r="656" spans="34:34" x14ac:dyDescent="0.25">
      <c r="AH656" s="129"/>
    </row>
    <row r="657" spans="34:34" x14ac:dyDescent="0.25">
      <c r="AH657" s="129"/>
    </row>
    <row r="658" spans="34:34" x14ac:dyDescent="0.25">
      <c r="AH658" s="129"/>
    </row>
    <row r="659" spans="34:34" x14ac:dyDescent="0.25">
      <c r="AH659" s="129"/>
    </row>
    <row r="660" spans="34:34" x14ac:dyDescent="0.25">
      <c r="AH660" s="129"/>
    </row>
    <row r="661" spans="34:34" x14ac:dyDescent="0.25">
      <c r="AH661" s="129"/>
    </row>
    <row r="662" spans="34:34" x14ac:dyDescent="0.25">
      <c r="AH662" s="129"/>
    </row>
    <row r="663" spans="34:34" x14ac:dyDescent="0.25">
      <c r="AH663" s="129"/>
    </row>
    <row r="664" spans="34:34" x14ac:dyDescent="0.25">
      <c r="AH664" s="129"/>
    </row>
    <row r="665" spans="34:34" x14ac:dyDescent="0.25">
      <c r="AH665" s="129"/>
    </row>
    <row r="666" spans="34:34" x14ac:dyDescent="0.25">
      <c r="AH666" s="129"/>
    </row>
    <row r="667" spans="34:34" x14ac:dyDescent="0.25">
      <c r="AH667" s="129"/>
    </row>
    <row r="668" spans="34:34" x14ac:dyDescent="0.25">
      <c r="AH668" s="129"/>
    </row>
    <row r="669" spans="34:34" x14ac:dyDescent="0.25">
      <c r="AH669" s="129"/>
    </row>
    <row r="670" spans="34:34" x14ac:dyDescent="0.25">
      <c r="AH670" s="129"/>
    </row>
    <row r="671" spans="34:34" x14ac:dyDescent="0.25">
      <c r="AH671" s="129"/>
    </row>
    <row r="672" spans="34:34" x14ac:dyDescent="0.25">
      <c r="AH672" s="129"/>
    </row>
    <row r="673" spans="34:34" x14ac:dyDescent="0.25">
      <c r="AH673" s="129"/>
    </row>
    <row r="674" spans="34:34" x14ac:dyDescent="0.25">
      <c r="AH674" s="129"/>
    </row>
    <row r="675" spans="34:34" x14ac:dyDescent="0.25">
      <c r="AH675" s="129"/>
    </row>
    <row r="676" spans="34:34" x14ac:dyDescent="0.25">
      <c r="AH676" s="129"/>
    </row>
    <row r="677" spans="34:34" x14ac:dyDescent="0.25">
      <c r="AH677" s="129"/>
    </row>
    <row r="678" spans="34:34" x14ac:dyDescent="0.25">
      <c r="AH678" s="129"/>
    </row>
    <row r="679" spans="34:34" x14ac:dyDescent="0.25">
      <c r="AH679" s="129"/>
    </row>
    <row r="680" spans="34:34" x14ac:dyDescent="0.25">
      <c r="AH680" s="129"/>
    </row>
    <row r="681" spans="34:34" x14ac:dyDescent="0.25">
      <c r="AH681" s="129"/>
    </row>
    <row r="682" spans="34:34" x14ac:dyDescent="0.25">
      <c r="AH682" s="129"/>
    </row>
    <row r="683" spans="34:34" x14ac:dyDescent="0.25">
      <c r="AH683" s="129"/>
    </row>
    <row r="684" spans="34:34" x14ac:dyDescent="0.25">
      <c r="AH684" s="129"/>
    </row>
    <row r="685" spans="34:34" x14ac:dyDescent="0.25">
      <c r="AH685" s="129"/>
    </row>
    <row r="686" spans="34:34" x14ac:dyDescent="0.25">
      <c r="AH686" s="129"/>
    </row>
    <row r="687" spans="34:34" x14ac:dyDescent="0.25">
      <c r="AH687" s="129"/>
    </row>
    <row r="688" spans="34:34" x14ac:dyDescent="0.25">
      <c r="AH688" s="129"/>
    </row>
    <row r="689" spans="34:34" x14ac:dyDescent="0.25">
      <c r="AH689" s="129"/>
    </row>
    <row r="690" spans="34:34" x14ac:dyDescent="0.25">
      <c r="AH690" s="129"/>
    </row>
    <row r="691" spans="34:34" x14ac:dyDescent="0.25">
      <c r="AH691" s="129"/>
    </row>
    <row r="692" spans="34:34" x14ac:dyDescent="0.25">
      <c r="AH692" s="129"/>
    </row>
    <row r="693" spans="34:34" x14ac:dyDescent="0.25">
      <c r="AH693" s="129"/>
    </row>
    <row r="694" spans="34:34" x14ac:dyDescent="0.25">
      <c r="AH694" s="129"/>
    </row>
    <row r="695" spans="34:34" x14ac:dyDescent="0.25">
      <c r="AH695" s="129"/>
    </row>
    <row r="696" spans="34:34" x14ac:dyDescent="0.25">
      <c r="AH696" s="129"/>
    </row>
    <row r="697" spans="34:34" x14ac:dyDescent="0.25">
      <c r="AH697" s="129"/>
    </row>
    <row r="698" spans="34:34" x14ac:dyDescent="0.25">
      <c r="AH698" s="129"/>
    </row>
    <row r="699" spans="34:34" x14ac:dyDescent="0.25">
      <c r="AH699" s="129"/>
    </row>
    <row r="700" spans="34:34" x14ac:dyDescent="0.25">
      <c r="AH700" s="129"/>
    </row>
    <row r="701" spans="34:34" x14ac:dyDescent="0.25">
      <c r="AH701" s="129"/>
    </row>
    <row r="702" spans="34:34" x14ac:dyDescent="0.25">
      <c r="AH702" s="129"/>
    </row>
    <row r="703" spans="34:34" x14ac:dyDescent="0.25">
      <c r="AH703" s="129"/>
    </row>
    <row r="704" spans="34:34" x14ac:dyDescent="0.25">
      <c r="AH704" s="129"/>
    </row>
    <row r="705" spans="34:34" x14ac:dyDescent="0.25">
      <c r="AH705" s="129"/>
    </row>
    <row r="706" spans="34:34" x14ac:dyDescent="0.25">
      <c r="AH706" s="129"/>
    </row>
    <row r="707" spans="34:34" x14ac:dyDescent="0.25">
      <c r="AH707" s="129"/>
    </row>
    <row r="708" spans="34:34" x14ac:dyDescent="0.25">
      <c r="AH708" s="129"/>
    </row>
    <row r="709" spans="34:34" x14ac:dyDescent="0.25">
      <c r="AH709" s="129"/>
    </row>
    <row r="710" spans="34:34" x14ac:dyDescent="0.25">
      <c r="AH710" s="129"/>
    </row>
    <row r="711" spans="34:34" x14ac:dyDescent="0.25">
      <c r="AH711" s="129"/>
    </row>
    <row r="712" spans="34:34" x14ac:dyDescent="0.25">
      <c r="AH712" s="129"/>
    </row>
    <row r="713" spans="34:34" x14ac:dyDescent="0.25">
      <c r="AH713" s="129"/>
    </row>
    <row r="714" spans="34:34" x14ac:dyDescent="0.25">
      <c r="AH714" s="129"/>
    </row>
    <row r="715" spans="34:34" x14ac:dyDescent="0.25">
      <c r="AH715" s="129"/>
    </row>
    <row r="716" spans="34:34" x14ac:dyDescent="0.25">
      <c r="AH716" s="129"/>
    </row>
    <row r="717" spans="34:34" x14ac:dyDescent="0.25">
      <c r="AH717" s="129"/>
    </row>
    <row r="718" spans="34:34" x14ac:dyDescent="0.25">
      <c r="AH718" s="129"/>
    </row>
    <row r="719" spans="34:34" x14ac:dyDescent="0.25">
      <c r="AH719" s="129"/>
    </row>
    <row r="720" spans="34:34" x14ac:dyDescent="0.25">
      <c r="AH720" s="129"/>
    </row>
    <row r="721" spans="34:34" x14ac:dyDescent="0.25">
      <c r="AH721" s="129"/>
    </row>
    <row r="722" spans="34:34" x14ac:dyDescent="0.25">
      <c r="AH722" s="129"/>
    </row>
    <row r="723" spans="34:34" x14ac:dyDescent="0.25">
      <c r="AH723" s="129"/>
    </row>
    <row r="724" spans="34:34" x14ac:dyDescent="0.25">
      <c r="AH724" s="129"/>
    </row>
    <row r="725" spans="34:34" x14ac:dyDescent="0.25">
      <c r="AH725" s="129"/>
    </row>
    <row r="726" spans="34:34" x14ac:dyDescent="0.25">
      <c r="AH726" s="129"/>
    </row>
    <row r="727" spans="34:34" x14ac:dyDescent="0.25">
      <c r="AH727" s="129"/>
    </row>
    <row r="728" spans="34:34" x14ac:dyDescent="0.25">
      <c r="AH728" s="129"/>
    </row>
    <row r="729" spans="34:34" x14ac:dyDescent="0.25">
      <c r="AH729" s="129"/>
    </row>
    <row r="730" spans="34:34" x14ac:dyDescent="0.25">
      <c r="AH730" s="129"/>
    </row>
    <row r="731" spans="34:34" x14ac:dyDescent="0.25">
      <c r="AH731" s="129"/>
    </row>
    <row r="732" spans="34:34" x14ac:dyDescent="0.25">
      <c r="AH732" s="129"/>
    </row>
    <row r="733" spans="34:34" x14ac:dyDescent="0.25">
      <c r="AH733" s="129"/>
    </row>
    <row r="734" spans="34:34" x14ac:dyDescent="0.25">
      <c r="AH734" s="129"/>
    </row>
    <row r="735" spans="34:34" x14ac:dyDescent="0.25">
      <c r="AH735" s="129"/>
    </row>
    <row r="736" spans="34:34" x14ac:dyDescent="0.25">
      <c r="AH736" s="129"/>
    </row>
    <row r="737" spans="34:34" x14ac:dyDescent="0.25">
      <c r="AH737" s="129"/>
    </row>
    <row r="738" spans="34:34" x14ac:dyDescent="0.25">
      <c r="AH738" s="129"/>
    </row>
    <row r="739" spans="34:34" x14ac:dyDescent="0.25">
      <c r="AH739" s="129"/>
    </row>
    <row r="740" spans="34:34" x14ac:dyDescent="0.25">
      <c r="AH740" s="129"/>
    </row>
    <row r="741" spans="34:34" x14ac:dyDescent="0.25">
      <c r="AH741" s="129"/>
    </row>
    <row r="742" spans="34:34" x14ac:dyDescent="0.25">
      <c r="AH742" s="129"/>
    </row>
    <row r="743" spans="34:34" x14ac:dyDescent="0.25">
      <c r="AH743" s="129"/>
    </row>
    <row r="744" spans="34:34" x14ac:dyDescent="0.25">
      <c r="AH744" s="129"/>
    </row>
    <row r="745" spans="34:34" x14ac:dyDescent="0.25">
      <c r="AH745" s="129"/>
    </row>
    <row r="746" spans="34:34" x14ac:dyDescent="0.25">
      <c r="AH746" s="129"/>
    </row>
    <row r="747" spans="34:34" x14ac:dyDescent="0.25">
      <c r="AH747" s="129"/>
    </row>
    <row r="748" spans="34:34" x14ac:dyDescent="0.25">
      <c r="AH748" s="129"/>
    </row>
    <row r="749" spans="34:34" x14ac:dyDescent="0.25">
      <c r="AH749" s="129"/>
    </row>
    <row r="750" spans="34:34" x14ac:dyDescent="0.25">
      <c r="AH750" s="129"/>
    </row>
    <row r="751" spans="34:34" x14ac:dyDescent="0.25">
      <c r="AH751" s="129"/>
    </row>
    <row r="752" spans="34:34" x14ac:dyDescent="0.25">
      <c r="AH752" s="129"/>
    </row>
    <row r="753" spans="34:34" x14ac:dyDescent="0.25">
      <c r="AH753" s="129"/>
    </row>
    <row r="754" spans="34:34" x14ac:dyDescent="0.25">
      <c r="AH754" s="129"/>
    </row>
    <row r="755" spans="34:34" x14ac:dyDescent="0.25">
      <c r="AH755" s="129"/>
    </row>
    <row r="756" spans="34:34" x14ac:dyDescent="0.25">
      <c r="AH756" s="129"/>
    </row>
    <row r="757" spans="34:34" x14ac:dyDescent="0.25">
      <c r="AH757" s="129"/>
    </row>
    <row r="758" spans="34:34" x14ac:dyDescent="0.25">
      <c r="AH758" s="129"/>
    </row>
    <row r="759" spans="34:34" x14ac:dyDescent="0.25">
      <c r="AH759" s="129"/>
    </row>
    <row r="760" spans="34:34" x14ac:dyDescent="0.25">
      <c r="AH760" s="129"/>
    </row>
    <row r="761" spans="34:34" x14ac:dyDescent="0.25">
      <c r="AH761" s="129"/>
    </row>
    <row r="762" spans="34:34" x14ac:dyDescent="0.25">
      <c r="AH762" s="129"/>
    </row>
    <row r="763" spans="34:34" x14ac:dyDescent="0.25">
      <c r="AH763" s="129"/>
    </row>
    <row r="764" spans="34:34" x14ac:dyDescent="0.25">
      <c r="AH764" s="129"/>
    </row>
    <row r="765" spans="34:34" x14ac:dyDescent="0.25">
      <c r="AH765" s="129"/>
    </row>
    <row r="766" spans="34:34" x14ac:dyDescent="0.25">
      <c r="AH766" s="129"/>
    </row>
    <row r="767" spans="34:34" x14ac:dyDescent="0.25">
      <c r="AH767" s="129"/>
    </row>
    <row r="768" spans="34:34" x14ac:dyDescent="0.25">
      <c r="AH768" s="129"/>
    </row>
    <row r="769" spans="34:34" x14ac:dyDescent="0.25">
      <c r="AH769" s="129"/>
    </row>
    <row r="770" spans="34:34" x14ac:dyDescent="0.25">
      <c r="AH770" s="129"/>
    </row>
    <row r="771" spans="34:34" x14ac:dyDescent="0.25">
      <c r="AH771" s="129"/>
    </row>
    <row r="772" spans="34:34" x14ac:dyDescent="0.25">
      <c r="AH772" s="129"/>
    </row>
    <row r="773" spans="34:34" x14ac:dyDescent="0.25">
      <c r="AH773" s="129"/>
    </row>
    <row r="774" spans="34:34" x14ac:dyDescent="0.25">
      <c r="AH774" s="129"/>
    </row>
    <row r="775" spans="34:34" x14ac:dyDescent="0.25">
      <c r="AH775" s="129"/>
    </row>
    <row r="776" spans="34:34" x14ac:dyDescent="0.25">
      <c r="AH776" s="129"/>
    </row>
    <row r="777" spans="34:34" x14ac:dyDescent="0.25">
      <c r="AH777" s="129"/>
    </row>
    <row r="778" spans="34:34" x14ac:dyDescent="0.25">
      <c r="AH778" s="129"/>
    </row>
    <row r="779" spans="34:34" x14ac:dyDescent="0.25">
      <c r="AH779" s="129"/>
    </row>
    <row r="780" spans="34:34" x14ac:dyDescent="0.25">
      <c r="AH780" s="129"/>
    </row>
    <row r="781" spans="34:34" x14ac:dyDescent="0.25">
      <c r="AH781" s="129"/>
    </row>
    <row r="782" spans="34:34" x14ac:dyDescent="0.25">
      <c r="AH782" s="129"/>
    </row>
    <row r="783" spans="34:34" x14ac:dyDescent="0.25">
      <c r="AH783" s="129"/>
    </row>
    <row r="784" spans="34:34" x14ac:dyDescent="0.25">
      <c r="AH784" s="129"/>
    </row>
    <row r="785" spans="34:34" x14ac:dyDescent="0.25">
      <c r="AH785" s="129"/>
    </row>
    <row r="786" spans="34:34" x14ac:dyDescent="0.25">
      <c r="AH786" s="129"/>
    </row>
    <row r="787" spans="34:34" x14ac:dyDescent="0.25">
      <c r="AH787" s="129"/>
    </row>
    <row r="788" spans="34:34" x14ac:dyDescent="0.25">
      <c r="AH788" s="129"/>
    </row>
    <row r="789" spans="34:34" x14ac:dyDescent="0.25">
      <c r="AH789" s="129"/>
    </row>
    <row r="790" spans="34:34" x14ac:dyDescent="0.25">
      <c r="AH790" s="129"/>
    </row>
    <row r="791" spans="34:34" x14ac:dyDescent="0.25">
      <c r="AH791" s="129"/>
    </row>
    <row r="792" spans="34:34" x14ac:dyDescent="0.25">
      <c r="AH792" s="129"/>
    </row>
    <row r="793" spans="34:34" x14ac:dyDescent="0.25">
      <c r="AH793" s="129"/>
    </row>
    <row r="794" spans="34:34" x14ac:dyDescent="0.25">
      <c r="AH794" s="129"/>
    </row>
    <row r="795" spans="34:34" x14ac:dyDescent="0.25">
      <c r="AH795" s="129"/>
    </row>
    <row r="796" spans="34:34" x14ac:dyDescent="0.25">
      <c r="AH796" s="129"/>
    </row>
    <row r="797" spans="34:34" x14ac:dyDescent="0.25">
      <c r="AH797" s="129"/>
    </row>
    <row r="798" spans="34:34" x14ac:dyDescent="0.25">
      <c r="AH798" s="129"/>
    </row>
    <row r="799" spans="34:34" x14ac:dyDescent="0.25">
      <c r="AH799" s="129"/>
    </row>
    <row r="800" spans="34:34" x14ac:dyDescent="0.25">
      <c r="AH800" s="129"/>
    </row>
    <row r="801" spans="34:34" x14ac:dyDescent="0.25">
      <c r="AH801" s="129"/>
    </row>
    <row r="802" spans="34:34" x14ac:dyDescent="0.25">
      <c r="AH802" s="129"/>
    </row>
    <row r="803" spans="34:34" x14ac:dyDescent="0.25">
      <c r="AH803" s="129"/>
    </row>
    <row r="804" spans="34:34" x14ac:dyDescent="0.25">
      <c r="AH804" s="129"/>
    </row>
    <row r="805" spans="34:34" x14ac:dyDescent="0.25">
      <c r="AH805" s="129"/>
    </row>
    <row r="806" spans="34:34" x14ac:dyDescent="0.25">
      <c r="AH806" s="129"/>
    </row>
    <row r="807" spans="34:34" x14ac:dyDescent="0.25">
      <c r="AH807" s="129"/>
    </row>
    <row r="808" spans="34:34" x14ac:dyDescent="0.25">
      <c r="AH808" s="129"/>
    </row>
    <row r="809" spans="34:34" x14ac:dyDescent="0.25">
      <c r="AH809" s="129"/>
    </row>
    <row r="810" spans="34:34" x14ac:dyDescent="0.25">
      <c r="AH810" s="129"/>
    </row>
    <row r="811" spans="34:34" x14ac:dyDescent="0.25">
      <c r="AH811" s="129"/>
    </row>
    <row r="812" spans="34:34" x14ac:dyDescent="0.25">
      <c r="AH812" s="129"/>
    </row>
    <row r="813" spans="34:34" x14ac:dyDescent="0.25">
      <c r="AH813" s="129"/>
    </row>
    <row r="814" spans="34:34" x14ac:dyDescent="0.25">
      <c r="AH814" s="129"/>
    </row>
    <row r="815" spans="34:34" x14ac:dyDescent="0.25">
      <c r="AH815" s="129"/>
    </row>
    <row r="816" spans="34:34" x14ac:dyDescent="0.25">
      <c r="AH816" s="129"/>
    </row>
    <row r="817" spans="34:34" x14ac:dyDescent="0.25">
      <c r="AH817" s="129"/>
    </row>
    <row r="818" spans="34:34" x14ac:dyDescent="0.25">
      <c r="AH818" s="129"/>
    </row>
    <row r="819" spans="34:34" x14ac:dyDescent="0.25">
      <c r="AH819" s="129"/>
    </row>
    <row r="820" spans="34:34" x14ac:dyDescent="0.25">
      <c r="AH820" s="129"/>
    </row>
    <row r="821" spans="34:34" x14ac:dyDescent="0.25">
      <c r="AH821" s="129"/>
    </row>
    <row r="822" spans="34:34" x14ac:dyDescent="0.25">
      <c r="AH822" s="129"/>
    </row>
    <row r="823" spans="34:34" x14ac:dyDescent="0.25">
      <c r="AH823" s="129"/>
    </row>
    <row r="824" spans="34:34" x14ac:dyDescent="0.25">
      <c r="AH824" s="129"/>
    </row>
    <row r="825" spans="34:34" x14ac:dyDescent="0.25">
      <c r="AH825" s="129"/>
    </row>
    <row r="826" spans="34:34" x14ac:dyDescent="0.25">
      <c r="AH826" s="129"/>
    </row>
    <row r="827" spans="34:34" x14ac:dyDescent="0.25">
      <c r="AH827" s="129"/>
    </row>
    <row r="828" spans="34:34" x14ac:dyDescent="0.25">
      <c r="AH828" s="129"/>
    </row>
    <row r="829" spans="34:34" x14ac:dyDescent="0.25">
      <c r="AH829" s="129"/>
    </row>
    <row r="830" spans="34:34" x14ac:dyDescent="0.25">
      <c r="AH830" s="129"/>
    </row>
    <row r="831" spans="34:34" x14ac:dyDescent="0.25">
      <c r="AH831" s="129"/>
    </row>
    <row r="832" spans="34:34" x14ac:dyDescent="0.25">
      <c r="AH832" s="129"/>
    </row>
    <row r="833" spans="34:34" x14ac:dyDescent="0.25">
      <c r="AH833" s="129"/>
    </row>
    <row r="834" spans="34:34" x14ac:dyDescent="0.25">
      <c r="AH834" s="129"/>
    </row>
    <row r="835" spans="34:34" x14ac:dyDescent="0.25">
      <c r="AH835" s="129"/>
    </row>
    <row r="836" spans="34:34" x14ac:dyDescent="0.25">
      <c r="AH836" s="129"/>
    </row>
    <row r="837" spans="34:34" x14ac:dyDescent="0.25">
      <c r="AH837" s="129"/>
    </row>
    <row r="838" spans="34:34" x14ac:dyDescent="0.25">
      <c r="AH838" s="129"/>
    </row>
    <row r="839" spans="34:34" x14ac:dyDescent="0.25">
      <c r="AH839" s="129"/>
    </row>
    <row r="840" spans="34:34" x14ac:dyDescent="0.25">
      <c r="AH840" s="129"/>
    </row>
    <row r="841" spans="34:34" x14ac:dyDescent="0.25">
      <c r="AH841" s="129"/>
    </row>
    <row r="842" spans="34:34" x14ac:dyDescent="0.25">
      <c r="AH842" s="129"/>
    </row>
    <row r="843" spans="34:34" x14ac:dyDescent="0.25">
      <c r="AH843" s="129"/>
    </row>
    <row r="844" spans="34:34" x14ac:dyDescent="0.25">
      <c r="AH844" s="129"/>
    </row>
    <row r="845" spans="34:34" x14ac:dyDescent="0.25">
      <c r="AH845" s="129"/>
    </row>
    <row r="846" spans="34:34" x14ac:dyDescent="0.25">
      <c r="AH846" s="129"/>
    </row>
    <row r="847" spans="34:34" x14ac:dyDescent="0.25">
      <c r="AH847" s="129"/>
    </row>
    <row r="848" spans="34:34" x14ac:dyDescent="0.25">
      <c r="AH848" s="129"/>
    </row>
    <row r="849" spans="34:34" x14ac:dyDescent="0.25">
      <c r="AH849" s="129"/>
    </row>
    <row r="850" spans="34:34" x14ac:dyDescent="0.25">
      <c r="AH850" s="129"/>
    </row>
    <row r="851" spans="34:34" x14ac:dyDescent="0.25">
      <c r="AH851" s="129"/>
    </row>
    <row r="852" spans="34:34" x14ac:dyDescent="0.25">
      <c r="AH852" s="129"/>
    </row>
    <row r="853" spans="34:34" x14ac:dyDescent="0.25">
      <c r="AH853" s="129"/>
    </row>
    <row r="854" spans="34:34" x14ac:dyDescent="0.25">
      <c r="AH854" s="129"/>
    </row>
    <row r="855" spans="34:34" x14ac:dyDescent="0.25">
      <c r="AH855" s="129"/>
    </row>
    <row r="856" spans="34:34" x14ac:dyDescent="0.25">
      <c r="AH856" s="129"/>
    </row>
    <row r="857" spans="34:34" x14ac:dyDescent="0.25">
      <c r="AH857" s="129"/>
    </row>
    <row r="858" spans="34:34" x14ac:dyDescent="0.25">
      <c r="AH858" s="129"/>
    </row>
    <row r="859" spans="34:34" x14ac:dyDescent="0.25">
      <c r="AH859" s="129"/>
    </row>
    <row r="860" spans="34:34" x14ac:dyDescent="0.25">
      <c r="AH860" s="129"/>
    </row>
    <row r="861" spans="34:34" x14ac:dyDescent="0.25">
      <c r="AH861" s="129"/>
    </row>
    <row r="862" spans="34:34" x14ac:dyDescent="0.25">
      <c r="AH862" s="129"/>
    </row>
    <row r="863" spans="34:34" x14ac:dyDescent="0.25">
      <c r="AH863" s="129"/>
    </row>
    <row r="864" spans="34:34" x14ac:dyDescent="0.25">
      <c r="AH864" s="129"/>
    </row>
    <row r="865" spans="34:34" x14ac:dyDescent="0.25">
      <c r="AH865" s="129"/>
    </row>
    <row r="866" spans="34:34" x14ac:dyDescent="0.25">
      <c r="AH866" s="129"/>
    </row>
    <row r="867" spans="34:34" x14ac:dyDescent="0.25">
      <c r="AH867" s="129"/>
    </row>
    <row r="868" spans="34:34" x14ac:dyDescent="0.25">
      <c r="AH868" s="129"/>
    </row>
    <row r="869" spans="34:34" x14ac:dyDescent="0.25">
      <c r="AH869" s="129"/>
    </row>
    <row r="870" spans="34:34" x14ac:dyDescent="0.25">
      <c r="AH870" s="129"/>
    </row>
    <row r="871" spans="34:34" x14ac:dyDescent="0.25">
      <c r="AH871" s="129"/>
    </row>
    <row r="872" spans="34:34" x14ac:dyDescent="0.25">
      <c r="AH872" s="129"/>
    </row>
    <row r="873" spans="34:34" x14ac:dyDescent="0.25">
      <c r="AH873" s="129"/>
    </row>
    <row r="874" spans="34:34" x14ac:dyDescent="0.25">
      <c r="AH874" s="129"/>
    </row>
    <row r="875" spans="34:34" x14ac:dyDescent="0.25">
      <c r="AH875" s="129"/>
    </row>
    <row r="876" spans="34:34" x14ac:dyDescent="0.25">
      <c r="AH876" s="129"/>
    </row>
    <row r="877" spans="34:34" x14ac:dyDescent="0.25">
      <c r="AH877" s="129"/>
    </row>
    <row r="878" spans="34:34" x14ac:dyDescent="0.25">
      <c r="AH878" s="129"/>
    </row>
    <row r="879" spans="34:34" x14ac:dyDescent="0.25">
      <c r="AH879" s="129"/>
    </row>
    <row r="880" spans="34:34" x14ac:dyDescent="0.25">
      <c r="AH880" s="129"/>
    </row>
    <row r="881" spans="34:34" x14ac:dyDescent="0.25">
      <c r="AH881" s="129"/>
    </row>
    <row r="882" spans="34:34" x14ac:dyDescent="0.25">
      <c r="AH882" s="129"/>
    </row>
    <row r="883" spans="34:34" x14ac:dyDescent="0.25">
      <c r="AH883" s="129"/>
    </row>
    <row r="884" spans="34:34" x14ac:dyDescent="0.25">
      <c r="AH884" s="129"/>
    </row>
    <row r="885" spans="34:34" x14ac:dyDescent="0.25">
      <c r="AH885" s="129"/>
    </row>
    <row r="886" spans="34:34" x14ac:dyDescent="0.25">
      <c r="AH886" s="129"/>
    </row>
    <row r="887" spans="34:34" x14ac:dyDescent="0.25">
      <c r="AH887" s="129"/>
    </row>
    <row r="888" spans="34:34" x14ac:dyDescent="0.25">
      <c r="AH888" s="129"/>
    </row>
    <row r="889" spans="34:34" x14ac:dyDescent="0.25">
      <c r="AH889" s="129"/>
    </row>
    <row r="890" spans="34:34" x14ac:dyDescent="0.25">
      <c r="AH890" s="129"/>
    </row>
    <row r="891" spans="34:34" x14ac:dyDescent="0.25">
      <c r="AH891" s="129"/>
    </row>
    <row r="892" spans="34:34" x14ac:dyDescent="0.25">
      <c r="AH892" s="129"/>
    </row>
    <row r="893" spans="34:34" x14ac:dyDescent="0.25">
      <c r="AH893" s="129"/>
    </row>
    <row r="894" spans="34:34" x14ac:dyDescent="0.25">
      <c r="AH894" s="129"/>
    </row>
    <row r="895" spans="34:34" x14ac:dyDescent="0.25">
      <c r="AH895" s="129"/>
    </row>
    <row r="896" spans="34:34" x14ac:dyDescent="0.25">
      <c r="AH896" s="129"/>
    </row>
    <row r="897" spans="34:34" x14ac:dyDescent="0.25">
      <c r="AH897" s="129"/>
    </row>
    <row r="898" spans="34:34" x14ac:dyDescent="0.25">
      <c r="AH898" s="129"/>
    </row>
    <row r="899" spans="34:34" x14ac:dyDescent="0.25">
      <c r="AH899" s="129"/>
    </row>
    <row r="900" spans="34:34" x14ac:dyDescent="0.25">
      <c r="AH900" s="129"/>
    </row>
    <row r="901" spans="34:34" x14ac:dyDescent="0.25">
      <c r="AH901" s="129"/>
    </row>
    <row r="902" spans="34:34" x14ac:dyDescent="0.25">
      <c r="AH902" s="129"/>
    </row>
    <row r="903" spans="34:34" x14ac:dyDescent="0.25">
      <c r="AH903" s="129"/>
    </row>
    <row r="904" spans="34:34" x14ac:dyDescent="0.25">
      <c r="AH904" s="129"/>
    </row>
    <row r="905" spans="34:34" x14ac:dyDescent="0.25">
      <c r="AH905" s="129"/>
    </row>
    <row r="906" spans="34:34" x14ac:dyDescent="0.25">
      <c r="AH906" s="129"/>
    </row>
    <row r="907" spans="34:34" x14ac:dyDescent="0.25">
      <c r="AH907" s="129"/>
    </row>
    <row r="908" spans="34:34" x14ac:dyDescent="0.25">
      <c r="AH908" s="129"/>
    </row>
    <row r="909" spans="34:34" x14ac:dyDescent="0.25">
      <c r="AH909" s="129"/>
    </row>
    <row r="910" spans="34:34" x14ac:dyDescent="0.25">
      <c r="AH910" s="129"/>
    </row>
    <row r="911" spans="34:34" x14ac:dyDescent="0.25">
      <c r="AH911" s="129"/>
    </row>
    <row r="912" spans="34:34" x14ac:dyDescent="0.25">
      <c r="AH912" s="129"/>
    </row>
    <row r="913" spans="34:34" x14ac:dyDescent="0.25">
      <c r="AH913" s="129"/>
    </row>
    <row r="914" spans="34:34" x14ac:dyDescent="0.25">
      <c r="AH914" s="129"/>
    </row>
    <row r="915" spans="34:34" x14ac:dyDescent="0.25">
      <c r="AH915" s="129"/>
    </row>
    <row r="916" spans="34:34" x14ac:dyDescent="0.25">
      <c r="AH916" s="129"/>
    </row>
    <row r="917" spans="34:34" x14ac:dyDescent="0.25">
      <c r="AH917" s="129"/>
    </row>
    <row r="918" spans="34:34" x14ac:dyDescent="0.25">
      <c r="AH918" s="129"/>
    </row>
    <row r="919" spans="34:34" x14ac:dyDescent="0.25">
      <c r="AH919" s="129"/>
    </row>
    <row r="920" spans="34:34" x14ac:dyDescent="0.25">
      <c r="AH920" s="129"/>
    </row>
    <row r="921" spans="34:34" x14ac:dyDescent="0.25">
      <c r="AH921" s="129"/>
    </row>
    <row r="922" spans="34:34" x14ac:dyDescent="0.25">
      <c r="AH922" s="129"/>
    </row>
    <row r="923" spans="34:34" x14ac:dyDescent="0.25">
      <c r="AH923" s="129"/>
    </row>
    <row r="924" spans="34:34" x14ac:dyDescent="0.25">
      <c r="AH924" s="129"/>
    </row>
    <row r="925" spans="34:34" x14ac:dyDescent="0.25">
      <c r="AH925" s="129"/>
    </row>
    <row r="926" spans="34:34" x14ac:dyDescent="0.25">
      <c r="AH926" s="129"/>
    </row>
    <row r="927" spans="34:34" x14ac:dyDescent="0.25">
      <c r="AH927" s="129"/>
    </row>
    <row r="928" spans="34:34" x14ac:dyDescent="0.25">
      <c r="AH928" s="129"/>
    </row>
    <row r="929" spans="34:34" x14ac:dyDescent="0.25">
      <c r="AH929" s="129"/>
    </row>
    <row r="930" spans="34:34" x14ac:dyDescent="0.25">
      <c r="AH930" s="129"/>
    </row>
    <row r="931" spans="34:34" x14ac:dyDescent="0.25">
      <c r="AH931" s="129"/>
    </row>
    <row r="932" spans="34:34" x14ac:dyDescent="0.25">
      <c r="AH932" s="129"/>
    </row>
    <row r="933" spans="34:34" x14ac:dyDescent="0.25">
      <c r="AH933" s="129"/>
    </row>
    <row r="934" spans="34:34" x14ac:dyDescent="0.25">
      <c r="AH934" s="129"/>
    </row>
    <row r="935" spans="34:34" x14ac:dyDescent="0.25">
      <c r="AH935" s="129"/>
    </row>
    <row r="936" spans="34:34" x14ac:dyDescent="0.25">
      <c r="AH936" s="129"/>
    </row>
    <row r="937" spans="34:34" x14ac:dyDescent="0.25">
      <c r="AH937" s="129"/>
    </row>
    <row r="938" spans="34:34" x14ac:dyDescent="0.25">
      <c r="AH938" s="129"/>
    </row>
    <row r="939" spans="34:34" x14ac:dyDescent="0.25">
      <c r="AH939" s="129"/>
    </row>
    <row r="940" spans="34:34" x14ac:dyDescent="0.25">
      <c r="AH940" s="129"/>
    </row>
    <row r="941" spans="34:34" x14ac:dyDescent="0.25">
      <c r="AH941" s="129"/>
    </row>
    <row r="942" spans="34:34" x14ac:dyDescent="0.25">
      <c r="AH942" s="129"/>
    </row>
    <row r="943" spans="34:34" x14ac:dyDescent="0.25">
      <c r="AH943" s="129"/>
    </row>
    <row r="944" spans="34:34" x14ac:dyDescent="0.25">
      <c r="AH944" s="129"/>
    </row>
    <row r="945" spans="34:34" x14ac:dyDescent="0.25">
      <c r="AH945" s="129"/>
    </row>
    <row r="946" spans="34:34" x14ac:dyDescent="0.25">
      <c r="AH946" s="129"/>
    </row>
    <row r="947" spans="34:34" x14ac:dyDescent="0.25">
      <c r="AH947" s="129"/>
    </row>
    <row r="948" spans="34:34" x14ac:dyDescent="0.25">
      <c r="AH948" s="129"/>
    </row>
    <row r="949" spans="34:34" x14ac:dyDescent="0.25">
      <c r="AH949" s="129"/>
    </row>
    <row r="950" spans="34:34" x14ac:dyDescent="0.25">
      <c r="AH950" s="129"/>
    </row>
    <row r="951" spans="34:34" x14ac:dyDescent="0.25">
      <c r="AH951" s="129"/>
    </row>
    <row r="952" spans="34:34" x14ac:dyDescent="0.25">
      <c r="AH952" s="129"/>
    </row>
    <row r="953" spans="34:34" x14ac:dyDescent="0.25">
      <c r="AH953" s="129"/>
    </row>
    <row r="954" spans="34:34" x14ac:dyDescent="0.25">
      <c r="AH954" s="129"/>
    </row>
    <row r="955" spans="34:34" x14ac:dyDescent="0.25">
      <c r="AH955" s="129"/>
    </row>
    <row r="956" spans="34:34" x14ac:dyDescent="0.25">
      <c r="AH956" s="129"/>
    </row>
    <row r="957" spans="34:34" x14ac:dyDescent="0.25">
      <c r="AH957" s="129"/>
    </row>
    <row r="958" spans="34:34" x14ac:dyDescent="0.25">
      <c r="AH958" s="129"/>
    </row>
    <row r="959" spans="34:34" x14ac:dyDescent="0.25">
      <c r="AH959" s="129"/>
    </row>
    <row r="960" spans="34:34" x14ac:dyDescent="0.25">
      <c r="AH960" s="129"/>
    </row>
    <row r="961" spans="34:34" x14ac:dyDescent="0.25">
      <c r="AH961" s="129"/>
    </row>
    <row r="962" spans="34:34" x14ac:dyDescent="0.25">
      <c r="AH962" s="129"/>
    </row>
    <row r="963" spans="34:34" x14ac:dyDescent="0.25">
      <c r="AH963" s="129"/>
    </row>
    <row r="964" spans="34:34" x14ac:dyDescent="0.25">
      <c r="AH964" s="129"/>
    </row>
    <row r="965" spans="34:34" x14ac:dyDescent="0.25">
      <c r="AH965" s="129"/>
    </row>
    <row r="966" spans="34:34" x14ac:dyDescent="0.25">
      <c r="AH966" s="129"/>
    </row>
    <row r="967" spans="34:34" x14ac:dyDescent="0.25">
      <c r="AH967" s="129"/>
    </row>
    <row r="968" spans="34:34" x14ac:dyDescent="0.25">
      <c r="AH968" s="129"/>
    </row>
    <row r="969" spans="34:34" x14ac:dyDescent="0.25">
      <c r="AH969" s="129"/>
    </row>
    <row r="970" spans="34:34" x14ac:dyDescent="0.25">
      <c r="AH970" s="129"/>
    </row>
    <row r="971" spans="34:34" x14ac:dyDescent="0.25">
      <c r="AH971" s="129"/>
    </row>
    <row r="972" spans="34:34" x14ac:dyDescent="0.25">
      <c r="AH972" s="129"/>
    </row>
    <row r="973" spans="34:34" x14ac:dyDescent="0.25">
      <c r="AH973" s="129"/>
    </row>
    <row r="974" spans="34:34" x14ac:dyDescent="0.25">
      <c r="AH974" s="129"/>
    </row>
    <row r="975" spans="34:34" x14ac:dyDescent="0.25">
      <c r="AH975" s="129"/>
    </row>
    <row r="976" spans="34:34" x14ac:dyDescent="0.25">
      <c r="AH976" s="129"/>
    </row>
    <row r="977" spans="34:34" x14ac:dyDescent="0.25">
      <c r="AH977" s="129"/>
    </row>
    <row r="978" spans="34:34" x14ac:dyDescent="0.25">
      <c r="AH978" s="129"/>
    </row>
    <row r="979" spans="34:34" x14ac:dyDescent="0.25">
      <c r="AH979" s="129"/>
    </row>
    <row r="980" spans="34:34" x14ac:dyDescent="0.25">
      <c r="AH980" s="129"/>
    </row>
    <row r="981" spans="34:34" x14ac:dyDescent="0.25">
      <c r="AH981" s="129"/>
    </row>
    <row r="982" spans="34:34" x14ac:dyDescent="0.25">
      <c r="AH982" s="129"/>
    </row>
    <row r="983" spans="34:34" x14ac:dyDescent="0.25">
      <c r="AH983" s="129"/>
    </row>
    <row r="984" spans="34:34" x14ac:dyDescent="0.25">
      <c r="AH984" s="129"/>
    </row>
    <row r="985" spans="34:34" x14ac:dyDescent="0.25">
      <c r="AH985" s="129"/>
    </row>
    <row r="986" spans="34:34" x14ac:dyDescent="0.25">
      <c r="AH986" s="129"/>
    </row>
    <row r="987" spans="34:34" x14ac:dyDescent="0.25">
      <c r="AH987" s="129"/>
    </row>
    <row r="988" spans="34:34" x14ac:dyDescent="0.25">
      <c r="AH988" s="129"/>
    </row>
    <row r="989" spans="34:34" x14ac:dyDescent="0.25">
      <c r="AH989" s="129"/>
    </row>
    <row r="990" spans="34:34" x14ac:dyDescent="0.25">
      <c r="AH990" s="129"/>
    </row>
    <row r="991" spans="34:34" x14ac:dyDescent="0.25">
      <c r="AH991" s="129"/>
    </row>
    <row r="992" spans="34:34" x14ac:dyDescent="0.25">
      <c r="AH992" s="129"/>
    </row>
    <row r="993" spans="34:34" x14ac:dyDescent="0.25">
      <c r="AH993" s="129"/>
    </row>
    <row r="994" spans="34:34" x14ac:dyDescent="0.25">
      <c r="AH994" s="129"/>
    </row>
    <row r="995" spans="34:34" x14ac:dyDescent="0.25">
      <c r="AH995" s="129"/>
    </row>
    <row r="996" spans="34:34" x14ac:dyDescent="0.25">
      <c r="AH996" s="129"/>
    </row>
    <row r="997" spans="34:34" x14ac:dyDescent="0.25">
      <c r="AH997" s="129"/>
    </row>
    <row r="998" spans="34:34" x14ac:dyDescent="0.25">
      <c r="AH998" s="129"/>
    </row>
    <row r="999" spans="34:34" x14ac:dyDescent="0.25">
      <c r="AH999" s="129"/>
    </row>
    <row r="1000" spans="34:34" x14ac:dyDescent="0.25">
      <c r="AH1000" s="129"/>
    </row>
    <row r="1001" spans="34:34" x14ac:dyDescent="0.25">
      <c r="AH1001" s="129"/>
    </row>
    <row r="1002" spans="34:34" x14ac:dyDescent="0.25">
      <c r="AH1002" s="129"/>
    </row>
    <row r="1003" spans="34:34" x14ac:dyDescent="0.25">
      <c r="AH1003" s="129"/>
    </row>
    <row r="1004" spans="34:34" x14ac:dyDescent="0.25">
      <c r="AH1004" s="129"/>
    </row>
    <row r="1005" spans="34:34" x14ac:dyDescent="0.25">
      <c r="AH1005" s="129"/>
    </row>
    <row r="1006" spans="34:34" x14ac:dyDescent="0.25">
      <c r="AH1006" s="129"/>
    </row>
    <row r="1007" spans="34:34" x14ac:dyDescent="0.25">
      <c r="AH1007" s="129"/>
    </row>
    <row r="1008" spans="34:34" x14ac:dyDescent="0.25">
      <c r="AH1008" s="129"/>
    </row>
    <row r="1009" spans="34:34" x14ac:dyDescent="0.25">
      <c r="AH1009" s="129"/>
    </row>
    <row r="1010" spans="34:34" x14ac:dyDescent="0.25">
      <c r="AH1010" s="129"/>
    </row>
    <row r="1011" spans="34:34" x14ac:dyDescent="0.25">
      <c r="AH1011" s="129"/>
    </row>
    <row r="1012" spans="34:34" x14ac:dyDescent="0.25">
      <c r="AH1012" s="129"/>
    </row>
    <row r="1013" spans="34:34" x14ac:dyDescent="0.25">
      <c r="AH1013" s="129"/>
    </row>
    <row r="1014" spans="34:34" x14ac:dyDescent="0.25">
      <c r="AH1014" s="129"/>
    </row>
    <row r="1015" spans="34:34" x14ac:dyDescent="0.25">
      <c r="AH1015" s="129"/>
    </row>
    <row r="1016" spans="34:34" x14ac:dyDescent="0.25">
      <c r="AH1016" s="129"/>
    </row>
    <row r="1017" spans="34:34" x14ac:dyDescent="0.25">
      <c r="AH1017" s="129"/>
    </row>
    <row r="1018" spans="34:34" x14ac:dyDescent="0.25">
      <c r="AH1018" s="129"/>
    </row>
    <row r="1019" spans="34:34" x14ac:dyDescent="0.25">
      <c r="AH1019" s="129"/>
    </row>
    <row r="1020" spans="34:34" x14ac:dyDescent="0.25">
      <c r="AH1020" s="129"/>
    </row>
    <row r="1021" spans="34:34" x14ac:dyDescent="0.25">
      <c r="AH1021" s="129"/>
    </row>
    <row r="1022" spans="34:34" x14ac:dyDescent="0.25">
      <c r="AH1022" s="129"/>
    </row>
    <row r="1023" spans="34:34" x14ac:dyDescent="0.25">
      <c r="AH1023" s="129"/>
    </row>
    <row r="1024" spans="34:34" x14ac:dyDescent="0.25">
      <c r="AH1024" s="129"/>
    </row>
    <row r="1025" spans="34:34" x14ac:dyDescent="0.25">
      <c r="AH1025" s="129"/>
    </row>
    <row r="1026" spans="34:34" x14ac:dyDescent="0.25">
      <c r="AH1026" s="129"/>
    </row>
    <row r="1027" spans="34:34" x14ac:dyDescent="0.25">
      <c r="AH1027" s="129"/>
    </row>
    <row r="1028" spans="34:34" x14ac:dyDescent="0.25">
      <c r="AH1028" s="129"/>
    </row>
    <row r="1029" spans="34:34" x14ac:dyDescent="0.25">
      <c r="AH1029" s="129"/>
    </row>
    <row r="1030" spans="34:34" x14ac:dyDescent="0.25">
      <c r="AH1030" s="129"/>
    </row>
    <row r="1031" spans="34:34" x14ac:dyDescent="0.25">
      <c r="AH1031" s="129"/>
    </row>
    <row r="1032" spans="34:34" x14ac:dyDescent="0.25">
      <c r="AH1032" s="129"/>
    </row>
    <row r="1033" spans="34:34" x14ac:dyDescent="0.25">
      <c r="AH1033" s="129"/>
    </row>
    <row r="1034" spans="34:34" x14ac:dyDescent="0.25">
      <c r="AH1034" s="129"/>
    </row>
    <row r="1035" spans="34:34" x14ac:dyDescent="0.25">
      <c r="AH1035" s="129"/>
    </row>
    <row r="1036" spans="34:34" x14ac:dyDescent="0.25">
      <c r="AH1036" s="129"/>
    </row>
    <row r="1037" spans="34:34" x14ac:dyDescent="0.25">
      <c r="AH1037" s="129"/>
    </row>
    <row r="1038" spans="34:34" x14ac:dyDescent="0.25">
      <c r="AH1038" s="129"/>
    </row>
    <row r="1039" spans="34:34" x14ac:dyDescent="0.25">
      <c r="AH1039" s="129"/>
    </row>
    <row r="1040" spans="34:34" x14ac:dyDescent="0.25">
      <c r="AH1040" s="129"/>
    </row>
    <row r="1041" spans="34:34" x14ac:dyDescent="0.25">
      <c r="AH1041" s="129"/>
    </row>
    <row r="1042" spans="34:34" x14ac:dyDescent="0.25">
      <c r="AH1042" s="129"/>
    </row>
    <row r="1043" spans="34:34" x14ac:dyDescent="0.25">
      <c r="AH1043" s="129"/>
    </row>
    <row r="1044" spans="34:34" x14ac:dyDescent="0.25">
      <c r="AH1044" s="129"/>
    </row>
    <row r="1045" spans="34:34" x14ac:dyDescent="0.25">
      <c r="AH1045" s="129"/>
    </row>
    <row r="1046" spans="34:34" x14ac:dyDescent="0.25">
      <c r="AH1046" s="129"/>
    </row>
    <row r="1047" spans="34:34" x14ac:dyDescent="0.25">
      <c r="AH1047" s="129"/>
    </row>
    <row r="1048" spans="34:34" x14ac:dyDescent="0.25">
      <c r="AH1048" s="129"/>
    </row>
    <row r="1049" spans="34:34" x14ac:dyDescent="0.25">
      <c r="AH1049" s="129"/>
    </row>
    <row r="1050" spans="34:34" x14ac:dyDescent="0.25">
      <c r="AH1050" s="129"/>
    </row>
    <row r="1051" spans="34:34" x14ac:dyDescent="0.25">
      <c r="AH1051" s="129"/>
    </row>
    <row r="1052" spans="34:34" x14ac:dyDescent="0.25">
      <c r="AH1052" s="129"/>
    </row>
    <row r="1053" spans="34:34" x14ac:dyDescent="0.25">
      <c r="AH1053" s="129"/>
    </row>
    <row r="1054" spans="34:34" x14ac:dyDescent="0.25">
      <c r="AH1054" s="129"/>
    </row>
    <row r="1055" spans="34:34" x14ac:dyDescent="0.25">
      <c r="AH1055" s="129"/>
    </row>
    <row r="1056" spans="34:34" x14ac:dyDescent="0.25">
      <c r="AH1056" s="129"/>
    </row>
    <row r="1057" spans="34:34" x14ac:dyDescent="0.25">
      <c r="AH1057" s="129"/>
    </row>
    <row r="1058" spans="34:34" x14ac:dyDescent="0.25">
      <c r="AH1058" s="129"/>
    </row>
    <row r="1059" spans="34:34" x14ac:dyDescent="0.25">
      <c r="AH1059" s="129"/>
    </row>
    <row r="1060" spans="34:34" x14ac:dyDescent="0.25">
      <c r="AH1060" s="129"/>
    </row>
    <row r="1061" spans="34:34" x14ac:dyDescent="0.25">
      <c r="AH1061" s="129"/>
    </row>
    <row r="1062" spans="34:34" x14ac:dyDescent="0.25">
      <c r="AH1062" s="129"/>
    </row>
    <row r="1063" spans="34:34" x14ac:dyDescent="0.25">
      <c r="AH1063" s="129"/>
    </row>
    <row r="1064" spans="34:34" x14ac:dyDescent="0.25">
      <c r="AH1064" s="129"/>
    </row>
    <row r="1065" spans="34:34" x14ac:dyDescent="0.25">
      <c r="AH1065" s="129"/>
    </row>
    <row r="1066" spans="34:34" x14ac:dyDescent="0.25">
      <c r="AH1066" s="129"/>
    </row>
    <row r="1067" spans="34:34" x14ac:dyDescent="0.25">
      <c r="AH1067" s="129"/>
    </row>
    <row r="1068" spans="34:34" x14ac:dyDescent="0.25">
      <c r="AH1068" s="129"/>
    </row>
    <row r="1069" spans="34:34" x14ac:dyDescent="0.25">
      <c r="AH1069" s="129"/>
    </row>
    <row r="1070" spans="34:34" x14ac:dyDescent="0.25">
      <c r="AH1070" s="129"/>
    </row>
    <row r="1071" spans="34:34" x14ac:dyDescent="0.25">
      <c r="AH1071" s="129"/>
    </row>
    <row r="1072" spans="34:34" x14ac:dyDescent="0.25">
      <c r="AH1072" s="129"/>
    </row>
    <row r="1073" spans="34:34" x14ac:dyDescent="0.25">
      <c r="AH1073" s="129"/>
    </row>
    <row r="1074" spans="34:34" x14ac:dyDescent="0.25">
      <c r="AH1074" s="129"/>
    </row>
    <row r="1075" spans="34:34" x14ac:dyDescent="0.25">
      <c r="AH1075" s="129"/>
    </row>
    <row r="1076" spans="34:34" x14ac:dyDescent="0.25">
      <c r="AH1076" s="129"/>
    </row>
    <row r="1077" spans="34:34" x14ac:dyDescent="0.25">
      <c r="AH1077" s="129"/>
    </row>
    <row r="1078" spans="34:34" x14ac:dyDescent="0.25">
      <c r="AH1078" s="129"/>
    </row>
    <row r="1079" spans="34:34" x14ac:dyDescent="0.25">
      <c r="AH1079" s="129"/>
    </row>
    <row r="1080" spans="34:34" x14ac:dyDescent="0.25">
      <c r="AH1080" s="129"/>
    </row>
    <row r="1081" spans="34:34" x14ac:dyDescent="0.25">
      <c r="AH1081" s="129"/>
    </row>
    <row r="1082" spans="34:34" x14ac:dyDescent="0.25">
      <c r="AH1082" s="129"/>
    </row>
    <row r="1083" spans="34:34" x14ac:dyDescent="0.25">
      <c r="AH1083" s="129"/>
    </row>
    <row r="1084" spans="34:34" x14ac:dyDescent="0.25">
      <c r="AH1084" s="129"/>
    </row>
    <row r="1085" spans="34:34" x14ac:dyDescent="0.25">
      <c r="AH1085" s="129"/>
    </row>
    <row r="1086" spans="34:34" x14ac:dyDescent="0.25">
      <c r="AH1086" s="129"/>
    </row>
    <row r="1087" spans="34:34" x14ac:dyDescent="0.25">
      <c r="AH1087" s="129"/>
    </row>
    <row r="1088" spans="34:34" x14ac:dyDescent="0.25">
      <c r="AH1088" s="129"/>
    </row>
    <row r="1089" spans="34:34" x14ac:dyDescent="0.25">
      <c r="AH1089" s="129"/>
    </row>
    <row r="1090" spans="34:34" x14ac:dyDescent="0.25">
      <c r="AH1090" s="129"/>
    </row>
    <row r="1091" spans="34:34" x14ac:dyDescent="0.25">
      <c r="AH1091" s="129"/>
    </row>
    <row r="1092" spans="34:34" x14ac:dyDescent="0.25">
      <c r="AH1092" s="129"/>
    </row>
    <row r="1093" spans="34:34" x14ac:dyDescent="0.25">
      <c r="AH1093" s="129"/>
    </row>
    <row r="1094" spans="34:34" x14ac:dyDescent="0.25">
      <c r="AH1094" s="129"/>
    </row>
    <row r="1095" spans="34:34" x14ac:dyDescent="0.25">
      <c r="AH1095" s="129"/>
    </row>
    <row r="1096" spans="34:34" x14ac:dyDescent="0.25">
      <c r="AH1096" s="129"/>
    </row>
    <row r="1097" spans="34:34" x14ac:dyDescent="0.25">
      <c r="AH1097" s="129"/>
    </row>
    <row r="1098" spans="34:34" x14ac:dyDescent="0.25">
      <c r="AH1098" s="129"/>
    </row>
    <row r="1099" spans="34:34" x14ac:dyDescent="0.25">
      <c r="AH1099" s="129"/>
    </row>
    <row r="1100" spans="34:34" x14ac:dyDescent="0.25">
      <c r="AH1100" s="129"/>
    </row>
    <row r="1101" spans="34:34" x14ac:dyDescent="0.25">
      <c r="AH1101" s="129"/>
    </row>
    <row r="1102" spans="34:34" x14ac:dyDescent="0.25">
      <c r="AH1102" s="129"/>
    </row>
    <row r="1103" spans="34:34" x14ac:dyDescent="0.25">
      <c r="AH1103" s="129"/>
    </row>
    <row r="1104" spans="34:34" x14ac:dyDescent="0.25">
      <c r="AH1104" s="129"/>
    </row>
    <row r="1105" spans="34:34" x14ac:dyDescent="0.25">
      <c r="AH1105" s="129"/>
    </row>
    <row r="1106" spans="34:34" x14ac:dyDescent="0.25">
      <c r="AH1106" s="129"/>
    </row>
    <row r="1107" spans="34:34" x14ac:dyDescent="0.25">
      <c r="AH1107" s="129"/>
    </row>
    <row r="1108" spans="34:34" x14ac:dyDescent="0.25">
      <c r="AH1108" s="129"/>
    </row>
    <row r="1109" spans="34:34" x14ac:dyDescent="0.25">
      <c r="AH1109" s="129"/>
    </row>
    <row r="1110" spans="34:34" x14ac:dyDescent="0.25">
      <c r="AH1110" s="129"/>
    </row>
    <row r="1111" spans="34:34" x14ac:dyDescent="0.25">
      <c r="AH1111" s="129"/>
    </row>
    <row r="1112" spans="34:34" x14ac:dyDescent="0.25">
      <c r="AH1112" s="129"/>
    </row>
    <row r="1113" spans="34:34" x14ac:dyDescent="0.25">
      <c r="AH1113" s="129"/>
    </row>
    <row r="1114" spans="34:34" x14ac:dyDescent="0.25">
      <c r="AH1114" s="129"/>
    </row>
    <row r="1115" spans="34:34" x14ac:dyDescent="0.25">
      <c r="AH1115" s="129"/>
    </row>
    <row r="1116" spans="34:34" x14ac:dyDescent="0.25">
      <c r="AH1116" s="129"/>
    </row>
    <row r="1117" spans="34:34" x14ac:dyDescent="0.25">
      <c r="AH1117" s="129"/>
    </row>
    <row r="1118" spans="34:34" x14ac:dyDescent="0.25">
      <c r="AH1118" s="129"/>
    </row>
    <row r="1119" spans="34:34" x14ac:dyDescent="0.25">
      <c r="AH1119" s="129"/>
    </row>
    <row r="1120" spans="34:34" x14ac:dyDescent="0.25">
      <c r="AH1120" s="129"/>
    </row>
    <row r="1121" spans="34:34" x14ac:dyDescent="0.25">
      <c r="AH1121" s="129"/>
    </row>
    <row r="1122" spans="34:34" x14ac:dyDescent="0.25">
      <c r="AH1122" s="129"/>
    </row>
    <row r="1123" spans="34:34" x14ac:dyDescent="0.25">
      <c r="AH1123" s="129"/>
    </row>
    <row r="1124" spans="34:34" x14ac:dyDescent="0.25">
      <c r="AH1124" s="129"/>
    </row>
    <row r="1125" spans="34:34" x14ac:dyDescent="0.25">
      <c r="AH1125" s="129"/>
    </row>
    <row r="1126" spans="34:34" x14ac:dyDescent="0.25">
      <c r="AH1126" s="129"/>
    </row>
    <row r="1127" spans="34:34" x14ac:dyDescent="0.25">
      <c r="AH1127" s="129"/>
    </row>
    <row r="1128" spans="34:34" x14ac:dyDescent="0.25">
      <c r="AH1128" s="129"/>
    </row>
    <row r="1129" spans="34:34" x14ac:dyDescent="0.25">
      <c r="AH1129" s="129"/>
    </row>
    <row r="1130" spans="34:34" x14ac:dyDescent="0.25">
      <c r="AH1130" s="129"/>
    </row>
    <row r="1131" spans="34:34" x14ac:dyDescent="0.25">
      <c r="AH1131" s="129"/>
    </row>
    <row r="1132" spans="34:34" x14ac:dyDescent="0.25">
      <c r="AH1132" s="129"/>
    </row>
    <row r="1133" spans="34:34" x14ac:dyDescent="0.25">
      <c r="AH1133" s="129"/>
    </row>
    <row r="1134" spans="34:34" x14ac:dyDescent="0.25">
      <c r="AH1134" s="129"/>
    </row>
    <row r="1135" spans="34:34" x14ac:dyDescent="0.25">
      <c r="AH1135" s="129"/>
    </row>
    <row r="1136" spans="34:34" x14ac:dyDescent="0.25">
      <c r="AH1136" s="129"/>
    </row>
    <row r="1137" spans="34:34" x14ac:dyDescent="0.25">
      <c r="AH1137" s="129"/>
    </row>
    <row r="1138" spans="34:34" x14ac:dyDescent="0.25">
      <c r="AH1138" s="129"/>
    </row>
    <row r="1139" spans="34:34" x14ac:dyDescent="0.25">
      <c r="AH1139" s="129"/>
    </row>
    <row r="1140" spans="34:34" x14ac:dyDescent="0.25">
      <c r="AH1140" s="129"/>
    </row>
    <row r="1141" spans="34:34" x14ac:dyDescent="0.25">
      <c r="AH1141" s="129"/>
    </row>
    <row r="1142" spans="34:34" x14ac:dyDescent="0.25">
      <c r="AH1142" s="129"/>
    </row>
    <row r="1143" spans="34:34" x14ac:dyDescent="0.25">
      <c r="AH1143" s="129"/>
    </row>
    <row r="1144" spans="34:34" x14ac:dyDescent="0.25">
      <c r="AH1144" s="129"/>
    </row>
    <row r="1145" spans="34:34" x14ac:dyDescent="0.25">
      <c r="AH1145" s="129"/>
    </row>
    <row r="1146" spans="34:34" x14ac:dyDescent="0.25">
      <c r="AH1146" s="129"/>
    </row>
    <row r="1147" spans="34:34" x14ac:dyDescent="0.25">
      <c r="AH1147" s="129"/>
    </row>
    <row r="1148" spans="34:34" x14ac:dyDescent="0.25">
      <c r="AH1148" s="129"/>
    </row>
    <row r="1149" spans="34:34" x14ac:dyDescent="0.25">
      <c r="AH1149" s="129"/>
    </row>
    <row r="1150" spans="34:34" x14ac:dyDescent="0.25">
      <c r="AH1150" s="129"/>
    </row>
    <row r="1151" spans="34:34" x14ac:dyDescent="0.25">
      <c r="AH1151" s="129"/>
    </row>
    <row r="1152" spans="34:34" x14ac:dyDescent="0.25">
      <c r="AH1152" s="129"/>
    </row>
    <row r="1153" spans="34:34" x14ac:dyDescent="0.25">
      <c r="AH1153" s="129"/>
    </row>
    <row r="1154" spans="34:34" x14ac:dyDescent="0.25">
      <c r="AH1154" s="129"/>
    </row>
    <row r="1155" spans="34:34" x14ac:dyDescent="0.25">
      <c r="AH1155" s="129"/>
    </row>
    <row r="1156" spans="34:34" x14ac:dyDescent="0.25">
      <c r="AH1156" s="129"/>
    </row>
    <row r="1157" spans="34:34" x14ac:dyDescent="0.25">
      <c r="AH1157" s="129"/>
    </row>
    <row r="1158" spans="34:34" x14ac:dyDescent="0.25">
      <c r="AH1158" s="129"/>
    </row>
    <row r="1159" spans="34:34" x14ac:dyDescent="0.25">
      <c r="AH1159" s="129"/>
    </row>
    <row r="1160" spans="34:34" x14ac:dyDescent="0.25">
      <c r="AH1160" s="129"/>
    </row>
    <row r="1161" spans="34:34" x14ac:dyDescent="0.25">
      <c r="AH1161" s="129"/>
    </row>
    <row r="1162" spans="34:34" x14ac:dyDescent="0.25">
      <c r="AH1162" s="129"/>
    </row>
    <row r="1163" spans="34:34" x14ac:dyDescent="0.25">
      <c r="AH1163" s="129"/>
    </row>
    <row r="1164" spans="34:34" x14ac:dyDescent="0.25">
      <c r="AH1164" s="129"/>
    </row>
    <row r="1165" spans="34:34" x14ac:dyDescent="0.25">
      <c r="AH1165" s="129"/>
    </row>
    <row r="1166" spans="34:34" x14ac:dyDescent="0.25">
      <c r="AH1166" s="129"/>
    </row>
    <row r="1167" spans="34:34" x14ac:dyDescent="0.25">
      <c r="AH1167" s="129"/>
    </row>
    <row r="1168" spans="34:34" x14ac:dyDescent="0.25">
      <c r="AH1168" s="129"/>
    </row>
    <row r="1169" spans="34:34" x14ac:dyDescent="0.25">
      <c r="AH1169" s="129"/>
    </row>
    <row r="1170" spans="34:34" x14ac:dyDescent="0.25">
      <c r="AH1170" s="129"/>
    </row>
    <row r="1171" spans="34:34" x14ac:dyDescent="0.25">
      <c r="AH1171" s="129"/>
    </row>
    <row r="1172" spans="34:34" x14ac:dyDescent="0.25">
      <c r="AH1172" s="129"/>
    </row>
    <row r="1173" spans="34:34" x14ac:dyDescent="0.25">
      <c r="AH1173" s="129"/>
    </row>
    <row r="1174" spans="34:34" x14ac:dyDescent="0.25">
      <c r="AH1174" s="129"/>
    </row>
    <row r="1175" spans="34:34" x14ac:dyDescent="0.25">
      <c r="AH1175" s="129"/>
    </row>
    <row r="1176" spans="34:34" x14ac:dyDescent="0.25">
      <c r="AH1176" s="129"/>
    </row>
    <row r="1177" spans="34:34" x14ac:dyDescent="0.25">
      <c r="AH1177" s="129"/>
    </row>
    <row r="1178" spans="34:34" x14ac:dyDescent="0.25">
      <c r="AH1178" s="129"/>
    </row>
    <row r="1179" spans="34:34" x14ac:dyDescent="0.25">
      <c r="AH1179" s="129"/>
    </row>
    <row r="1180" spans="34:34" x14ac:dyDescent="0.25">
      <c r="AH1180" s="129"/>
    </row>
    <row r="1181" spans="34:34" x14ac:dyDescent="0.25">
      <c r="AH1181" s="129"/>
    </row>
    <row r="1182" spans="34:34" x14ac:dyDescent="0.25">
      <c r="AH1182" s="129"/>
    </row>
    <row r="1183" spans="34:34" x14ac:dyDescent="0.25">
      <c r="AH1183" s="129"/>
    </row>
    <row r="1184" spans="34:34" x14ac:dyDescent="0.25">
      <c r="AH1184" s="129"/>
    </row>
    <row r="1185" spans="34:34" x14ac:dyDescent="0.25">
      <c r="AH1185" s="129"/>
    </row>
    <row r="1186" spans="34:34" x14ac:dyDescent="0.25">
      <c r="AH1186" s="129"/>
    </row>
    <row r="1187" spans="34:34" x14ac:dyDescent="0.25">
      <c r="AH1187" s="129"/>
    </row>
    <row r="1188" spans="34:34" x14ac:dyDescent="0.25">
      <c r="AH1188" s="129"/>
    </row>
    <row r="1189" spans="34:34" x14ac:dyDescent="0.25">
      <c r="AH1189" s="129"/>
    </row>
    <row r="1190" spans="34:34" x14ac:dyDescent="0.25">
      <c r="AH1190" s="129"/>
    </row>
    <row r="1191" spans="34:34" x14ac:dyDescent="0.25">
      <c r="AH1191" s="129"/>
    </row>
    <row r="1192" spans="34:34" x14ac:dyDescent="0.25">
      <c r="AH1192" s="129"/>
    </row>
    <row r="1193" spans="34:34" x14ac:dyDescent="0.25">
      <c r="AH1193" s="129"/>
    </row>
    <row r="1194" spans="34:34" x14ac:dyDescent="0.25">
      <c r="AH1194" s="129"/>
    </row>
    <row r="1195" spans="34:34" x14ac:dyDescent="0.25">
      <c r="AH1195" s="129"/>
    </row>
    <row r="1196" spans="34:34" x14ac:dyDescent="0.25">
      <c r="AH1196" s="129"/>
    </row>
    <row r="1197" spans="34:34" x14ac:dyDescent="0.25">
      <c r="AH1197" s="129"/>
    </row>
    <row r="1198" spans="34:34" x14ac:dyDescent="0.25">
      <c r="AH1198" s="129"/>
    </row>
    <row r="1199" spans="34:34" x14ac:dyDescent="0.25">
      <c r="AH1199" s="129"/>
    </row>
    <row r="1200" spans="34:34" x14ac:dyDescent="0.25">
      <c r="AH1200" s="129"/>
    </row>
    <row r="1201" spans="34:34" x14ac:dyDescent="0.25">
      <c r="AH1201" s="129"/>
    </row>
    <row r="1202" spans="34:34" x14ac:dyDescent="0.25">
      <c r="AH1202" s="129"/>
    </row>
    <row r="1203" spans="34:34" x14ac:dyDescent="0.25">
      <c r="AH1203" s="129"/>
    </row>
    <row r="1204" spans="34:34" x14ac:dyDescent="0.25">
      <c r="AH1204" s="129"/>
    </row>
    <row r="1205" spans="34:34" x14ac:dyDescent="0.25">
      <c r="AH1205" s="129"/>
    </row>
    <row r="1206" spans="34:34" x14ac:dyDescent="0.25">
      <c r="AH1206" s="129"/>
    </row>
    <row r="1207" spans="34:34" x14ac:dyDescent="0.25">
      <c r="AH1207" s="129"/>
    </row>
    <row r="1208" spans="34:34" x14ac:dyDescent="0.25">
      <c r="AH1208" s="129"/>
    </row>
    <row r="1209" spans="34:34" x14ac:dyDescent="0.25">
      <c r="AH1209" s="129"/>
    </row>
    <row r="1210" spans="34:34" x14ac:dyDescent="0.25">
      <c r="AH1210" s="129"/>
    </row>
    <row r="1211" spans="34:34" x14ac:dyDescent="0.25">
      <c r="AH1211" s="129"/>
    </row>
    <row r="1212" spans="34:34" x14ac:dyDescent="0.25">
      <c r="AH1212" s="129"/>
    </row>
    <row r="1213" spans="34:34" x14ac:dyDescent="0.25">
      <c r="AH1213" s="129"/>
    </row>
    <row r="1214" spans="34:34" x14ac:dyDescent="0.25">
      <c r="AH1214" s="129"/>
    </row>
    <row r="1215" spans="34:34" x14ac:dyDescent="0.25">
      <c r="AH1215" s="129"/>
    </row>
    <row r="1216" spans="34:34" x14ac:dyDescent="0.25">
      <c r="AH1216" s="129"/>
    </row>
    <row r="1217" spans="34:34" x14ac:dyDescent="0.25">
      <c r="AH1217" s="129"/>
    </row>
    <row r="1218" spans="34:34" x14ac:dyDescent="0.25">
      <c r="AH1218" s="129"/>
    </row>
    <row r="1219" spans="34:34" x14ac:dyDescent="0.25">
      <c r="AH1219" s="129"/>
    </row>
    <row r="1220" spans="34:34" x14ac:dyDescent="0.25">
      <c r="AH1220" s="129"/>
    </row>
    <row r="1221" spans="34:34" x14ac:dyDescent="0.25">
      <c r="AH1221" s="129"/>
    </row>
    <row r="1222" spans="34:34" x14ac:dyDescent="0.25">
      <c r="AH1222" s="129"/>
    </row>
    <row r="1223" spans="34:34" x14ac:dyDescent="0.25">
      <c r="AH1223" s="129"/>
    </row>
    <row r="1224" spans="34:34" x14ac:dyDescent="0.25">
      <c r="AH1224" s="129"/>
    </row>
    <row r="1225" spans="34:34" x14ac:dyDescent="0.25">
      <c r="AH1225" s="129"/>
    </row>
    <row r="1226" spans="34:34" x14ac:dyDescent="0.25">
      <c r="AH1226" s="129"/>
    </row>
    <row r="1227" spans="34:34" x14ac:dyDescent="0.25">
      <c r="AH1227" s="129"/>
    </row>
    <row r="1228" spans="34:34" x14ac:dyDescent="0.25">
      <c r="AH1228" s="129"/>
    </row>
    <row r="1229" spans="34:34" x14ac:dyDescent="0.25">
      <c r="AH1229" s="129"/>
    </row>
    <row r="1230" spans="34:34" x14ac:dyDescent="0.25">
      <c r="AH1230" s="129"/>
    </row>
    <row r="1231" spans="34:34" x14ac:dyDescent="0.25">
      <c r="AH1231" s="129"/>
    </row>
    <row r="1232" spans="34:34" x14ac:dyDescent="0.25">
      <c r="AH1232" s="129"/>
    </row>
    <row r="1233" spans="34:34" x14ac:dyDescent="0.25">
      <c r="AH1233" s="129"/>
    </row>
    <row r="1234" spans="34:34" x14ac:dyDescent="0.25">
      <c r="AH1234" s="129"/>
    </row>
    <row r="1235" spans="34:34" x14ac:dyDescent="0.25">
      <c r="AH1235" s="129"/>
    </row>
    <row r="1236" spans="34:34" x14ac:dyDescent="0.25">
      <c r="AH1236" s="129"/>
    </row>
    <row r="1237" spans="34:34" x14ac:dyDescent="0.25">
      <c r="AH1237" s="129"/>
    </row>
    <row r="1238" spans="34:34" x14ac:dyDescent="0.25">
      <c r="AH1238" s="129"/>
    </row>
    <row r="1239" spans="34:34" x14ac:dyDescent="0.25">
      <c r="AH1239" s="129"/>
    </row>
    <row r="1240" spans="34:34" x14ac:dyDescent="0.25">
      <c r="AH1240" s="129"/>
    </row>
    <row r="1241" spans="34:34" x14ac:dyDescent="0.25">
      <c r="AH1241" s="129"/>
    </row>
    <row r="1242" spans="34:34" x14ac:dyDescent="0.25">
      <c r="AH1242" s="129"/>
    </row>
    <row r="1243" spans="34:34" x14ac:dyDescent="0.25">
      <c r="AH1243" s="129"/>
    </row>
    <row r="1244" spans="34:34" x14ac:dyDescent="0.25">
      <c r="AH1244" s="129"/>
    </row>
    <row r="1245" spans="34:34" x14ac:dyDescent="0.25">
      <c r="AH1245" s="129"/>
    </row>
    <row r="1246" spans="34:34" x14ac:dyDescent="0.25">
      <c r="AH1246" s="129"/>
    </row>
    <row r="1247" spans="34:34" x14ac:dyDescent="0.25">
      <c r="AH1247" s="129"/>
    </row>
    <row r="1248" spans="34:34" x14ac:dyDescent="0.25">
      <c r="AH1248" s="129"/>
    </row>
    <row r="1249" spans="34:34" x14ac:dyDescent="0.25">
      <c r="AH1249" s="129"/>
    </row>
    <row r="1250" spans="34:34" x14ac:dyDescent="0.25">
      <c r="AH1250" s="129"/>
    </row>
    <row r="1251" spans="34:34" x14ac:dyDescent="0.25">
      <c r="AH1251" s="129"/>
    </row>
    <row r="1252" spans="34:34" x14ac:dyDescent="0.25">
      <c r="AH1252" s="129"/>
    </row>
    <row r="1253" spans="34:34" x14ac:dyDescent="0.25">
      <c r="AH1253" s="129"/>
    </row>
    <row r="1254" spans="34:34" x14ac:dyDescent="0.25">
      <c r="AH1254" s="129"/>
    </row>
    <row r="1255" spans="34:34" x14ac:dyDescent="0.25">
      <c r="AH1255" s="129"/>
    </row>
    <row r="1256" spans="34:34" x14ac:dyDescent="0.25">
      <c r="AH1256" s="129"/>
    </row>
    <row r="1257" spans="34:34" x14ac:dyDescent="0.25">
      <c r="AH1257" s="129"/>
    </row>
    <row r="1258" spans="34:34" x14ac:dyDescent="0.25">
      <c r="AH1258" s="129"/>
    </row>
    <row r="1259" spans="34:34" x14ac:dyDescent="0.25">
      <c r="AH1259" s="129"/>
    </row>
    <row r="1260" spans="34:34" x14ac:dyDescent="0.25">
      <c r="AH1260" s="129"/>
    </row>
    <row r="1261" spans="34:34" x14ac:dyDescent="0.25">
      <c r="AH1261" s="129"/>
    </row>
    <row r="1262" spans="34:34" x14ac:dyDescent="0.25">
      <c r="AH1262" s="129"/>
    </row>
    <row r="1263" spans="34:34" x14ac:dyDescent="0.25">
      <c r="AH1263" s="129"/>
    </row>
    <row r="1264" spans="34:34" x14ac:dyDescent="0.25">
      <c r="AH1264" s="129"/>
    </row>
    <row r="1265" spans="34:34" x14ac:dyDescent="0.25">
      <c r="AH1265" s="129"/>
    </row>
    <row r="1266" spans="34:34" x14ac:dyDescent="0.25">
      <c r="AH1266" s="129"/>
    </row>
    <row r="1267" spans="34:34" x14ac:dyDescent="0.25">
      <c r="AH1267" s="129"/>
    </row>
    <row r="1268" spans="34:34" x14ac:dyDescent="0.25">
      <c r="AH1268" s="129"/>
    </row>
    <row r="1269" spans="34:34" x14ac:dyDescent="0.25">
      <c r="AH1269" s="129"/>
    </row>
    <row r="1270" spans="34:34" x14ac:dyDescent="0.25">
      <c r="AH1270" s="129"/>
    </row>
    <row r="1271" spans="34:34" x14ac:dyDescent="0.25">
      <c r="AH1271" s="129"/>
    </row>
    <row r="1272" spans="34:34" x14ac:dyDescent="0.25">
      <c r="AH1272" s="129"/>
    </row>
    <row r="1273" spans="34:34" x14ac:dyDescent="0.25">
      <c r="AH1273" s="129"/>
    </row>
    <row r="1274" spans="34:34" x14ac:dyDescent="0.25">
      <c r="AH1274" s="129"/>
    </row>
    <row r="1275" spans="34:34" x14ac:dyDescent="0.25">
      <c r="AH1275" s="129"/>
    </row>
    <row r="1276" spans="34:34" x14ac:dyDescent="0.25">
      <c r="AH1276" s="129"/>
    </row>
    <row r="1277" spans="34:34" x14ac:dyDescent="0.25">
      <c r="AH1277" s="129"/>
    </row>
    <row r="1278" spans="34:34" x14ac:dyDescent="0.25">
      <c r="AH1278" s="129"/>
    </row>
    <row r="1279" spans="34:34" x14ac:dyDescent="0.25">
      <c r="AH1279" s="129"/>
    </row>
    <row r="1280" spans="34:34" x14ac:dyDescent="0.25">
      <c r="AH1280" s="129"/>
    </row>
    <row r="1281" spans="34:34" x14ac:dyDescent="0.25">
      <c r="AH1281" s="129"/>
    </row>
    <row r="1282" spans="34:34" x14ac:dyDescent="0.25">
      <c r="AH1282" s="129"/>
    </row>
    <row r="1283" spans="34:34" x14ac:dyDescent="0.25">
      <c r="AH1283" s="129"/>
    </row>
    <row r="1284" spans="34:34" x14ac:dyDescent="0.25">
      <c r="AH1284" s="129"/>
    </row>
    <row r="1285" spans="34:34" x14ac:dyDescent="0.25">
      <c r="AH1285" s="129"/>
    </row>
    <row r="1286" spans="34:34" x14ac:dyDescent="0.25">
      <c r="AH1286" s="129"/>
    </row>
    <row r="1287" spans="34:34" x14ac:dyDescent="0.25">
      <c r="AH1287" s="129"/>
    </row>
    <row r="1288" spans="34:34" x14ac:dyDescent="0.25">
      <c r="AH1288" s="129"/>
    </row>
    <row r="1289" spans="34:34" x14ac:dyDescent="0.25">
      <c r="AH1289" s="129"/>
    </row>
    <row r="1290" spans="34:34" x14ac:dyDescent="0.25">
      <c r="AH1290" s="129"/>
    </row>
    <row r="1291" spans="34:34" x14ac:dyDescent="0.25">
      <c r="AH1291" s="129"/>
    </row>
    <row r="1292" spans="34:34" x14ac:dyDescent="0.25">
      <c r="AH1292" s="129"/>
    </row>
    <row r="1293" spans="34:34" x14ac:dyDescent="0.25">
      <c r="AH1293" s="129"/>
    </row>
    <row r="1294" spans="34:34" x14ac:dyDescent="0.25">
      <c r="AH1294" s="129"/>
    </row>
    <row r="1295" spans="34:34" x14ac:dyDescent="0.25">
      <c r="AH1295" s="129"/>
    </row>
    <row r="1296" spans="34:34" x14ac:dyDescent="0.25">
      <c r="AH1296" s="129"/>
    </row>
    <row r="1297" spans="34:34" x14ac:dyDescent="0.25">
      <c r="AH1297" s="129"/>
    </row>
    <row r="1298" spans="34:34" x14ac:dyDescent="0.25">
      <c r="AH1298" s="129"/>
    </row>
    <row r="1299" spans="34:34" x14ac:dyDescent="0.25">
      <c r="AH1299" s="129"/>
    </row>
    <row r="1300" spans="34:34" x14ac:dyDescent="0.25">
      <c r="AH1300" s="129"/>
    </row>
    <row r="1301" spans="34:34" x14ac:dyDescent="0.25">
      <c r="AH1301" s="129"/>
    </row>
    <row r="1302" spans="34:34" x14ac:dyDescent="0.25">
      <c r="AH1302" s="129"/>
    </row>
    <row r="1303" spans="34:34" x14ac:dyDescent="0.25">
      <c r="AH1303" s="129"/>
    </row>
    <row r="1304" spans="34:34" x14ac:dyDescent="0.25">
      <c r="AH1304" s="129"/>
    </row>
    <row r="1305" spans="34:34" x14ac:dyDescent="0.25">
      <c r="AH1305" s="129"/>
    </row>
    <row r="1306" spans="34:34" x14ac:dyDescent="0.25">
      <c r="AH1306" s="129"/>
    </row>
    <row r="1307" spans="34:34" x14ac:dyDescent="0.25">
      <c r="AH1307" s="129"/>
    </row>
    <row r="1308" spans="34:34" x14ac:dyDescent="0.25">
      <c r="AH1308" s="129"/>
    </row>
    <row r="1309" spans="34:34" x14ac:dyDescent="0.25">
      <c r="AH1309" s="129"/>
    </row>
    <row r="1310" spans="34:34" x14ac:dyDescent="0.25">
      <c r="AH1310" s="129"/>
    </row>
    <row r="1311" spans="34:34" x14ac:dyDescent="0.25">
      <c r="AH1311" s="129"/>
    </row>
    <row r="1312" spans="34:34" x14ac:dyDescent="0.25">
      <c r="AH1312" s="129"/>
    </row>
    <row r="1313" spans="34:34" x14ac:dyDescent="0.25">
      <c r="AH1313" s="129"/>
    </row>
    <row r="1314" spans="34:34" x14ac:dyDescent="0.25">
      <c r="AH1314" s="129"/>
    </row>
    <row r="1315" spans="34:34" x14ac:dyDescent="0.25">
      <c r="AH1315" s="129"/>
    </row>
    <row r="1316" spans="34:34" x14ac:dyDescent="0.25">
      <c r="AH1316" s="129"/>
    </row>
    <row r="1317" spans="34:34" x14ac:dyDescent="0.25">
      <c r="AH1317" s="129"/>
    </row>
    <row r="1318" spans="34:34" x14ac:dyDescent="0.25">
      <c r="AH1318" s="129"/>
    </row>
    <row r="1319" spans="34:34" x14ac:dyDescent="0.25">
      <c r="AH1319" s="129"/>
    </row>
    <row r="1320" spans="34:34" x14ac:dyDescent="0.25">
      <c r="AH1320" s="129"/>
    </row>
    <row r="1321" spans="34:34" x14ac:dyDescent="0.25">
      <c r="AH1321" s="129"/>
    </row>
    <row r="1322" spans="34:34" x14ac:dyDescent="0.25">
      <c r="AH1322" s="129"/>
    </row>
    <row r="1323" spans="34:34" x14ac:dyDescent="0.25">
      <c r="AH1323" s="129"/>
    </row>
    <row r="1324" spans="34:34" x14ac:dyDescent="0.25">
      <c r="AH1324" s="129"/>
    </row>
    <row r="1325" spans="34:34" x14ac:dyDescent="0.25">
      <c r="AH1325" s="129"/>
    </row>
    <row r="1326" spans="34:34" x14ac:dyDescent="0.25">
      <c r="AH1326" s="129"/>
    </row>
    <row r="1327" spans="34:34" x14ac:dyDescent="0.25">
      <c r="AH1327" s="129"/>
    </row>
    <row r="1328" spans="34:34" x14ac:dyDescent="0.25">
      <c r="AH1328" s="129"/>
    </row>
    <row r="1329" spans="34:34" x14ac:dyDescent="0.25">
      <c r="AH1329" s="129"/>
    </row>
    <row r="1330" spans="34:34" x14ac:dyDescent="0.25">
      <c r="AH1330" s="129"/>
    </row>
    <row r="1331" spans="34:34" x14ac:dyDescent="0.25">
      <c r="AH1331" s="129"/>
    </row>
    <row r="1332" spans="34:34" x14ac:dyDescent="0.25">
      <c r="AH1332" s="129"/>
    </row>
    <row r="1333" spans="34:34" x14ac:dyDescent="0.25">
      <c r="AH1333" s="129"/>
    </row>
    <row r="1334" spans="34:34" x14ac:dyDescent="0.25">
      <c r="AH1334" s="129"/>
    </row>
    <row r="1335" spans="34:34" x14ac:dyDescent="0.25">
      <c r="AH1335" s="129"/>
    </row>
    <row r="1336" spans="34:34" x14ac:dyDescent="0.25">
      <c r="AH1336" s="129"/>
    </row>
    <row r="1337" spans="34:34" x14ac:dyDescent="0.25">
      <c r="AH1337" s="129"/>
    </row>
    <row r="1338" spans="34:34" x14ac:dyDescent="0.25">
      <c r="AH1338" s="129"/>
    </row>
    <row r="1339" spans="34:34" x14ac:dyDescent="0.25">
      <c r="AH1339" s="129"/>
    </row>
    <row r="1340" spans="34:34" x14ac:dyDescent="0.25">
      <c r="AH1340" s="129"/>
    </row>
    <row r="1341" spans="34:34" x14ac:dyDescent="0.25">
      <c r="AH1341" s="129"/>
    </row>
    <row r="1342" spans="34:34" x14ac:dyDescent="0.25">
      <c r="AH1342" s="129"/>
    </row>
    <row r="1343" spans="34:34" x14ac:dyDescent="0.25">
      <c r="AH1343" s="129"/>
    </row>
    <row r="1344" spans="34:34" x14ac:dyDescent="0.25">
      <c r="AH1344" s="129"/>
    </row>
    <row r="1345" spans="34:34" x14ac:dyDescent="0.25">
      <c r="AH1345" s="129"/>
    </row>
    <row r="1346" spans="34:34" x14ac:dyDescent="0.25">
      <c r="AH1346" s="129"/>
    </row>
    <row r="1347" spans="34:34" x14ac:dyDescent="0.25">
      <c r="AH1347" s="129"/>
    </row>
    <row r="1348" spans="34:34" x14ac:dyDescent="0.25">
      <c r="AH1348" s="129"/>
    </row>
    <row r="1349" spans="34:34" x14ac:dyDescent="0.25">
      <c r="AH1349" s="129"/>
    </row>
    <row r="1350" spans="34:34" x14ac:dyDescent="0.25">
      <c r="AH1350" s="129"/>
    </row>
    <row r="1351" spans="34:34" x14ac:dyDescent="0.25">
      <c r="AH1351" s="129"/>
    </row>
    <row r="1352" spans="34:34" x14ac:dyDescent="0.25">
      <c r="AH1352" s="129"/>
    </row>
    <row r="1353" spans="34:34" x14ac:dyDescent="0.25">
      <c r="AH1353" s="129"/>
    </row>
    <row r="1354" spans="34:34" x14ac:dyDescent="0.25">
      <c r="AH1354" s="129"/>
    </row>
    <row r="1355" spans="34:34" x14ac:dyDescent="0.25">
      <c r="AH1355" s="129"/>
    </row>
    <row r="1356" spans="34:34" x14ac:dyDescent="0.25">
      <c r="AH1356" s="129"/>
    </row>
    <row r="1357" spans="34:34" x14ac:dyDescent="0.25">
      <c r="AH1357" s="129"/>
    </row>
    <row r="1358" spans="34:34" x14ac:dyDescent="0.25">
      <c r="AH1358" s="129"/>
    </row>
    <row r="1359" spans="34:34" x14ac:dyDescent="0.25">
      <c r="AH1359" s="129"/>
    </row>
    <row r="1360" spans="34:34" x14ac:dyDescent="0.25">
      <c r="AH1360" s="129"/>
    </row>
    <row r="1361" spans="34:34" x14ac:dyDescent="0.25">
      <c r="AH1361" s="129"/>
    </row>
    <row r="1362" spans="34:34" x14ac:dyDescent="0.25">
      <c r="AH1362" s="129"/>
    </row>
    <row r="1363" spans="34:34" x14ac:dyDescent="0.25">
      <c r="AH1363" s="129"/>
    </row>
    <row r="1364" spans="34:34" x14ac:dyDescent="0.25">
      <c r="AH1364" s="129"/>
    </row>
    <row r="1365" spans="34:34" x14ac:dyDescent="0.25">
      <c r="AH1365" s="129"/>
    </row>
    <row r="1366" spans="34:34" x14ac:dyDescent="0.25">
      <c r="AH1366" s="129"/>
    </row>
    <row r="1367" spans="34:34" x14ac:dyDescent="0.25">
      <c r="AH1367" s="129"/>
    </row>
    <row r="1368" spans="34:34" x14ac:dyDescent="0.25">
      <c r="AH1368" s="129"/>
    </row>
    <row r="1369" spans="34:34" x14ac:dyDescent="0.25">
      <c r="AH1369" s="129"/>
    </row>
    <row r="1370" spans="34:34" x14ac:dyDescent="0.25">
      <c r="AH1370" s="129"/>
    </row>
    <row r="1371" spans="34:34" x14ac:dyDescent="0.25">
      <c r="AH1371" s="129"/>
    </row>
    <row r="1372" spans="34:34" x14ac:dyDescent="0.25">
      <c r="AH1372" s="129"/>
    </row>
    <row r="1373" spans="34:34" x14ac:dyDescent="0.25">
      <c r="AH1373" s="129"/>
    </row>
    <row r="1374" spans="34:34" x14ac:dyDescent="0.25">
      <c r="AH1374" s="129"/>
    </row>
    <row r="1375" spans="34:34" x14ac:dyDescent="0.25">
      <c r="AH1375" s="129"/>
    </row>
    <row r="1376" spans="34:34" x14ac:dyDescent="0.25">
      <c r="AH1376" s="129"/>
    </row>
    <row r="1377" spans="34:34" x14ac:dyDescent="0.25">
      <c r="AH1377" s="129"/>
    </row>
    <row r="1378" spans="34:34" x14ac:dyDescent="0.25">
      <c r="AH1378" s="129"/>
    </row>
    <row r="1379" spans="34:34" x14ac:dyDescent="0.25">
      <c r="AH1379" s="129"/>
    </row>
    <row r="1380" spans="34:34" x14ac:dyDescent="0.25">
      <c r="AH1380" s="129"/>
    </row>
    <row r="1381" spans="34:34" x14ac:dyDescent="0.25">
      <c r="AH1381" s="129"/>
    </row>
    <row r="1382" spans="34:34" x14ac:dyDescent="0.25">
      <c r="AH1382" s="129"/>
    </row>
    <row r="1383" spans="34:34" x14ac:dyDescent="0.25">
      <c r="AH1383" s="129"/>
    </row>
    <row r="1384" spans="34:34" x14ac:dyDescent="0.25">
      <c r="AH1384" s="129"/>
    </row>
    <row r="1385" spans="34:34" x14ac:dyDescent="0.25">
      <c r="AH1385" s="129"/>
    </row>
    <row r="1386" spans="34:34" x14ac:dyDescent="0.25">
      <c r="AH1386" s="129"/>
    </row>
    <row r="1387" spans="34:34" x14ac:dyDescent="0.25">
      <c r="AH1387" s="129"/>
    </row>
    <row r="1388" spans="34:34" x14ac:dyDescent="0.25">
      <c r="AH1388" s="129"/>
    </row>
    <row r="1389" spans="34:34" x14ac:dyDescent="0.25">
      <c r="AH1389" s="129"/>
    </row>
    <row r="1390" spans="34:34" x14ac:dyDescent="0.25">
      <c r="AH1390" s="129"/>
    </row>
    <row r="1391" spans="34:34" x14ac:dyDescent="0.25">
      <c r="AH1391" s="129"/>
    </row>
    <row r="1392" spans="34:34" x14ac:dyDescent="0.25">
      <c r="AH1392" s="129"/>
    </row>
    <row r="1393" spans="34:34" x14ac:dyDescent="0.25">
      <c r="AH1393" s="129"/>
    </row>
    <row r="1394" spans="34:34" x14ac:dyDescent="0.25">
      <c r="AH1394" s="129"/>
    </row>
    <row r="1395" spans="34:34" x14ac:dyDescent="0.25">
      <c r="AH1395" s="129"/>
    </row>
    <row r="1396" spans="34:34" x14ac:dyDescent="0.25">
      <c r="AH1396" s="129"/>
    </row>
    <row r="1397" spans="34:34" x14ac:dyDescent="0.25">
      <c r="AH1397" s="129"/>
    </row>
    <row r="1398" spans="34:34" x14ac:dyDescent="0.25">
      <c r="AH1398" s="129"/>
    </row>
    <row r="1399" spans="34:34" x14ac:dyDescent="0.25">
      <c r="AH1399" s="129"/>
    </row>
    <row r="1400" spans="34:34" x14ac:dyDescent="0.25">
      <c r="AH1400" s="129"/>
    </row>
    <row r="1401" spans="34:34" x14ac:dyDescent="0.25">
      <c r="AH1401" s="129"/>
    </row>
    <row r="1402" spans="34:34" x14ac:dyDescent="0.25">
      <c r="AH1402" s="129"/>
    </row>
    <row r="1403" spans="34:34" x14ac:dyDescent="0.25">
      <c r="AH1403" s="129"/>
    </row>
    <row r="1404" spans="34:34" x14ac:dyDescent="0.25">
      <c r="AH1404" s="129"/>
    </row>
    <row r="1405" spans="34:34" x14ac:dyDescent="0.25">
      <c r="AH1405" s="129"/>
    </row>
    <row r="1406" spans="34:34" x14ac:dyDescent="0.25">
      <c r="AH1406" s="129"/>
    </row>
    <row r="1407" spans="34:34" x14ac:dyDescent="0.25">
      <c r="AH1407" s="129"/>
    </row>
    <row r="1408" spans="34:34" x14ac:dyDescent="0.25">
      <c r="AH1408" s="129"/>
    </row>
    <row r="1409" spans="34:34" x14ac:dyDescent="0.25">
      <c r="AH1409" s="129"/>
    </row>
    <row r="1410" spans="34:34" x14ac:dyDescent="0.25">
      <c r="AH1410" s="129"/>
    </row>
    <row r="1411" spans="34:34" x14ac:dyDescent="0.25">
      <c r="AH1411" s="129"/>
    </row>
    <row r="1412" spans="34:34" x14ac:dyDescent="0.25">
      <c r="AH1412" s="129"/>
    </row>
    <row r="1413" spans="34:34" x14ac:dyDescent="0.25">
      <c r="AH1413" s="129"/>
    </row>
    <row r="1414" spans="34:34" x14ac:dyDescent="0.25">
      <c r="AH1414" s="129"/>
    </row>
    <row r="1415" spans="34:34" x14ac:dyDescent="0.25">
      <c r="AH1415" s="129"/>
    </row>
    <row r="1416" spans="34:34" x14ac:dyDescent="0.25">
      <c r="AH1416" s="129"/>
    </row>
    <row r="1417" spans="34:34" x14ac:dyDescent="0.25">
      <c r="AH1417" s="129"/>
    </row>
    <row r="1418" spans="34:34" x14ac:dyDescent="0.25">
      <c r="AH1418" s="129"/>
    </row>
    <row r="1419" spans="34:34" x14ac:dyDescent="0.25">
      <c r="AH1419" s="129"/>
    </row>
    <row r="1420" spans="34:34" x14ac:dyDescent="0.25">
      <c r="AH1420" s="129"/>
    </row>
    <row r="1421" spans="34:34" x14ac:dyDescent="0.25">
      <c r="AH1421" s="129"/>
    </row>
    <row r="1422" spans="34:34" x14ac:dyDescent="0.25">
      <c r="AH1422" s="129"/>
    </row>
    <row r="1423" spans="34:34" x14ac:dyDescent="0.25">
      <c r="AH1423" s="129"/>
    </row>
    <row r="1424" spans="34:34" x14ac:dyDescent="0.25">
      <c r="AH1424" s="129"/>
    </row>
    <row r="1425" spans="34:34" x14ac:dyDescent="0.25">
      <c r="AH1425" s="129"/>
    </row>
    <row r="1426" spans="34:34" x14ac:dyDescent="0.25">
      <c r="AH1426" s="129"/>
    </row>
    <row r="1427" spans="34:34" x14ac:dyDescent="0.25">
      <c r="AH1427" s="129"/>
    </row>
    <row r="1428" spans="34:34" x14ac:dyDescent="0.25">
      <c r="AH1428" s="129"/>
    </row>
    <row r="1429" spans="34:34" x14ac:dyDescent="0.25">
      <c r="AH1429" s="129"/>
    </row>
    <row r="1430" spans="34:34" x14ac:dyDescent="0.25">
      <c r="AH1430" s="129"/>
    </row>
    <row r="1431" spans="34:34" x14ac:dyDescent="0.25">
      <c r="AH1431" s="129"/>
    </row>
    <row r="1432" spans="34:34" x14ac:dyDescent="0.25">
      <c r="AH1432" s="129"/>
    </row>
    <row r="1433" spans="34:34" x14ac:dyDescent="0.25">
      <c r="AH1433" s="129"/>
    </row>
    <row r="1434" spans="34:34" x14ac:dyDescent="0.25">
      <c r="AH1434" s="129"/>
    </row>
    <row r="1435" spans="34:34" x14ac:dyDescent="0.25">
      <c r="AH1435" s="129"/>
    </row>
    <row r="1436" spans="34:34" x14ac:dyDescent="0.25">
      <c r="AH1436" s="129"/>
    </row>
    <row r="1437" spans="34:34" x14ac:dyDescent="0.25">
      <c r="AH1437" s="129"/>
    </row>
    <row r="1438" spans="34:34" x14ac:dyDescent="0.25">
      <c r="AH1438" s="129"/>
    </row>
    <row r="1439" spans="34:34" x14ac:dyDescent="0.25">
      <c r="AH1439" s="129"/>
    </row>
    <row r="1440" spans="34:34" x14ac:dyDescent="0.25">
      <c r="AH1440" s="129"/>
    </row>
    <row r="1441" spans="34:34" x14ac:dyDescent="0.25">
      <c r="AH1441" s="129"/>
    </row>
    <row r="1442" spans="34:34" x14ac:dyDescent="0.25">
      <c r="AH1442" s="129"/>
    </row>
    <row r="1443" spans="34:34" x14ac:dyDescent="0.25">
      <c r="AH1443" s="129"/>
    </row>
    <row r="1444" spans="34:34" x14ac:dyDescent="0.25">
      <c r="AH1444" s="129"/>
    </row>
    <row r="1445" spans="34:34" x14ac:dyDescent="0.25">
      <c r="AH1445" s="129"/>
    </row>
    <row r="1446" spans="34:34" x14ac:dyDescent="0.25">
      <c r="AH1446" s="129"/>
    </row>
    <row r="1447" spans="34:34" x14ac:dyDescent="0.25">
      <c r="AH1447" s="129"/>
    </row>
    <row r="1448" spans="34:34" x14ac:dyDescent="0.25">
      <c r="AH1448" s="129"/>
    </row>
    <row r="1449" spans="34:34" x14ac:dyDescent="0.25">
      <c r="AH1449" s="129"/>
    </row>
    <row r="1450" spans="34:34" x14ac:dyDescent="0.25">
      <c r="AH1450" s="129"/>
    </row>
    <row r="1451" spans="34:34" x14ac:dyDescent="0.25">
      <c r="AH1451" s="129"/>
    </row>
    <row r="1452" spans="34:34" x14ac:dyDescent="0.25">
      <c r="AH1452" s="129"/>
    </row>
    <row r="1453" spans="34:34" x14ac:dyDescent="0.25">
      <c r="AH1453" s="129"/>
    </row>
    <row r="1454" spans="34:34" x14ac:dyDescent="0.25">
      <c r="AH1454" s="129"/>
    </row>
    <row r="1455" spans="34:34" x14ac:dyDescent="0.25">
      <c r="AH1455" s="129"/>
    </row>
    <row r="1456" spans="34:34" x14ac:dyDescent="0.25">
      <c r="AH1456" s="129"/>
    </row>
    <row r="1457" spans="34:34" x14ac:dyDescent="0.25">
      <c r="AH1457" s="129"/>
    </row>
    <row r="1458" spans="34:34" x14ac:dyDescent="0.25">
      <c r="AH1458" s="129"/>
    </row>
    <row r="1459" spans="34:34" x14ac:dyDescent="0.25">
      <c r="AH1459" s="129"/>
    </row>
    <row r="1460" spans="34:34" x14ac:dyDescent="0.25">
      <c r="AH1460" s="129"/>
    </row>
    <row r="1461" spans="34:34" x14ac:dyDescent="0.25">
      <c r="AH1461" s="129"/>
    </row>
    <row r="1462" spans="34:34" x14ac:dyDescent="0.25">
      <c r="AH1462" s="129"/>
    </row>
    <row r="1463" spans="34:34" x14ac:dyDescent="0.25">
      <c r="AH1463" s="129"/>
    </row>
    <row r="1464" spans="34:34" x14ac:dyDescent="0.25">
      <c r="AH1464" s="129"/>
    </row>
    <row r="1465" spans="34:34" x14ac:dyDescent="0.25">
      <c r="AH1465" s="129"/>
    </row>
    <row r="1466" spans="34:34" x14ac:dyDescent="0.25">
      <c r="AH1466" s="129"/>
    </row>
    <row r="1467" spans="34:34" x14ac:dyDescent="0.25">
      <c r="AH1467" s="129"/>
    </row>
    <row r="1468" spans="34:34" x14ac:dyDescent="0.25">
      <c r="AH1468" s="129"/>
    </row>
    <row r="1469" spans="34:34" x14ac:dyDescent="0.25">
      <c r="AH1469" s="129"/>
    </row>
    <row r="1470" spans="34:34" x14ac:dyDescent="0.25">
      <c r="AH1470" s="129"/>
    </row>
    <row r="1471" spans="34:34" x14ac:dyDescent="0.25">
      <c r="AH1471" s="129"/>
    </row>
    <row r="1472" spans="34:34" x14ac:dyDescent="0.25">
      <c r="AH1472" s="129"/>
    </row>
    <row r="1473" spans="34:34" x14ac:dyDescent="0.25">
      <c r="AH1473" s="129"/>
    </row>
    <row r="1474" spans="34:34" x14ac:dyDescent="0.25">
      <c r="AH1474" s="129"/>
    </row>
    <row r="1475" spans="34:34" x14ac:dyDescent="0.25">
      <c r="AH1475" s="129"/>
    </row>
    <row r="1476" spans="34:34" x14ac:dyDescent="0.25">
      <c r="AH1476" s="129"/>
    </row>
    <row r="1477" spans="34:34" x14ac:dyDescent="0.25">
      <c r="AH1477" s="129"/>
    </row>
    <row r="1478" spans="34:34" x14ac:dyDescent="0.25">
      <c r="AH1478" s="129"/>
    </row>
    <row r="1479" spans="34:34" x14ac:dyDescent="0.25">
      <c r="AH1479" s="129"/>
    </row>
    <row r="1480" spans="34:34" x14ac:dyDescent="0.25">
      <c r="AH1480" s="129"/>
    </row>
    <row r="1481" spans="34:34" x14ac:dyDescent="0.25">
      <c r="AH1481" s="129"/>
    </row>
    <row r="1482" spans="34:34" x14ac:dyDescent="0.25">
      <c r="AH1482" s="129"/>
    </row>
    <row r="1483" spans="34:34" x14ac:dyDescent="0.25">
      <c r="AH1483" s="129"/>
    </row>
    <row r="1484" spans="34:34" x14ac:dyDescent="0.25">
      <c r="AH1484" s="129"/>
    </row>
    <row r="1485" spans="34:34" x14ac:dyDescent="0.25">
      <c r="AH1485" s="129"/>
    </row>
    <row r="1486" spans="34:34" x14ac:dyDescent="0.25">
      <c r="AH1486" s="129"/>
    </row>
    <row r="1487" spans="34:34" x14ac:dyDescent="0.25">
      <c r="AH1487" s="129"/>
    </row>
    <row r="1488" spans="34:34" x14ac:dyDescent="0.25">
      <c r="AH1488" s="129"/>
    </row>
    <row r="1489" spans="34:34" x14ac:dyDescent="0.25">
      <c r="AH1489" s="129"/>
    </row>
    <row r="1490" spans="34:34" x14ac:dyDescent="0.25">
      <c r="AH1490" s="129"/>
    </row>
    <row r="1491" spans="34:34" x14ac:dyDescent="0.25">
      <c r="AH1491" s="129"/>
    </row>
    <row r="1492" spans="34:34" x14ac:dyDescent="0.25">
      <c r="AH1492" s="129"/>
    </row>
    <row r="1493" spans="34:34" x14ac:dyDescent="0.25">
      <c r="AH1493" s="129"/>
    </row>
    <row r="1494" spans="34:34" x14ac:dyDescent="0.25">
      <c r="AH1494" s="129"/>
    </row>
    <row r="1495" spans="34:34" x14ac:dyDescent="0.25">
      <c r="AH1495" s="129"/>
    </row>
    <row r="1496" spans="34:34" x14ac:dyDescent="0.25">
      <c r="AH1496" s="129"/>
    </row>
    <row r="1497" spans="34:34" x14ac:dyDescent="0.25">
      <c r="AH1497" s="129"/>
    </row>
    <row r="1498" spans="34:34" x14ac:dyDescent="0.25">
      <c r="AH1498" s="129"/>
    </row>
    <row r="1499" spans="34:34" x14ac:dyDescent="0.25">
      <c r="AH1499" s="129"/>
    </row>
    <row r="1500" spans="34:34" x14ac:dyDescent="0.25">
      <c r="AH1500" s="129"/>
    </row>
    <row r="1501" spans="34:34" x14ac:dyDescent="0.25">
      <c r="AH1501" s="129"/>
    </row>
    <row r="1502" spans="34:34" x14ac:dyDescent="0.25">
      <c r="AH1502" s="129"/>
    </row>
    <row r="1503" spans="34:34" x14ac:dyDescent="0.25">
      <c r="AH1503" s="129"/>
    </row>
    <row r="1504" spans="34:34" x14ac:dyDescent="0.25">
      <c r="AH1504" s="129"/>
    </row>
    <row r="1505" spans="34:34" x14ac:dyDescent="0.25">
      <c r="AH1505" s="129"/>
    </row>
    <row r="1506" spans="34:34" x14ac:dyDescent="0.25">
      <c r="AH1506" s="129"/>
    </row>
    <row r="1507" spans="34:34" x14ac:dyDescent="0.25">
      <c r="AH1507" s="129"/>
    </row>
    <row r="1508" spans="34:34" x14ac:dyDescent="0.25">
      <c r="AH1508" s="129"/>
    </row>
    <row r="1509" spans="34:34" x14ac:dyDescent="0.25">
      <c r="AH1509" s="129"/>
    </row>
    <row r="1510" spans="34:34" x14ac:dyDescent="0.25">
      <c r="AH1510" s="129"/>
    </row>
    <row r="1511" spans="34:34" x14ac:dyDescent="0.25">
      <c r="AH1511" s="129"/>
    </row>
    <row r="1512" spans="34:34" x14ac:dyDescent="0.25">
      <c r="AH1512" s="129"/>
    </row>
    <row r="1513" spans="34:34" x14ac:dyDescent="0.25">
      <c r="AH1513" s="129"/>
    </row>
    <row r="1514" spans="34:34" x14ac:dyDescent="0.25">
      <c r="AH1514" s="129"/>
    </row>
    <row r="1515" spans="34:34" x14ac:dyDescent="0.25">
      <c r="AH1515" s="129"/>
    </row>
    <row r="1516" spans="34:34" x14ac:dyDescent="0.25">
      <c r="AH1516" s="129"/>
    </row>
    <row r="1517" spans="34:34" x14ac:dyDescent="0.25">
      <c r="AH1517" s="129"/>
    </row>
    <row r="1518" spans="34:34" x14ac:dyDescent="0.25">
      <c r="AH1518" s="129"/>
    </row>
    <row r="1519" spans="34:34" x14ac:dyDescent="0.25">
      <c r="AH1519" s="129"/>
    </row>
    <row r="1520" spans="34:34" x14ac:dyDescent="0.25">
      <c r="AH1520" s="129"/>
    </row>
    <row r="1521" spans="34:34" x14ac:dyDescent="0.25">
      <c r="AH1521" s="129"/>
    </row>
    <row r="1522" spans="34:34" x14ac:dyDescent="0.25">
      <c r="AH1522" s="129"/>
    </row>
    <row r="1523" spans="34:34" x14ac:dyDescent="0.25">
      <c r="AH1523" s="129"/>
    </row>
    <row r="1524" spans="34:34" x14ac:dyDescent="0.25">
      <c r="AH1524" s="129"/>
    </row>
    <row r="1525" spans="34:34" x14ac:dyDescent="0.25">
      <c r="AH1525" s="129"/>
    </row>
    <row r="1526" spans="34:34" x14ac:dyDescent="0.25">
      <c r="AH1526" s="129"/>
    </row>
    <row r="1527" spans="34:34" x14ac:dyDescent="0.25">
      <c r="AH1527" s="129"/>
    </row>
    <row r="1528" spans="34:34" x14ac:dyDescent="0.25">
      <c r="AH1528" s="129"/>
    </row>
    <row r="1529" spans="34:34" x14ac:dyDescent="0.25">
      <c r="AH1529" s="129"/>
    </row>
    <row r="1530" spans="34:34" x14ac:dyDescent="0.25">
      <c r="AH1530" s="129"/>
    </row>
    <row r="1531" spans="34:34" x14ac:dyDescent="0.25">
      <c r="AH1531" s="129"/>
    </row>
    <row r="1532" spans="34:34" x14ac:dyDescent="0.25">
      <c r="AH1532" s="129"/>
    </row>
    <row r="1533" spans="34:34" x14ac:dyDescent="0.25">
      <c r="AH1533" s="129"/>
    </row>
    <row r="1534" spans="34:34" x14ac:dyDescent="0.25">
      <c r="AH1534" s="129"/>
    </row>
    <row r="1535" spans="34:34" x14ac:dyDescent="0.25">
      <c r="AH1535" s="129"/>
    </row>
    <row r="1536" spans="34:34" x14ac:dyDescent="0.25">
      <c r="AH1536" s="129"/>
    </row>
    <row r="1537" spans="34:34" x14ac:dyDescent="0.25">
      <c r="AH1537" s="129"/>
    </row>
    <row r="1538" spans="34:34" x14ac:dyDescent="0.25">
      <c r="AH1538" s="129"/>
    </row>
    <row r="1539" spans="34:34" x14ac:dyDescent="0.25">
      <c r="AH1539" s="129"/>
    </row>
    <row r="1540" spans="34:34" x14ac:dyDescent="0.25">
      <c r="AH1540" s="129"/>
    </row>
    <row r="1541" spans="34:34" x14ac:dyDescent="0.25">
      <c r="AH1541" s="129"/>
    </row>
    <row r="1542" spans="34:34" x14ac:dyDescent="0.25">
      <c r="AH1542" s="129"/>
    </row>
    <row r="1543" spans="34:34" x14ac:dyDescent="0.25">
      <c r="AH1543" s="129"/>
    </row>
    <row r="1544" spans="34:34" x14ac:dyDescent="0.25">
      <c r="AH1544" s="129"/>
    </row>
    <row r="1545" spans="34:34" x14ac:dyDescent="0.25">
      <c r="AH1545" s="129"/>
    </row>
    <row r="1546" spans="34:34" x14ac:dyDescent="0.25">
      <c r="AH1546" s="129"/>
    </row>
    <row r="1547" spans="34:34" x14ac:dyDescent="0.25">
      <c r="AH1547" s="129"/>
    </row>
    <row r="1548" spans="34:34" x14ac:dyDescent="0.25">
      <c r="AH1548" s="129"/>
    </row>
    <row r="1549" spans="34:34" x14ac:dyDescent="0.25">
      <c r="AH1549" s="129"/>
    </row>
    <row r="1550" spans="34:34" x14ac:dyDescent="0.25">
      <c r="AH1550" s="129"/>
    </row>
    <row r="1551" spans="34:34" x14ac:dyDescent="0.25">
      <c r="AH1551" s="129"/>
    </row>
    <row r="1552" spans="34:34" x14ac:dyDescent="0.25">
      <c r="AH1552" s="129"/>
    </row>
    <row r="1553" spans="34:34" x14ac:dyDescent="0.25">
      <c r="AH1553" s="129"/>
    </row>
    <row r="1554" spans="34:34" x14ac:dyDescent="0.25">
      <c r="AH1554" s="129"/>
    </row>
    <row r="1555" spans="34:34" x14ac:dyDescent="0.25">
      <c r="AH1555" s="129"/>
    </row>
    <row r="1556" spans="34:34" x14ac:dyDescent="0.25">
      <c r="AH1556" s="129"/>
    </row>
    <row r="1557" spans="34:34" x14ac:dyDescent="0.25">
      <c r="AH1557" s="129"/>
    </row>
    <row r="1558" spans="34:34" x14ac:dyDescent="0.25">
      <c r="AH1558" s="129"/>
    </row>
    <row r="1559" spans="34:34" x14ac:dyDescent="0.25">
      <c r="AH1559" s="129"/>
    </row>
    <row r="1560" spans="34:34" x14ac:dyDescent="0.25">
      <c r="AH1560" s="129"/>
    </row>
    <row r="1561" spans="34:34" x14ac:dyDescent="0.25">
      <c r="AH1561" s="129"/>
    </row>
    <row r="1562" spans="34:34" x14ac:dyDescent="0.25">
      <c r="AH1562" s="129"/>
    </row>
    <row r="1563" spans="34:34" x14ac:dyDescent="0.25">
      <c r="AH1563" s="129"/>
    </row>
    <row r="1564" spans="34:34" x14ac:dyDescent="0.25">
      <c r="AH1564" s="129"/>
    </row>
    <row r="1565" spans="34:34" x14ac:dyDescent="0.25">
      <c r="AH1565" s="129"/>
    </row>
    <row r="1566" spans="34:34" x14ac:dyDescent="0.25">
      <c r="AH1566" s="129"/>
    </row>
    <row r="1567" spans="34:34" x14ac:dyDescent="0.25">
      <c r="AH1567" s="129"/>
    </row>
    <row r="1568" spans="34:34" x14ac:dyDescent="0.25">
      <c r="AH1568" s="129"/>
    </row>
    <row r="1569" spans="34:34" x14ac:dyDescent="0.25">
      <c r="AH1569" s="129"/>
    </row>
    <row r="1570" spans="34:34" x14ac:dyDescent="0.25">
      <c r="AH1570" s="129"/>
    </row>
    <row r="1571" spans="34:34" x14ac:dyDescent="0.25">
      <c r="AH1571" s="129"/>
    </row>
    <row r="1572" spans="34:34" x14ac:dyDescent="0.25">
      <c r="AH1572" s="129"/>
    </row>
    <row r="1573" spans="34:34" x14ac:dyDescent="0.25">
      <c r="AH1573" s="129"/>
    </row>
    <row r="1574" spans="34:34" x14ac:dyDescent="0.25">
      <c r="AH1574" s="129"/>
    </row>
    <row r="1575" spans="34:34" x14ac:dyDescent="0.25">
      <c r="AH1575" s="129"/>
    </row>
    <row r="1576" spans="34:34" x14ac:dyDescent="0.25">
      <c r="AH1576" s="129"/>
    </row>
    <row r="1577" spans="34:34" x14ac:dyDescent="0.25">
      <c r="AH1577" s="129"/>
    </row>
    <row r="1578" spans="34:34" x14ac:dyDescent="0.25">
      <c r="AH1578" s="129"/>
    </row>
    <row r="1579" spans="34:34" x14ac:dyDescent="0.25">
      <c r="AH1579" s="129"/>
    </row>
    <row r="1580" spans="34:34" x14ac:dyDescent="0.25">
      <c r="AH1580" s="129"/>
    </row>
    <row r="1581" spans="34:34" x14ac:dyDescent="0.25">
      <c r="AH1581" s="129"/>
    </row>
    <row r="1582" spans="34:34" x14ac:dyDescent="0.25">
      <c r="AH1582" s="129"/>
    </row>
    <row r="1583" spans="34:34" x14ac:dyDescent="0.25">
      <c r="AH1583" s="129"/>
    </row>
    <row r="1584" spans="34:34" x14ac:dyDescent="0.25">
      <c r="AH1584" s="129"/>
    </row>
    <row r="1585" spans="34:34" x14ac:dyDescent="0.25">
      <c r="AH1585" s="129"/>
    </row>
    <row r="1586" spans="34:34" x14ac:dyDescent="0.25">
      <c r="AH1586" s="129"/>
    </row>
    <row r="1587" spans="34:34" x14ac:dyDescent="0.25">
      <c r="AH1587" s="129"/>
    </row>
    <row r="1588" spans="34:34" x14ac:dyDescent="0.25">
      <c r="AH1588" s="129"/>
    </row>
    <row r="1589" spans="34:34" x14ac:dyDescent="0.25">
      <c r="AH1589" s="129"/>
    </row>
    <row r="1590" spans="34:34" x14ac:dyDescent="0.25">
      <c r="AH1590" s="129"/>
    </row>
    <row r="1591" spans="34:34" x14ac:dyDescent="0.25">
      <c r="AH1591" s="129"/>
    </row>
    <row r="1592" spans="34:34" x14ac:dyDescent="0.25">
      <c r="AH1592" s="129"/>
    </row>
    <row r="1593" spans="34:34" x14ac:dyDescent="0.25">
      <c r="AH1593" s="129"/>
    </row>
    <row r="1594" spans="34:34" x14ac:dyDescent="0.25">
      <c r="AH1594" s="129"/>
    </row>
    <row r="1595" spans="34:34" x14ac:dyDescent="0.25">
      <c r="AH1595" s="129"/>
    </row>
    <row r="1596" spans="34:34" x14ac:dyDescent="0.25">
      <c r="AH1596" s="129"/>
    </row>
    <row r="1597" spans="34:34" x14ac:dyDescent="0.25">
      <c r="AH1597" s="129"/>
    </row>
    <row r="1598" spans="34:34" x14ac:dyDescent="0.25">
      <c r="AH1598" s="129"/>
    </row>
    <row r="1599" spans="34:34" x14ac:dyDescent="0.25">
      <c r="AH1599" s="129"/>
    </row>
    <row r="1600" spans="34:34" x14ac:dyDescent="0.25">
      <c r="AH1600" s="129"/>
    </row>
    <row r="1601" spans="34:34" x14ac:dyDescent="0.25">
      <c r="AH1601" s="129"/>
    </row>
    <row r="1602" spans="34:34" x14ac:dyDescent="0.25">
      <c r="AH1602" s="129"/>
    </row>
    <row r="1603" spans="34:34" x14ac:dyDescent="0.25">
      <c r="AH1603" s="129"/>
    </row>
    <row r="1604" spans="34:34" x14ac:dyDescent="0.25">
      <c r="AH1604" s="129"/>
    </row>
    <row r="1605" spans="34:34" x14ac:dyDescent="0.25">
      <c r="AH1605" s="129"/>
    </row>
    <row r="1606" spans="34:34" x14ac:dyDescent="0.25">
      <c r="AH1606" s="129"/>
    </row>
    <row r="1607" spans="34:34" x14ac:dyDescent="0.25">
      <c r="AH1607" s="129"/>
    </row>
    <row r="1608" spans="34:34" x14ac:dyDescent="0.25">
      <c r="AH1608" s="129"/>
    </row>
    <row r="1609" spans="34:34" x14ac:dyDescent="0.25">
      <c r="AH1609" s="129"/>
    </row>
    <row r="1610" spans="34:34" x14ac:dyDescent="0.25">
      <c r="AH1610" s="129"/>
    </row>
    <row r="1611" spans="34:34" x14ac:dyDescent="0.25">
      <c r="AH1611" s="129"/>
    </row>
    <row r="1612" spans="34:34" x14ac:dyDescent="0.25">
      <c r="AH1612" s="129"/>
    </row>
    <row r="1613" spans="34:34" x14ac:dyDescent="0.25">
      <c r="AH1613" s="129"/>
    </row>
    <row r="1614" spans="34:34" x14ac:dyDescent="0.25">
      <c r="AH1614" s="129"/>
    </row>
    <row r="1615" spans="34:34" x14ac:dyDescent="0.25">
      <c r="AH1615" s="129"/>
    </row>
    <row r="1616" spans="34:34" x14ac:dyDescent="0.25">
      <c r="AH1616" s="129"/>
    </row>
    <row r="1617" spans="34:34" x14ac:dyDescent="0.25">
      <c r="AH1617" s="129"/>
    </row>
    <row r="1618" spans="34:34" x14ac:dyDescent="0.25">
      <c r="AH1618" s="129"/>
    </row>
    <row r="1619" spans="34:34" x14ac:dyDescent="0.25">
      <c r="AH1619" s="129"/>
    </row>
    <row r="1620" spans="34:34" x14ac:dyDescent="0.25">
      <c r="AH1620" s="129"/>
    </row>
    <row r="1621" spans="34:34" x14ac:dyDescent="0.25">
      <c r="AH1621" s="129"/>
    </row>
    <row r="1622" spans="34:34" x14ac:dyDescent="0.25">
      <c r="AH1622" s="129"/>
    </row>
    <row r="1623" spans="34:34" x14ac:dyDescent="0.25">
      <c r="AH1623" s="129"/>
    </row>
    <row r="1624" spans="34:34" x14ac:dyDescent="0.25">
      <c r="AH1624" s="129"/>
    </row>
    <row r="1625" spans="34:34" x14ac:dyDescent="0.25">
      <c r="AH1625" s="129"/>
    </row>
    <row r="1626" spans="34:34" x14ac:dyDescent="0.25">
      <c r="AH1626" s="129"/>
    </row>
    <row r="1627" spans="34:34" x14ac:dyDescent="0.25">
      <c r="AH1627" s="129"/>
    </row>
    <row r="1628" spans="34:34" x14ac:dyDescent="0.25">
      <c r="AH1628" s="129"/>
    </row>
    <row r="1629" spans="34:34" x14ac:dyDescent="0.25">
      <c r="AH1629" s="129"/>
    </row>
    <row r="1630" spans="34:34" x14ac:dyDescent="0.25">
      <c r="AH1630" s="129"/>
    </row>
    <row r="1631" spans="34:34" x14ac:dyDescent="0.25">
      <c r="AH1631" s="129"/>
    </row>
    <row r="1632" spans="34:34" x14ac:dyDescent="0.25">
      <c r="AH1632" s="129"/>
    </row>
    <row r="1633" spans="34:34" x14ac:dyDescent="0.25">
      <c r="AH1633" s="129"/>
    </row>
    <row r="1634" spans="34:34" x14ac:dyDescent="0.25">
      <c r="AH1634" s="129"/>
    </row>
    <row r="1635" spans="34:34" x14ac:dyDescent="0.25">
      <c r="AH1635" s="129"/>
    </row>
    <row r="1636" spans="34:34" x14ac:dyDescent="0.25">
      <c r="AH1636" s="129"/>
    </row>
    <row r="1637" spans="34:34" x14ac:dyDescent="0.25">
      <c r="AH1637" s="129"/>
    </row>
    <row r="1638" spans="34:34" x14ac:dyDescent="0.25">
      <c r="AH1638" s="129"/>
    </row>
    <row r="1639" spans="34:34" x14ac:dyDescent="0.25">
      <c r="AH1639" s="129"/>
    </row>
    <row r="1640" spans="34:34" x14ac:dyDescent="0.25">
      <c r="AH1640" s="129"/>
    </row>
    <row r="1641" spans="34:34" x14ac:dyDescent="0.25">
      <c r="AH1641" s="129"/>
    </row>
    <row r="1642" spans="34:34" x14ac:dyDescent="0.25">
      <c r="AH1642" s="129"/>
    </row>
    <row r="1643" spans="34:34" x14ac:dyDescent="0.25">
      <c r="AH1643" s="129"/>
    </row>
    <row r="1644" spans="34:34" x14ac:dyDescent="0.25">
      <c r="AH1644" s="129"/>
    </row>
    <row r="1645" spans="34:34" x14ac:dyDescent="0.25">
      <c r="AH1645" s="129"/>
    </row>
    <row r="1646" spans="34:34" x14ac:dyDescent="0.25">
      <c r="AH1646" s="129"/>
    </row>
    <row r="1647" spans="34:34" x14ac:dyDescent="0.25">
      <c r="AH1647" s="129"/>
    </row>
    <row r="1648" spans="34:34" x14ac:dyDescent="0.25">
      <c r="AH1648" s="129"/>
    </row>
    <row r="1649" spans="34:34" x14ac:dyDescent="0.25">
      <c r="AH1649" s="129"/>
    </row>
    <row r="1650" spans="34:34" x14ac:dyDescent="0.25">
      <c r="AH1650" s="129"/>
    </row>
    <row r="1651" spans="34:34" x14ac:dyDescent="0.25">
      <c r="AH1651" s="129"/>
    </row>
    <row r="1652" spans="34:34" x14ac:dyDescent="0.25">
      <c r="AH1652" s="129"/>
    </row>
    <row r="1653" spans="34:34" x14ac:dyDescent="0.25">
      <c r="AH1653" s="129"/>
    </row>
    <row r="1654" spans="34:34" x14ac:dyDescent="0.25">
      <c r="AH1654" s="129"/>
    </row>
    <row r="1655" spans="34:34" x14ac:dyDescent="0.25">
      <c r="AH1655" s="129"/>
    </row>
    <row r="1656" spans="34:34" x14ac:dyDescent="0.25">
      <c r="AH1656" s="129"/>
    </row>
    <row r="1657" spans="34:34" x14ac:dyDescent="0.25">
      <c r="AH1657" s="129"/>
    </row>
    <row r="1658" spans="34:34" x14ac:dyDescent="0.25">
      <c r="AH1658" s="129"/>
    </row>
    <row r="1659" spans="34:34" x14ac:dyDescent="0.25">
      <c r="AH1659" s="129"/>
    </row>
    <row r="1660" spans="34:34" x14ac:dyDescent="0.25">
      <c r="AH1660" s="129"/>
    </row>
    <row r="1661" spans="34:34" x14ac:dyDescent="0.25">
      <c r="AH1661" s="129"/>
    </row>
    <row r="1662" spans="34:34" x14ac:dyDescent="0.25">
      <c r="AH1662" s="129"/>
    </row>
    <row r="1663" spans="34:34" x14ac:dyDescent="0.25">
      <c r="AH1663" s="129"/>
    </row>
    <row r="1664" spans="34:34" x14ac:dyDescent="0.25">
      <c r="AH1664" s="129"/>
    </row>
    <row r="1665" spans="34:34" x14ac:dyDescent="0.25">
      <c r="AH1665" s="129"/>
    </row>
    <row r="1666" spans="34:34" x14ac:dyDescent="0.25">
      <c r="AH1666" s="129"/>
    </row>
    <row r="1667" spans="34:34" x14ac:dyDescent="0.25">
      <c r="AH1667" s="129"/>
    </row>
    <row r="1668" spans="34:34" x14ac:dyDescent="0.25">
      <c r="AH1668" s="129"/>
    </row>
    <row r="1669" spans="34:34" x14ac:dyDescent="0.25">
      <c r="AH1669" s="129"/>
    </row>
    <row r="1670" spans="34:34" x14ac:dyDescent="0.25">
      <c r="AH1670" s="129"/>
    </row>
    <row r="1671" spans="34:34" x14ac:dyDescent="0.25">
      <c r="AH1671" s="129"/>
    </row>
    <row r="1672" spans="34:34" x14ac:dyDescent="0.25">
      <c r="AH1672" s="129"/>
    </row>
    <row r="1673" spans="34:34" x14ac:dyDescent="0.25">
      <c r="AH1673" s="129"/>
    </row>
    <row r="1674" spans="34:34" x14ac:dyDescent="0.25">
      <c r="AH1674" s="129"/>
    </row>
    <row r="1675" spans="34:34" x14ac:dyDescent="0.25">
      <c r="AH1675" s="129"/>
    </row>
    <row r="1676" spans="34:34" x14ac:dyDescent="0.25">
      <c r="AH1676" s="129"/>
    </row>
    <row r="1677" spans="34:34" x14ac:dyDescent="0.25">
      <c r="AH1677" s="129"/>
    </row>
    <row r="1678" spans="34:34" x14ac:dyDescent="0.25">
      <c r="AH1678" s="129"/>
    </row>
    <row r="1679" spans="34:34" x14ac:dyDescent="0.25">
      <c r="AH1679" s="129"/>
    </row>
    <row r="1680" spans="34:34" x14ac:dyDescent="0.25">
      <c r="AH1680" s="129"/>
    </row>
    <row r="1681" spans="34:34" x14ac:dyDescent="0.25">
      <c r="AH1681" s="129"/>
    </row>
    <row r="1682" spans="34:34" x14ac:dyDescent="0.25">
      <c r="AH1682" s="129"/>
    </row>
    <row r="1683" spans="34:34" x14ac:dyDescent="0.25">
      <c r="AH1683" s="129"/>
    </row>
    <row r="1684" spans="34:34" x14ac:dyDescent="0.25">
      <c r="AH1684" s="129"/>
    </row>
    <row r="1685" spans="34:34" x14ac:dyDescent="0.25">
      <c r="AH1685" s="129"/>
    </row>
    <row r="1686" spans="34:34" x14ac:dyDescent="0.25">
      <c r="AH1686" s="129"/>
    </row>
    <row r="1687" spans="34:34" x14ac:dyDescent="0.25">
      <c r="AH1687" s="129"/>
    </row>
    <row r="1688" spans="34:34" x14ac:dyDescent="0.25">
      <c r="AH1688" s="129"/>
    </row>
    <row r="1689" spans="34:34" x14ac:dyDescent="0.25">
      <c r="AH1689" s="129"/>
    </row>
    <row r="1690" spans="34:34" x14ac:dyDescent="0.25">
      <c r="AH1690" s="129"/>
    </row>
    <row r="1691" spans="34:34" x14ac:dyDescent="0.25">
      <c r="AH1691" s="129"/>
    </row>
    <row r="1692" spans="34:34" x14ac:dyDescent="0.25">
      <c r="AH1692" s="129"/>
    </row>
    <row r="1693" spans="34:34" x14ac:dyDescent="0.25">
      <c r="AH1693" s="129"/>
    </row>
    <row r="1694" spans="34:34" x14ac:dyDescent="0.25">
      <c r="AH1694" s="129"/>
    </row>
    <row r="1695" spans="34:34" x14ac:dyDescent="0.25">
      <c r="AH1695" s="129"/>
    </row>
    <row r="1696" spans="34:34" x14ac:dyDescent="0.25">
      <c r="AH1696" s="129"/>
    </row>
    <row r="1697" spans="34:34" x14ac:dyDescent="0.25">
      <c r="AH1697" s="129"/>
    </row>
    <row r="1698" spans="34:34" x14ac:dyDescent="0.25">
      <c r="AH1698" s="129"/>
    </row>
    <row r="1699" spans="34:34" x14ac:dyDescent="0.25">
      <c r="AH1699" s="129"/>
    </row>
    <row r="1700" spans="34:34" x14ac:dyDescent="0.25">
      <c r="AH1700" s="129"/>
    </row>
    <row r="1701" spans="34:34" x14ac:dyDescent="0.25">
      <c r="AH1701" s="129"/>
    </row>
    <row r="1702" spans="34:34" x14ac:dyDescent="0.25">
      <c r="AH1702" s="129"/>
    </row>
    <row r="1703" spans="34:34" x14ac:dyDescent="0.25">
      <c r="AH1703" s="129"/>
    </row>
    <row r="1704" spans="34:34" x14ac:dyDescent="0.25">
      <c r="AH1704" s="129"/>
    </row>
    <row r="1705" spans="34:34" x14ac:dyDescent="0.25">
      <c r="AH1705" s="129"/>
    </row>
    <row r="1706" spans="34:34" x14ac:dyDescent="0.25">
      <c r="AH1706" s="129"/>
    </row>
    <row r="1707" spans="34:34" x14ac:dyDescent="0.25">
      <c r="AH1707" s="129"/>
    </row>
    <row r="1708" spans="34:34" x14ac:dyDescent="0.25">
      <c r="AH1708" s="129"/>
    </row>
    <row r="1709" spans="34:34" x14ac:dyDescent="0.25">
      <c r="AH1709" s="129"/>
    </row>
    <row r="1710" spans="34:34" x14ac:dyDescent="0.25">
      <c r="AH1710" s="129"/>
    </row>
    <row r="1711" spans="34:34" x14ac:dyDescent="0.25">
      <c r="AH1711" s="129"/>
    </row>
    <row r="1712" spans="34:34" x14ac:dyDescent="0.25">
      <c r="AH1712" s="129"/>
    </row>
    <row r="1713" spans="34:34" x14ac:dyDescent="0.25">
      <c r="AH1713" s="129"/>
    </row>
    <row r="1714" spans="34:34" x14ac:dyDescent="0.25">
      <c r="AH1714" s="129"/>
    </row>
    <row r="1715" spans="34:34" x14ac:dyDescent="0.25">
      <c r="AH1715" s="129"/>
    </row>
    <row r="1716" spans="34:34" x14ac:dyDescent="0.25">
      <c r="AH1716" s="129"/>
    </row>
    <row r="1717" spans="34:34" x14ac:dyDescent="0.25">
      <c r="AH1717" s="129"/>
    </row>
    <row r="1718" spans="34:34" x14ac:dyDescent="0.25">
      <c r="AH1718" s="129"/>
    </row>
    <row r="1719" spans="34:34" x14ac:dyDescent="0.25">
      <c r="AH1719" s="129"/>
    </row>
    <row r="1720" spans="34:34" x14ac:dyDescent="0.25">
      <c r="AH1720" s="129"/>
    </row>
    <row r="1721" spans="34:34" x14ac:dyDescent="0.25">
      <c r="AH1721" s="129"/>
    </row>
  </sheetData>
  <mergeCells count="168">
    <mergeCell ref="C137:H138"/>
    <mergeCell ref="AV18:AW18"/>
    <mergeCell ref="AX18:AY18"/>
    <mergeCell ref="AJ18:AK18"/>
    <mergeCell ref="AL18:AM18"/>
    <mergeCell ref="AN18:AO18"/>
    <mergeCell ref="AP18:AQ18"/>
    <mergeCell ref="AR18:AS18"/>
    <mergeCell ref="AT18:AU18"/>
    <mergeCell ref="A18:D18"/>
    <mergeCell ref="AF4:AH6"/>
    <mergeCell ref="AD7:AD17"/>
    <mergeCell ref="AE7:AE17"/>
    <mergeCell ref="AF7:AF17"/>
    <mergeCell ref="AG7:AG17"/>
    <mergeCell ref="AH7:AH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  <mergeCell ref="X7:X17"/>
    <mergeCell ref="E7:E17"/>
    <mergeCell ref="F7:F17"/>
    <mergeCell ref="G7:G17"/>
    <mergeCell ref="H7:H17"/>
    <mergeCell ref="AC7:AC17"/>
    <mergeCell ref="K7:K17"/>
    <mergeCell ref="L7:L17"/>
    <mergeCell ref="M7:M17"/>
    <mergeCell ref="N7:N17"/>
    <mergeCell ref="W7:W17"/>
    <mergeCell ref="O7:O17"/>
    <mergeCell ref="P7:P17"/>
    <mergeCell ref="Y4:Y17"/>
    <mergeCell ref="Z4:Z17"/>
    <mergeCell ref="I7:I17"/>
    <mergeCell ref="J7:J17"/>
    <mergeCell ref="AB4:AB17"/>
    <mergeCell ref="AC4:AE6"/>
    <mergeCell ref="B27:D27"/>
    <mergeCell ref="B28:D28"/>
    <mergeCell ref="B29:D29"/>
    <mergeCell ref="B30:D30"/>
    <mergeCell ref="B31:D31"/>
    <mergeCell ref="B32:D32"/>
    <mergeCell ref="T10:T17"/>
    <mergeCell ref="U10:U17"/>
    <mergeCell ref="V10:V17"/>
    <mergeCell ref="B24:D24"/>
    <mergeCell ref="B25:D25"/>
    <mergeCell ref="B26:D26"/>
    <mergeCell ref="B19:D19"/>
    <mergeCell ref="B20:D20"/>
    <mergeCell ref="B21:D21"/>
    <mergeCell ref="B22:D22"/>
    <mergeCell ref="B23:D23"/>
    <mergeCell ref="S10:S17"/>
    <mergeCell ref="Q7:Q17"/>
    <mergeCell ref="R7:R17"/>
    <mergeCell ref="S7:V9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101:D101"/>
    <mergeCell ref="B102:D102"/>
    <mergeCell ref="B103:D103"/>
    <mergeCell ref="B104:D104"/>
    <mergeCell ref="B107:D107"/>
    <mergeCell ref="B108:D108"/>
    <mergeCell ref="B105:D105"/>
    <mergeCell ref="B106:D106"/>
    <mergeCell ref="B93:D93"/>
    <mergeCell ref="B94:D94"/>
    <mergeCell ref="B95:D95"/>
    <mergeCell ref="B96:D96"/>
    <mergeCell ref="B97:D97"/>
    <mergeCell ref="B98:D98"/>
    <mergeCell ref="B99:D99"/>
    <mergeCell ref="B100:D100"/>
    <mergeCell ref="B115:D115"/>
    <mergeCell ref="B116:D116"/>
    <mergeCell ref="B119:D119"/>
    <mergeCell ref="B120:D120"/>
    <mergeCell ref="B117:D117"/>
    <mergeCell ref="B118:D118"/>
    <mergeCell ref="B109:D109"/>
    <mergeCell ref="B110:D110"/>
    <mergeCell ref="B113:D113"/>
    <mergeCell ref="B114:D114"/>
    <mergeCell ref="B111:D111"/>
    <mergeCell ref="B112:D112"/>
    <mergeCell ref="B133:D133"/>
    <mergeCell ref="B134:D134"/>
    <mergeCell ref="B127:D127"/>
    <mergeCell ref="B128:D128"/>
    <mergeCell ref="B129:D129"/>
    <mergeCell ref="B130:D130"/>
    <mergeCell ref="B131:D131"/>
    <mergeCell ref="B132:D132"/>
    <mergeCell ref="B121:D121"/>
    <mergeCell ref="B122:D122"/>
    <mergeCell ref="B125:D125"/>
    <mergeCell ref="B126:D126"/>
    <mergeCell ref="B123:D123"/>
    <mergeCell ref="B124:D124"/>
  </mergeCells>
  <pageMargins left="0.70866141732283472" right="0.70866141732283472" top="0.74803149606299213" bottom="0.74803149606299213" header="0.31496062992125984" footer="0.31496062992125984"/>
  <pageSetup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7">
    <tabColor theme="0"/>
  </sheetPr>
  <dimension ref="A1:AY1721"/>
  <sheetViews>
    <sheetView topLeftCell="A124" zoomScale="90" zoomScaleNormal="90" workbookViewId="0">
      <selection activeCell="A124" sqref="A1:XFD1048576"/>
    </sheetView>
  </sheetViews>
  <sheetFormatPr defaultColWidth="9.125" defaultRowHeight="13.5" x14ac:dyDescent="0.25"/>
  <cols>
    <col min="1" max="3" width="9.125" style="211"/>
    <col min="4" max="4" width="24.25" style="211" customWidth="1"/>
    <col min="5" max="5" width="11.875" style="211" customWidth="1"/>
    <col min="6" max="6" width="6.75" style="211" customWidth="1"/>
    <col min="7" max="7" width="8.25" style="211" customWidth="1"/>
    <col min="8" max="8" width="6.25" style="211" customWidth="1"/>
    <col min="9" max="9" width="7" style="211" customWidth="1"/>
    <col min="10" max="10" width="11" style="211" customWidth="1"/>
    <col min="11" max="11" width="8.375" style="211" customWidth="1"/>
    <col min="12" max="13" width="7.625" style="211" customWidth="1"/>
    <col min="14" max="14" width="7.375" style="211" customWidth="1"/>
    <col min="15" max="15" width="8.375" style="211" customWidth="1"/>
    <col min="16" max="17" width="8.625" style="211" customWidth="1"/>
    <col min="18" max="19" width="5.875" style="211" customWidth="1"/>
    <col min="20" max="20" width="6" style="211" customWidth="1"/>
    <col min="21" max="21" width="5.875" style="211" customWidth="1"/>
    <col min="22" max="22" width="4.75" style="211" customWidth="1"/>
    <col min="23" max="23" width="4.625" style="211" customWidth="1"/>
    <col min="24" max="24" width="9.375" style="211" customWidth="1"/>
    <col min="25" max="25" width="4.75" style="211" customWidth="1"/>
    <col min="26" max="26" width="6.625" style="211" customWidth="1"/>
    <col min="27" max="27" width="9.25" style="211" customWidth="1"/>
    <col min="28" max="28" width="6.375" style="211" customWidth="1"/>
    <col min="29" max="30" width="5.875" style="211" customWidth="1"/>
    <col min="31" max="31" width="4.875" style="211" customWidth="1"/>
    <col min="32" max="32" width="5.25" style="211" customWidth="1"/>
    <col min="33" max="33" width="6.875" style="211" customWidth="1"/>
    <col min="34" max="34" width="6" style="333" customWidth="1"/>
    <col min="35" max="35" width="7.875" style="211" hidden="1" customWidth="1"/>
    <col min="36" max="38" width="0" style="211" hidden="1" customWidth="1"/>
    <col min="39" max="39" width="13.625" style="211" hidden="1" customWidth="1"/>
    <col min="40" max="40" width="0" style="211" hidden="1" customWidth="1"/>
    <col min="41" max="41" width="13.125" style="211" hidden="1" customWidth="1"/>
    <col min="42" max="42" width="0" style="211" hidden="1" customWidth="1"/>
    <col min="43" max="43" width="15.75" style="211" hidden="1" customWidth="1"/>
    <col min="44" max="51" width="0" style="211" hidden="1" customWidth="1"/>
    <col min="52" max="16384" width="9.125" style="211"/>
  </cols>
  <sheetData>
    <row r="1" spans="1:35" ht="59.25" customHeight="1" x14ac:dyDescent="0.25">
      <c r="A1" s="13" t="s">
        <v>134</v>
      </c>
      <c r="B1" s="14"/>
      <c r="C1" s="14"/>
      <c r="D1" s="14"/>
      <c r="E1" s="208" t="s">
        <v>147</v>
      </c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9"/>
      <c r="AC1" s="17" t="s">
        <v>132</v>
      </c>
      <c r="AD1" s="17"/>
      <c r="AE1" s="17"/>
      <c r="AF1" s="17"/>
      <c r="AG1" s="17"/>
      <c r="AH1" s="18"/>
      <c r="AI1" s="210"/>
    </row>
    <row r="2" spans="1:35" ht="28.5" customHeight="1" x14ac:dyDescent="0.25">
      <c r="A2" s="212" t="s">
        <v>288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08"/>
      <c r="AD2" s="208"/>
      <c r="AE2" s="208"/>
      <c r="AF2" s="208"/>
      <c r="AG2" s="208"/>
      <c r="AH2" s="213"/>
      <c r="AI2" s="214"/>
    </row>
    <row r="3" spans="1:35" ht="38.25" customHeight="1" x14ac:dyDescent="0.25">
      <c r="A3" s="215" t="s">
        <v>289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  <c r="R3" s="216"/>
      <c r="S3" s="216"/>
      <c r="T3" s="216"/>
      <c r="U3" s="216"/>
      <c r="V3" s="216"/>
      <c r="W3" s="216"/>
      <c r="X3" s="216"/>
      <c r="Y3" s="216"/>
      <c r="Z3" s="216"/>
      <c r="AA3" s="216"/>
      <c r="AB3" s="216"/>
      <c r="AC3" s="216"/>
      <c r="AD3" s="216"/>
      <c r="AE3" s="216"/>
      <c r="AF3" s="216"/>
      <c r="AG3" s="216"/>
      <c r="AH3" s="217"/>
      <c r="AI3" s="214"/>
    </row>
    <row r="4" spans="1:35" ht="15.75" customHeight="1" x14ac:dyDescent="0.25">
      <c r="A4" s="218" t="s">
        <v>148</v>
      </c>
      <c r="B4" s="218"/>
      <c r="C4" s="218"/>
      <c r="D4" s="218"/>
      <c r="E4" s="219" t="s">
        <v>193</v>
      </c>
      <c r="F4" s="220"/>
      <c r="G4" s="220"/>
      <c r="H4" s="220"/>
      <c r="I4" s="221"/>
      <c r="J4" s="222" t="s">
        <v>149</v>
      </c>
      <c r="K4" s="223"/>
      <c r="L4" s="223"/>
      <c r="M4" s="224"/>
      <c r="N4" s="222" t="s">
        <v>150</v>
      </c>
      <c r="O4" s="223"/>
      <c r="P4" s="223"/>
      <c r="Q4" s="223"/>
      <c r="R4" s="223"/>
      <c r="S4" s="223"/>
      <c r="T4" s="223"/>
      <c r="U4" s="223"/>
      <c r="V4" s="223"/>
      <c r="W4" s="223"/>
      <c r="X4" s="223"/>
      <c r="Y4" s="225" t="s">
        <v>151</v>
      </c>
      <c r="Z4" s="225" t="s">
        <v>152</v>
      </c>
      <c r="AA4" s="225" t="s">
        <v>153</v>
      </c>
      <c r="AB4" s="225" t="s">
        <v>154</v>
      </c>
      <c r="AC4" s="222" t="s">
        <v>206</v>
      </c>
      <c r="AD4" s="223"/>
      <c r="AE4" s="224"/>
      <c r="AF4" s="226" t="s">
        <v>136</v>
      </c>
      <c r="AG4" s="226"/>
      <c r="AH4" s="226"/>
      <c r="AI4" s="214"/>
    </row>
    <row r="5" spans="1:35" ht="15.75" customHeight="1" x14ac:dyDescent="0.25">
      <c r="A5" s="218"/>
      <c r="B5" s="218"/>
      <c r="C5" s="218"/>
      <c r="D5" s="218"/>
      <c r="E5" s="227"/>
      <c r="F5" s="228"/>
      <c r="G5" s="228"/>
      <c r="H5" s="228"/>
      <c r="I5" s="229"/>
      <c r="J5" s="230"/>
      <c r="K5" s="231"/>
      <c r="L5" s="231"/>
      <c r="M5" s="232"/>
      <c r="N5" s="230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3"/>
      <c r="Z5" s="233"/>
      <c r="AA5" s="233"/>
      <c r="AB5" s="233"/>
      <c r="AC5" s="230"/>
      <c r="AD5" s="231"/>
      <c r="AE5" s="232"/>
      <c r="AF5" s="226"/>
      <c r="AG5" s="226"/>
      <c r="AH5" s="226"/>
      <c r="AI5" s="234"/>
    </row>
    <row r="6" spans="1:35" ht="35.25" customHeight="1" x14ac:dyDescent="0.25">
      <c r="A6" s="218"/>
      <c r="B6" s="218"/>
      <c r="C6" s="218"/>
      <c r="D6" s="218"/>
      <c r="E6" s="235"/>
      <c r="F6" s="236"/>
      <c r="G6" s="236"/>
      <c r="H6" s="236"/>
      <c r="I6" s="237"/>
      <c r="J6" s="238"/>
      <c r="K6" s="239"/>
      <c r="L6" s="239"/>
      <c r="M6" s="240"/>
      <c r="N6" s="238"/>
      <c r="O6" s="239"/>
      <c r="P6" s="239"/>
      <c r="Q6" s="239"/>
      <c r="R6" s="239"/>
      <c r="S6" s="239"/>
      <c r="T6" s="239"/>
      <c r="U6" s="239"/>
      <c r="V6" s="239"/>
      <c r="W6" s="239"/>
      <c r="X6" s="239"/>
      <c r="Y6" s="233"/>
      <c r="Z6" s="233"/>
      <c r="AA6" s="233"/>
      <c r="AB6" s="233"/>
      <c r="AC6" s="238"/>
      <c r="AD6" s="239"/>
      <c r="AE6" s="240"/>
      <c r="AF6" s="226"/>
      <c r="AG6" s="226"/>
      <c r="AH6" s="226"/>
      <c r="AI6" s="241"/>
    </row>
    <row r="7" spans="1:35" ht="12.75" customHeight="1" x14ac:dyDescent="0.25">
      <c r="A7" s="218"/>
      <c r="B7" s="218"/>
      <c r="C7" s="218"/>
      <c r="D7" s="218"/>
      <c r="E7" s="225" t="s">
        <v>135</v>
      </c>
      <c r="F7" s="225" t="s">
        <v>194</v>
      </c>
      <c r="G7" s="225" t="s">
        <v>155</v>
      </c>
      <c r="H7" s="225" t="s">
        <v>156</v>
      </c>
      <c r="I7" s="225" t="s">
        <v>157</v>
      </c>
      <c r="J7" s="225" t="s">
        <v>135</v>
      </c>
      <c r="K7" s="225" t="s">
        <v>155</v>
      </c>
      <c r="L7" s="225" t="s">
        <v>156</v>
      </c>
      <c r="M7" s="225" t="s">
        <v>157</v>
      </c>
      <c r="N7" s="225" t="s">
        <v>158</v>
      </c>
      <c r="O7" s="225" t="s">
        <v>159</v>
      </c>
      <c r="P7" s="225" t="s">
        <v>160</v>
      </c>
      <c r="Q7" s="225" t="s">
        <v>161</v>
      </c>
      <c r="R7" s="225" t="s">
        <v>137</v>
      </c>
      <c r="S7" s="222" t="s">
        <v>162</v>
      </c>
      <c r="T7" s="223"/>
      <c r="U7" s="223"/>
      <c r="V7" s="224"/>
      <c r="W7" s="225" t="s">
        <v>207</v>
      </c>
      <c r="X7" s="225" t="s">
        <v>138</v>
      </c>
      <c r="Y7" s="233"/>
      <c r="Z7" s="233"/>
      <c r="AA7" s="233"/>
      <c r="AB7" s="233"/>
      <c r="AC7" s="225" t="s">
        <v>163</v>
      </c>
      <c r="AD7" s="225" t="s">
        <v>164</v>
      </c>
      <c r="AE7" s="225" t="s">
        <v>135</v>
      </c>
      <c r="AF7" s="225" t="s">
        <v>163</v>
      </c>
      <c r="AG7" s="242" t="s">
        <v>164</v>
      </c>
      <c r="AH7" s="243" t="s">
        <v>135</v>
      </c>
    </row>
    <row r="8" spans="1:35" ht="12.75" customHeight="1" x14ac:dyDescent="0.25">
      <c r="A8" s="218"/>
      <c r="B8" s="218"/>
      <c r="C8" s="218"/>
      <c r="D8" s="244"/>
      <c r="E8" s="233"/>
      <c r="F8" s="233"/>
      <c r="G8" s="233"/>
      <c r="H8" s="233"/>
      <c r="I8" s="233"/>
      <c r="J8" s="233"/>
      <c r="K8" s="233"/>
      <c r="L8" s="233"/>
      <c r="M8" s="233"/>
      <c r="N8" s="233"/>
      <c r="O8" s="233"/>
      <c r="P8" s="233"/>
      <c r="Q8" s="233"/>
      <c r="R8" s="233"/>
      <c r="S8" s="230"/>
      <c r="T8" s="231"/>
      <c r="U8" s="231"/>
      <c r="V8" s="232"/>
      <c r="W8" s="233"/>
      <c r="X8" s="233"/>
      <c r="Y8" s="233"/>
      <c r="Z8" s="233"/>
      <c r="AA8" s="233"/>
      <c r="AB8" s="233"/>
      <c r="AC8" s="233"/>
      <c r="AD8" s="233"/>
      <c r="AE8" s="233"/>
      <c r="AF8" s="233"/>
      <c r="AG8" s="245"/>
      <c r="AH8" s="243"/>
    </row>
    <row r="9" spans="1:35" ht="40.5" customHeight="1" x14ac:dyDescent="0.25">
      <c r="A9" s="218"/>
      <c r="B9" s="218"/>
      <c r="C9" s="218"/>
      <c r="D9" s="244"/>
      <c r="E9" s="233"/>
      <c r="F9" s="233"/>
      <c r="G9" s="233"/>
      <c r="H9" s="233"/>
      <c r="I9" s="233"/>
      <c r="J9" s="233"/>
      <c r="K9" s="233"/>
      <c r="L9" s="233"/>
      <c r="M9" s="233"/>
      <c r="N9" s="233"/>
      <c r="O9" s="233"/>
      <c r="P9" s="233"/>
      <c r="Q9" s="233"/>
      <c r="R9" s="233"/>
      <c r="S9" s="238"/>
      <c r="T9" s="239"/>
      <c r="U9" s="239"/>
      <c r="V9" s="240"/>
      <c r="W9" s="233"/>
      <c r="X9" s="233"/>
      <c r="Y9" s="233"/>
      <c r="Z9" s="233"/>
      <c r="AA9" s="233"/>
      <c r="AB9" s="233"/>
      <c r="AC9" s="233"/>
      <c r="AD9" s="233"/>
      <c r="AE9" s="233"/>
      <c r="AF9" s="233"/>
      <c r="AG9" s="245"/>
      <c r="AH9" s="243"/>
    </row>
    <row r="10" spans="1:35" ht="12.75" customHeight="1" x14ac:dyDescent="0.25">
      <c r="A10" s="218"/>
      <c r="B10" s="218"/>
      <c r="C10" s="218"/>
      <c r="D10" s="244"/>
      <c r="E10" s="233"/>
      <c r="F10" s="233"/>
      <c r="G10" s="233"/>
      <c r="H10" s="233"/>
      <c r="I10" s="233"/>
      <c r="J10" s="233"/>
      <c r="K10" s="233"/>
      <c r="L10" s="233"/>
      <c r="M10" s="233"/>
      <c r="N10" s="233"/>
      <c r="O10" s="233"/>
      <c r="P10" s="233"/>
      <c r="Q10" s="233"/>
      <c r="R10" s="233"/>
      <c r="S10" s="225" t="s">
        <v>139</v>
      </c>
      <c r="T10" s="225" t="s">
        <v>208</v>
      </c>
      <c r="U10" s="225" t="s">
        <v>209</v>
      </c>
      <c r="V10" s="225" t="s">
        <v>210</v>
      </c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45"/>
      <c r="AH10" s="243"/>
    </row>
    <row r="11" spans="1:35" ht="12.75" customHeight="1" x14ac:dyDescent="0.25">
      <c r="A11" s="218"/>
      <c r="B11" s="218"/>
      <c r="C11" s="218"/>
      <c r="D11" s="244"/>
      <c r="E11" s="233"/>
      <c r="F11" s="233"/>
      <c r="G11" s="233"/>
      <c r="H11" s="233"/>
      <c r="I11" s="233"/>
      <c r="J11" s="233"/>
      <c r="K11" s="233"/>
      <c r="L11" s="233"/>
      <c r="M11" s="233"/>
      <c r="N11" s="233"/>
      <c r="O11" s="233"/>
      <c r="P11" s="233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45"/>
      <c r="AH11" s="243"/>
    </row>
    <row r="12" spans="1:35" ht="12.75" customHeight="1" x14ac:dyDescent="0.25">
      <c r="A12" s="218"/>
      <c r="B12" s="218"/>
      <c r="C12" s="218"/>
      <c r="D12" s="244"/>
      <c r="E12" s="233"/>
      <c r="F12" s="233"/>
      <c r="G12" s="233"/>
      <c r="H12" s="233"/>
      <c r="I12" s="233"/>
      <c r="J12" s="233"/>
      <c r="K12" s="233"/>
      <c r="L12" s="233"/>
      <c r="M12" s="233"/>
      <c r="N12" s="233"/>
      <c r="O12" s="233"/>
      <c r="P12" s="233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45"/>
      <c r="AH12" s="243"/>
    </row>
    <row r="13" spans="1:35" ht="12.75" customHeight="1" x14ac:dyDescent="0.25">
      <c r="A13" s="218"/>
      <c r="B13" s="218"/>
      <c r="C13" s="218"/>
      <c r="D13" s="244"/>
      <c r="E13" s="233"/>
      <c r="F13" s="233"/>
      <c r="G13" s="233"/>
      <c r="H13" s="233"/>
      <c r="I13" s="233"/>
      <c r="J13" s="233"/>
      <c r="K13" s="233"/>
      <c r="L13" s="233"/>
      <c r="M13" s="233"/>
      <c r="N13" s="233"/>
      <c r="O13" s="233"/>
      <c r="P13" s="233"/>
      <c r="Q13" s="233"/>
      <c r="R13" s="233"/>
      <c r="S13" s="233"/>
      <c r="T13" s="233"/>
      <c r="U13" s="233"/>
      <c r="V13" s="233"/>
      <c r="W13" s="233"/>
      <c r="X13" s="233"/>
      <c r="Y13" s="233"/>
      <c r="Z13" s="233"/>
      <c r="AA13" s="233"/>
      <c r="AB13" s="233"/>
      <c r="AC13" s="233"/>
      <c r="AD13" s="233"/>
      <c r="AE13" s="233"/>
      <c r="AF13" s="233"/>
      <c r="AG13" s="245"/>
      <c r="AH13" s="243"/>
    </row>
    <row r="14" spans="1:35" ht="12.75" customHeight="1" x14ac:dyDescent="0.25">
      <c r="A14" s="218"/>
      <c r="B14" s="218"/>
      <c r="C14" s="218"/>
      <c r="D14" s="244"/>
      <c r="E14" s="233"/>
      <c r="F14" s="233"/>
      <c r="G14" s="233"/>
      <c r="H14" s="233"/>
      <c r="I14" s="233"/>
      <c r="J14" s="233"/>
      <c r="K14" s="233"/>
      <c r="L14" s="233"/>
      <c r="M14" s="233"/>
      <c r="N14" s="233"/>
      <c r="O14" s="233"/>
      <c r="P14" s="233"/>
      <c r="Q14" s="233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  <c r="AF14" s="233"/>
      <c r="AG14" s="245"/>
      <c r="AH14" s="243"/>
    </row>
    <row r="15" spans="1:35" ht="12.75" customHeight="1" x14ac:dyDescent="0.25">
      <c r="A15" s="218"/>
      <c r="B15" s="218"/>
      <c r="C15" s="218"/>
      <c r="D15" s="244"/>
      <c r="E15" s="233"/>
      <c r="F15" s="233"/>
      <c r="G15" s="233"/>
      <c r="H15" s="233"/>
      <c r="I15" s="233"/>
      <c r="J15" s="233"/>
      <c r="K15" s="233"/>
      <c r="L15" s="233"/>
      <c r="M15" s="233"/>
      <c r="N15" s="233"/>
      <c r="O15" s="233"/>
      <c r="P15" s="233"/>
      <c r="Q15" s="233"/>
      <c r="R15" s="233"/>
      <c r="S15" s="233"/>
      <c r="T15" s="233"/>
      <c r="U15" s="233"/>
      <c r="V15" s="233"/>
      <c r="W15" s="233"/>
      <c r="X15" s="233"/>
      <c r="Y15" s="233"/>
      <c r="Z15" s="233"/>
      <c r="AA15" s="233"/>
      <c r="AB15" s="233"/>
      <c r="AC15" s="233"/>
      <c r="AD15" s="233"/>
      <c r="AE15" s="233"/>
      <c r="AF15" s="233"/>
      <c r="AG15" s="245"/>
      <c r="AH15" s="243"/>
    </row>
    <row r="16" spans="1:35" ht="12.75" customHeight="1" x14ac:dyDescent="0.25">
      <c r="A16" s="218"/>
      <c r="B16" s="218"/>
      <c r="C16" s="218"/>
      <c r="D16" s="244"/>
      <c r="E16" s="233"/>
      <c r="F16" s="233"/>
      <c r="G16" s="233"/>
      <c r="H16" s="233"/>
      <c r="I16" s="233"/>
      <c r="J16" s="233"/>
      <c r="K16" s="233"/>
      <c r="L16" s="233"/>
      <c r="M16" s="233"/>
      <c r="N16" s="233"/>
      <c r="O16" s="233"/>
      <c r="P16" s="233"/>
      <c r="Q16" s="233"/>
      <c r="R16" s="233"/>
      <c r="S16" s="233"/>
      <c r="T16" s="233"/>
      <c r="U16" s="233"/>
      <c r="V16" s="233"/>
      <c r="W16" s="233"/>
      <c r="X16" s="233"/>
      <c r="Y16" s="233"/>
      <c r="Z16" s="233"/>
      <c r="AA16" s="233"/>
      <c r="AB16" s="233"/>
      <c r="AC16" s="233"/>
      <c r="AD16" s="233"/>
      <c r="AE16" s="233"/>
      <c r="AF16" s="233"/>
      <c r="AG16" s="245"/>
      <c r="AH16" s="243"/>
    </row>
    <row r="17" spans="1:51" ht="26.25" customHeight="1" x14ac:dyDescent="0.25">
      <c r="A17" s="218"/>
      <c r="B17" s="218"/>
      <c r="C17" s="218"/>
      <c r="D17" s="218"/>
      <c r="E17" s="246"/>
      <c r="F17" s="246"/>
      <c r="G17" s="246"/>
      <c r="H17" s="246"/>
      <c r="I17" s="246"/>
      <c r="J17" s="246"/>
      <c r="K17" s="246"/>
      <c r="L17" s="246"/>
      <c r="M17" s="246"/>
      <c r="N17" s="246"/>
      <c r="O17" s="246"/>
      <c r="P17" s="246"/>
      <c r="Q17" s="246"/>
      <c r="R17" s="246"/>
      <c r="S17" s="246"/>
      <c r="T17" s="246"/>
      <c r="U17" s="246"/>
      <c r="V17" s="246"/>
      <c r="W17" s="246"/>
      <c r="X17" s="246"/>
      <c r="Y17" s="246"/>
      <c r="Z17" s="246"/>
      <c r="AA17" s="246"/>
      <c r="AB17" s="246"/>
      <c r="AC17" s="246"/>
      <c r="AD17" s="246"/>
      <c r="AE17" s="246"/>
      <c r="AF17" s="246"/>
      <c r="AG17" s="247"/>
      <c r="AH17" s="243"/>
    </row>
    <row r="18" spans="1:51" ht="33" customHeight="1" thickBot="1" x14ac:dyDescent="0.3">
      <c r="A18" s="248" t="s">
        <v>211</v>
      </c>
      <c r="B18" s="249"/>
      <c r="C18" s="249"/>
      <c r="D18" s="249"/>
      <c r="E18" s="250">
        <v>1</v>
      </c>
      <c r="F18" s="250">
        <v>2</v>
      </c>
      <c r="G18" s="250">
        <v>3</v>
      </c>
      <c r="H18" s="250">
        <v>4</v>
      </c>
      <c r="I18" s="250">
        <v>5</v>
      </c>
      <c r="J18" s="250">
        <v>6</v>
      </c>
      <c r="K18" s="250">
        <v>7</v>
      </c>
      <c r="L18" s="250">
        <v>8</v>
      </c>
      <c r="M18" s="250">
        <v>9</v>
      </c>
      <c r="N18" s="250">
        <v>10</v>
      </c>
      <c r="O18" s="250">
        <v>11</v>
      </c>
      <c r="P18" s="250">
        <v>12</v>
      </c>
      <c r="Q18" s="250">
        <v>13</v>
      </c>
      <c r="R18" s="250">
        <v>14</v>
      </c>
      <c r="S18" s="250">
        <v>15</v>
      </c>
      <c r="T18" s="250">
        <v>16</v>
      </c>
      <c r="U18" s="250">
        <v>17</v>
      </c>
      <c r="V18" s="250">
        <v>18</v>
      </c>
      <c r="W18" s="250">
        <v>19</v>
      </c>
      <c r="X18" s="250">
        <v>20</v>
      </c>
      <c r="Y18" s="250">
        <v>21</v>
      </c>
      <c r="Z18" s="250">
        <v>22</v>
      </c>
      <c r="AA18" s="250">
        <v>23</v>
      </c>
      <c r="AB18" s="250">
        <v>24</v>
      </c>
      <c r="AC18" s="250">
        <v>25</v>
      </c>
      <c r="AD18" s="250">
        <v>26</v>
      </c>
      <c r="AE18" s="250">
        <v>27</v>
      </c>
      <c r="AF18" s="250">
        <v>28</v>
      </c>
      <c r="AG18" s="250">
        <v>29</v>
      </c>
      <c r="AH18" s="250">
        <v>30</v>
      </c>
      <c r="AJ18" s="251" t="s">
        <v>120</v>
      </c>
      <c r="AK18" s="251"/>
      <c r="AL18" s="251" t="s">
        <v>119</v>
      </c>
      <c r="AM18" s="251"/>
      <c r="AN18" s="251" t="s">
        <v>118</v>
      </c>
      <c r="AO18" s="251"/>
      <c r="AP18" s="251" t="s">
        <v>117</v>
      </c>
      <c r="AQ18" s="251"/>
      <c r="AR18" s="251" t="s">
        <v>116</v>
      </c>
      <c r="AS18" s="251"/>
      <c r="AT18" s="251" t="s">
        <v>115</v>
      </c>
      <c r="AU18" s="251"/>
      <c r="AV18" s="251" t="s">
        <v>114</v>
      </c>
      <c r="AW18" s="251"/>
      <c r="AX18" s="251" t="s">
        <v>113</v>
      </c>
      <c r="AY18" s="251"/>
    </row>
    <row r="19" spans="1:51" ht="63" customHeight="1" x14ac:dyDescent="0.25">
      <c r="A19" s="252" t="s">
        <v>112</v>
      </c>
      <c r="B19" s="253" t="s">
        <v>212</v>
      </c>
      <c r="C19" s="253"/>
      <c r="D19" s="253"/>
      <c r="E19" s="254">
        <f t="shared" ref="E19:AH19" si="0">SUM(E20:E38)</f>
        <v>363</v>
      </c>
      <c r="F19" s="254">
        <f t="shared" si="0"/>
        <v>26</v>
      </c>
      <c r="G19" s="254">
        <f t="shared" si="0"/>
        <v>337</v>
      </c>
      <c r="H19" s="254">
        <f t="shared" si="0"/>
        <v>0</v>
      </c>
      <c r="I19" s="254">
        <f t="shared" si="0"/>
        <v>0</v>
      </c>
      <c r="J19" s="254">
        <f t="shared" si="0"/>
        <v>135</v>
      </c>
      <c r="K19" s="254">
        <f t="shared" si="0"/>
        <v>107</v>
      </c>
      <c r="L19" s="254">
        <f t="shared" si="0"/>
        <v>25</v>
      </c>
      <c r="M19" s="254">
        <f t="shared" si="0"/>
        <v>3</v>
      </c>
      <c r="N19" s="254">
        <f t="shared" si="0"/>
        <v>118</v>
      </c>
      <c r="O19" s="254">
        <f t="shared" si="0"/>
        <v>39</v>
      </c>
      <c r="P19" s="254">
        <f t="shared" si="0"/>
        <v>6</v>
      </c>
      <c r="Q19" s="254">
        <f t="shared" si="0"/>
        <v>30</v>
      </c>
      <c r="R19" s="254">
        <f t="shared" si="0"/>
        <v>0</v>
      </c>
      <c r="S19" s="254">
        <f t="shared" si="0"/>
        <v>43</v>
      </c>
      <c r="T19" s="254">
        <f t="shared" si="0"/>
        <v>7</v>
      </c>
      <c r="U19" s="254">
        <f t="shared" si="0"/>
        <v>34</v>
      </c>
      <c r="V19" s="254">
        <f t="shared" si="0"/>
        <v>2</v>
      </c>
      <c r="W19" s="254">
        <f t="shared" si="0"/>
        <v>0</v>
      </c>
      <c r="X19" s="254">
        <f t="shared" si="0"/>
        <v>118</v>
      </c>
      <c r="Y19" s="254">
        <f t="shared" si="0"/>
        <v>2</v>
      </c>
      <c r="Z19" s="254">
        <f t="shared" si="0"/>
        <v>21</v>
      </c>
      <c r="AA19" s="254">
        <f t="shared" si="0"/>
        <v>350</v>
      </c>
      <c r="AB19" s="254">
        <f t="shared" si="0"/>
        <v>30</v>
      </c>
      <c r="AC19" s="254">
        <f t="shared" si="0"/>
        <v>26</v>
      </c>
      <c r="AD19" s="254">
        <f t="shared" si="0"/>
        <v>5</v>
      </c>
      <c r="AE19" s="254">
        <f t="shared" si="0"/>
        <v>31</v>
      </c>
      <c r="AF19" s="254">
        <f t="shared" si="0"/>
        <v>9</v>
      </c>
      <c r="AG19" s="254">
        <f t="shared" si="0"/>
        <v>1</v>
      </c>
      <c r="AH19" s="254">
        <f t="shared" si="0"/>
        <v>10</v>
      </c>
      <c r="AI19" s="255"/>
      <c r="AJ19" s="256">
        <f t="shared" ref="AJ19:AY19" si="1">SUM(AJ20:AJ38)</f>
        <v>363</v>
      </c>
      <c r="AK19" s="257">
        <f t="shared" si="1"/>
        <v>363</v>
      </c>
      <c r="AL19" s="257">
        <f t="shared" si="1"/>
        <v>135</v>
      </c>
      <c r="AM19" s="257">
        <f t="shared" si="1"/>
        <v>135</v>
      </c>
      <c r="AN19" s="257">
        <f t="shared" si="1"/>
        <v>470</v>
      </c>
      <c r="AO19" s="257">
        <f t="shared" si="1"/>
        <v>470</v>
      </c>
      <c r="AP19" s="257">
        <f t="shared" si="1"/>
        <v>118</v>
      </c>
      <c r="AQ19" s="257">
        <f t="shared" si="1"/>
        <v>118</v>
      </c>
      <c r="AR19" s="257">
        <f t="shared" si="1"/>
        <v>43</v>
      </c>
      <c r="AS19" s="257">
        <f t="shared" si="1"/>
        <v>43</v>
      </c>
      <c r="AT19" s="257">
        <f t="shared" si="1"/>
        <v>118</v>
      </c>
      <c r="AU19" s="257">
        <f t="shared" si="1"/>
        <v>118</v>
      </c>
      <c r="AV19" s="257">
        <f t="shared" si="1"/>
        <v>31</v>
      </c>
      <c r="AW19" s="257">
        <f t="shared" si="1"/>
        <v>31</v>
      </c>
      <c r="AX19" s="257">
        <f t="shared" si="1"/>
        <v>10</v>
      </c>
      <c r="AY19" s="258">
        <f t="shared" si="1"/>
        <v>10</v>
      </c>
    </row>
    <row r="20" spans="1:51" ht="32.25" customHeight="1" x14ac:dyDescent="0.25">
      <c r="A20" s="259">
        <v>1.1000000000000001</v>
      </c>
      <c r="B20" s="260" t="s">
        <v>213</v>
      </c>
      <c r="C20" s="260"/>
      <c r="D20" s="260"/>
      <c r="E20" s="261">
        <v>46</v>
      </c>
      <c r="F20" s="261">
        <v>5</v>
      </c>
      <c r="G20" s="261">
        <v>41</v>
      </c>
      <c r="H20" s="261"/>
      <c r="I20" s="261"/>
      <c r="J20" s="261">
        <v>21</v>
      </c>
      <c r="K20" s="261">
        <v>21</v>
      </c>
      <c r="L20" s="261"/>
      <c r="M20" s="261"/>
      <c r="N20" s="261">
        <v>22</v>
      </c>
      <c r="O20" s="261">
        <v>8</v>
      </c>
      <c r="P20" s="261">
        <v>2</v>
      </c>
      <c r="Q20" s="261">
        <v>5</v>
      </c>
      <c r="R20" s="261"/>
      <c r="S20" s="261">
        <v>7</v>
      </c>
      <c r="T20" s="261"/>
      <c r="U20" s="261">
        <v>6</v>
      </c>
      <c r="V20" s="261">
        <v>1</v>
      </c>
      <c r="W20" s="261"/>
      <c r="X20" s="261">
        <v>22</v>
      </c>
      <c r="Y20" s="261"/>
      <c r="Z20" s="261"/>
      <c r="AA20" s="261">
        <v>45</v>
      </c>
      <c r="AB20" s="261">
        <v>1</v>
      </c>
      <c r="AC20" s="261">
        <v>5</v>
      </c>
      <c r="AD20" s="261">
        <v>1</v>
      </c>
      <c r="AE20" s="261">
        <v>6</v>
      </c>
      <c r="AF20" s="261">
        <v>1</v>
      </c>
      <c r="AG20" s="261"/>
      <c r="AH20" s="261">
        <v>1</v>
      </c>
      <c r="AJ20" s="262">
        <f t="shared" ref="AJ20:AJ38" si="2">E20</f>
        <v>46</v>
      </c>
      <c r="AK20" s="263">
        <f t="shared" ref="AK20:AK38" si="3">F20+G20+H20+I20</f>
        <v>46</v>
      </c>
      <c r="AL20" s="263">
        <f t="shared" ref="AL20:AL38" si="4">J20</f>
        <v>21</v>
      </c>
      <c r="AM20" s="263">
        <f t="shared" ref="AM20:AM38" si="5">K20+L20+M20</f>
        <v>21</v>
      </c>
      <c r="AN20" s="263">
        <f t="shared" ref="AN20:AN38" si="6">F20+G20+K20</f>
        <v>67</v>
      </c>
      <c r="AO20" s="263">
        <f t="shared" ref="AO20:AO38" si="7">X20+Y20+AA20</f>
        <v>67</v>
      </c>
      <c r="AP20" s="263">
        <f t="shared" ref="AP20:AP38" si="8">N20</f>
        <v>22</v>
      </c>
      <c r="AQ20" s="263">
        <f t="shared" ref="AQ20:AQ38" si="9">O20+P20+Q20+R20+S20</f>
        <v>22</v>
      </c>
      <c r="AR20" s="263">
        <f t="shared" ref="AR20:AR38" si="10">S20</f>
        <v>7</v>
      </c>
      <c r="AS20" s="263">
        <f t="shared" ref="AS20:AS38" si="11">T20+U20+V20</f>
        <v>7</v>
      </c>
      <c r="AT20" s="263">
        <f t="shared" ref="AT20:AT38" si="12">X20</f>
        <v>22</v>
      </c>
      <c r="AU20" s="263">
        <f t="shared" ref="AU20:AU38" si="13">N20+W20</f>
        <v>22</v>
      </c>
      <c r="AV20" s="263">
        <f t="shared" ref="AV20:AV38" si="14">AE20</f>
        <v>6</v>
      </c>
      <c r="AW20" s="263">
        <f t="shared" ref="AW20:AW38" si="15">AC20+AD20</f>
        <v>6</v>
      </c>
      <c r="AX20" s="263">
        <f t="shared" ref="AX20:AX38" si="16">AH20</f>
        <v>1</v>
      </c>
      <c r="AY20" s="264">
        <f t="shared" ref="AY20:AY38" si="17">AF20+AG20</f>
        <v>1</v>
      </c>
    </row>
    <row r="21" spans="1:51" ht="24" customHeight="1" x14ac:dyDescent="0.25">
      <c r="A21" s="265" t="s">
        <v>111</v>
      </c>
      <c r="B21" s="226" t="s">
        <v>214</v>
      </c>
      <c r="C21" s="226"/>
      <c r="D21" s="226"/>
      <c r="E21" s="266">
        <v>38</v>
      </c>
      <c r="F21" s="266">
        <v>1</v>
      </c>
      <c r="G21" s="266">
        <v>37</v>
      </c>
      <c r="H21" s="266"/>
      <c r="I21" s="266"/>
      <c r="J21" s="266">
        <v>16</v>
      </c>
      <c r="K21" s="266">
        <v>14</v>
      </c>
      <c r="L21" s="266">
        <v>2</v>
      </c>
      <c r="M21" s="266"/>
      <c r="N21" s="266">
        <v>15</v>
      </c>
      <c r="O21" s="266">
        <v>4</v>
      </c>
      <c r="P21" s="266"/>
      <c r="Q21" s="266">
        <v>7</v>
      </c>
      <c r="R21" s="266"/>
      <c r="S21" s="266">
        <v>4</v>
      </c>
      <c r="T21" s="266"/>
      <c r="U21" s="266">
        <v>4</v>
      </c>
      <c r="V21" s="266"/>
      <c r="W21" s="266"/>
      <c r="X21" s="266">
        <v>15</v>
      </c>
      <c r="Y21" s="266"/>
      <c r="Z21" s="266">
        <v>1</v>
      </c>
      <c r="AA21" s="266">
        <v>37</v>
      </c>
      <c r="AB21" s="266">
        <v>1</v>
      </c>
      <c r="AC21" s="266">
        <v>4</v>
      </c>
      <c r="AD21" s="266"/>
      <c r="AE21" s="266">
        <v>4</v>
      </c>
      <c r="AF21" s="266">
        <v>1</v>
      </c>
      <c r="AG21" s="267"/>
      <c r="AH21" s="266">
        <v>1</v>
      </c>
      <c r="AI21" s="268"/>
      <c r="AJ21" s="262">
        <f t="shared" si="2"/>
        <v>38</v>
      </c>
      <c r="AK21" s="263">
        <f t="shared" si="3"/>
        <v>38</v>
      </c>
      <c r="AL21" s="263">
        <f t="shared" si="4"/>
        <v>16</v>
      </c>
      <c r="AM21" s="263">
        <f t="shared" si="5"/>
        <v>16</v>
      </c>
      <c r="AN21" s="263">
        <f t="shared" si="6"/>
        <v>52</v>
      </c>
      <c r="AO21" s="263">
        <f t="shared" si="7"/>
        <v>52</v>
      </c>
      <c r="AP21" s="263">
        <f t="shared" si="8"/>
        <v>15</v>
      </c>
      <c r="AQ21" s="263">
        <f t="shared" si="9"/>
        <v>15</v>
      </c>
      <c r="AR21" s="263">
        <f t="shared" si="10"/>
        <v>4</v>
      </c>
      <c r="AS21" s="263">
        <f t="shared" si="11"/>
        <v>4</v>
      </c>
      <c r="AT21" s="263">
        <f t="shared" si="12"/>
        <v>15</v>
      </c>
      <c r="AU21" s="263">
        <f t="shared" si="13"/>
        <v>15</v>
      </c>
      <c r="AV21" s="263">
        <f t="shared" si="14"/>
        <v>4</v>
      </c>
      <c r="AW21" s="263">
        <f t="shared" si="15"/>
        <v>4</v>
      </c>
      <c r="AX21" s="263">
        <f t="shared" si="16"/>
        <v>1</v>
      </c>
      <c r="AY21" s="264">
        <f t="shared" si="17"/>
        <v>1</v>
      </c>
    </row>
    <row r="22" spans="1:51" s="272" customFormat="1" ht="48" customHeight="1" x14ac:dyDescent="0.2">
      <c r="A22" s="269" t="s">
        <v>110</v>
      </c>
      <c r="B22" s="226" t="s">
        <v>215</v>
      </c>
      <c r="C22" s="226"/>
      <c r="D22" s="226"/>
      <c r="E22" s="266"/>
      <c r="F22" s="266"/>
      <c r="G22" s="267"/>
      <c r="H22" s="267"/>
      <c r="I22" s="267"/>
      <c r="J22" s="267"/>
      <c r="K22" s="267"/>
      <c r="L22" s="270"/>
      <c r="M22" s="270"/>
      <c r="N22" s="271"/>
      <c r="O22" s="271"/>
      <c r="P22" s="271"/>
      <c r="Q22" s="271"/>
      <c r="R22" s="271"/>
      <c r="S22" s="271"/>
      <c r="T22" s="271"/>
      <c r="U22" s="271"/>
      <c r="V22" s="271"/>
      <c r="W22" s="271"/>
      <c r="X22" s="271"/>
      <c r="Y22" s="271"/>
      <c r="Z22" s="266"/>
      <c r="AA22" s="266"/>
      <c r="AB22" s="266"/>
      <c r="AC22" s="266"/>
      <c r="AD22" s="266"/>
      <c r="AE22" s="266"/>
      <c r="AF22" s="266"/>
      <c r="AG22" s="267"/>
      <c r="AH22" s="266"/>
      <c r="AI22" s="268"/>
      <c r="AJ22" s="262">
        <f t="shared" si="2"/>
        <v>0</v>
      </c>
      <c r="AK22" s="263">
        <f t="shared" si="3"/>
        <v>0</v>
      </c>
      <c r="AL22" s="263">
        <f t="shared" si="4"/>
        <v>0</v>
      </c>
      <c r="AM22" s="263">
        <f t="shared" si="5"/>
        <v>0</v>
      </c>
      <c r="AN22" s="263">
        <f t="shared" si="6"/>
        <v>0</v>
      </c>
      <c r="AO22" s="263">
        <f t="shared" si="7"/>
        <v>0</v>
      </c>
      <c r="AP22" s="263">
        <f t="shared" si="8"/>
        <v>0</v>
      </c>
      <c r="AQ22" s="263">
        <f t="shared" si="9"/>
        <v>0</v>
      </c>
      <c r="AR22" s="263">
        <f t="shared" si="10"/>
        <v>0</v>
      </c>
      <c r="AS22" s="263">
        <f t="shared" si="11"/>
        <v>0</v>
      </c>
      <c r="AT22" s="263">
        <f t="shared" si="12"/>
        <v>0</v>
      </c>
      <c r="AU22" s="263">
        <f t="shared" si="13"/>
        <v>0</v>
      </c>
      <c r="AV22" s="263">
        <f t="shared" si="14"/>
        <v>0</v>
      </c>
      <c r="AW22" s="263">
        <f t="shared" si="15"/>
        <v>0</v>
      </c>
      <c r="AX22" s="263">
        <f t="shared" si="16"/>
        <v>0</v>
      </c>
      <c r="AY22" s="264">
        <f t="shared" si="17"/>
        <v>0</v>
      </c>
    </row>
    <row r="23" spans="1:51" s="272" customFormat="1" ht="31.5" customHeight="1" x14ac:dyDescent="0.2">
      <c r="A23" s="265" t="s">
        <v>109</v>
      </c>
      <c r="B23" s="226" t="s">
        <v>216</v>
      </c>
      <c r="C23" s="226"/>
      <c r="D23" s="226"/>
      <c r="E23" s="266">
        <v>1</v>
      </c>
      <c r="F23" s="266">
        <v>1</v>
      </c>
      <c r="G23" s="266"/>
      <c r="H23" s="266"/>
      <c r="I23" s="266"/>
      <c r="J23" s="266"/>
      <c r="K23" s="266"/>
      <c r="L23" s="266"/>
      <c r="M23" s="266"/>
      <c r="N23" s="266"/>
      <c r="O23" s="266"/>
      <c r="P23" s="266"/>
      <c r="Q23" s="266"/>
      <c r="R23" s="266"/>
      <c r="S23" s="266"/>
      <c r="T23" s="266"/>
      <c r="U23" s="266"/>
      <c r="V23" s="266"/>
      <c r="W23" s="266"/>
      <c r="X23" s="266"/>
      <c r="Y23" s="266"/>
      <c r="Z23" s="266"/>
      <c r="AA23" s="266">
        <v>1</v>
      </c>
      <c r="AB23" s="266">
        <v>1</v>
      </c>
      <c r="AC23" s="266"/>
      <c r="AD23" s="266"/>
      <c r="AE23" s="266"/>
      <c r="AF23" s="266"/>
      <c r="AG23" s="267"/>
      <c r="AH23" s="266"/>
      <c r="AI23" s="273"/>
      <c r="AJ23" s="262">
        <f t="shared" si="2"/>
        <v>1</v>
      </c>
      <c r="AK23" s="263">
        <f t="shared" si="3"/>
        <v>1</v>
      </c>
      <c r="AL23" s="263">
        <f t="shared" si="4"/>
        <v>0</v>
      </c>
      <c r="AM23" s="263">
        <f t="shared" si="5"/>
        <v>0</v>
      </c>
      <c r="AN23" s="263">
        <f t="shared" si="6"/>
        <v>1</v>
      </c>
      <c r="AO23" s="263">
        <f t="shared" si="7"/>
        <v>1</v>
      </c>
      <c r="AP23" s="263">
        <f t="shared" si="8"/>
        <v>0</v>
      </c>
      <c r="AQ23" s="263">
        <f t="shared" si="9"/>
        <v>0</v>
      </c>
      <c r="AR23" s="263">
        <f t="shared" si="10"/>
        <v>0</v>
      </c>
      <c r="AS23" s="263">
        <f t="shared" si="11"/>
        <v>0</v>
      </c>
      <c r="AT23" s="263">
        <f t="shared" si="12"/>
        <v>0</v>
      </c>
      <c r="AU23" s="263">
        <f t="shared" si="13"/>
        <v>0</v>
      </c>
      <c r="AV23" s="263">
        <f t="shared" si="14"/>
        <v>0</v>
      </c>
      <c r="AW23" s="263">
        <f t="shared" si="15"/>
        <v>0</v>
      </c>
      <c r="AX23" s="263">
        <f t="shared" si="16"/>
        <v>0</v>
      </c>
      <c r="AY23" s="264">
        <f t="shared" si="17"/>
        <v>0</v>
      </c>
    </row>
    <row r="24" spans="1:51" s="272" customFormat="1" ht="32.25" customHeight="1" x14ac:dyDescent="0.2">
      <c r="A24" s="259">
        <v>1.2</v>
      </c>
      <c r="B24" s="260" t="s">
        <v>217</v>
      </c>
      <c r="C24" s="260"/>
      <c r="D24" s="260"/>
      <c r="E24" s="266">
        <v>6</v>
      </c>
      <c r="F24" s="266">
        <v>1</v>
      </c>
      <c r="G24" s="261">
        <v>5</v>
      </c>
      <c r="H24" s="261"/>
      <c r="I24" s="261"/>
      <c r="J24" s="266">
        <v>4</v>
      </c>
      <c r="K24" s="266">
        <v>3</v>
      </c>
      <c r="L24" s="266">
        <v>1</v>
      </c>
      <c r="M24" s="266"/>
      <c r="N24" s="266"/>
      <c r="O24" s="266"/>
      <c r="P24" s="266"/>
      <c r="Q24" s="266"/>
      <c r="R24" s="266"/>
      <c r="S24" s="266"/>
      <c r="T24" s="266"/>
      <c r="U24" s="266"/>
      <c r="V24" s="266"/>
      <c r="W24" s="266"/>
      <c r="X24" s="266"/>
      <c r="Y24" s="266"/>
      <c r="Z24" s="266">
        <v>1</v>
      </c>
      <c r="AA24" s="266">
        <v>9</v>
      </c>
      <c r="AB24" s="266">
        <v>1</v>
      </c>
      <c r="AC24" s="266"/>
      <c r="AD24" s="266"/>
      <c r="AE24" s="266"/>
      <c r="AF24" s="266"/>
      <c r="AG24" s="267"/>
      <c r="AH24" s="266"/>
      <c r="AI24" s="273"/>
      <c r="AJ24" s="262">
        <f t="shared" si="2"/>
        <v>6</v>
      </c>
      <c r="AK24" s="263">
        <f t="shared" si="3"/>
        <v>6</v>
      </c>
      <c r="AL24" s="263">
        <f t="shared" si="4"/>
        <v>4</v>
      </c>
      <c r="AM24" s="263">
        <f t="shared" si="5"/>
        <v>4</v>
      </c>
      <c r="AN24" s="263">
        <f t="shared" si="6"/>
        <v>9</v>
      </c>
      <c r="AO24" s="263">
        <f t="shared" si="7"/>
        <v>9</v>
      </c>
      <c r="AP24" s="263">
        <f t="shared" si="8"/>
        <v>0</v>
      </c>
      <c r="AQ24" s="263">
        <f t="shared" si="9"/>
        <v>0</v>
      </c>
      <c r="AR24" s="263">
        <f t="shared" si="10"/>
        <v>0</v>
      </c>
      <c r="AS24" s="263">
        <f t="shared" si="11"/>
        <v>0</v>
      </c>
      <c r="AT24" s="263">
        <f t="shared" si="12"/>
        <v>0</v>
      </c>
      <c r="AU24" s="263">
        <f t="shared" si="13"/>
        <v>0</v>
      </c>
      <c r="AV24" s="263">
        <f t="shared" si="14"/>
        <v>0</v>
      </c>
      <c r="AW24" s="263">
        <f t="shared" si="15"/>
        <v>0</v>
      </c>
      <c r="AX24" s="263">
        <f t="shared" si="16"/>
        <v>0</v>
      </c>
      <c r="AY24" s="264">
        <f t="shared" si="17"/>
        <v>0</v>
      </c>
    </row>
    <row r="25" spans="1:51" s="272" customFormat="1" ht="25.5" customHeight="1" x14ac:dyDescent="0.2">
      <c r="A25" s="265" t="s">
        <v>108</v>
      </c>
      <c r="B25" s="260" t="s">
        <v>260</v>
      </c>
      <c r="C25" s="260"/>
      <c r="D25" s="260"/>
      <c r="E25" s="266"/>
      <c r="F25" s="266"/>
      <c r="G25" s="261"/>
      <c r="H25" s="261"/>
      <c r="I25" s="261"/>
      <c r="J25" s="266"/>
      <c r="K25" s="266"/>
      <c r="L25" s="266"/>
      <c r="M25" s="266"/>
      <c r="N25" s="266"/>
      <c r="O25" s="266"/>
      <c r="P25" s="266"/>
      <c r="Q25" s="266"/>
      <c r="R25" s="266"/>
      <c r="S25" s="266"/>
      <c r="T25" s="266"/>
      <c r="U25" s="266"/>
      <c r="V25" s="266"/>
      <c r="W25" s="266"/>
      <c r="X25" s="266"/>
      <c r="Y25" s="266"/>
      <c r="Z25" s="266"/>
      <c r="AA25" s="266"/>
      <c r="AB25" s="266"/>
      <c r="AC25" s="266"/>
      <c r="AD25" s="266"/>
      <c r="AE25" s="266"/>
      <c r="AF25" s="266"/>
      <c r="AG25" s="267"/>
      <c r="AH25" s="266"/>
      <c r="AI25" s="273"/>
      <c r="AJ25" s="262">
        <f t="shared" si="2"/>
        <v>0</v>
      </c>
      <c r="AK25" s="263">
        <f t="shared" si="3"/>
        <v>0</v>
      </c>
      <c r="AL25" s="263">
        <f t="shared" si="4"/>
        <v>0</v>
      </c>
      <c r="AM25" s="263">
        <f t="shared" si="5"/>
        <v>0</v>
      </c>
      <c r="AN25" s="263">
        <f t="shared" si="6"/>
        <v>0</v>
      </c>
      <c r="AO25" s="263">
        <f t="shared" si="7"/>
        <v>0</v>
      </c>
      <c r="AP25" s="263">
        <f t="shared" si="8"/>
        <v>0</v>
      </c>
      <c r="AQ25" s="263">
        <f t="shared" si="9"/>
        <v>0</v>
      </c>
      <c r="AR25" s="263">
        <f t="shared" si="10"/>
        <v>0</v>
      </c>
      <c r="AS25" s="263">
        <f t="shared" si="11"/>
        <v>0</v>
      </c>
      <c r="AT25" s="263">
        <f t="shared" si="12"/>
        <v>0</v>
      </c>
      <c r="AU25" s="263">
        <f t="shared" si="13"/>
        <v>0</v>
      </c>
      <c r="AV25" s="263">
        <f t="shared" si="14"/>
        <v>0</v>
      </c>
      <c r="AW25" s="263">
        <f t="shared" si="15"/>
        <v>0</v>
      </c>
      <c r="AX25" s="263">
        <f t="shared" si="16"/>
        <v>0</v>
      </c>
      <c r="AY25" s="264">
        <f t="shared" si="17"/>
        <v>0</v>
      </c>
    </row>
    <row r="26" spans="1:51" s="272" customFormat="1" ht="27.75" customHeight="1" x14ac:dyDescent="0.2">
      <c r="A26" s="265" t="s">
        <v>107</v>
      </c>
      <c r="B26" s="274" t="s">
        <v>261</v>
      </c>
      <c r="C26" s="275"/>
      <c r="D26" s="276"/>
      <c r="E26" s="277"/>
      <c r="F26" s="277"/>
      <c r="G26" s="277"/>
      <c r="H26" s="277"/>
      <c r="I26" s="277"/>
      <c r="J26" s="277">
        <v>2</v>
      </c>
      <c r="K26" s="277"/>
      <c r="L26" s="277">
        <v>2</v>
      </c>
      <c r="M26" s="277"/>
      <c r="N26" s="277"/>
      <c r="O26" s="277"/>
      <c r="P26" s="277"/>
      <c r="Q26" s="277"/>
      <c r="R26" s="277"/>
      <c r="S26" s="277"/>
      <c r="T26" s="277"/>
      <c r="U26" s="277"/>
      <c r="V26" s="277"/>
      <c r="W26" s="277"/>
      <c r="X26" s="277"/>
      <c r="Y26" s="277"/>
      <c r="Z26" s="277"/>
      <c r="AA26" s="277"/>
      <c r="AB26" s="277"/>
      <c r="AC26" s="277"/>
      <c r="AD26" s="277"/>
      <c r="AE26" s="277"/>
      <c r="AF26" s="277"/>
      <c r="AG26" s="277"/>
      <c r="AH26" s="277"/>
      <c r="AI26" s="273"/>
      <c r="AJ26" s="262">
        <f t="shared" si="2"/>
        <v>0</v>
      </c>
      <c r="AK26" s="263">
        <f t="shared" si="3"/>
        <v>0</v>
      </c>
      <c r="AL26" s="263">
        <f t="shared" si="4"/>
        <v>2</v>
      </c>
      <c r="AM26" s="263">
        <f t="shared" si="5"/>
        <v>2</v>
      </c>
      <c r="AN26" s="263">
        <f t="shared" si="6"/>
        <v>0</v>
      </c>
      <c r="AO26" s="263">
        <f t="shared" si="7"/>
        <v>0</v>
      </c>
      <c r="AP26" s="263">
        <f t="shared" si="8"/>
        <v>0</v>
      </c>
      <c r="AQ26" s="263">
        <f t="shared" si="9"/>
        <v>0</v>
      </c>
      <c r="AR26" s="263">
        <f t="shared" si="10"/>
        <v>0</v>
      </c>
      <c r="AS26" s="263">
        <f t="shared" si="11"/>
        <v>0</v>
      </c>
      <c r="AT26" s="263">
        <f t="shared" si="12"/>
        <v>0</v>
      </c>
      <c r="AU26" s="263">
        <f t="shared" si="13"/>
        <v>0</v>
      </c>
      <c r="AV26" s="263">
        <f t="shared" si="14"/>
        <v>0</v>
      </c>
      <c r="AW26" s="263">
        <f t="shared" si="15"/>
        <v>0</v>
      </c>
      <c r="AX26" s="263">
        <f t="shared" si="16"/>
        <v>0</v>
      </c>
      <c r="AY26" s="264">
        <f t="shared" si="17"/>
        <v>0</v>
      </c>
    </row>
    <row r="27" spans="1:51" s="272" customFormat="1" ht="27.75" customHeight="1" x14ac:dyDescent="0.2">
      <c r="A27" s="265" t="s">
        <v>106</v>
      </c>
      <c r="B27" s="274" t="s">
        <v>262</v>
      </c>
      <c r="C27" s="275"/>
      <c r="D27" s="276"/>
      <c r="E27" s="266"/>
      <c r="F27" s="266"/>
      <c r="G27" s="277"/>
      <c r="H27" s="277"/>
      <c r="I27" s="277"/>
      <c r="J27" s="266">
        <v>1</v>
      </c>
      <c r="K27" s="266"/>
      <c r="L27" s="266">
        <v>1</v>
      </c>
      <c r="M27" s="266"/>
      <c r="N27" s="266"/>
      <c r="O27" s="266"/>
      <c r="P27" s="266"/>
      <c r="Q27" s="266"/>
      <c r="R27" s="266"/>
      <c r="S27" s="266"/>
      <c r="T27" s="266"/>
      <c r="U27" s="266"/>
      <c r="V27" s="266"/>
      <c r="W27" s="266"/>
      <c r="X27" s="266"/>
      <c r="Y27" s="266"/>
      <c r="Z27" s="266"/>
      <c r="AA27" s="266"/>
      <c r="AB27" s="266"/>
      <c r="AC27" s="266"/>
      <c r="AD27" s="266"/>
      <c r="AE27" s="266"/>
      <c r="AF27" s="266"/>
      <c r="AG27" s="267"/>
      <c r="AH27" s="266"/>
      <c r="AI27" s="273"/>
      <c r="AJ27" s="262">
        <f t="shared" si="2"/>
        <v>0</v>
      </c>
      <c r="AK27" s="263">
        <f t="shared" si="3"/>
        <v>0</v>
      </c>
      <c r="AL27" s="263">
        <f t="shared" si="4"/>
        <v>1</v>
      </c>
      <c r="AM27" s="263">
        <f t="shared" si="5"/>
        <v>1</v>
      </c>
      <c r="AN27" s="263">
        <f t="shared" si="6"/>
        <v>0</v>
      </c>
      <c r="AO27" s="263">
        <f t="shared" si="7"/>
        <v>0</v>
      </c>
      <c r="AP27" s="263">
        <f t="shared" si="8"/>
        <v>0</v>
      </c>
      <c r="AQ27" s="263">
        <f t="shared" si="9"/>
        <v>0</v>
      </c>
      <c r="AR27" s="263">
        <f t="shared" si="10"/>
        <v>0</v>
      </c>
      <c r="AS27" s="263">
        <f t="shared" si="11"/>
        <v>0</v>
      </c>
      <c r="AT27" s="263">
        <f t="shared" si="12"/>
        <v>0</v>
      </c>
      <c r="AU27" s="263">
        <f t="shared" si="13"/>
        <v>0</v>
      </c>
      <c r="AV27" s="263">
        <f t="shared" si="14"/>
        <v>0</v>
      </c>
      <c r="AW27" s="263">
        <f t="shared" si="15"/>
        <v>0</v>
      </c>
      <c r="AX27" s="263">
        <f t="shared" si="16"/>
        <v>0</v>
      </c>
      <c r="AY27" s="264">
        <f t="shared" si="17"/>
        <v>0</v>
      </c>
    </row>
    <row r="28" spans="1:51" s="272" customFormat="1" ht="27.75" customHeight="1" x14ac:dyDescent="0.2">
      <c r="A28" s="265" t="s">
        <v>105</v>
      </c>
      <c r="B28" s="260" t="s">
        <v>263</v>
      </c>
      <c r="C28" s="260"/>
      <c r="D28" s="260"/>
      <c r="E28" s="266"/>
      <c r="F28" s="266"/>
      <c r="G28" s="261"/>
      <c r="H28" s="261"/>
      <c r="I28" s="261"/>
      <c r="J28" s="266"/>
      <c r="K28" s="266"/>
      <c r="L28" s="266"/>
      <c r="M28" s="266"/>
      <c r="N28" s="266"/>
      <c r="O28" s="266"/>
      <c r="P28" s="266"/>
      <c r="Q28" s="266"/>
      <c r="R28" s="266"/>
      <c r="S28" s="266"/>
      <c r="T28" s="266"/>
      <c r="U28" s="266"/>
      <c r="V28" s="266"/>
      <c r="W28" s="266"/>
      <c r="X28" s="266"/>
      <c r="Y28" s="266"/>
      <c r="Z28" s="266"/>
      <c r="AA28" s="266"/>
      <c r="AB28" s="266"/>
      <c r="AC28" s="266"/>
      <c r="AD28" s="266"/>
      <c r="AE28" s="266"/>
      <c r="AF28" s="266"/>
      <c r="AG28" s="267"/>
      <c r="AH28" s="266"/>
      <c r="AI28" s="273"/>
      <c r="AJ28" s="262">
        <f t="shared" si="2"/>
        <v>0</v>
      </c>
      <c r="AK28" s="263">
        <f t="shared" si="3"/>
        <v>0</v>
      </c>
      <c r="AL28" s="263">
        <f t="shared" si="4"/>
        <v>0</v>
      </c>
      <c r="AM28" s="263">
        <f t="shared" si="5"/>
        <v>0</v>
      </c>
      <c r="AN28" s="263">
        <f t="shared" si="6"/>
        <v>0</v>
      </c>
      <c r="AO28" s="263">
        <f t="shared" si="7"/>
        <v>0</v>
      </c>
      <c r="AP28" s="263">
        <f t="shared" si="8"/>
        <v>0</v>
      </c>
      <c r="AQ28" s="263">
        <f t="shared" si="9"/>
        <v>0</v>
      </c>
      <c r="AR28" s="263">
        <f t="shared" si="10"/>
        <v>0</v>
      </c>
      <c r="AS28" s="263">
        <f t="shared" si="11"/>
        <v>0</v>
      </c>
      <c r="AT28" s="263">
        <f t="shared" si="12"/>
        <v>0</v>
      </c>
      <c r="AU28" s="263">
        <f t="shared" si="13"/>
        <v>0</v>
      </c>
      <c r="AV28" s="263">
        <f t="shared" si="14"/>
        <v>0</v>
      </c>
      <c r="AW28" s="263">
        <f t="shared" si="15"/>
        <v>0</v>
      </c>
      <c r="AX28" s="263">
        <f t="shared" si="16"/>
        <v>0</v>
      </c>
      <c r="AY28" s="264">
        <f t="shared" si="17"/>
        <v>0</v>
      </c>
    </row>
    <row r="29" spans="1:51" s="272" customFormat="1" ht="32.25" customHeight="1" x14ac:dyDescent="0.2">
      <c r="A29" s="265" t="s">
        <v>104</v>
      </c>
      <c r="B29" s="226" t="s">
        <v>264</v>
      </c>
      <c r="C29" s="226"/>
      <c r="D29" s="226"/>
      <c r="E29" s="266">
        <v>3</v>
      </c>
      <c r="F29" s="266">
        <v>2</v>
      </c>
      <c r="G29" s="266">
        <v>1</v>
      </c>
      <c r="H29" s="266"/>
      <c r="I29" s="266"/>
      <c r="J29" s="266"/>
      <c r="K29" s="266"/>
      <c r="L29" s="266"/>
      <c r="M29" s="266"/>
      <c r="N29" s="266"/>
      <c r="O29" s="266"/>
      <c r="P29" s="266"/>
      <c r="Q29" s="266"/>
      <c r="R29" s="266"/>
      <c r="S29" s="266"/>
      <c r="T29" s="266"/>
      <c r="U29" s="266"/>
      <c r="V29" s="266"/>
      <c r="W29" s="266"/>
      <c r="X29" s="266"/>
      <c r="Y29" s="266"/>
      <c r="Z29" s="266"/>
      <c r="AA29" s="266">
        <v>3</v>
      </c>
      <c r="AB29" s="266">
        <v>2</v>
      </c>
      <c r="AC29" s="266"/>
      <c r="AD29" s="266"/>
      <c r="AE29" s="266"/>
      <c r="AF29" s="266"/>
      <c r="AG29" s="267"/>
      <c r="AH29" s="266"/>
      <c r="AI29" s="273"/>
      <c r="AJ29" s="262">
        <f t="shared" si="2"/>
        <v>3</v>
      </c>
      <c r="AK29" s="263">
        <f t="shared" si="3"/>
        <v>3</v>
      </c>
      <c r="AL29" s="263">
        <f t="shared" si="4"/>
        <v>0</v>
      </c>
      <c r="AM29" s="263">
        <f t="shared" si="5"/>
        <v>0</v>
      </c>
      <c r="AN29" s="263">
        <f t="shared" si="6"/>
        <v>3</v>
      </c>
      <c r="AO29" s="263">
        <f t="shared" si="7"/>
        <v>3</v>
      </c>
      <c r="AP29" s="263">
        <f t="shared" si="8"/>
        <v>0</v>
      </c>
      <c r="AQ29" s="263">
        <f t="shared" si="9"/>
        <v>0</v>
      </c>
      <c r="AR29" s="263">
        <f t="shared" si="10"/>
        <v>0</v>
      </c>
      <c r="AS29" s="263">
        <f t="shared" si="11"/>
        <v>0</v>
      </c>
      <c r="AT29" s="263">
        <f t="shared" si="12"/>
        <v>0</v>
      </c>
      <c r="AU29" s="263">
        <f t="shared" si="13"/>
        <v>0</v>
      </c>
      <c r="AV29" s="263">
        <f t="shared" si="14"/>
        <v>0</v>
      </c>
      <c r="AW29" s="263">
        <f t="shared" si="15"/>
        <v>0</v>
      </c>
      <c r="AX29" s="263">
        <f t="shared" si="16"/>
        <v>0</v>
      </c>
      <c r="AY29" s="264">
        <f t="shared" si="17"/>
        <v>0</v>
      </c>
    </row>
    <row r="30" spans="1:51" s="272" customFormat="1" ht="39.75" customHeight="1" x14ac:dyDescent="0.2">
      <c r="A30" s="265" t="s">
        <v>103</v>
      </c>
      <c r="B30" s="274" t="s">
        <v>195</v>
      </c>
      <c r="C30" s="275"/>
      <c r="D30" s="276"/>
      <c r="E30" s="266">
        <v>1</v>
      </c>
      <c r="F30" s="266"/>
      <c r="G30" s="277">
        <v>1</v>
      </c>
      <c r="H30" s="277"/>
      <c r="I30" s="277"/>
      <c r="J30" s="266"/>
      <c r="K30" s="266"/>
      <c r="L30" s="266"/>
      <c r="M30" s="266"/>
      <c r="N30" s="266"/>
      <c r="O30" s="266"/>
      <c r="P30" s="266"/>
      <c r="Q30" s="266"/>
      <c r="R30" s="266"/>
      <c r="S30" s="266"/>
      <c r="T30" s="266"/>
      <c r="U30" s="266"/>
      <c r="V30" s="266"/>
      <c r="W30" s="266"/>
      <c r="X30" s="266"/>
      <c r="Y30" s="266"/>
      <c r="Z30" s="266"/>
      <c r="AA30" s="266">
        <v>1</v>
      </c>
      <c r="AB30" s="266"/>
      <c r="AC30" s="266"/>
      <c r="AD30" s="266"/>
      <c r="AE30" s="266"/>
      <c r="AF30" s="266">
        <v>1</v>
      </c>
      <c r="AG30" s="267"/>
      <c r="AH30" s="266">
        <v>1</v>
      </c>
      <c r="AI30" s="273"/>
      <c r="AJ30" s="262">
        <f t="shared" si="2"/>
        <v>1</v>
      </c>
      <c r="AK30" s="263">
        <f t="shared" si="3"/>
        <v>1</v>
      </c>
      <c r="AL30" s="263">
        <f t="shared" si="4"/>
        <v>0</v>
      </c>
      <c r="AM30" s="263">
        <f t="shared" si="5"/>
        <v>0</v>
      </c>
      <c r="AN30" s="263">
        <f t="shared" si="6"/>
        <v>1</v>
      </c>
      <c r="AO30" s="263">
        <f t="shared" si="7"/>
        <v>1</v>
      </c>
      <c r="AP30" s="263">
        <f t="shared" si="8"/>
        <v>0</v>
      </c>
      <c r="AQ30" s="263">
        <f t="shared" si="9"/>
        <v>0</v>
      </c>
      <c r="AR30" s="263">
        <f t="shared" si="10"/>
        <v>0</v>
      </c>
      <c r="AS30" s="263">
        <f t="shared" si="11"/>
        <v>0</v>
      </c>
      <c r="AT30" s="263">
        <f t="shared" si="12"/>
        <v>0</v>
      </c>
      <c r="AU30" s="263">
        <f t="shared" si="13"/>
        <v>0</v>
      </c>
      <c r="AV30" s="263">
        <f t="shared" si="14"/>
        <v>0</v>
      </c>
      <c r="AW30" s="263">
        <f t="shared" si="15"/>
        <v>0</v>
      </c>
      <c r="AX30" s="263">
        <f t="shared" si="16"/>
        <v>1</v>
      </c>
      <c r="AY30" s="264">
        <f t="shared" si="17"/>
        <v>1</v>
      </c>
    </row>
    <row r="31" spans="1:51" s="272" customFormat="1" ht="27.75" customHeight="1" x14ac:dyDescent="0.2">
      <c r="A31" s="265" t="s">
        <v>102</v>
      </c>
      <c r="B31" s="278" t="s">
        <v>218</v>
      </c>
      <c r="C31" s="279"/>
      <c r="D31" s="280"/>
      <c r="E31" s="266">
        <v>29</v>
      </c>
      <c r="F31" s="266"/>
      <c r="G31" s="281">
        <v>29</v>
      </c>
      <c r="H31" s="281"/>
      <c r="I31" s="281"/>
      <c r="J31" s="266">
        <v>8</v>
      </c>
      <c r="K31" s="266">
        <v>7</v>
      </c>
      <c r="L31" s="266">
        <v>1</v>
      </c>
      <c r="M31" s="266"/>
      <c r="N31" s="266">
        <v>15</v>
      </c>
      <c r="O31" s="266">
        <v>8</v>
      </c>
      <c r="P31" s="266">
        <v>2</v>
      </c>
      <c r="Q31" s="266">
        <v>2</v>
      </c>
      <c r="R31" s="266"/>
      <c r="S31" s="266">
        <v>3</v>
      </c>
      <c r="T31" s="266"/>
      <c r="U31" s="266">
        <v>3</v>
      </c>
      <c r="V31" s="266"/>
      <c r="W31" s="266"/>
      <c r="X31" s="266">
        <v>15</v>
      </c>
      <c r="Y31" s="266"/>
      <c r="Z31" s="266">
        <v>1</v>
      </c>
      <c r="AA31" s="266">
        <v>21</v>
      </c>
      <c r="AB31" s="266">
        <v>1</v>
      </c>
      <c r="AC31" s="266">
        <v>6</v>
      </c>
      <c r="AD31" s="266"/>
      <c r="AE31" s="266">
        <v>6</v>
      </c>
      <c r="AF31" s="266">
        <v>1</v>
      </c>
      <c r="AG31" s="267"/>
      <c r="AH31" s="266">
        <v>1</v>
      </c>
      <c r="AI31" s="273"/>
      <c r="AJ31" s="262">
        <f t="shared" si="2"/>
        <v>29</v>
      </c>
      <c r="AK31" s="263">
        <f t="shared" si="3"/>
        <v>29</v>
      </c>
      <c r="AL31" s="263">
        <f t="shared" si="4"/>
        <v>8</v>
      </c>
      <c r="AM31" s="263">
        <f t="shared" si="5"/>
        <v>8</v>
      </c>
      <c r="AN31" s="263">
        <f t="shared" si="6"/>
        <v>36</v>
      </c>
      <c r="AO31" s="263">
        <f t="shared" si="7"/>
        <v>36</v>
      </c>
      <c r="AP31" s="263">
        <f t="shared" si="8"/>
        <v>15</v>
      </c>
      <c r="AQ31" s="263">
        <f t="shared" si="9"/>
        <v>15</v>
      </c>
      <c r="AR31" s="263">
        <f t="shared" si="10"/>
        <v>3</v>
      </c>
      <c r="AS31" s="263">
        <f t="shared" si="11"/>
        <v>3</v>
      </c>
      <c r="AT31" s="263">
        <f t="shared" si="12"/>
        <v>15</v>
      </c>
      <c r="AU31" s="263">
        <f t="shared" si="13"/>
        <v>15</v>
      </c>
      <c r="AV31" s="263">
        <f t="shared" si="14"/>
        <v>6</v>
      </c>
      <c r="AW31" s="263">
        <f t="shared" si="15"/>
        <v>6</v>
      </c>
      <c r="AX31" s="263">
        <f t="shared" si="16"/>
        <v>1</v>
      </c>
      <c r="AY31" s="264">
        <f t="shared" si="17"/>
        <v>1</v>
      </c>
    </row>
    <row r="32" spans="1:51" s="272" customFormat="1" ht="27.75" customHeight="1" x14ac:dyDescent="0.2">
      <c r="A32" s="265" t="s">
        <v>101</v>
      </c>
      <c r="B32" s="278" t="s">
        <v>265</v>
      </c>
      <c r="C32" s="279"/>
      <c r="D32" s="280"/>
      <c r="E32" s="282">
        <v>31</v>
      </c>
      <c r="F32" s="282">
        <v>2</v>
      </c>
      <c r="G32" s="281">
        <v>29</v>
      </c>
      <c r="H32" s="281"/>
      <c r="I32" s="281"/>
      <c r="J32" s="282">
        <v>9</v>
      </c>
      <c r="K32" s="282">
        <v>7</v>
      </c>
      <c r="L32" s="282">
        <v>2</v>
      </c>
      <c r="M32" s="282"/>
      <c r="N32" s="282">
        <v>12</v>
      </c>
      <c r="O32" s="282">
        <v>6</v>
      </c>
      <c r="P32" s="282">
        <v>1</v>
      </c>
      <c r="Q32" s="282"/>
      <c r="R32" s="282"/>
      <c r="S32" s="282">
        <v>5</v>
      </c>
      <c r="T32" s="282">
        <v>1</v>
      </c>
      <c r="U32" s="282">
        <v>3</v>
      </c>
      <c r="V32" s="282">
        <v>1</v>
      </c>
      <c r="W32" s="282"/>
      <c r="X32" s="282">
        <v>12</v>
      </c>
      <c r="Y32" s="282"/>
      <c r="Z32" s="282">
        <v>3</v>
      </c>
      <c r="AA32" s="282">
        <v>26</v>
      </c>
      <c r="AB32" s="282">
        <v>4</v>
      </c>
      <c r="AC32" s="282">
        <v>1</v>
      </c>
      <c r="AD32" s="282"/>
      <c r="AE32" s="282">
        <v>1</v>
      </c>
      <c r="AF32" s="282"/>
      <c r="AG32" s="283"/>
      <c r="AH32" s="282"/>
      <c r="AI32" s="273"/>
      <c r="AJ32" s="262">
        <f t="shared" si="2"/>
        <v>31</v>
      </c>
      <c r="AK32" s="263">
        <f t="shared" si="3"/>
        <v>31</v>
      </c>
      <c r="AL32" s="263">
        <f t="shared" si="4"/>
        <v>9</v>
      </c>
      <c r="AM32" s="263">
        <f t="shared" si="5"/>
        <v>9</v>
      </c>
      <c r="AN32" s="263">
        <f t="shared" si="6"/>
        <v>38</v>
      </c>
      <c r="AO32" s="263">
        <f t="shared" si="7"/>
        <v>38</v>
      </c>
      <c r="AP32" s="263">
        <f t="shared" si="8"/>
        <v>12</v>
      </c>
      <c r="AQ32" s="263">
        <f t="shared" si="9"/>
        <v>12</v>
      </c>
      <c r="AR32" s="263">
        <f t="shared" si="10"/>
        <v>5</v>
      </c>
      <c r="AS32" s="263">
        <f t="shared" si="11"/>
        <v>5</v>
      </c>
      <c r="AT32" s="263">
        <f t="shared" si="12"/>
        <v>12</v>
      </c>
      <c r="AU32" s="263">
        <f t="shared" si="13"/>
        <v>12</v>
      </c>
      <c r="AV32" s="263">
        <f t="shared" si="14"/>
        <v>1</v>
      </c>
      <c r="AW32" s="263">
        <f t="shared" si="15"/>
        <v>1</v>
      </c>
      <c r="AX32" s="263">
        <f t="shared" si="16"/>
        <v>0</v>
      </c>
      <c r="AY32" s="264">
        <f t="shared" si="17"/>
        <v>0</v>
      </c>
    </row>
    <row r="33" spans="1:51" s="272" customFormat="1" ht="27.75" customHeight="1" x14ac:dyDescent="0.2">
      <c r="A33" s="265" t="s">
        <v>100</v>
      </c>
      <c r="B33" s="279" t="s">
        <v>219</v>
      </c>
      <c r="C33" s="279"/>
      <c r="D33" s="279"/>
      <c r="E33" s="282"/>
      <c r="F33" s="282"/>
      <c r="G33" s="261"/>
      <c r="H33" s="261"/>
      <c r="I33" s="261"/>
      <c r="J33" s="266"/>
      <c r="K33" s="266"/>
      <c r="L33" s="266"/>
      <c r="M33" s="266"/>
      <c r="N33" s="266"/>
      <c r="O33" s="266"/>
      <c r="P33" s="282"/>
      <c r="Q33" s="282"/>
      <c r="R33" s="282"/>
      <c r="S33" s="282"/>
      <c r="T33" s="282"/>
      <c r="U33" s="282"/>
      <c r="V33" s="282"/>
      <c r="W33" s="282"/>
      <c r="X33" s="282"/>
      <c r="Y33" s="282"/>
      <c r="Z33" s="282"/>
      <c r="AA33" s="282"/>
      <c r="AB33" s="282"/>
      <c r="AC33" s="282"/>
      <c r="AD33" s="282"/>
      <c r="AE33" s="282"/>
      <c r="AF33" s="282"/>
      <c r="AG33" s="283"/>
      <c r="AH33" s="282"/>
      <c r="AI33" s="273"/>
      <c r="AJ33" s="262">
        <f t="shared" si="2"/>
        <v>0</v>
      </c>
      <c r="AK33" s="263">
        <f t="shared" si="3"/>
        <v>0</v>
      </c>
      <c r="AL33" s="263">
        <f t="shared" si="4"/>
        <v>0</v>
      </c>
      <c r="AM33" s="263">
        <f t="shared" si="5"/>
        <v>0</v>
      </c>
      <c r="AN33" s="263">
        <f t="shared" si="6"/>
        <v>0</v>
      </c>
      <c r="AO33" s="263">
        <f t="shared" si="7"/>
        <v>0</v>
      </c>
      <c r="AP33" s="263">
        <f t="shared" si="8"/>
        <v>0</v>
      </c>
      <c r="AQ33" s="263">
        <f t="shared" si="9"/>
        <v>0</v>
      </c>
      <c r="AR33" s="263">
        <f t="shared" si="10"/>
        <v>0</v>
      </c>
      <c r="AS33" s="263">
        <f t="shared" si="11"/>
        <v>0</v>
      </c>
      <c r="AT33" s="263">
        <f t="shared" si="12"/>
        <v>0</v>
      </c>
      <c r="AU33" s="263">
        <f t="shared" si="13"/>
        <v>0</v>
      </c>
      <c r="AV33" s="263">
        <f t="shared" si="14"/>
        <v>0</v>
      </c>
      <c r="AW33" s="263">
        <f t="shared" si="15"/>
        <v>0</v>
      </c>
      <c r="AX33" s="263">
        <f t="shared" si="16"/>
        <v>0</v>
      </c>
      <c r="AY33" s="264">
        <f t="shared" si="17"/>
        <v>0</v>
      </c>
    </row>
    <row r="34" spans="1:51" s="272" customFormat="1" ht="27.75" customHeight="1" x14ac:dyDescent="0.2">
      <c r="A34" s="265" t="s">
        <v>99</v>
      </c>
      <c r="B34" s="278" t="s">
        <v>220</v>
      </c>
      <c r="C34" s="279"/>
      <c r="D34" s="280"/>
      <c r="E34" s="266">
        <v>19</v>
      </c>
      <c r="F34" s="266"/>
      <c r="G34" s="281">
        <v>19</v>
      </c>
      <c r="H34" s="281"/>
      <c r="I34" s="281"/>
      <c r="J34" s="266">
        <v>8</v>
      </c>
      <c r="K34" s="266">
        <v>6</v>
      </c>
      <c r="L34" s="266">
        <v>2</v>
      </c>
      <c r="M34" s="266"/>
      <c r="N34" s="266">
        <v>6</v>
      </c>
      <c r="O34" s="266">
        <v>1</v>
      </c>
      <c r="P34" s="266"/>
      <c r="Q34" s="266">
        <v>1</v>
      </c>
      <c r="R34" s="266"/>
      <c r="S34" s="266">
        <v>4</v>
      </c>
      <c r="T34" s="266"/>
      <c r="U34" s="266">
        <v>4</v>
      </c>
      <c r="V34" s="266"/>
      <c r="W34" s="266"/>
      <c r="X34" s="266">
        <v>6</v>
      </c>
      <c r="Y34" s="266">
        <v>1</v>
      </c>
      <c r="Z34" s="266">
        <v>3</v>
      </c>
      <c r="AA34" s="266">
        <v>18</v>
      </c>
      <c r="AB34" s="266">
        <v>3</v>
      </c>
      <c r="AC34" s="266">
        <v>2</v>
      </c>
      <c r="AD34" s="266"/>
      <c r="AE34" s="266">
        <v>2</v>
      </c>
      <c r="AF34" s="266"/>
      <c r="AG34" s="267"/>
      <c r="AH34" s="266"/>
      <c r="AI34" s="273"/>
      <c r="AJ34" s="262">
        <f t="shared" si="2"/>
        <v>19</v>
      </c>
      <c r="AK34" s="263">
        <f t="shared" si="3"/>
        <v>19</v>
      </c>
      <c r="AL34" s="263">
        <f t="shared" si="4"/>
        <v>8</v>
      </c>
      <c r="AM34" s="263">
        <f t="shared" si="5"/>
        <v>8</v>
      </c>
      <c r="AN34" s="263">
        <f t="shared" si="6"/>
        <v>25</v>
      </c>
      <c r="AO34" s="263">
        <f t="shared" si="7"/>
        <v>25</v>
      </c>
      <c r="AP34" s="263">
        <f t="shared" si="8"/>
        <v>6</v>
      </c>
      <c r="AQ34" s="263">
        <f t="shared" si="9"/>
        <v>6</v>
      </c>
      <c r="AR34" s="263">
        <f t="shared" si="10"/>
        <v>4</v>
      </c>
      <c r="AS34" s="263">
        <f t="shared" si="11"/>
        <v>4</v>
      </c>
      <c r="AT34" s="263">
        <f t="shared" si="12"/>
        <v>6</v>
      </c>
      <c r="AU34" s="263">
        <f t="shared" si="13"/>
        <v>6</v>
      </c>
      <c r="AV34" s="263">
        <f t="shared" si="14"/>
        <v>2</v>
      </c>
      <c r="AW34" s="263">
        <f t="shared" si="15"/>
        <v>2</v>
      </c>
      <c r="AX34" s="263">
        <f t="shared" si="16"/>
        <v>0</v>
      </c>
      <c r="AY34" s="264">
        <f t="shared" si="17"/>
        <v>0</v>
      </c>
    </row>
    <row r="35" spans="1:51" s="272" customFormat="1" ht="27.75" customHeight="1" x14ac:dyDescent="0.2">
      <c r="A35" s="265" t="s">
        <v>98</v>
      </c>
      <c r="B35" s="260" t="s">
        <v>196</v>
      </c>
      <c r="C35" s="260"/>
      <c r="D35" s="260"/>
      <c r="E35" s="266">
        <v>81</v>
      </c>
      <c r="F35" s="266">
        <v>14</v>
      </c>
      <c r="G35" s="261">
        <v>67</v>
      </c>
      <c r="H35" s="261"/>
      <c r="I35" s="261"/>
      <c r="J35" s="266">
        <v>21</v>
      </c>
      <c r="K35" s="266">
        <v>16</v>
      </c>
      <c r="L35" s="266">
        <v>4</v>
      </c>
      <c r="M35" s="266">
        <v>1</v>
      </c>
      <c r="N35" s="266">
        <v>23</v>
      </c>
      <c r="O35" s="266">
        <v>6</v>
      </c>
      <c r="P35" s="266"/>
      <c r="Q35" s="266">
        <v>5</v>
      </c>
      <c r="R35" s="266"/>
      <c r="S35" s="266">
        <v>12</v>
      </c>
      <c r="T35" s="266">
        <v>5</v>
      </c>
      <c r="U35" s="266">
        <v>7</v>
      </c>
      <c r="V35" s="266"/>
      <c r="W35" s="266"/>
      <c r="X35" s="266">
        <v>23</v>
      </c>
      <c r="Y35" s="266">
        <v>1</v>
      </c>
      <c r="Z35" s="266">
        <v>2</v>
      </c>
      <c r="AA35" s="266">
        <v>73</v>
      </c>
      <c r="AB35" s="266">
        <v>6</v>
      </c>
      <c r="AC35" s="266">
        <v>4</v>
      </c>
      <c r="AD35" s="266">
        <v>3</v>
      </c>
      <c r="AE35" s="266">
        <v>7</v>
      </c>
      <c r="AF35" s="266">
        <v>3</v>
      </c>
      <c r="AG35" s="267"/>
      <c r="AH35" s="266">
        <v>3</v>
      </c>
      <c r="AI35" s="268"/>
      <c r="AJ35" s="262">
        <f t="shared" si="2"/>
        <v>81</v>
      </c>
      <c r="AK35" s="263">
        <f t="shared" si="3"/>
        <v>81</v>
      </c>
      <c r="AL35" s="263">
        <f t="shared" si="4"/>
        <v>21</v>
      </c>
      <c r="AM35" s="263">
        <f t="shared" si="5"/>
        <v>21</v>
      </c>
      <c r="AN35" s="263">
        <f t="shared" si="6"/>
        <v>97</v>
      </c>
      <c r="AO35" s="263">
        <f t="shared" si="7"/>
        <v>97</v>
      </c>
      <c r="AP35" s="263">
        <f t="shared" si="8"/>
        <v>23</v>
      </c>
      <c r="AQ35" s="263">
        <f t="shared" si="9"/>
        <v>23</v>
      </c>
      <c r="AR35" s="263">
        <f t="shared" si="10"/>
        <v>12</v>
      </c>
      <c r="AS35" s="263">
        <f t="shared" si="11"/>
        <v>12</v>
      </c>
      <c r="AT35" s="263">
        <f t="shared" si="12"/>
        <v>23</v>
      </c>
      <c r="AU35" s="263">
        <f t="shared" si="13"/>
        <v>23</v>
      </c>
      <c r="AV35" s="263">
        <f t="shared" si="14"/>
        <v>7</v>
      </c>
      <c r="AW35" s="263">
        <f t="shared" si="15"/>
        <v>7</v>
      </c>
      <c r="AX35" s="263">
        <f t="shared" si="16"/>
        <v>3</v>
      </c>
      <c r="AY35" s="264">
        <f t="shared" si="17"/>
        <v>3</v>
      </c>
    </row>
    <row r="36" spans="1:51" s="272" customFormat="1" ht="27.75" customHeight="1" x14ac:dyDescent="0.2">
      <c r="A36" s="265" t="s">
        <v>97</v>
      </c>
      <c r="B36" s="279" t="s">
        <v>221</v>
      </c>
      <c r="C36" s="279"/>
      <c r="D36" s="279"/>
      <c r="E36" s="266">
        <v>55</v>
      </c>
      <c r="F36" s="266"/>
      <c r="G36" s="261">
        <v>55</v>
      </c>
      <c r="H36" s="261"/>
      <c r="I36" s="261"/>
      <c r="J36" s="266">
        <v>33</v>
      </c>
      <c r="K36" s="266">
        <v>25</v>
      </c>
      <c r="L36" s="266">
        <v>8</v>
      </c>
      <c r="M36" s="266"/>
      <c r="N36" s="266">
        <v>9</v>
      </c>
      <c r="O36" s="266">
        <v>1</v>
      </c>
      <c r="P36" s="266"/>
      <c r="Q36" s="266">
        <v>3</v>
      </c>
      <c r="R36" s="266"/>
      <c r="S36" s="266">
        <v>5</v>
      </c>
      <c r="T36" s="266">
        <v>1</v>
      </c>
      <c r="U36" s="266">
        <v>4</v>
      </c>
      <c r="V36" s="266"/>
      <c r="W36" s="266"/>
      <c r="X36" s="266">
        <v>9</v>
      </c>
      <c r="Y36" s="266"/>
      <c r="Z36" s="266">
        <v>9</v>
      </c>
      <c r="AA36" s="266">
        <v>71</v>
      </c>
      <c r="AB36" s="266">
        <v>9</v>
      </c>
      <c r="AC36" s="266">
        <v>1</v>
      </c>
      <c r="AD36" s="266"/>
      <c r="AE36" s="266">
        <v>1</v>
      </c>
      <c r="AF36" s="266"/>
      <c r="AG36" s="267"/>
      <c r="AH36" s="266"/>
      <c r="AI36" s="268"/>
      <c r="AJ36" s="262">
        <f t="shared" si="2"/>
        <v>55</v>
      </c>
      <c r="AK36" s="263">
        <f t="shared" si="3"/>
        <v>55</v>
      </c>
      <c r="AL36" s="263">
        <f t="shared" si="4"/>
        <v>33</v>
      </c>
      <c r="AM36" s="263">
        <f t="shared" si="5"/>
        <v>33</v>
      </c>
      <c r="AN36" s="263">
        <f t="shared" si="6"/>
        <v>80</v>
      </c>
      <c r="AO36" s="263">
        <f t="shared" si="7"/>
        <v>80</v>
      </c>
      <c r="AP36" s="263">
        <f t="shared" si="8"/>
        <v>9</v>
      </c>
      <c r="AQ36" s="263">
        <f t="shared" si="9"/>
        <v>9</v>
      </c>
      <c r="AR36" s="263">
        <f t="shared" si="10"/>
        <v>5</v>
      </c>
      <c r="AS36" s="263">
        <f t="shared" si="11"/>
        <v>5</v>
      </c>
      <c r="AT36" s="263">
        <f t="shared" si="12"/>
        <v>9</v>
      </c>
      <c r="AU36" s="263">
        <f t="shared" si="13"/>
        <v>9</v>
      </c>
      <c r="AV36" s="263">
        <f t="shared" si="14"/>
        <v>1</v>
      </c>
      <c r="AW36" s="263">
        <f t="shared" si="15"/>
        <v>1</v>
      </c>
      <c r="AX36" s="263">
        <f t="shared" si="16"/>
        <v>0</v>
      </c>
      <c r="AY36" s="264">
        <f t="shared" si="17"/>
        <v>0</v>
      </c>
    </row>
    <row r="37" spans="1:51" s="272" customFormat="1" ht="51" customHeight="1" x14ac:dyDescent="0.2">
      <c r="A37" s="265" t="s">
        <v>96</v>
      </c>
      <c r="B37" s="278" t="s">
        <v>222</v>
      </c>
      <c r="C37" s="279"/>
      <c r="D37" s="279"/>
      <c r="E37" s="284">
        <v>7</v>
      </c>
      <c r="F37" s="284"/>
      <c r="G37" s="285">
        <v>7</v>
      </c>
      <c r="H37" s="285"/>
      <c r="I37" s="285"/>
      <c r="J37" s="285">
        <v>1</v>
      </c>
      <c r="K37" s="285">
        <v>1</v>
      </c>
      <c r="L37" s="285"/>
      <c r="M37" s="285"/>
      <c r="N37" s="285">
        <v>3</v>
      </c>
      <c r="O37" s="285">
        <v>1</v>
      </c>
      <c r="P37" s="284"/>
      <c r="Q37" s="284">
        <v>1</v>
      </c>
      <c r="R37" s="284"/>
      <c r="S37" s="284">
        <v>1</v>
      </c>
      <c r="T37" s="284"/>
      <c r="U37" s="284">
        <v>1</v>
      </c>
      <c r="V37" s="284"/>
      <c r="W37" s="284"/>
      <c r="X37" s="284">
        <v>3</v>
      </c>
      <c r="Y37" s="284"/>
      <c r="Z37" s="284">
        <v>1</v>
      </c>
      <c r="AA37" s="284">
        <v>5</v>
      </c>
      <c r="AB37" s="284">
        <v>1</v>
      </c>
      <c r="AC37" s="284">
        <v>1</v>
      </c>
      <c r="AD37" s="284"/>
      <c r="AE37" s="284">
        <v>1</v>
      </c>
      <c r="AF37" s="284"/>
      <c r="AG37" s="286"/>
      <c r="AH37" s="284"/>
      <c r="AI37" s="273"/>
      <c r="AJ37" s="262">
        <f t="shared" si="2"/>
        <v>7</v>
      </c>
      <c r="AK37" s="263">
        <f t="shared" si="3"/>
        <v>7</v>
      </c>
      <c r="AL37" s="263">
        <f t="shared" si="4"/>
        <v>1</v>
      </c>
      <c r="AM37" s="263">
        <f t="shared" si="5"/>
        <v>1</v>
      </c>
      <c r="AN37" s="263">
        <f t="shared" si="6"/>
        <v>8</v>
      </c>
      <c r="AO37" s="263">
        <f t="shared" si="7"/>
        <v>8</v>
      </c>
      <c r="AP37" s="263">
        <f t="shared" si="8"/>
        <v>3</v>
      </c>
      <c r="AQ37" s="263">
        <f t="shared" si="9"/>
        <v>3</v>
      </c>
      <c r="AR37" s="263">
        <f t="shared" si="10"/>
        <v>1</v>
      </c>
      <c r="AS37" s="263">
        <f t="shared" si="11"/>
        <v>1</v>
      </c>
      <c r="AT37" s="263">
        <f t="shared" si="12"/>
        <v>3</v>
      </c>
      <c r="AU37" s="263">
        <f t="shared" si="13"/>
        <v>3</v>
      </c>
      <c r="AV37" s="263">
        <f t="shared" si="14"/>
        <v>1</v>
      </c>
      <c r="AW37" s="263">
        <f t="shared" si="15"/>
        <v>1</v>
      </c>
      <c r="AX37" s="263">
        <f t="shared" si="16"/>
        <v>0</v>
      </c>
      <c r="AY37" s="264">
        <f t="shared" si="17"/>
        <v>0</v>
      </c>
    </row>
    <row r="38" spans="1:51" s="272" customFormat="1" ht="49.5" customHeight="1" x14ac:dyDescent="0.2">
      <c r="A38" s="265" t="s">
        <v>95</v>
      </c>
      <c r="B38" s="226" t="s">
        <v>140</v>
      </c>
      <c r="C38" s="226"/>
      <c r="D38" s="226"/>
      <c r="E38" s="266">
        <v>46</v>
      </c>
      <c r="F38" s="266"/>
      <c r="G38" s="266">
        <v>46</v>
      </c>
      <c r="H38" s="266"/>
      <c r="I38" s="266"/>
      <c r="J38" s="266">
        <v>11</v>
      </c>
      <c r="K38" s="266">
        <v>7</v>
      </c>
      <c r="L38" s="266">
        <v>2</v>
      </c>
      <c r="M38" s="266">
        <v>2</v>
      </c>
      <c r="N38" s="266">
        <v>13</v>
      </c>
      <c r="O38" s="266">
        <v>4</v>
      </c>
      <c r="P38" s="266">
        <v>1</v>
      </c>
      <c r="Q38" s="266">
        <v>6</v>
      </c>
      <c r="R38" s="266"/>
      <c r="S38" s="266">
        <v>2</v>
      </c>
      <c r="T38" s="266"/>
      <c r="U38" s="266">
        <v>2</v>
      </c>
      <c r="V38" s="266"/>
      <c r="W38" s="266"/>
      <c r="X38" s="266">
        <v>13</v>
      </c>
      <c r="Y38" s="266"/>
      <c r="Z38" s="266"/>
      <c r="AA38" s="266">
        <v>40</v>
      </c>
      <c r="AB38" s="266"/>
      <c r="AC38" s="266">
        <v>2</v>
      </c>
      <c r="AD38" s="266">
        <v>1</v>
      </c>
      <c r="AE38" s="266">
        <v>3</v>
      </c>
      <c r="AF38" s="266">
        <v>2</v>
      </c>
      <c r="AG38" s="267">
        <v>1</v>
      </c>
      <c r="AH38" s="266">
        <v>3</v>
      </c>
      <c r="AI38" s="273"/>
      <c r="AJ38" s="262">
        <f t="shared" si="2"/>
        <v>46</v>
      </c>
      <c r="AK38" s="263">
        <f t="shared" si="3"/>
        <v>46</v>
      </c>
      <c r="AL38" s="263">
        <f t="shared" si="4"/>
        <v>11</v>
      </c>
      <c r="AM38" s="263">
        <f t="shared" si="5"/>
        <v>11</v>
      </c>
      <c r="AN38" s="263">
        <f t="shared" si="6"/>
        <v>53</v>
      </c>
      <c r="AO38" s="263">
        <f t="shared" si="7"/>
        <v>53</v>
      </c>
      <c r="AP38" s="263">
        <f t="shared" si="8"/>
        <v>13</v>
      </c>
      <c r="AQ38" s="263">
        <f t="shared" si="9"/>
        <v>13</v>
      </c>
      <c r="AR38" s="263">
        <f t="shared" si="10"/>
        <v>2</v>
      </c>
      <c r="AS38" s="263">
        <f t="shared" si="11"/>
        <v>2</v>
      </c>
      <c r="AT38" s="263">
        <f t="shared" si="12"/>
        <v>13</v>
      </c>
      <c r="AU38" s="263">
        <f t="shared" si="13"/>
        <v>13</v>
      </c>
      <c r="AV38" s="263">
        <f t="shared" si="14"/>
        <v>3</v>
      </c>
      <c r="AW38" s="263">
        <f t="shared" si="15"/>
        <v>3</v>
      </c>
      <c r="AX38" s="263">
        <f t="shared" si="16"/>
        <v>3</v>
      </c>
      <c r="AY38" s="264">
        <f t="shared" si="17"/>
        <v>3</v>
      </c>
    </row>
    <row r="39" spans="1:51" s="272" customFormat="1" ht="58.5" customHeight="1" x14ac:dyDescent="0.2">
      <c r="A39" s="265" t="s">
        <v>94</v>
      </c>
      <c r="B39" s="253" t="s">
        <v>223</v>
      </c>
      <c r="C39" s="253"/>
      <c r="D39" s="253"/>
      <c r="E39" s="254">
        <f t="shared" ref="E39:AH39" si="18">SUM(E40:E50)</f>
        <v>113</v>
      </c>
      <c r="F39" s="254">
        <f t="shared" si="18"/>
        <v>2</v>
      </c>
      <c r="G39" s="254">
        <f t="shared" si="18"/>
        <v>111</v>
      </c>
      <c r="H39" s="254">
        <f t="shared" si="18"/>
        <v>0</v>
      </c>
      <c r="I39" s="254">
        <f t="shared" si="18"/>
        <v>0</v>
      </c>
      <c r="J39" s="254">
        <f t="shared" si="18"/>
        <v>73</v>
      </c>
      <c r="K39" s="254">
        <f t="shared" si="18"/>
        <v>49</v>
      </c>
      <c r="L39" s="254">
        <f t="shared" si="18"/>
        <v>19</v>
      </c>
      <c r="M39" s="254">
        <f t="shared" si="18"/>
        <v>5</v>
      </c>
      <c r="N39" s="254">
        <f t="shared" si="18"/>
        <v>38</v>
      </c>
      <c r="O39" s="254">
        <f t="shared" si="18"/>
        <v>6</v>
      </c>
      <c r="P39" s="254">
        <f t="shared" si="18"/>
        <v>2</v>
      </c>
      <c r="Q39" s="254">
        <f t="shared" si="18"/>
        <v>13</v>
      </c>
      <c r="R39" s="254">
        <f t="shared" si="18"/>
        <v>0</v>
      </c>
      <c r="S39" s="254">
        <f t="shared" si="18"/>
        <v>17</v>
      </c>
      <c r="T39" s="254">
        <f t="shared" si="18"/>
        <v>2</v>
      </c>
      <c r="U39" s="254">
        <f t="shared" si="18"/>
        <v>15</v>
      </c>
      <c r="V39" s="254">
        <f t="shared" si="18"/>
        <v>0</v>
      </c>
      <c r="W39" s="254">
        <f t="shared" si="18"/>
        <v>0</v>
      </c>
      <c r="X39" s="254">
        <f t="shared" si="18"/>
        <v>38</v>
      </c>
      <c r="Y39" s="254">
        <f t="shared" si="18"/>
        <v>1</v>
      </c>
      <c r="Z39" s="254">
        <f t="shared" si="18"/>
        <v>6</v>
      </c>
      <c r="AA39" s="254">
        <f t="shared" si="18"/>
        <v>123</v>
      </c>
      <c r="AB39" s="254">
        <f t="shared" si="18"/>
        <v>7</v>
      </c>
      <c r="AC39" s="254">
        <f t="shared" si="18"/>
        <v>18</v>
      </c>
      <c r="AD39" s="254">
        <f t="shared" si="18"/>
        <v>4</v>
      </c>
      <c r="AE39" s="254">
        <f t="shared" si="18"/>
        <v>22</v>
      </c>
      <c r="AF39" s="254">
        <f t="shared" si="18"/>
        <v>3</v>
      </c>
      <c r="AG39" s="254">
        <f t="shared" si="18"/>
        <v>1</v>
      </c>
      <c r="AH39" s="254">
        <f t="shared" si="18"/>
        <v>4</v>
      </c>
      <c r="AI39" s="287"/>
      <c r="AJ39" s="262">
        <f t="shared" ref="AJ39:AY39" si="19">SUM(AJ40:AJ50)</f>
        <v>113</v>
      </c>
      <c r="AK39" s="254">
        <f t="shared" si="19"/>
        <v>113</v>
      </c>
      <c r="AL39" s="254">
        <f t="shared" si="19"/>
        <v>73</v>
      </c>
      <c r="AM39" s="254">
        <f t="shared" si="19"/>
        <v>73</v>
      </c>
      <c r="AN39" s="254">
        <f t="shared" si="19"/>
        <v>162</v>
      </c>
      <c r="AO39" s="254">
        <f t="shared" si="19"/>
        <v>162</v>
      </c>
      <c r="AP39" s="254">
        <f t="shared" si="19"/>
        <v>38</v>
      </c>
      <c r="AQ39" s="254">
        <f t="shared" si="19"/>
        <v>38</v>
      </c>
      <c r="AR39" s="254">
        <f t="shared" si="19"/>
        <v>17</v>
      </c>
      <c r="AS39" s="254">
        <f t="shared" si="19"/>
        <v>17</v>
      </c>
      <c r="AT39" s="254">
        <f t="shared" si="19"/>
        <v>38</v>
      </c>
      <c r="AU39" s="254">
        <f t="shared" si="19"/>
        <v>38</v>
      </c>
      <c r="AV39" s="254">
        <f t="shared" si="19"/>
        <v>22</v>
      </c>
      <c r="AW39" s="254">
        <f t="shared" si="19"/>
        <v>22</v>
      </c>
      <c r="AX39" s="254">
        <f t="shared" si="19"/>
        <v>4</v>
      </c>
      <c r="AY39" s="288">
        <f t="shared" si="19"/>
        <v>4</v>
      </c>
    </row>
    <row r="40" spans="1:51" s="272" customFormat="1" ht="58.5" customHeight="1" x14ac:dyDescent="0.2">
      <c r="A40" s="265" t="s">
        <v>93</v>
      </c>
      <c r="B40" s="274" t="s">
        <v>224</v>
      </c>
      <c r="C40" s="275"/>
      <c r="D40" s="275"/>
      <c r="E40" s="266">
        <v>25</v>
      </c>
      <c r="F40" s="266"/>
      <c r="G40" s="266">
        <v>25</v>
      </c>
      <c r="H40" s="266"/>
      <c r="I40" s="266"/>
      <c r="J40" s="266">
        <v>18</v>
      </c>
      <c r="K40" s="266">
        <v>10</v>
      </c>
      <c r="L40" s="266">
        <v>5</v>
      </c>
      <c r="M40" s="266">
        <v>3</v>
      </c>
      <c r="N40" s="266">
        <v>8</v>
      </c>
      <c r="O40" s="266"/>
      <c r="P40" s="266"/>
      <c r="Q40" s="266">
        <v>4</v>
      </c>
      <c r="R40" s="266"/>
      <c r="S40" s="266">
        <v>4</v>
      </c>
      <c r="T40" s="266">
        <v>1</v>
      </c>
      <c r="U40" s="266">
        <v>3</v>
      </c>
      <c r="V40" s="266"/>
      <c r="W40" s="266"/>
      <c r="X40" s="266">
        <v>8</v>
      </c>
      <c r="Y40" s="266"/>
      <c r="Z40" s="266">
        <v>3</v>
      </c>
      <c r="AA40" s="266">
        <v>27</v>
      </c>
      <c r="AB40" s="266">
        <v>3</v>
      </c>
      <c r="AC40" s="266">
        <v>6</v>
      </c>
      <c r="AD40" s="266"/>
      <c r="AE40" s="266">
        <v>6</v>
      </c>
      <c r="AF40" s="266">
        <v>2</v>
      </c>
      <c r="AG40" s="266"/>
      <c r="AH40" s="266">
        <v>2</v>
      </c>
      <c r="AI40" s="273"/>
      <c r="AJ40" s="262">
        <f t="shared" ref="AJ40:AJ50" si="20">E40</f>
        <v>25</v>
      </c>
      <c r="AK40" s="263">
        <f t="shared" ref="AK40:AK50" si="21">F40+G40+H40+I40</f>
        <v>25</v>
      </c>
      <c r="AL40" s="263">
        <f t="shared" ref="AL40:AL50" si="22">J40</f>
        <v>18</v>
      </c>
      <c r="AM40" s="263">
        <f t="shared" ref="AM40:AM50" si="23">K40+L40+M40</f>
        <v>18</v>
      </c>
      <c r="AN40" s="263">
        <f t="shared" ref="AN40:AN50" si="24">F40+G40+K40</f>
        <v>35</v>
      </c>
      <c r="AO40" s="263">
        <f t="shared" ref="AO40:AO50" si="25">X40+Y40+AA40</f>
        <v>35</v>
      </c>
      <c r="AP40" s="263">
        <f t="shared" ref="AP40:AP50" si="26">N40</f>
        <v>8</v>
      </c>
      <c r="AQ40" s="263">
        <f t="shared" ref="AQ40:AQ50" si="27">O40+P40+Q40+R40+S40</f>
        <v>8</v>
      </c>
      <c r="AR40" s="263">
        <f t="shared" ref="AR40:AR50" si="28">S40</f>
        <v>4</v>
      </c>
      <c r="AS40" s="263">
        <f t="shared" ref="AS40:AS50" si="29">T40+U40+V40</f>
        <v>4</v>
      </c>
      <c r="AT40" s="263">
        <f t="shared" ref="AT40:AT50" si="30">X40</f>
        <v>8</v>
      </c>
      <c r="AU40" s="263">
        <f t="shared" ref="AU40:AU50" si="31">N40+W40</f>
        <v>8</v>
      </c>
      <c r="AV40" s="263">
        <f t="shared" ref="AV40:AV50" si="32">AE40</f>
        <v>6</v>
      </c>
      <c r="AW40" s="263">
        <f t="shared" ref="AW40:AW50" si="33">AC40+AD40</f>
        <v>6</v>
      </c>
      <c r="AX40" s="263">
        <f t="shared" ref="AX40:AX50" si="34">AH40</f>
        <v>2</v>
      </c>
      <c r="AY40" s="264">
        <f t="shared" ref="AY40:AY50" si="35">AF40+AG40</f>
        <v>2</v>
      </c>
    </row>
    <row r="41" spans="1:51" s="272" customFormat="1" ht="31.5" customHeight="1" x14ac:dyDescent="0.2">
      <c r="A41" s="265" t="s">
        <v>92</v>
      </c>
      <c r="B41" s="226" t="s">
        <v>225</v>
      </c>
      <c r="C41" s="226"/>
      <c r="D41" s="226"/>
      <c r="E41" s="266">
        <v>1</v>
      </c>
      <c r="F41" s="266"/>
      <c r="G41" s="266">
        <v>1</v>
      </c>
      <c r="H41" s="266"/>
      <c r="I41" s="266"/>
      <c r="J41" s="266">
        <v>1</v>
      </c>
      <c r="K41" s="266">
        <v>1</v>
      </c>
      <c r="L41" s="266"/>
      <c r="M41" s="266"/>
      <c r="N41" s="266"/>
      <c r="O41" s="266"/>
      <c r="P41" s="266"/>
      <c r="Q41" s="266"/>
      <c r="R41" s="266"/>
      <c r="S41" s="266"/>
      <c r="T41" s="266"/>
      <c r="U41" s="266"/>
      <c r="V41" s="266"/>
      <c r="W41" s="266"/>
      <c r="X41" s="266"/>
      <c r="Y41" s="266"/>
      <c r="Z41" s="266"/>
      <c r="AA41" s="266">
        <v>2</v>
      </c>
      <c r="AB41" s="266"/>
      <c r="AC41" s="266"/>
      <c r="AD41" s="266"/>
      <c r="AE41" s="266"/>
      <c r="AF41" s="266">
        <v>1</v>
      </c>
      <c r="AG41" s="267"/>
      <c r="AH41" s="266">
        <v>1</v>
      </c>
      <c r="AI41" s="273"/>
      <c r="AJ41" s="262">
        <f t="shared" si="20"/>
        <v>1</v>
      </c>
      <c r="AK41" s="263">
        <f t="shared" si="21"/>
        <v>1</v>
      </c>
      <c r="AL41" s="263">
        <f t="shared" si="22"/>
        <v>1</v>
      </c>
      <c r="AM41" s="263">
        <f t="shared" si="23"/>
        <v>1</v>
      </c>
      <c r="AN41" s="263">
        <f t="shared" si="24"/>
        <v>2</v>
      </c>
      <c r="AO41" s="263">
        <f t="shared" si="25"/>
        <v>2</v>
      </c>
      <c r="AP41" s="263">
        <f t="shared" si="26"/>
        <v>0</v>
      </c>
      <c r="AQ41" s="263">
        <f t="shared" si="27"/>
        <v>0</v>
      </c>
      <c r="AR41" s="263">
        <f t="shared" si="28"/>
        <v>0</v>
      </c>
      <c r="AS41" s="263">
        <f t="shared" si="29"/>
        <v>0</v>
      </c>
      <c r="AT41" s="263">
        <f t="shared" si="30"/>
        <v>0</v>
      </c>
      <c r="AU41" s="263">
        <f t="shared" si="31"/>
        <v>0</v>
      </c>
      <c r="AV41" s="263">
        <f t="shared" si="32"/>
        <v>0</v>
      </c>
      <c r="AW41" s="263">
        <f t="shared" si="33"/>
        <v>0</v>
      </c>
      <c r="AX41" s="263">
        <f t="shared" si="34"/>
        <v>1</v>
      </c>
      <c r="AY41" s="264">
        <f t="shared" si="35"/>
        <v>1</v>
      </c>
    </row>
    <row r="42" spans="1:51" s="272" customFormat="1" ht="60.75" customHeight="1" x14ac:dyDescent="0.2">
      <c r="A42" s="265" t="s">
        <v>91</v>
      </c>
      <c r="B42" s="274" t="s">
        <v>226</v>
      </c>
      <c r="C42" s="275"/>
      <c r="D42" s="276"/>
      <c r="E42" s="266">
        <v>21</v>
      </c>
      <c r="F42" s="266"/>
      <c r="G42" s="277">
        <v>21</v>
      </c>
      <c r="H42" s="277"/>
      <c r="I42" s="277"/>
      <c r="J42" s="266">
        <v>9</v>
      </c>
      <c r="K42" s="266">
        <v>4</v>
      </c>
      <c r="L42" s="266">
        <v>4</v>
      </c>
      <c r="M42" s="266">
        <v>1</v>
      </c>
      <c r="N42" s="266">
        <v>9</v>
      </c>
      <c r="O42" s="266"/>
      <c r="P42" s="266"/>
      <c r="Q42" s="266">
        <v>4</v>
      </c>
      <c r="R42" s="266"/>
      <c r="S42" s="266">
        <v>5</v>
      </c>
      <c r="T42" s="266">
        <v>1</v>
      </c>
      <c r="U42" s="266">
        <v>4</v>
      </c>
      <c r="V42" s="266"/>
      <c r="W42" s="266"/>
      <c r="X42" s="266">
        <v>9</v>
      </c>
      <c r="Y42" s="266">
        <v>1</v>
      </c>
      <c r="Z42" s="266">
        <v>1</v>
      </c>
      <c r="AA42" s="266">
        <v>15</v>
      </c>
      <c r="AB42" s="266">
        <v>1</v>
      </c>
      <c r="AC42" s="266">
        <v>4</v>
      </c>
      <c r="AD42" s="266">
        <v>2</v>
      </c>
      <c r="AE42" s="266">
        <v>6</v>
      </c>
      <c r="AF42" s="266"/>
      <c r="AG42" s="267"/>
      <c r="AH42" s="266"/>
      <c r="AI42" s="273"/>
      <c r="AJ42" s="262">
        <f t="shared" si="20"/>
        <v>21</v>
      </c>
      <c r="AK42" s="263">
        <f t="shared" si="21"/>
        <v>21</v>
      </c>
      <c r="AL42" s="263">
        <f t="shared" si="22"/>
        <v>9</v>
      </c>
      <c r="AM42" s="263">
        <f t="shared" si="23"/>
        <v>9</v>
      </c>
      <c r="AN42" s="263">
        <f t="shared" si="24"/>
        <v>25</v>
      </c>
      <c r="AO42" s="263">
        <f t="shared" si="25"/>
        <v>25</v>
      </c>
      <c r="AP42" s="263">
        <f t="shared" si="26"/>
        <v>9</v>
      </c>
      <c r="AQ42" s="263">
        <f t="shared" si="27"/>
        <v>9</v>
      </c>
      <c r="AR42" s="263">
        <f t="shared" si="28"/>
        <v>5</v>
      </c>
      <c r="AS42" s="263">
        <f t="shared" si="29"/>
        <v>5</v>
      </c>
      <c r="AT42" s="263">
        <f t="shared" si="30"/>
        <v>9</v>
      </c>
      <c r="AU42" s="263">
        <f t="shared" si="31"/>
        <v>9</v>
      </c>
      <c r="AV42" s="263">
        <f t="shared" si="32"/>
        <v>6</v>
      </c>
      <c r="AW42" s="263">
        <f t="shared" si="33"/>
        <v>6</v>
      </c>
      <c r="AX42" s="263">
        <f t="shared" si="34"/>
        <v>0</v>
      </c>
      <c r="AY42" s="264">
        <f t="shared" si="35"/>
        <v>0</v>
      </c>
    </row>
    <row r="43" spans="1:51" s="272" customFormat="1" ht="28.5" customHeight="1" x14ac:dyDescent="0.2">
      <c r="A43" s="265" t="s">
        <v>90</v>
      </c>
      <c r="B43" s="278" t="s">
        <v>227</v>
      </c>
      <c r="C43" s="279"/>
      <c r="D43" s="280"/>
      <c r="E43" s="282">
        <v>3</v>
      </c>
      <c r="F43" s="282">
        <v>1</v>
      </c>
      <c r="G43" s="281">
        <v>2</v>
      </c>
      <c r="H43" s="281"/>
      <c r="I43" s="281"/>
      <c r="J43" s="282">
        <v>3</v>
      </c>
      <c r="K43" s="282">
        <v>2</v>
      </c>
      <c r="L43" s="282">
        <v>1</v>
      </c>
      <c r="M43" s="282"/>
      <c r="N43" s="282">
        <v>1</v>
      </c>
      <c r="O43" s="282"/>
      <c r="P43" s="282"/>
      <c r="Q43" s="282"/>
      <c r="R43" s="282"/>
      <c r="S43" s="282">
        <v>1</v>
      </c>
      <c r="T43" s="282"/>
      <c r="U43" s="282">
        <v>1</v>
      </c>
      <c r="V43" s="282"/>
      <c r="W43" s="282"/>
      <c r="X43" s="282">
        <v>1</v>
      </c>
      <c r="Y43" s="282"/>
      <c r="Z43" s="282"/>
      <c r="AA43" s="282">
        <v>4</v>
      </c>
      <c r="AB43" s="282">
        <v>1</v>
      </c>
      <c r="AC43" s="282"/>
      <c r="AD43" s="282"/>
      <c r="AE43" s="282"/>
      <c r="AF43" s="282"/>
      <c r="AG43" s="283"/>
      <c r="AH43" s="282"/>
      <c r="AI43" s="273"/>
      <c r="AJ43" s="262">
        <f t="shared" si="20"/>
        <v>3</v>
      </c>
      <c r="AK43" s="263">
        <f t="shared" si="21"/>
        <v>3</v>
      </c>
      <c r="AL43" s="263">
        <f t="shared" si="22"/>
        <v>3</v>
      </c>
      <c r="AM43" s="263">
        <f t="shared" si="23"/>
        <v>3</v>
      </c>
      <c r="AN43" s="263">
        <f t="shared" si="24"/>
        <v>5</v>
      </c>
      <c r="AO43" s="263">
        <f t="shared" si="25"/>
        <v>5</v>
      </c>
      <c r="AP43" s="263">
        <f t="shared" si="26"/>
        <v>1</v>
      </c>
      <c r="AQ43" s="263">
        <f t="shared" si="27"/>
        <v>1</v>
      </c>
      <c r="AR43" s="263">
        <f t="shared" si="28"/>
        <v>1</v>
      </c>
      <c r="AS43" s="263">
        <f t="shared" si="29"/>
        <v>1</v>
      </c>
      <c r="AT43" s="263">
        <f t="shared" si="30"/>
        <v>1</v>
      </c>
      <c r="AU43" s="263">
        <f t="shared" si="31"/>
        <v>1</v>
      </c>
      <c r="AV43" s="263">
        <f t="shared" si="32"/>
        <v>0</v>
      </c>
      <c r="AW43" s="263">
        <f t="shared" si="33"/>
        <v>0</v>
      </c>
      <c r="AX43" s="263">
        <f t="shared" si="34"/>
        <v>0</v>
      </c>
      <c r="AY43" s="264">
        <f t="shared" si="35"/>
        <v>0</v>
      </c>
    </row>
    <row r="44" spans="1:51" s="272" customFormat="1" ht="38.25" customHeight="1" x14ac:dyDescent="0.2">
      <c r="A44" s="265" t="s">
        <v>89</v>
      </c>
      <c r="B44" s="278" t="s">
        <v>228</v>
      </c>
      <c r="C44" s="279"/>
      <c r="D44" s="280"/>
      <c r="E44" s="282"/>
      <c r="F44" s="282"/>
      <c r="G44" s="281"/>
      <c r="H44" s="281"/>
      <c r="I44" s="281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282"/>
      <c r="U44" s="282"/>
      <c r="V44" s="282"/>
      <c r="W44" s="282"/>
      <c r="X44" s="282"/>
      <c r="Y44" s="282"/>
      <c r="Z44" s="282"/>
      <c r="AA44" s="282"/>
      <c r="AB44" s="282"/>
      <c r="AC44" s="282"/>
      <c r="AD44" s="282"/>
      <c r="AE44" s="282"/>
      <c r="AF44" s="282"/>
      <c r="AG44" s="283"/>
      <c r="AH44" s="282"/>
      <c r="AI44" s="273"/>
      <c r="AJ44" s="262">
        <f t="shared" si="20"/>
        <v>0</v>
      </c>
      <c r="AK44" s="263">
        <f t="shared" si="21"/>
        <v>0</v>
      </c>
      <c r="AL44" s="263">
        <f t="shared" si="22"/>
        <v>0</v>
      </c>
      <c r="AM44" s="263">
        <f t="shared" si="23"/>
        <v>0</v>
      </c>
      <c r="AN44" s="263">
        <f t="shared" si="24"/>
        <v>0</v>
      </c>
      <c r="AO44" s="263">
        <f t="shared" si="25"/>
        <v>0</v>
      </c>
      <c r="AP44" s="263">
        <f t="shared" si="26"/>
        <v>0</v>
      </c>
      <c r="AQ44" s="263">
        <f t="shared" si="27"/>
        <v>0</v>
      </c>
      <c r="AR44" s="263">
        <f t="shared" si="28"/>
        <v>0</v>
      </c>
      <c r="AS44" s="263">
        <f t="shared" si="29"/>
        <v>0</v>
      </c>
      <c r="AT44" s="263">
        <f t="shared" si="30"/>
        <v>0</v>
      </c>
      <c r="AU44" s="263">
        <f t="shared" si="31"/>
        <v>0</v>
      </c>
      <c r="AV44" s="263">
        <f t="shared" si="32"/>
        <v>0</v>
      </c>
      <c r="AW44" s="263">
        <f t="shared" si="33"/>
        <v>0</v>
      </c>
      <c r="AX44" s="263">
        <f t="shared" si="34"/>
        <v>0</v>
      </c>
      <c r="AY44" s="264">
        <f t="shared" si="35"/>
        <v>0</v>
      </c>
    </row>
    <row r="45" spans="1:51" s="272" customFormat="1" ht="38.25" customHeight="1" x14ac:dyDescent="0.2">
      <c r="A45" s="265" t="s">
        <v>88</v>
      </c>
      <c r="B45" s="278" t="s">
        <v>165</v>
      </c>
      <c r="C45" s="279"/>
      <c r="D45" s="280"/>
      <c r="E45" s="266">
        <v>40</v>
      </c>
      <c r="F45" s="266">
        <v>1</v>
      </c>
      <c r="G45" s="281">
        <v>39</v>
      </c>
      <c r="H45" s="281"/>
      <c r="I45" s="281"/>
      <c r="J45" s="266">
        <v>23</v>
      </c>
      <c r="K45" s="266">
        <v>18</v>
      </c>
      <c r="L45" s="266">
        <v>5</v>
      </c>
      <c r="M45" s="266"/>
      <c r="N45" s="266">
        <v>10</v>
      </c>
      <c r="O45" s="266">
        <v>1</v>
      </c>
      <c r="P45" s="266">
        <v>2</v>
      </c>
      <c r="Q45" s="266">
        <v>2</v>
      </c>
      <c r="R45" s="266"/>
      <c r="S45" s="266">
        <v>5</v>
      </c>
      <c r="T45" s="266"/>
      <c r="U45" s="266">
        <v>5</v>
      </c>
      <c r="V45" s="266"/>
      <c r="W45" s="266"/>
      <c r="X45" s="266">
        <v>10</v>
      </c>
      <c r="Y45" s="266"/>
      <c r="Z45" s="266">
        <v>1</v>
      </c>
      <c r="AA45" s="266">
        <v>48</v>
      </c>
      <c r="AB45" s="266">
        <v>1</v>
      </c>
      <c r="AC45" s="266">
        <v>5</v>
      </c>
      <c r="AD45" s="266"/>
      <c r="AE45" s="266">
        <v>5</v>
      </c>
      <c r="AF45" s="266"/>
      <c r="AG45" s="267">
        <v>1</v>
      </c>
      <c r="AH45" s="266">
        <v>1</v>
      </c>
      <c r="AI45" s="273"/>
      <c r="AJ45" s="262">
        <f t="shared" si="20"/>
        <v>40</v>
      </c>
      <c r="AK45" s="263">
        <f t="shared" si="21"/>
        <v>40</v>
      </c>
      <c r="AL45" s="263">
        <f t="shared" si="22"/>
        <v>23</v>
      </c>
      <c r="AM45" s="263">
        <f t="shared" si="23"/>
        <v>23</v>
      </c>
      <c r="AN45" s="263">
        <f t="shared" si="24"/>
        <v>58</v>
      </c>
      <c r="AO45" s="263">
        <f t="shared" si="25"/>
        <v>58</v>
      </c>
      <c r="AP45" s="263">
        <f t="shared" si="26"/>
        <v>10</v>
      </c>
      <c r="AQ45" s="263">
        <f t="shared" si="27"/>
        <v>10</v>
      </c>
      <c r="AR45" s="263">
        <f t="shared" si="28"/>
        <v>5</v>
      </c>
      <c r="AS45" s="263">
        <f t="shared" si="29"/>
        <v>5</v>
      </c>
      <c r="AT45" s="263">
        <f t="shared" si="30"/>
        <v>10</v>
      </c>
      <c r="AU45" s="263">
        <f t="shared" si="31"/>
        <v>10</v>
      </c>
      <c r="AV45" s="263">
        <f t="shared" si="32"/>
        <v>5</v>
      </c>
      <c r="AW45" s="263">
        <f t="shared" si="33"/>
        <v>5</v>
      </c>
      <c r="AX45" s="263">
        <f t="shared" si="34"/>
        <v>1</v>
      </c>
      <c r="AY45" s="264">
        <f t="shared" si="35"/>
        <v>1</v>
      </c>
    </row>
    <row r="46" spans="1:51" s="272" customFormat="1" ht="33.75" customHeight="1" x14ac:dyDescent="0.2">
      <c r="A46" s="265" t="s">
        <v>87</v>
      </c>
      <c r="B46" s="278" t="s">
        <v>166</v>
      </c>
      <c r="C46" s="279"/>
      <c r="D46" s="280"/>
      <c r="E46" s="266">
        <v>3</v>
      </c>
      <c r="F46" s="266"/>
      <c r="G46" s="281">
        <v>3</v>
      </c>
      <c r="H46" s="281"/>
      <c r="I46" s="281"/>
      <c r="J46" s="266"/>
      <c r="K46" s="266"/>
      <c r="L46" s="266"/>
      <c r="M46" s="266"/>
      <c r="N46" s="266"/>
      <c r="O46" s="266"/>
      <c r="P46" s="266"/>
      <c r="Q46" s="266"/>
      <c r="R46" s="266"/>
      <c r="S46" s="266"/>
      <c r="T46" s="266"/>
      <c r="U46" s="266"/>
      <c r="V46" s="266"/>
      <c r="W46" s="266"/>
      <c r="X46" s="266"/>
      <c r="Y46" s="266"/>
      <c r="Z46" s="266"/>
      <c r="AA46" s="266">
        <v>3</v>
      </c>
      <c r="AB46" s="266"/>
      <c r="AC46" s="266"/>
      <c r="AD46" s="266"/>
      <c r="AE46" s="266"/>
      <c r="AF46" s="266"/>
      <c r="AG46" s="267"/>
      <c r="AH46" s="266"/>
      <c r="AI46" s="268"/>
      <c r="AJ46" s="262">
        <f t="shared" si="20"/>
        <v>3</v>
      </c>
      <c r="AK46" s="263">
        <f t="shared" si="21"/>
        <v>3</v>
      </c>
      <c r="AL46" s="263">
        <f t="shared" si="22"/>
        <v>0</v>
      </c>
      <c r="AM46" s="263">
        <f t="shared" si="23"/>
        <v>0</v>
      </c>
      <c r="AN46" s="263">
        <f t="shared" si="24"/>
        <v>3</v>
      </c>
      <c r="AO46" s="263">
        <f t="shared" si="25"/>
        <v>3</v>
      </c>
      <c r="AP46" s="263">
        <f t="shared" si="26"/>
        <v>0</v>
      </c>
      <c r="AQ46" s="263">
        <f t="shared" si="27"/>
        <v>0</v>
      </c>
      <c r="AR46" s="263">
        <f t="shared" si="28"/>
        <v>0</v>
      </c>
      <c r="AS46" s="263">
        <f t="shared" si="29"/>
        <v>0</v>
      </c>
      <c r="AT46" s="263">
        <f t="shared" si="30"/>
        <v>0</v>
      </c>
      <c r="AU46" s="263">
        <f t="shared" si="31"/>
        <v>0</v>
      </c>
      <c r="AV46" s="263">
        <f t="shared" si="32"/>
        <v>0</v>
      </c>
      <c r="AW46" s="263">
        <f t="shared" si="33"/>
        <v>0</v>
      </c>
      <c r="AX46" s="263">
        <f t="shared" si="34"/>
        <v>0</v>
      </c>
      <c r="AY46" s="264">
        <f t="shared" si="35"/>
        <v>0</v>
      </c>
    </row>
    <row r="47" spans="1:51" s="272" customFormat="1" ht="33.75" customHeight="1" x14ac:dyDescent="0.2">
      <c r="A47" s="265" t="s">
        <v>86</v>
      </c>
      <c r="B47" s="278" t="s">
        <v>229</v>
      </c>
      <c r="C47" s="279"/>
      <c r="D47" s="280"/>
      <c r="E47" s="266"/>
      <c r="F47" s="266"/>
      <c r="G47" s="281"/>
      <c r="H47" s="281"/>
      <c r="I47" s="281"/>
      <c r="J47" s="266"/>
      <c r="K47" s="266"/>
      <c r="L47" s="266"/>
      <c r="M47" s="266"/>
      <c r="N47" s="266"/>
      <c r="O47" s="266"/>
      <c r="P47" s="266"/>
      <c r="Q47" s="266"/>
      <c r="R47" s="266"/>
      <c r="S47" s="266"/>
      <c r="T47" s="266"/>
      <c r="U47" s="266"/>
      <c r="V47" s="266"/>
      <c r="W47" s="266"/>
      <c r="X47" s="266"/>
      <c r="Y47" s="266"/>
      <c r="Z47" s="266"/>
      <c r="AA47" s="266"/>
      <c r="AB47" s="266"/>
      <c r="AC47" s="266"/>
      <c r="AD47" s="266"/>
      <c r="AE47" s="266"/>
      <c r="AF47" s="266"/>
      <c r="AG47" s="267"/>
      <c r="AH47" s="266"/>
      <c r="AI47" s="268"/>
      <c r="AJ47" s="262">
        <f t="shared" si="20"/>
        <v>0</v>
      </c>
      <c r="AK47" s="263">
        <f t="shared" si="21"/>
        <v>0</v>
      </c>
      <c r="AL47" s="263">
        <f t="shared" si="22"/>
        <v>0</v>
      </c>
      <c r="AM47" s="263">
        <f t="shared" si="23"/>
        <v>0</v>
      </c>
      <c r="AN47" s="263">
        <f t="shared" si="24"/>
        <v>0</v>
      </c>
      <c r="AO47" s="263">
        <f t="shared" si="25"/>
        <v>0</v>
      </c>
      <c r="AP47" s="263">
        <f t="shared" si="26"/>
        <v>0</v>
      </c>
      <c r="AQ47" s="263">
        <f t="shared" si="27"/>
        <v>0</v>
      </c>
      <c r="AR47" s="263">
        <f t="shared" si="28"/>
        <v>0</v>
      </c>
      <c r="AS47" s="263">
        <f t="shared" si="29"/>
        <v>0</v>
      </c>
      <c r="AT47" s="263">
        <f t="shared" si="30"/>
        <v>0</v>
      </c>
      <c r="AU47" s="263">
        <f t="shared" si="31"/>
        <v>0</v>
      </c>
      <c r="AV47" s="263">
        <f t="shared" si="32"/>
        <v>0</v>
      </c>
      <c r="AW47" s="263">
        <f t="shared" si="33"/>
        <v>0</v>
      </c>
      <c r="AX47" s="263">
        <f t="shared" si="34"/>
        <v>0</v>
      </c>
      <c r="AY47" s="264">
        <f t="shared" si="35"/>
        <v>0</v>
      </c>
    </row>
    <row r="48" spans="1:51" s="272" customFormat="1" ht="33.75" customHeight="1" x14ac:dyDescent="0.2">
      <c r="A48" s="265" t="s">
        <v>85</v>
      </c>
      <c r="B48" s="278" t="s">
        <v>197</v>
      </c>
      <c r="C48" s="279"/>
      <c r="D48" s="280"/>
      <c r="E48" s="266">
        <v>7</v>
      </c>
      <c r="F48" s="266"/>
      <c r="G48" s="281">
        <v>7</v>
      </c>
      <c r="H48" s="281"/>
      <c r="I48" s="281"/>
      <c r="J48" s="266">
        <v>6</v>
      </c>
      <c r="K48" s="266">
        <v>5</v>
      </c>
      <c r="L48" s="266">
        <v>1</v>
      </c>
      <c r="M48" s="266"/>
      <c r="N48" s="266">
        <v>4</v>
      </c>
      <c r="O48" s="266">
        <v>2</v>
      </c>
      <c r="P48" s="266"/>
      <c r="Q48" s="266">
        <v>2</v>
      </c>
      <c r="R48" s="266"/>
      <c r="S48" s="266"/>
      <c r="T48" s="266"/>
      <c r="U48" s="266"/>
      <c r="V48" s="266"/>
      <c r="W48" s="266"/>
      <c r="X48" s="266">
        <v>4</v>
      </c>
      <c r="Y48" s="266"/>
      <c r="Z48" s="266">
        <v>1</v>
      </c>
      <c r="AA48" s="266">
        <v>8</v>
      </c>
      <c r="AB48" s="266">
        <v>1</v>
      </c>
      <c r="AC48" s="266">
        <v>1</v>
      </c>
      <c r="AD48" s="266">
        <v>1</v>
      </c>
      <c r="AE48" s="266">
        <v>2</v>
      </c>
      <c r="AF48" s="266"/>
      <c r="AG48" s="267"/>
      <c r="AH48" s="266"/>
      <c r="AI48" s="273"/>
      <c r="AJ48" s="262">
        <f t="shared" si="20"/>
        <v>7</v>
      </c>
      <c r="AK48" s="263">
        <f t="shared" si="21"/>
        <v>7</v>
      </c>
      <c r="AL48" s="263">
        <f t="shared" si="22"/>
        <v>6</v>
      </c>
      <c r="AM48" s="263">
        <f t="shared" si="23"/>
        <v>6</v>
      </c>
      <c r="AN48" s="263">
        <f t="shared" si="24"/>
        <v>12</v>
      </c>
      <c r="AO48" s="263">
        <f t="shared" si="25"/>
        <v>12</v>
      </c>
      <c r="AP48" s="263">
        <f t="shared" si="26"/>
        <v>4</v>
      </c>
      <c r="AQ48" s="263">
        <f t="shared" si="27"/>
        <v>4</v>
      </c>
      <c r="AR48" s="263">
        <f t="shared" si="28"/>
        <v>0</v>
      </c>
      <c r="AS48" s="263">
        <f t="shared" si="29"/>
        <v>0</v>
      </c>
      <c r="AT48" s="263">
        <f t="shared" si="30"/>
        <v>4</v>
      </c>
      <c r="AU48" s="263">
        <f t="shared" si="31"/>
        <v>4</v>
      </c>
      <c r="AV48" s="263">
        <f t="shared" si="32"/>
        <v>2</v>
      </c>
      <c r="AW48" s="263">
        <f t="shared" si="33"/>
        <v>2</v>
      </c>
      <c r="AX48" s="263">
        <f t="shared" si="34"/>
        <v>0</v>
      </c>
      <c r="AY48" s="264">
        <f t="shared" si="35"/>
        <v>0</v>
      </c>
    </row>
    <row r="49" spans="1:51" s="272" customFormat="1" ht="33.75" customHeight="1" x14ac:dyDescent="0.2">
      <c r="A49" s="265" t="s">
        <v>84</v>
      </c>
      <c r="B49" s="278" t="s">
        <v>230</v>
      </c>
      <c r="C49" s="279"/>
      <c r="D49" s="280"/>
      <c r="E49" s="266">
        <v>3</v>
      </c>
      <c r="F49" s="266"/>
      <c r="G49" s="281">
        <v>3</v>
      </c>
      <c r="H49" s="281"/>
      <c r="I49" s="281"/>
      <c r="J49" s="266">
        <v>5</v>
      </c>
      <c r="K49" s="266">
        <v>4</v>
      </c>
      <c r="L49" s="266">
        <v>1</v>
      </c>
      <c r="M49" s="266"/>
      <c r="N49" s="266">
        <v>1</v>
      </c>
      <c r="O49" s="266">
        <v>1</v>
      </c>
      <c r="P49" s="266"/>
      <c r="Q49" s="266"/>
      <c r="R49" s="266"/>
      <c r="S49" s="266"/>
      <c r="T49" s="266"/>
      <c r="U49" s="266"/>
      <c r="V49" s="266"/>
      <c r="W49" s="266"/>
      <c r="X49" s="266">
        <v>1</v>
      </c>
      <c r="Y49" s="266"/>
      <c r="Z49" s="266"/>
      <c r="AA49" s="266">
        <v>6</v>
      </c>
      <c r="AB49" s="266"/>
      <c r="AC49" s="266"/>
      <c r="AD49" s="266"/>
      <c r="AE49" s="266"/>
      <c r="AF49" s="266"/>
      <c r="AG49" s="267"/>
      <c r="AH49" s="266"/>
      <c r="AI49" s="273"/>
      <c r="AJ49" s="262">
        <f t="shared" si="20"/>
        <v>3</v>
      </c>
      <c r="AK49" s="263">
        <f t="shared" si="21"/>
        <v>3</v>
      </c>
      <c r="AL49" s="263">
        <f t="shared" si="22"/>
        <v>5</v>
      </c>
      <c r="AM49" s="263">
        <f t="shared" si="23"/>
        <v>5</v>
      </c>
      <c r="AN49" s="263">
        <f t="shared" si="24"/>
        <v>7</v>
      </c>
      <c r="AO49" s="263">
        <f t="shared" si="25"/>
        <v>7</v>
      </c>
      <c r="AP49" s="263">
        <f t="shared" si="26"/>
        <v>1</v>
      </c>
      <c r="AQ49" s="263">
        <f t="shared" si="27"/>
        <v>1</v>
      </c>
      <c r="AR49" s="263">
        <f t="shared" si="28"/>
        <v>0</v>
      </c>
      <c r="AS49" s="263">
        <f t="shared" si="29"/>
        <v>0</v>
      </c>
      <c r="AT49" s="263">
        <f t="shared" si="30"/>
        <v>1</v>
      </c>
      <c r="AU49" s="263">
        <f t="shared" si="31"/>
        <v>1</v>
      </c>
      <c r="AV49" s="263">
        <f t="shared" si="32"/>
        <v>0</v>
      </c>
      <c r="AW49" s="263">
        <f t="shared" si="33"/>
        <v>0</v>
      </c>
      <c r="AX49" s="263">
        <f t="shared" si="34"/>
        <v>0</v>
      </c>
      <c r="AY49" s="264">
        <f t="shared" si="35"/>
        <v>0</v>
      </c>
    </row>
    <row r="50" spans="1:51" s="272" customFormat="1" ht="33.75" customHeight="1" x14ac:dyDescent="0.2">
      <c r="A50" s="265" t="s">
        <v>83</v>
      </c>
      <c r="B50" s="274" t="s">
        <v>140</v>
      </c>
      <c r="C50" s="275"/>
      <c r="D50" s="276"/>
      <c r="E50" s="266">
        <v>10</v>
      </c>
      <c r="F50" s="266"/>
      <c r="G50" s="277">
        <v>10</v>
      </c>
      <c r="H50" s="277"/>
      <c r="I50" s="277"/>
      <c r="J50" s="266">
        <v>8</v>
      </c>
      <c r="K50" s="266">
        <v>5</v>
      </c>
      <c r="L50" s="266">
        <v>2</v>
      </c>
      <c r="M50" s="266">
        <v>1</v>
      </c>
      <c r="N50" s="266">
        <v>5</v>
      </c>
      <c r="O50" s="266">
        <v>2</v>
      </c>
      <c r="P50" s="266"/>
      <c r="Q50" s="266">
        <v>1</v>
      </c>
      <c r="R50" s="266"/>
      <c r="S50" s="266">
        <v>2</v>
      </c>
      <c r="T50" s="266"/>
      <c r="U50" s="266">
        <v>2</v>
      </c>
      <c r="V50" s="266"/>
      <c r="W50" s="266"/>
      <c r="X50" s="266">
        <v>5</v>
      </c>
      <c r="Y50" s="266"/>
      <c r="Z50" s="266"/>
      <c r="AA50" s="266">
        <v>10</v>
      </c>
      <c r="AB50" s="266"/>
      <c r="AC50" s="266">
        <v>2</v>
      </c>
      <c r="AD50" s="266">
        <v>1</v>
      </c>
      <c r="AE50" s="266">
        <v>3</v>
      </c>
      <c r="AF50" s="266"/>
      <c r="AG50" s="267"/>
      <c r="AH50" s="266"/>
      <c r="AI50" s="273"/>
      <c r="AJ50" s="262">
        <f t="shared" si="20"/>
        <v>10</v>
      </c>
      <c r="AK50" s="263">
        <f t="shared" si="21"/>
        <v>10</v>
      </c>
      <c r="AL50" s="263">
        <f t="shared" si="22"/>
        <v>8</v>
      </c>
      <c r="AM50" s="263">
        <f t="shared" si="23"/>
        <v>8</v>
      </c>
      <c r="AN50" s="263">
        <f t="shared" si="24"/>
        <v>15</v>
      </c>
      <c r="AO50" s="263">
        <f t="shared" si="25"/>
        <v>15</v>
      </c>
      <c r="AP50" s="263">
        <f t="shared" si="26"/>
        <v>5</v>
      </c>
      <c r="AQ50" s="263">
        <f t="shared" si="27"/>
        <v>5</v>
      </c>
      <c r="AR50" s="263">
        <f t="shared" si="28"/>
        <v>2</v>
      </c>
      <c r="AS50" s="263">
        <f t="shared" si="29"/>
        <v>2</v>
      </c>
      <c r="AT50" s="263">
        <f t="shared" si="30"/>
        <v>5</v>
      </c>
      <c r="AU50" s="263">
        <f t="shared" si="31"/>
        <v>5</v>
      </c>
      <c r="AV50" s="263">
        <f t="shared" si="32"/>
        <v>3</v>
      </c>
      <c r="AW50" s="263">
        <f t="shared" si="33"/>
        <v>3</v>
      </c>
      <c r="AX50" s="263">
        <f t="shared" si="34"/>
        <v>0</v>
      </c>
      <c r="AY50" s="264">
        <f t="shared" si="35"/>
        <v>0</v>
      </c>
    </row>
    <row r="51" spans="1:51" s="272" customFormat="1" ht="33.75" customHeight="1" x14ac:dyDescent="0.2">
      <c r="A51" s="252" t="s">
        <v>82</v>
      </c>
      <c r="B51" s="289" t="s">
        <v>167</v>
      </c>
      <c r="C51" s="290"/>
      <c r="D51" s="291"/>
      <c r="E51" s="292">
        <f t="shared" ref="E51:AH51" si="36">SUM(E52:E58)</f>
        <v>48</v>
      </c>
      <c r="F51" s="292">
        <f t="shared" si="36"/>
        <v>8</v>
      </c>
      <c r="G51" s="292">
        <f t="shared" si="36"/>
        <v>40</v>
      </c>
      <c r="H51" s="292">
        <f t="shared" si="36"/>
        <v>0</v>
      </c>
      <c r="I51" s="292">
        <f t="shared" si="36"/>
        <v>0</v>
      </c>
      <c r="J51" s="292">
        <f t="shared" si="36"/>
        <v>16</v>
      </c>
      <c r="K51" s="292">
        <f t="shared" si="36"/>
        <v>13</v>
      </c>
      <c r="L51" s="292">
        <f t="shared" si="36"/>
        <v>3</v>
      </c>
      <c r="M51" s="292">
        <f t="shared" si="36"/>
        <v>0</v>
      </c>
      <c r="N51" s="292">
        <f t="shared" si="36"/>
        <v>12</v>
      </c>
      <c r="O51" s="292">
        <f t="shared" si="36"/>
        <v>4</v>
      </c>
      <c r="P51" s="292">
        <f t="shared" si="36"/>
        <v>1</v>
      </c>
      <c r="Q51" s="292">
        <f t="shared" si="36"/>
        <v>3</v>
      </c>
      <c r="R51" s="292">
        <f t="shared" si="36"/>
        <v>0</v>
      </c>
      <c r="S51" s="292">
        <f t="shared" si="36"/>
        <v>4</v>
      </c>
      <c r="T51" s="292">
        <f t="shared" si="36"/>
        <v>1</v>
      </c>
      <c r="U51" s="292">
        <f t="shared" si="36"/>
        <v>3</v>
      </c>
      <c r="V51" s="292">
        <f t="shared" si="36"/>
        <v>0</v>
      </c>
      <c r="W51" s="292">
        <f t="shared" si="36"/>
        <v>0</v>
      </c>
      <c r="X51" s="292">
        <f t="shared" si="36"/>
        <v>12</v>
      </c>
      <c r="Y51" s="292">
        <f t="shared" si="36"/>
        <v>0</v>
      </c>
      <c r="Z51" s="292">
        <f t="shared" si="36"/>
        <v>1</v>
      </c>
      <c r="AA51" s="292">
        <f t="shared" si="36"/>
        <v>49</v>
      </c>
      <c r="AB51" s="292">
        <f t="shared" si="36"/>
        <v>1</v>
      </c>
      <c r="AC51" s="292">
        <f t="shared" si="36"/>
        <v>2</v>
      </c>
      <c r="AD51" s="292">
        <f t="shared" si="36"/>
        <v>1</v>
      </c>
      <c r="AE51" s="292">
        <f t="shared" si="36"/>
        <v>3</v>
      </c>
      <c r="AF51" s="292">
        <f t="shared" si="36"/>
        <v>1</v>
      </c>
      <c r="AG51" s="292">
        <f t="shared" si="36"/>
        <v>0</v>
      </c>
      <c r="AH51" s="292">
        <f t="shared" si="36"/>
        <v>1</v>
      </c>
      <c r="AI51" s="287"/>
      <c r="AJ51" s="262">
        <f t="shared" ref="AJ51:AY51" si="37">SUM(AJ52:AJ58)</f>
        <v>48</v>
      </c>
      <c r="AK51" s="292">
        <f t="shared" si="37"/>
        <v>48</v>
      </c>
      <c r="AL51" s="292">
        <f t="shared" si="37"/>
        <v>16</v>
      </c>
      <c r="AM51" s="292">
        <f t="shared" si="37"/>
        <v>16</v>
      </c>
      <c r="AN51" s="292">
        <f t="shared" si="37"/>
        <v>61</v>
      </c>
      <c r="AO51" s="292">
        <f t="shared" si="37"/>
        <v>61</v>
      </c>
      <c r="AP51" s="292">
        <f t="shared" si="37"/>
        <v>12</v>
      </c>
      <c r="AQ51" s="292">
        <f t="shared" si="37"/>
        <v>12</v>
      </c>
      <c r="AR51" s="292">
        <f t="shared" si="37"/>
        <v>4</v>
      </c>
      <c r="AS51" s="292">
        <f t="shared" si="37"/>
        <v>4</v>
      </c>
      <c r="AT51" s="292">
        <f t="shared" si="37"/>
        <v>12</v>
      </c>
      <c r="AU51" s="292">
        <f t="shared" si="37"/>
        <v>12</v>
      </c>
      <c r="AV51" s="292">
        <f t="shared" si="37"/>
        <v>3</v>
      </c>
      <c r="AW51" s="292">
        <f t="shared" si="37"/>
        <v>3</v>
      </c>
      <c r="AX51" s="292">
        <f t="shared" si="37"/>
        <v>1</v>
      </c>
      <c r="AY51" s="293">
        <f t="shared" si="37"/>
        <v>1</v>
      </c>
    </row>
    <row r="52" spans="1:51" s="272" customFormat="1" ht="33.75" customHeight="1" x14ac:dyDescent="0.2">
      <c r="A52" s="265" t="s">
        <v>81</v>
      </c>
      <c r="B52" s="278" t="s">
        <v>168</v>
      </c>
      <c r="C52" s="279"/>
      <c r="D52" s="280"/>
      <c r="E52" s="266">
        <v>1</v>
      </c>
      <c r="F52" s="266"/>
      <c r="G52" s="281">
        <v>1</v>
      </c>
      <c r="H52" s="281"/>
      <c r="I52" s="281"/>
      <c r="J52" s="266"/>
      <c r="K52" s="266"/>
      <c r="L52" s="266"/>
      <c r="M52" s="266"/>
      <c r="N52" s="266">
        <v>1</v>
      </c>
      <c r="O52" s="266"/>
      <c r="P52" s="266"/>
      <c r="Q52" s="266"/>
      <c r="R52" s="266"/>
      <c r="S52" s="266">
        <v>1</v>
      </c>
      <c r="T52" s="266"/>
      <c r="U52" s="266">
        <v>1</v>
      </c>
      <c r="V52" s="266"/>
      <c r="W52" s="266"/>
      <c r="X52" s="266">
        <v>1</v>
      </c>
      <c r="Y52" s="266"/>
      <c r="Z52" s="266"/>
      <c r="AA52" s="266"/>
      <c r="AB52" s="266"/>
      <c r="AC52" s="266"/>
      <c r="AD52" s="266"/>
      <c r="AE52" s="266"/>
      <c r="AF52" s="266"/>
      <c r="AG52" s="267"/>
      <c r="AH52" s="266"/>
      <c r="AI52" s="273"/>
      <c r="AJ52" s="262">
        <f t="shared" ref="AJ52:AJ58" si="38">E52</f>
        <v>1</v>
      </c>
      <c r="AK52" s="263">
        <f t="shared" ref="AK52:AK58" si="39">F52+G52+H52+I52</f>
        <v>1</v>
      </c>
      <c r="AL52" s="263">
        <f t="shared" ref="AL52:AL58" si="40">J52</f>
        <v>0</v>
      </c>
      <c r="AM52" s="263">
        <f t="shared" ref="AM52:AM58" si="41">K52+L52+M52</f>
        <v>0</v>
      </c>
      <c r="AN52" s="263">
        <f t="shared" ref="AN52:AN58" si="42">F52+G52+K52</f>
        <v>1</v>
      </c>
      <c r="AO52" s="263">
        <f t="shared" ref="AO52:AO58" si="43">X52+Y52+AA52</f>
        <v>1</v>
      </c>
      <c r="AP52" s="263">
        <f t="shared" ref="AP52:AP58" si="44">N52</f>
        <v>1</v>
      </c>
      <c r="AQ52" s="263">
        <f t="shared" ref="AQ52:AQ58" si="45">O52+P52+Q52+R52+S52</f>
        <v>1</v>
      </c>
      <c r="AR52" s="263">
        <f t="shared" ref="AR52:AR58" si="46">S52</f>
        <v>1</v>
      </c>
      <c r="AS52" s="263">
        <f t="shared" ref="AS52:AS58" si="47">T52+U52+V52</f>
        <v>1</v>
      </c>
      <c r="AT52" s="263">
        <f t="shared" ref="AT52:AT58" si="48">X52</f>
        <v>1</v>
      </c>
      <c r="AU52" s="263">
        <f t="shared" ref="AU52:AU58" si="49">N52+W52</f>
        <v>1</v>
      </c>
      <c r="AV52" s="263">
        <f t="shared" ref="AV52:AV58" si="50">AE52</f>
        <v>0</v>
      </c>
      <c r="AW52" s="263">
        <f t="shared" ref="AW52:AW58" si="51">AC52+AD52</f>
        <v>0</v>
      </c>
      <c r="AX52" s="263">
        <f t="shared" ref="AX52:AX58" si="52">AH52</f>
        <v>0</v>
      </c>
      <c r="AY52" s="264">
        <f t="shared" ref="AY52:AY58" si="53">AF52+AG52</f>
        <v>0</v>
      </c>
    </row>
    <row r="53" spans="1:51" s="272" customFormat="1" ht="33.75" customHeight="1" x14ac:dyDescent="0.2">
      <c r="A53" s="265" t="s">
        <v>80</v>
      </c>
      <c r="B53" s="278" t="s">
        <v>169</v>
      </c>
      <c r="C53" s="279"/>
      <c r="D53" s="280"/>
      <c r="E53" s="266">
        <v>1</v>
      </c>
      <c r="F53" s="266"/>
      <c r="G53" s="281">
        <v>1</v>
      </c>
      <c r="H53" s="281"/>
      <c r="I53" s="281"/>
      <c r="J53" s="266"/>
      <c r="K53" s="266"/>
      <c r="L53" s="266"/>
      <c r="M53" s="266"/>
      <c r="N53" s="266">
        <v>1</v>
      </c>
      <c r="O53" s="266"/>
      <c r="P53" s="266"/>
      <c r="Q53" s="266">
        <v>1</v>
      </c>
      <c r="R53" s="266"/>
      <c r="S53" s="266"/>
      <c r="T53" s="266"/>
      <c r="U53" s="266"/>
      <c r="V53" s="266"/>
      <c r="W53" s="266"/>
      <c r="X53" s="266">
        <v>1</v>
      </c>
      <c r="Y53" s="266"/>
      <c r="Z53" s="266"/>
      <c r="AA53" s="266"/>
      <c r="AB53" s="266"/>
      <c r="AC53" s="266">
        <v>1</v>
      </c>
      <c r="AD53" s="266"/>
      <c r="AE53" s="266">
        <v>1</v>
      </c>
      <c r="AF53" s="266"/>
      <c r="AG53" s="267"/>
      <c r="AH53" s="266"/>
      <c r="AI53" s="273"/>
      <c r="AJ53" s="262">
        <f t="shared" si="38"/>
        <v>1</v>
      </c>
      <c r="AK53" s="263">
        <f t="shared" si="39"/>
        <v>1</v>
      </c>
      <c r="AL53" s="263">
        <f t="shared" si="40"/>
        <v>0</v>
      </c>
      <c r="AM53" s="263">
        <f t="shared" si="41"/>
        <v>0</v>
      </c>
      <c r="AN53" s="263">
        <f t="shared" si="42"/>
        <v>1</v>
      </c>
      <c r="AO53" s="263">
        <f t="shared" si="43"/>
        <v>1</v>
      </c>
      <c r="AP53" s="263">
        <f t="shared" si="44"/>
        <v>1</v>
      </c>
      <c r="AQ53" s="263">
        <f t="shared" si="45"/>
        <v>1</v>
      </c>
      <c r="AR53" s="263">
        <f t="shared" si="46"/>
        <v>0</v>
      </c>
      <c r="AS53" s="263">
        <f t="shared" si="47"/>
        <v>0</v>
      </c>
      <c r="AT53" s="263">
        <f t="shared" si="48"/>
        <v>1</v>
      </c>
      <c r="AU53" s="263">
        <f t="shared" si="49"/>
        <v>1</v>
      </c>
      <c r="AV53" s="263">
        <f t="shared" si="50"/>
        <v>1</v>
      </c>
      <c r="AW53" s="263">
        <f t="shared" si="51"/>
        <v>1</v>
      </c>
      <c r="AX53" s="263">
        <f t="shared" si="52"/>
        <v>0</v>
      </c>
      <c r="AY53" s="264">
        <f t="shared" si="53"/>
        <v>0</v>
      </c>
    </row>
    <row r="54" spans="1:51" s="294" customFormat="1" ht="59.25" customHeight="1" x14ac:dyDescent="0.2">
      <c r="A54" s="265" t="s">
        <v>79</v>
      </c>
      <c r="B54" s="278" t="s">
        <v>170</v>
      </c>
      <c r="C54" s="279"/>
      <c r="D54" s="280"/>
      <c r="E54" s="266"/>
      <c r="F54" s="266"/>
      <c r="G54" s="281"/>
      <c r="H54" s="281"/>
      <c r="I54" s="281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266"/>
      <c r="AE54" s="266"/>
      <c r="AF54" s="266"/>
      <c r="AG54" s="267"/>
      <c r="AH54" s="266"/>
      <c r="AI54" s="268"/>
      <c r="AJ54" s="262">
        <f t="shared" si="38"/>
        <v>0</v>
      </c>
      <c r="AK54" s="263">
        <f t="shared" si="39"/>
        <v>0</v>
      </c>
      <c r="AL54" s="263">
        <f t="shared" si="40"/>
        <v>0</v>
      </c>
      <c r="AM54" s="263">
        <f t="shared" si="41"/>
        <v>0</v>
      </c>
      <c r="AN54" s="263">
        <f t="shared" si="42"/>
        <v>0</v>
      </c>
      <c r="AO54" s="263">
        <f t="shared" si="43"/>
        <v>0</v>
      </c>
      <c r="AP54" s="263">
        <f t="shared" si="44"/>
        <v>0</v>
      </c>
      <c r="AQ54" s="263">
        <f t="shared" si="45"/>
        <v>0</v>
      </c>
      <c r="AR54" s="263">
        <f t="shared" si="46"/>
        <v>0</v>
      </c>
      <c r="AS54" s="263">
        <f t="shared" si="47"/>
        <v>0</v>
      </c>
      <c r="AT54" s="263">
        <f t="shared" si="48"/>
        <v>0</v>
      </c>
      <c r="AU54" s="263">
        <f t="shared" si="49"/>
        <v>0</v>
      </c>
      <c r="AV54" s="263">
        <f t="shared" si="50"/>
        <v>0</v>
      </c>
      <c r="AW54" s="263">
        <f t="shared" si="51"/>
        <v>0</v>
      </c>
      <c r="AX54" s="263">
        <f t="shared" si="52"/>
        <v>0</v>
      </c>
      <c r="AY54" s="264">
        <f t="shared" si="53"/>
        <v>0</v>
      </c>
    </row>
    <row r="55" spans="1:51" s="272" customFormat="1" ht="35.25" customHeight="1" x14ac:dyDescent="0.2">
      <c r="A55" s="265" t="s">
        <v>78</v>
      </c>
      <c r="B55" s="278" t="s">
        <v>231</v>
      </c>
      <c r="C55" s="279"/>
      <c r="D55" s="280"/>
      <c r="E55" s="266"/>
      <c r="F55" s="266"/>
      <c r="G55" s="281"/>
      <c r="H55" s="281"/>
      <c r="I55" s="281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66"/>
      <c r="AE55" s="266"/>
      <c r="AF55" s="266"/>
      <c r="AG55" s="267"/>
      <c r="AH55" s="266"/>
      <c r="AI55" s="273"/>
      <c r="AJ55" s="262">
        <f t="shared" si="38"/>
        <v>0</v>
      </c>
      <c r="AK55" s="263">
        <f t="shared" si="39"/>
        <v>0</v>
      </c>
      <c r="AL55" s="263">
        <f t="shared" si="40"/>
        <v>0</v>
      </c>
      <c r="AM55" s="263">
        <f t="shared" si="41"/>
        <v>0</v>
      </c>
      <c r="AN55" s="263">
        <f t="shared" si="42"/>
        <v>0</v>
      </c>
      <c r="AO55" s="263">
        <f t="shared" si="43"/>
        <v>0</v>
      </c>
      <c r="AP55" s="263">
        <f t="shared" si="44"/>
        <v>0</v>
      </c>
      <c r="AQ55" s="263">
        <f t="shared" si="45"/>
        <v>0</v>
      </c>
      <c r="AR55" s="263">
        <f t="shared" si="46"/>
        <v>0</v>
      </c>
      <c r="AS55" s="263">
        <f t="shared" si="47"/>
        <v>0</v>
      </c>
      <c r="AT55" s="263">
        <f t="shared" si="48"/>
        <v>0</v>
      </c>
      <c r="AU55" s="263">
        <f t="shared" si="49"/>
        <v>0</v>
      </c>
      <c r="AV55" s="263">
        <f t="shared" si="50"/>
        <v>0</v>
      </c>
      <c r="AW55" s="263">
        <f t="shared" si="51"/>
        <v>0</v>
      </c>
      <c r="AX55" s="263">
        <f t="shared" si="52"/>
        <v>0</v>
      </c>
      <c r="AY55" s="264">
        <f t="shared" si="53"/>
        <v>0</v>
      </c>
    </row>
    <row r="56" spans="1:51" s="272" customFormat="1" ht="35.25" customHeight="1" x14ac:dyDescent="0.2">
      <c r="A56" s="265" t="s">
        <v>77</v>
      </c>
      <c r="B56" s="278" t="s">
        <v>266</v>
      </c>
      <c r="C56" s="279"/>
      <c r="D56" s="280"/>
      <c r="E56" s="266">
        <v>2</v>
      </c>
      <c r="F56" s="266">
        <v>1</v>
      </c>
      <c r="G56" s="281">
        <v>1</v>
      </c>
      <c r="H56" s="281"/>
      <c r="I56" s="281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>
        <v>2</v>
      </c>
      <c r="AB56" s="266"/>
      <c r="AC56" s="266"/>
      <c r="AD56" s="266"/>
      <c r="AE56" s="266"/>
      <c r="AF56" s="266"/>
      <c r="AG56" s="267"/>
      <c r="AH56" s="266"/>
      <c r="AI56" s="273"/>
      <c r="AJ56" s="262">
        <f t="shared" si="38"/>
        <v>2</v>
      </c>
      <c r="AK56" s="263">
        <f t="shared" si="39"/>
        <v>2</v>
      </c>
      <c r="AL56" s="263">
        <f t="shared" si="40"/>
        <v>0</v>
      </c>
      <c r="AM56" s="263">
        <f t="shared" si="41"/>
        <v>0</v>
      </c>
      <c r="AN56" s="263">
        <f t="shared" si="42"/>
        <v>2</v>
      </c>
      <c r="AO56" s="263">
        <f t="shared" si="43"/>
        <v>2</v>
      </c>
      <c r="AP56" s="263">
        <f t="shared" si="44"/>
        <v>0</v>
      </c>
      <c r="AQ56" s="263">
        <f t="shared" si="45"/>
        <v>0</v>
      </c>
      <c r="AR56" s="263">
        <f t="shared" si="46"/>
        <v>0</v>
      </c>
      <c r="AS56" s="263">
        <f t="shared" si="47"/>
        <v>0</v>
      </c>
      <c r="AT56" s="263">
        <f t="shared" si="48"/>
        <v>0</v>
      </c>
      <c r="AU56" s="263">
        <f t="shared" si="49"/>
        <v>0</v>
      </c>
      <c r="AV56" s="263">
        <f t="shared" si="50"/>
        <v>0</v>
      </c>
      <c r="AW56" s="263">
        <f t="shared" si="51"/>
        <v>0</v>
      </c>
      <c r="AX56" s="263">
        <f t="shared" si="52"/>
        <v>0</v>
      </c>
      <c r="AY56" s="264">
        <f t="shared" si="53"/>
        <v>0</v>
      </c>
    </row>
    <row r="57" spans="1:51" s="272" customFormat="1" ht="35.25" customHeight="1" x14ac:dyDescent="0.2">
      <c r="A57" s="265" t="s">
        <v>76</v>
      </c>
      <c r="B57" s="278" t="s">
        <v>171</v>
      </c>
      <c r="C57" s="279"/>
      <c r="D57" s="280"/>
      <c r="E57" s="266">
        <v>9</v>
      </c>
      <c r="F57" s="266">
        <v>2</v>
      </c>
      <c r="G57" s="281">
        <v>7</v>
      </c>
      <c r="H57" s="281"/>
      <c r="I57" s="281"/>
      <c r="J57" s="266">
        <v>12</v>
      </c>
      <c r="K57" s="266">
        <v>9</v>
      </c>
      <c r="L57" s="266">
        <v>3</v>
      </c>
      <c r="M57" s="266"/>
      <c r="N57" s="266">
        <v>2</v>
      </c>
      <c r="O57" s="266">
        <v>1</v>
      </c>
      <c r="P57" s="266"/>
      <c r="Q57" s="266"/>
      <c r="R57" s="266"/>
      <c r="S57" s="266">
        <v>1</v>
      </c>
      <c r="T57" s="266"/>
      <c r="U57" s="266">
        <v>1</v>
      </c>
      <c r="V57" s="266"/>
      <c r="W57" s="266"/>
      <c r="X57" s="266">
        <v>2</v>
      </c>
      <c r="Y57" s="266"/>
      <c r="Z57" s="266">
        <v>1</v>
      </c>
      <c r="AA57" s="266">
        <v>16</v>
      </c>
      <c r="AB57" s="266">
        <v>1</v>
      </c>
      <c r="AC57" s="266"/>
      <c r="AD57" s="266"/>
      <c r="AE57" s="266"/>
      <c r="AF57" s="266"/>
      <c r="AG57" s="267"/>
      <c r="AH57" s="266"/>
      <c r="AI57" s="273"/>
      <c r="AJ57" s="262">
        <f t="shared" si="38"/>
        <v>9</v>
      </c>
      <c r="AK57" s="263">
        <f t="shared" si="39"/>
        <v>9</v>
      </c>
      <c r="AL57" s="263">
        <f t="shared" si="40"/>
        <v>12</v>
      </c>
      <c r="AM57" s="263">
        <f t="shared" si="41"/>
        <v>12</v>
      </c>
      <c r="AN57" s="263">
        <f t="shared" si="42"/>
        <v>18</v>
      </c>
      <c r="AO57" s="263">
        <f t="shared" si="43"/>
        <v>18</v>
      </c>
      <c r="AP57" s="263">
        <f t="shared" si="44"/>
        <v>2</v>
      </c>
      <c r="AQ57" s="263">
        <f t="shared" si="45"/>
        <v>2</v>
      </c>
      <c r="AR57" s="263">
        <f t="shared" si="46"/>
        <v>1</v>
      </c>
      <c r="AS57" s="263">
        <f t="shared" si="47"/>
        <v>1</v>
      </c>
      <c r="AT57" s="263">
        <f t="shared" si="48"/>
        <v>2</v>
      </c>
      <c r="AU57" s="263">
        <f t="shared" si="49"/>
        <v>2</v>
      </c>
      <c r="AV57" s="263">
        <f t="shared" si="50"/>
        <v>0</v>
      </c>
      <c r="AW57" s="263">
        <f t="shared" si="51"/>
        <v>0</v>
      </c>
      <c r="AX57" s="263">
        <f t="shared" si="52"/>
        <v>0</v>
      </c>
      <c r="AY57" s="264">
        <f t="shared" si="53"/>
        <v>0</v>
      </c>
    </row>
    <row r="58" spans="1:51" s="272" customFormat="1" ht="35.25" customHeight="1" x14ac:dyDescent="0.2">
      <c r="A58" s="265" t="s">
        <v>75</v>
      </c>
      <c r="B58" s="274" t="s">
        <v>140</v>
      </c>
      <c r="C58" s="275"/>
      <c r="D58" s="276"/>
      <c r="E58" s="266">
        <v>35</v>
      </c>
      <c r="F58" s="266">
        <v>5</v>
      </c>
      <c r="G58" s="277">
        <v>30</v>
      </c>
      <c r="H58" s="277"/>
      <c r="I58" s="277"/>
      <c r="J58" s="266">
        <v>4</v>
      </c>
      <c r="K58" s="266">
        <v>4</v>
      </c>
      <c r="L58" s="266"/>
      <c r="M58" s="266"/>
      <c r="N58" s="266">
        <v>8</v>
      </c>
      <c r="O58" s="266">
        <v>3</v>
      </c>
      <c r="P58" s="266">
        <v>1</v>
      </c>
      <c r="Q58" s="266">
        <v>2</v>
      </c>
      <c r="R58" s="266"/>
      <c r="S58" s="266">
        <v>2</v>
      </c>
      <c r="T58" s="266">
        <v>1</v>
      </c>
      <c r="U58" s="266">
        <v>1</v>
      </c>
      <c r="V58" s="266"/>
      <c r="W58" s="266"/>
      <c r="X58" s="266">
        <v>8</v>
      </c>
      <c r="Y58" s="266"/>
      <c r="Z58" s="266"/>
      <c r="AA58" s="266">
        <v>31</v>
      </c>
      <c r="AB58" s="266"/>
      <c r="AC58" s="266">
        <v>1</v>
      </c>
      <c r="AD58" s="266">
        <v>1</v>
      </c>
      <c r="AE58" s="266">
        <v>2</v>
      </c>
      <c r="AF58" s="266">
        <v>1</v>
      </c>
      <c r="AG58" s="267"/>
      <c r="AH58" s="266">
        <v>1</v>
      </c>
      <c r="AI58" s="273"/>
      <c r="AJ58" s="262">
        <f t="shared" si="38"/>
        <v>35</v>
      </c>
      <c r="AK58" s="263">
        <f t="shared" si="39"/>
        <v>35</v>
      </c>
      <c r="AL58" s="263">
        <f t="shared" si="40"/>
        <v>4</v>
      </c>
      <c r="AM58" s="263">
        <f t="shared" si="41"/>
        <v>4</v>
      </c>
      <c r="AN58" s="263">
        <f t="shared" si="42"/>
        <v>39</v>
      </c>
      <c r="AO58" s="263">
        <f t="shared" si="43"/>
        <v>39</v>
      </c>
      <c r="AP58" s="263">
        <f t="shared" si="44"/>
        <v>8</v>
      </c>
      <c r="AQ58" s="263">
        <f t="shared" si="45"/>
        <v>8</v>
      </c>
      <c r="AR58" s="263">
        <f t="shared" si="46"/>
        <v>2</v>
      </c>
      <c r="AS58" s="263">
        <f t="shared" si="47"/>
        <v>2</v>
      </c>
      <c r="AT58" s="263">
        <f t="shared" si="48"/>
        <v>8</v>
      </c>
      <c r="AU58" s="263">
        <f t="shared" si="49"/>
        <v>8</v>
      </c>
      <c r="AV58" s="263">
        <f t="shared" si="50"/>
        <v>2</v>
      </c>
      <c r="AW58" s="263">
        <f t="shared" si="51"/>
        <v>2</v>
      </c>
      <c r="AX58" s="263">
        <f t="shared" si="52"/>
        <v>1</v>
      </c>
      <c r="AY58" s="264">
        <f t="shared" si="53"/>
        <v>1</v>
      </c>
    </row>
    <row r="59" spans="1:51" s="272" customFormat="1" ht="48" customHeight="1" x14ac:dyDescent="0.2">
      <c r="A59" s="252" t="s">
        <v>74</v>
      </c>
      <c r="B59" s="289" t="s">
        <v>172</v>
      </c>
      <c r="C59" s="290"/>
      <c r="D59" s="291"/>
      <c r="E59" s="292">
        <f t="shared" ref="E59:AH59" si="54">SUM(E60:E72)</f>
        <v>130</v>
      </c>
      <c r="F59" s="292">
        <f t="shared" si="54"/>
        <v>12</v>
      </c>
      <c r="G59" s="292">
        <f t="shared" si="54"/>
        <v>118</v>
      </c>
      <c r="H59" s="292">
        <f t="shared" si="54"/>
        <v>0</v>
      </c>
      <c r="I59" s="292">
        <f t="shared" si="54"/>
        <v>0</v>
      </c>
      <c r="J59" s="292">
        <f t="shared" si="54"/>
        <v>137</v>
      </c>
      <c r="K59" s="292">
        <f t="shared" si="54"/>
        <v>113</v>
      </c>
      <c r="L59" s="292">
        <f t="shared" si="54"/>
        <v>22</v>
      </c>
      <c r="M59" s="292">
        <f t="shared" si="54"/>
        <v>2</v>
      </c>
      <c r="N59" s="292">
        <f t="shared" si="54"/>
        <v>101</v>
      </c>
      <c r="O59" s="292">
        <f t="shared" si="54"/>
        <v>36</v>
      </c>
      <c r="P59" s="292">
        <f t="shared" si="54"/>
        <v>29</v>
      </c>
      <c r="Q59" s="292">
        <f t="shared" si="54"/>
        <v>6</v>
      </c>
      <c r="R59" s="292">
        <f t="shared" si="54"/>
        <v>0</v>
      </c>
      <c r="S59" s="292">
        <f t="shared" si="54"/>
        <v>30</v>
      </c>
      <c r="T59" s="292">
        <f t="shared" si="54"/>
        <v>15</v>
      </c>
      <c r="U59" s="292">
        <f t="shared" si="54"/>
        <v>14</v>
      </c>
      <c r="V59" s="292">
        <f t="shared" si="54"/>
        <v>1</v>
      </c>
      <c r="W59" s="292">
        <f t="shared" si="54"/>
        <v>1</v>
      </c>
      <c r="X59" s="292">
        <f t="shared" si="54"/>
        <v>102</v>
      </c>
      <c r="Y59" s="292">
        <f t="shared" si="54"/>
        <v>2</v>
      </c>
      <c r="Z59" s="292">
        <f t="shared" si="54"/>
        <v>3</v>
      </c>
      <c r="AA59" s="292">
        <f t="shared" si="54"/>
        <v>139</v>
      </c>
      <c r="AB59" s="292">
        <f t="shared" si="54"/>
        <v>6</v>
      </c>
      <c r="AC59" s="292">
        <f t="shared" si="54"/>
        <v>11</v>
      </c>
      <c r="AD59" s="292">
        <f t="shared" si="54"/>
        <v>4</v>
      </c>
      <c r="AE59" s="292">
        <f t="shared" si="54"/>
        <v>15</v>
      </c>
      <c r="AF59" s="292">
        <f t="shared" si="54"/>
        <v>4</v>
      </c>
      <c r="AG59" s="292">
        <f t="shared" si="54"/>
        <v>0</v>
      </c>
      <c r="AH59" s="292">
        <f t="shared" si="54"/>
        <v>4</v>
      </c>
      <c r="AI59" s="287"/>
      <c r="AJ59" s="295">
        <f t="shared" ref="AJ59:AY59" si="55">SUM(AJ60:AJ72)</f>
        <v>130</v>
      </c>
      <c r="AK59" s="296">
        <f t="shared" si="55"/>
        <v>130</v>
      </c>
      <c r="AL59" s="296">
        <f t="shared" si="55"/>
        <v>137</v>
      </c>
      <c r="AM59" s="296">
        <f t="shared" si="55"/>
        <v>137</v>
      </c>
      <c r="AN59" s="296">
        <f t="shared" si="55"/>
        <v>243</v>
      </c>
      <c r="AO59" s="296">
        <f t="shared" si="55"/>
        <v>243</v>
      </c>
      <c r="AP59" s="296">
        <f t="shared" si="55"/>
        <v>101</v>
      </c>
      <c r="AQ59" s="296">
        <f t="shared" si="55"/>
        <v>101</v>
      </c>
      <c r="AR59" s="296">
        <f t="shared" si="55"/>
        <v>30</v>
      </c>
      <c r="AS59" s="296">
        <f t="shared" si="55"/>
        <v>30</v>
      </c>
      <c r="AT59" s="296">
        <f t="shared" si="55"/>
        <v>102</v>
      </c>
      <c r="AU59" s="296">
        <f t="shared" si="55"/>
        <v>102</v>
      </c>
      <c r="AV59" s="296">
        <f t="shared" si="55"/>
        <v>15</v>
      </c>
      <c r="AW59" s="296">
        <f t="shared" si="55"/>
        <v>15</v>
      </c>
      <c r="AX59" s="296">
        <f t="shared" si="55"/>
        <v>4</v>
      </c>
      <c r="AY59" s="297">
        <f t="shared" si="55"/>
        <v>4</v>
      </c>
    </row>
    <row r="60" spans="1:51" s="272" customFormat="1" ht="48" customHeight="1" x14ac:dyDescent="0.2">
      <c r="A60" s="265" t="s">
        <v>73</v>
      </c>
      <c r="B60" s="278" t="s">
        <v>173</v>
      </c>
      <c r="C60" s="279"/>
      <c r="D60" s="280"/>
      <c r="E60" s="266">
        <v>50</v>
      </c>
      <c r="F60" s="266">
        <v>7</v>
      </c>
      <c r="G60" s="298">
        <v>43</v>
      </c>
      <c r="H60" s="298"/>
      <c r="I60" s="298"/>
      <c r="J60" s="266">
        <v>74</v>
      </c>
      <c r="K60" s="266">
        <v>63</v>
      </c>
      <c r="L60" s="266">
        <v>11</v>
      </c>
      <c r="M60" s="266"/>
      <c r="N60" s="266">
        <v>49</v>
      </c>
      <c r="O60" s="266">
        <v>25</v>
      </c>
      <c r="P60" s="266">
        <v>11</v>
      </c>
      <c r="Q60" s="266"/>
      <c r="R60" s="266"/>
      <c r="S60" s="266">
        <v>13</v>
      </c>
      <c r="T60" s="266">
        <v>2</v>
      </c>
      <c r="U60" s="266">
        <v>11</v>
      </c>
      <c r="V60" s="266"/>
      <c r="W60" s="266"/>
      <c r="X60" s="266">
        <v>49</v>
      </c>
      <c r="Y60" s="266">
        <v>2</v>
      </c>
      <c r="Z60" s="266"/>
      <c r="AA60" s="266">
        <v>62</v>
      </c>
      <c r="AB60" s="266">
        <v>1</v>
      </c>
      <c r="AC60" s="266">
        <v>2</v>
      </c>
      <c r="AD60" s="266">
        <v>1</v>
      </c>
      <c r="AE60" s="266">
        <v>3</v>
      </c>
      <c r="AF60" s="266"/>
      <c r="AG60" s="267"/>
      <c r="AH60" s="266"/>
      <c r="AI60" s="273"/>
      <c r="AJ60" s="262">
        <f t="shared" ref="AJ60:AJ72" si="56">E60</f>
        <v>50</v>
      </c>
      <c r="AK60" s="263">
        <f t="shared" ref="AK60:AK72" si="57">F60+G60+H60+I60</f>
        <v>50</v>
      </c>
      <c r="AL60" s="263">
        <f t="shared" ref="AL60:AL72" si="58">J60</f>
        <v>74</v>
      </c>
      <c r="AM60" s="263">
        <f t="shared" ref="AM60:AM72" si="59">K60+L60+M60</f>
        <v>74</v>
      </c>
      <c r="AN60" s="263">
        <f t="shared" ref="AN60:AN72" si="60">F60+G60+K60</f>
        <v>113</v>
      </c>
      <c r="AO60" s="263">
        <f t="shared" ref="AO60:AO72" si="61">X60+Y60+AA60</f>
        <v>113</v>
      </c>
      <c r="AP60" s="263">
        <f t="shared" ref="AP60:AP72" si="62">N60</f>
        <v>49</v>
      </c>
      <c r="AQ60" s="263">
        <f t="shared" ref="AQ60:AQ72" si="63">O60+P60+Q60+R60+S60</f>
        <v>49</v>
      </c>
      <c r="AR60" s="263">
        <f t="shared" ref="AR60:AR72" si="64">S60</f>
        <v>13</v>
      </c>
      <c r="AS60" s="263">
        <f t="shared" ref="AS60:AS72" si="65">T60+U60+V60</f>
        <v>13</v>
      </c>
      <c r="AT60" s="263">
        <f t="shared" ref="AT60:AT72" si="66">X60</f>
        <v>49</v>
      </c>
      <c r="AU60" s="263">
        <f t="shared" ref="AU60:AU72" si="67">N60+W60</f>
        <v>49</v>
      </c>
      <c r="AV60" s="263">
        <f t="shared" ref="AV60:AV72" si="68">AE60</f>
        <v>3</v>
      </c>
      <c r="AW60" s="263">
        <f t="shared" ref="AW60:AW72" si="69">AC60+AD60</f>
        <v>3</v>
      </c>
      <c r="AX60" s="263">
        <f t="shared" ref="AX60:AX72" si="70">AH60</f>
        <v>0</v>
      </c>
      <c r="AY60" s="264">
        <f t="shared" ref="AY60:AY79" si="71">AF60+AG60</f>
        <v>0</v>
      </c>
    </row>
    <row r="61" spans="1:51" s="272" customFormat="1" ht="35.25" customHeight="1" x14ac:dyDescent="0.2">
      <c r="A61" s="265" t="s">
        <v>72</v>
      </c>
      <c r="B61" s="278" t="s">
        <v>141</v>
      </c>
      <c r="C61" s="279"/>
      <c r="D61" s="280"/>
      <c r="E61" s="266">
        <v>25</v>
      </c>
      <c r="F61" s="266"/>
      <c r="G61" s="281">
        <v>25</v>
      </c>
      <c r="H61" s="281"/>
      <c r="I61" s="281"/>
      <c r="J61" s="266">
        <v>26</v>
      </c>
      <c r="K61" s="266">
        <v>23</v>
      </c>
      <c r="L61" s="266">
        <v>3</v>
      </c>
      <c r="M61" s="266"/>
      <c r="N61" s="266">
        <v>21</v>
      </c>
      <c r="O61" s="266">
        <v>2</v>
      </c>
      <c r="P61" s="266">
        <v>13</v>
      </c>
      <c r="Q61" s="266">
        <v>1</v>
      </c>
      <c r="R61" s="266"/>
      <c r="S61" s="266">
        <v>5</v>
      </c>
      <c r="T61" s="266">
        <v>4</v>
      </c>
      <c r="U61" s="266">
        <v>1</v>
      </c>
      <c r="V61" s="266"/>
      <c r="W61" s="266"/>
      <c r="X61" s="266">
        <v>21</v>
      </c>
      <c r="Y61" s="266"/>
      <c r="Z61" s="266"/>
      <c r="AA61" s="266">
        <v>27</v>
      </c>
      <c r="AB61" s="266"/>
      <c r="AC61" s="266">
        <v>3</v>
      </c>
      <c r="AD61" s="266"/>
      <c r="AE61" s="266">
        <v>3</v>
      </c>
      <c r="AF61" s="266">
        <v>4</v>
      </c>
      <c r="AG61" s="267"/>
      <c r="AH61" s="266">
        <v>4</v>
      </c>
      <c r="AI61" s="273"/>
      <c r="AJ61" s="262">
        <f t="shared" si="56"/>
        <v>25</v>
      </c>
      <c r="AK61" s="263">
        <f t="shared" si="57"/>
        <v>25</v>
      </c>
      <c r="AL61" s="263">
        <f t="shared" si="58"/>
        <v>26</v>
      </c>
      <c r="AM61" s="263">
        <f t="shared" si="59"/>
        <v>26</v>
      </c>
      <c r="AN61" s="263">
        <f t="shared" si="60"/>
        <v>48</v>
      </c>
      <c r="AO61" s="263">
        <f t="shared" si="61"/>
        <v>48</v>
      </c>
      <c r="AP61" s="263">
        <f t="shared" si="62"/>
        <v>21</v>
      </c>
      <c r="AQ61" s="263">
        <f t="shared" si="63"/>
        <v>21</v>
      </c>
      <c r="AR61" s="263">
        <f t="shared" si="64"/>
        <v>5</v>
      </c>
      <c r="AS61" s="263">
        <f t="shared" si="65"/>
        <v>5</v>
      </c>
      <c r="AT61" s="263">
        <f t="shared" si="66"/>
        <v>21</v>
      </c>
      <c r="AU61" s="263">
        <f t="shared" si="67"/>
        <v>21</v>
      </c>
      <c r="AV61" s="263">
        <f t="shared" si="68"/>
        <v>3</v>
      </c>
      <c r="AW61" s="263">
        <f t="shared" si="69"/>
        <v>3</v>
      </c>
      <c r="AX61" s="263">
        <f t="shared" si="70"/>
        <v>4</v>
      </c>
      <c r="AY61" s="264">
        <f t="shared" si="71"/>
        <v>4</v>
      </c>
    </row>
    <row r="62" spans="1:51" s="272" customFormat="1" ht="57.75" customHeight="1" x14ac:dyDescent="0.2">
      <c r="A62" s="265" t="s">
        <v>71</v>
      </c>
      <c r="B62" s="278" t="s">
        <v>198</v>
      </c>
      <c r="C62" s="279"/>
      <c r="D62" s="280"/>
      <c r="E62" s="266">
        <v>7</v>
      </c>
      <c r="F62" s="266"/>
      <c r="G62" s="281">
        <v>7</v>
      </c>
      <c r="H62" s="281"/>
      <c r="I62" s="281"/>
      <c r="J62" s="266"/>
      <c r="K62" s="266"/>
      <c r="L62" s="266"/>
      <c r="M62" s="266"/>
      <c r="N62" s="266">
        <v>5</v>
      </c>
      <c r="O62" s="266">
        <v>2</v>
      </c>
      <c r="P62" s="266"/>
      <c r="Q62" s="266">
        <v>1</v>
      </c>
      <c r="R62" s="266"/>
      <c r="S62" s="266">
        <v>2</v>
      </c>
      <c r="T62" s="266">
        <v>1</v>
      </c>
      <c r="U62" s="266">
        <v>1</v>
      </c>
      <c r="V62" s="266"/>
      <c r="W62" s="266"/>
      <c r="X62" s="266">
        <v>5</v>
      </c>
      <c r="Y62" s="266"/>
      <c r="Z62" s="266"/>
      <c r="AA62" s="266">
        <v>2</v>
      </c>
      <c r="AB62" s="266"/>
      <c r="AC62" s="266"/>
      <c r="AD62" s="266"/>
      <c r="AE62" s="266"/>
      <c r="AF62" s="266"/>
      <c r="AG62" s="267"/>
      <c r="AH62" s="266"/>
      <c r="AI62" s="273"/>
      <c r="AJ62" s="262">
        <f t="shared" si="56"/>
        <v>7</v>
      </c>
      <c r="AK62" s="263">
        <f t="shared" si="57"/>
        <v>7</v>
      </c>
      <c r="AL62" s="263">
        <f t="shared" si="58"/>
        <v>0</v>
      </c>
      <c r="AM62" s="263">
        <f t="shared" si="59"/>
        <v>0</v>
      </c>
      <c r="AN62" s="263">
        <f t="shared" si="60"/>
        <v>7</v>
      </c>
      <c r="AO62" s="263">
        <f t="shared" si="61"/>
        <v>7</v>
      </c>
      <c r="AP62" s="263">
        <f t="shared" si="62"/>
        <v>5</v>
      </c>
      <c r="AQ62" s="263">
        <f t="shared" si="63"/>
        <v>5</v>
      </c>
      <c r="AR62" s="263">
        <f t="shared" si="64"/>
        <v>2</v>
      </c>
      <c r="AS62" s="263">
        <f t="shared" si="65"/>
        <v>2</v>
      </c>
      <c r="AT62" s="263">
        <f t="shared" si="66"/>
        <v>5</v>
      </c>
      <c r="AU62" s="263">
        <f t="shared" si="67"/>
        <v>5</v>
      </c>
      <c r="AV62" s="263">
        <f t="shared" si="68"/>
        <v>0</v>
      </c>
      <c r="AW62" s="263">
        <f t="shared" si="69"/>
        <v>0</v>
      </c>
      <c r="AX62" s="263">
        <f t="shared" si="70"/>
        <v>0</v>
      </c>
      <c r="AY62" s="264">
        <f t="shared" si="71"/>
        <v>0</v>
      </c>
    </row>
    <row r="63" spans="1:51" s="272" customFormat="1" ht="30.75" customHeight="1" x14ac:dyDescent="0.2">
      <c r="A63" s="265" t="s">
        <v>70</v>
      </c>
      <c r="B63" s="278" t="s">
        <v>232</v>
      </c>
      <c r="C63" s="279"/>
      <c r="D63" s="280"/>
      <c r="E63" s="266">
        <v>1</v>
      </c>
      <c r="F63" s="266">
        <v>1</v>
      </c>
      <c r="G63" s="281"/>
      <c r="H63" s="281"/>
      <c r="I63" s="281"/>
      <c r="J63" s="266">
        <v>2</v>
      </c>
      <c r="K63" s="266">
        <v>1</v>
      </c>
      <c r="L63" s="266">
        <v>1</v>
      </c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>
        <v>2</v>
      </c>
      <c r="AB63" s="266">
        <v>1</v>
      </c>
      <c r="AC63" s="266"/>
      <c r="AD63" s="266"/>
      <c r="AE63" s="266"/>
      <c r="AF63" s="266"/>
      <c r="AG63" s="267"/>
      <c r="AH63" s="266"/>
      <c r="AI63" s="273"/>
      <c r="AJ63" s="262">
        <f t="shared" si="56"/>
        <v>1</v>
      </c>
      <c r="AK63" s="263">
        <f t="shared" si="57"/>
        <v>1</v>
      </c>
      <c r="AL63" s="263">
        <f t="shared" si="58"/>
        <v>2</v>
      </c>
      <c r="AM63" s="263">
        <f t="shared" si="59"/>
        <v>2</v>
      </c>
      <c r="AN63" s="263">
        <f t="shared" si="60"/>
        <v>2</v>
      </c>
      <c r="AO63" s="263">
        <f t="shared" si="61"/>
        <v>2</v>
      </c>
      <c r="AP63" s="263">
        <f t="shared" si="62"/>
        <v>0</v>
      </c>
      <c r="AQ63" s="263">
        <f t="shared" si="63"/>
        <v>0</v>
      </c>
      <c r="AR63" s="263">
        <f t="shared" si="64"/>
        <v>0</v>
      </c>
      <c r="AS63" s="263">
        <f t="shared" si="65"/>
        <v>0</v>
      </c>
      <c r="AT63" s="263">
        <f t="shared" si="66"/>
        <v>0</v>
      </c>
      <c r="AU63" s="263">
        <f t="shared" si="67"/>
        <v>0</v>
      </c>
      <c r="AV63" s="263">
        <f t="shared" si="68"/>
        <v>0</v>
      </c>
      <c r="AW63" s="263">
        <f t="shared" si="69"/>
        <v>0</v>
      </c>
      <c r="AX63" s="263">
        <f t="shared" si="70"/>
        <v>0</v>
      </c>
      <c r="AY63" s="264">
        <f t="shared" si="71"/>
        <v>0</v>
      </c>
    </row>
    <row r="64" spans="1:51" s="272" customFormat="1" ht="31.5" customHeight="1" x14ac:dyDescent="0.2">
      <c r="A64" s="265" t="s">
        <v>69</v>
      </c>
      <c r="B64" s="278" t="s">
        <v>233</v>
      </c>
      <c r="C64" s="279"/>
      <c r="D64" s="280"/>
      <c r="E64" s="266"/>
      <c r="F64" s="266"/>
      <c r="G64" s="281"/>
      <c r="H64" s="281"/>
      <c r="I64" s="281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6"/>
      <c r="AE64" s="266"/>
      <c r="AF64" s="266"/>
      <c r="AG64" s="267"/>
      <c r="AH64" s="266"/>
      <c r="AI64" s="273"/>
      <c r="AJ64" s="262">
        <f t="shared" si="56"/>
        <v>0</v>
      </c>
      <c r="AK64" s="263">
        <f t="shared" si="57"/>
        <v>0</v>
      </c>
      <c r="AL64" s="263">
        <f t="shared" si="58"/>
        <v>0</v>
      </c>
      <c r="AM64" s="263">
        <f t="shared" si="59"/>
        <v>0</v>
      </c>
      <c r="AN64" s="263">
        <f t="shared" si="60"/>
        <v>0</v>
      </c>
      <c r="AO64" s="263">
        <f t="shared" si="61"/>
        <v>0</v>
      </c>
      <c r="AP64" s="263">
        <f t="shared" si="62"/>
        <v>0</v>
      </c>
      <c r="AQ64" s="263">
        <f t="shared" si="63"/>
        <v>0</v>
      </c>
      <c r="AR64" s="263">
        <f t="shared" si="64"/>
        <v>0</v>
      </c>
      <c r="AS64" s="263">
        <f t="shared" si="65"/>
        <v>0</v>
      </c>
      <c r="AT64" s="263">
        <f t="shared" si="66"/>
        <v>0</v>
      </c>
      <c r="AU64" s="263">
        <f t="shared" si="67"/>
        <v>0</v>
      </c>
      <c r="AV64" s="263">
        <f t="shared" si="68"/>
        <v>0</v>
      </c>
      <c r="AW64" s="263">
        <f t="shared" si="69"/>
        <v>0</v>
      </c>
      <c r="AX64" s="263">
        <f t="shared" si="70"/>
        <v>0</v>
      </c>
      <c r="AY64" s="264">
        <f t="shared" si="71"/>
        <v>0</v>
      </c>
    </row>
    <row r="65" spans="1:51" s="272" customFormat="1" ht="39" customHeight="1" x14ac:dyDescent="0.2">
      <c r="A65" s="265" t="s">
        <v>68</v>
      </c>
      <c r="B65" s="278" t="s">
        <v>142</v>
      </c>
      <c r="C65" s="279"/>
      <c r="D65" s="280"/>
      <c r="E65" s="266"/>
      <c r="F65" s="266"/>
      <c r="G65" s="281"/>
      <c r="H65" s="281"/>
      <c r="I65" s="281"/>
      <c r="J65" s="266">
        <v>4</v>
      </c>
      <c r="K65" s="266">
        <v>3</v>
      </c>
      <c r="L65" s="266">
        <v>1</v>
      </c>
      <c r="M65" s="266"/>
      <c r="N65" s="266">
        <v>2</v>
      </c>
      <c r="O65" s="266">
        <v>2</v>
      </c>
      <c r="P65" s="266"/>
      <c r="Q65" s="266"/>
      <c r="R65" s="266"/>
      <c r="S65" s="266"/>
      <c r="T65" s="266"/>
      <c r="U65" s="266"/>
      <c r="V65" s="266"/>
      <c r="W65" s="266"/>
      <c r="X65" s="266">
        <v>2</v>
      </c>
      <c r="Y65" s="266"/>
      <c r="Z65" s="266"/>
      <c r="AA65" s="266">
        <v>1</v>
      </c>
      <c r="AB65" s="266"/>
      <c r="AC65" s="266"/>
      <c r="AD65" s="266"/>
      <c r="AE65" s="266"/>
      <c r="AF65" s="266"/>
      <c r="AG65" s="267"/>
      <c r="AH65" s="266"/>
      <c r="AI65" s="273"/>
      <c r="AJ65" s="262">
        <f t="shared" si="56"/>
        <v>0</v>
      </c>
      <c r="AK65" s="263">
        <f t="shared" si="57"/>
        <v>0</v>
      </c>
      <c r="AL65" s="263">
        <f t="shared" si="58"/>
        <v>4</v>
      </c>
      <c r="AM65" s="263">
        <f t="shared" si="59"/>
        <v>4</v>
      </c>
      <c r="AN65" s="263">
        <f t="shared" si="60"/>
        <v>3</v>
      </c>
      <c r="AO65" s="263">
        <f t="shared" si="61"/>
        <v>3</v>
      </c>
      <c r="AP65" s="263">
        <f t="shared" si="62"/>
        <v>2</v>
      </c>
      <c r="AQ65" s="263">
        <f t="shared" si="63"/>
        <v>2</v>
      </c>
      <c r="AR65" s="263">
        <f t="shared" si="64"/>
        <v>0</v>
      </c>
      <c r="AS65" s="263">
        <f t="shared" si="65"/>
        <v>0</v>
      </c>
      <c r="AT65" s="263">
        <f t="shared" si="66"/>
        <v>2</v>
      </c>
      <c r="AU65" s="263">
        <f t="shared" si="67"/>
        <v>2</v>
      </c>
      <c r="AV65" s="263">
        <f t="shared" si="68"/>
        <v>0</v>
      </c>
      <c r="AW65" s="263">
        <f t="shared" si="69"/>
        <v>0</v>
      </c>
      <c r="AX65" s="263">
        <f t="shared" si="70"/>
        <v>0</v>
      </c>
      <c r="AY65" s="264">
        <f t="shared" si="71"/>
        <v>0</v>
      </c>
    </row>
    <row r="66" spans="1:51" s="272" customFormat="1" ht="41.25" customHeight="1" x14ac:dyDescent="0.2">
      <c r="A66" s="265" t="s">
        <v>67</v>
      </c>
      <c r="B66" s="278" t="s">
        <v>174</v>
      </c>
      <c r="C66" s="279"/>
      <c r="D66" s="280"/>
      <c r="E66" s="266">
        <v>1</v>
      </c>
      <c r="F66" s="266"/>
      <c r="G66" s="281">
        <v>1</v>
      </c>
      <c r="H66" s="281"/>
      <c r="I66" s="281"/>
      <c r="J66" s="266"/>
      <c r="K66" s="266"/>
      <c r="L66" s="266"/>
      <c r="M66" s="266"/>
      <c r="N66" s="266"/>
      <c r="O66" s="266"/>
      <c r="P66" s="266"/>
      <c r="Q66" s="266"/>
      <c r="R66" s="266"/>
      <c r="S66" s="266"/>
      <c r="T66" s="266"/>
      <c r="U66" s="266"/>
      <c r="V66" s="266"/>
      <c r="W66" s="266"/>
      <c r="X66" s="266"/>
      <c r="Y66" s="266"/>
      <c r="Z66" s="266"/>
      <c r="AA66" s="266">
        <v>1</v>
      </c>
      <c r="AB66" s="266"/>
      <c r="AC66" s="266"/>
      <c r="AD66" s="266"/>
      <c r="AE66" s="266"/>
      <c r="AF66" s="266"/>
      <c r="AG66" s="267"/>
      <c r="AH66" s="266"/>
      <c r="AI66" s="273"/>
      <c r="AJ66" s="262">
        <f t="shared" si="56"/>
        <v>1</v>
      </c>
      <c r="AK66" s="263">
        <f t="shared" si="57"/>
        <v>1</v>
      </c>
      <c r="AL66" s="263">
        <f t="shared" si="58"/>
        <v>0</v>
      </c>
      <c r="AM66" s="263">
        <f t="shared" si="59"/>
        <v>0</v>
      </c>
      <c r="AN66" s="263">
        <f t="shared" si="60"/>
        <v>1</v>
      </c>
      <c r="AO66" s="263">
        <f t="shared" si="61"/>
        <v>1</v>
      </c>
      <c r="AP66" s="263">
        <f t="shared" si="62"/>
        <v>0</v>
      </c>
      <c r="AQ66" s="263">
        <f t="shared" si="63"/>
        <v>0</v>
      </c>
      <c r="AR66" s="263">
        <f t="shared" si="64"/>
        <v>0</v>
      </c>
      <c r="AS66" s="263">
        <f t="shared" si="65"/>
        <v>0</v>
      </c>
      <c r="AT66" s="263">
        <f t="shared" si="66"/>
        <v>0</v>
      </c>
      <c r="AU66" s="263">
        <f t="shared" si="67"/>
        <v>0</v>
      </c>
      <c r="AV66" s="263">
        <f t="shared" si="68"/>
        <v>0</v>
      </c>
      <c r="AW66" s="263">
        <f t="shared" si="69"/>
        <v>0</v>
      </c>
      <c r="AX66" s="263">
        <f t="shared" si="70"/>
        <v>0</v>
      </c>
      <c r="AY66" s="264">
        <f t="shared" si="71"/>
        <v>0</v>
      </c>
    </row>
    <row r="67" spans="1:51" s="272" customFormat="1" ht="41.25" customHeight="1" x14ac:dyDescent="0.2">
      <c r="A67" s="265" t="s">
        <v>66</v>
      </c>
      <c r="B67" s="278" t="s">
        <v>175</v>
      </c>
      <c r="C67" s="279"/>
      <c r="D67" s="280"/>
      <c r="E67" s="266">
        <v>12</v>
      </c>
      <c r="F67" s="266">
        <v>1</v>
      </c>
      <c r="G67" s="281">
        <v>11</v>
      </c>
      <c r="H67" s="281"/>
      <c r="I67" s="281"/>
      <c r="J67" s="266">
        <v>6</v>
      </c>
      <c r="K67" s="266">
        <v>4</v>
      </c>
      <c r="L67" s="266">
        <v>2</v>
      </c>
      <c r="M67" s="266"/>
      <c r="N67" s="266">
        <v>3</v>
      </c>
      <c r="O67" s="266">
        <v>1</v>
      </c>
      <c r="P67" s="266">
        <v>2</v>
      </c>
      <c r="Q67" s="266"/>
      <c r="R67" s="266"/>
      <c r="S67" s="266"/>
      <c r="T67" s="266"/>
      <c r="U67" s="266"/>
      <c r="V67" s="266"/>
      <c r="W67" s="266">
        <v>1</v>
      </c>
      <c r="X67" s="266">
        <v>4</v>
      </c>
      <c r="Y67" s="266"/>
      <c r="Z67" s="266"/>
      <c r="AA67" s="266">
        <v>12</v>
      </c>
      <c r="AB67" s="266"/>
      <c r="AC67" s="266">
        <v>2</v>
      </c>
      <c r="AD67" s="266"/>
      <c r="AE67" s="266">
        <v>2</v>
      </c>
      <c r="AF67" s="266"/>
      <c r="AG67" s="267"/>
      <c r="AH67" s="266"/>
      <c r="AI67" s="273"/>
      <c r="AJ67" s="262">
        <f t="shared" si="56"/>
        <v>12</v>
      </c>
      <c r="AK67" s="263">
        <f t="shared" si="57"/>
        <v>12</v>
      </c>
      <c r="AL67" s="263">
        <f t="shared" si="58"/>
        <v>6</v>
      </c>
      <c r="AM67" s="263">
        <f t="shared" si="59"/>
        <v>6</v>
      </c>
      <c r="AN67" s="263">
        <f t="shared" si="60"/>
        <v>16</v>
      </c>
      <c r="AO67" s="263">
        <f t="shared" si="61"/>
        <v>16</v>
      </c>
      <c r="AP67" s="263">
        <f t="shared" si="62"/>
        <v>3</v>
      </c>
      <c r="AQ67" s="263">
        <f t="shared" si="63"/>
        <v>3</v>
      </c>
      <c r="AR67" s="263">
        <f t="shared" si="64"/>
        <v>0</v>
      </c>
      <c r="AS67" s="263">
        <f t="shared" si="65"/>
        <v>0</v>
      </c>
      <c r="AT67" s="263">
        <f t="shared" si="66"/>
        <v>4</v>
      </c>
      <c r="AU67" s="263">
        <f t="shared" si="67"/>
        <v>4</v>
      </c>
      <c r="AV67" s="263">
        <f t="shared" si="68"/>
        <v>2</v>
      </c>
      <c r="AW67" s="263">
        <f t="shared" si="69"/>
        <v>2</v>
      </c>
      <c r="AX67" s="263">
        <f t="shared" si="70"/>
        <v>0</v>
      </c>
      <c r="AY67" s="264">
        <f t="shared" si="71"/>
        <v>0</v>
      </c>
    </row>
    <row r="68" spans="1:51" s="272" customFormat="1" ht="28.5" customHeight="1" x14ac:dyDescent="0.2">
      <c r="A68" s="265" t="s">
        <v>65</v>
      </c>
      <c r="B68" s="278" t="s">
        <v>176</v>
      </c>
      <c r="C68" s="279"/>
      <c r="D68" s="280"/>
      <c r="E68" s="266">
        <v>7</v>
      </c>
      <c r="F68" s="266"/>
      <c r="G68" s="281">
        <v>7</v>
      </c>
      <c r="H68" s="281"/>
      <c r="I68" s="281"/>
      <c r="J68" s="266">
        <v>4</v>
      </c>
      <c r="K68" s="266">
        <v>4</v>
      </c>
      <c r="L68" s="266"/>
      <c r="M68" s="266"/>
      <c r="N68" s="266">
        <v>6</v>
      </c>
      <c r="O68" s="266">
        <v>2</v>
      </c>
      <c r="P68" s="266">
        <v>1</v>
      </c>
      <c r="Q68" s="266"/>
      <c r="R68" s="266"/>
      <c r="S68" s="266">
        <v>3</v>
      </c>
      <c r="T68" s="266">
        <v>3</v>
      </c>
      <c r="U68" s="266"/>
      <c r="V68" s="266"/>
      <c r="W68" s="266"/>
      <c r="X68" s="266">
        <v>6</v>
      </c>
      <c r="Y68" s="266"/>
      <c r="Z68" s="266"/>
      <c r="AA68" s="266">
        <v>5</v>
      </c>
      <c r="AB68" s="266"/>
      <c r="AC68" s="266">
        <v>1</v>
      </c>
      <c r="AD68" s="266"/>
      <c r="AE68" s="266">
        <v>1</v>
      </c>
      <c r="AF68" s="266"/>
      <c r="AG68" s="267"/>
      <c r="AH68" s="266"/>
      <c r="AI68" s="273"/>
      <c r="AJ68" s="262">
        <f t="shared" si="56"/>
        <v>7</v>
      </c>
      <c r="AK68" s="263">
        <f t="shared" si="57"/>
        <v>7</v>
      </c>
      <c r="AL68" s="263">
        <f t="shared" si="58"/>
        <v>4</v>
      </c>
      <c r="AM68" s="263">
        <f t="shared" si="59"/>
        <v>4</v>
      </c>
      <c r="AN68" s="263">
        <f t="shared" si="60"/>
        <v>11</v>
      </c>
      <c r="AO68" s="263">
        <f t="shared" si="61"/>
        <v>11</v>
      </c>
      <c r="AP68" s="263">
        <f t="shared" si="62"/>
        <v>6</v>
      </c>
      <c r="AQ68" s="263">
        <f t="shared" si="63"/>
        <v>6</v>
      </c>
      <c r="AR68" s="263">
        <f t="shared" si="64"/>
        <v>3</v>
      </c>
      <c r="AS68" s="263">
        <f t="shared" si="65"/>
        <v>3</v>
      </c>
      <c r="AT68" s="263">
        <f t="shared" si="66"/>
        <v>6</v>
      </c>
      <c r="AU68" s="263">
        <f t="shared" si="67"/>
        <v>6</v>
      </c>
      <c r="AV68" s="263">
        <f t="shared" si="68"/>
        <v>1</v>
      </c>
      <c r="AW68" s="263">
        <f t="shared" si="69"/>
        <v>1</v>
      </c>
      <c r="AX68" s="263">
        <f t="shared" si="70"/>
        <v>0</v>
      </c>
      <c r="AY68" s="264">
        <f t="shared" si="71"/>
        <v>0</v>
      </c>
    </row>
    <row r="69" spans="1:51" s="272" customFormat="1" ht="28.5" customHeight="1" x14ac:dyDescent="0.2">
      <c r="A69" s="265" t="s">
        <v>64</v>
      </c>
      <c r="B69" s="278" t="s">
        <v>177</v>
      </c>
      <c r="C69" s="279"/>
      <c r="D69" s="280"/>
      <c r="E69" s="266">
        <v>11</v>
      </c>
      <c r="F69" s="266"/>
      <c r="G69" s="281">
        <v>11</v>
      </c>
      <c r="H69" s="281"/>
      <c r="I69" s="281"/>
      <c r="J69" s="266">
        <v>11</v>
      </c>
      <c r="K69" s="266">
        <v>8</v>
      </c>
      <c r="L69" s="266">
        <v>3</v>
      </c>
      <c r="M69" s="266"/>
      <c r="N69" s="266">
        <v>6</v>
      </c>
      <c r="O69" s="266">
        <v>1</v>
      </c>
      <c r="P69" s="266">
        <v>1</v>
      </c>
      <c r="Q69" s="266"/>
      <c r="R69" s="266"/>
      <c r="S69" s="266">
        <v>4</v>
      </c>
      <c r="T69" s="266">
        <v>3</v>
      </c>
      <c r="U69" s="266">
        <v>1</v>
      </c>
      <c r="V69" s="266"/>
      <c r="W69" s="266"/>
      <c r="X69" s="266">
        <v>6</v>
      </c>
      <c r="Y69" s="266"/>
      <c r="Z69" s="266"/>
      <c r="AA69" s="266">
        <v>13</v>
      </c>
      <c r="AB69" s="266"/>
      <c r="AC69" s="266"/>
      <c r="AD69" s="266"/>
      <c r="AE69" s="266"/>
      <c r="AF69" s="266"/>
      <c r="AG69" s="267"/>
      <c r="AH69" s="266"/>
      <c r="AI69" s="273"/>
      <c r="AJ69" s="262">
        <f t="shared" si="56"/>
        <v>11</v>
      </c>
      <c r="AK69" s="263">
        <f t="shared" si="57"/>
        <v>11</v>
      </c>
      <c r="AL69" s="263">
        <f t="shared" si="58"/>
        <v>11</v>
      </c>
      <c r="AM69" s="263">
        <f t="shared" si="59"/>
        <v>11</v>
      </c>
      <c r="AN69" s="263">
        <f t="shared" si="60"/>
        <v>19</v>
      </c>
      <c r="AO69" s="263">
        <f t="shared" si="61"/>
        <v>19</v>
      </c>
      <c r="AP69" s="263">
        <f t="shared" si="62"/>
        <v>6</v>
      </c>
      <c r="AQ69" s="263">
        <f t="shared" si="63"/>
        <v>6</v>
      </c>
      <c r="AR69" s="263">
        <f t="shared" si="64"/>
        <v>4</v>
      </c>
      <c r="AS69" s="263">
        <f t="shared" si="65"/>
        <v>4</v>
      </c>
      <c r="AT69" s="263">
        <f t="shared" si="66"/>
        <v>6</v>
      </c>
      <c r="AU69" s="263">
        <f t="shared" si="67"/>
        <v>6</v>
      </c>
      <c r="AV69" s="263">
        <f t="shared" si="68"/>
        <v>0</v>
      </c>
      <c r="AW69" s="263">
        <f t="shared" si="69"/>
        <v>0</v>
      </c>
      <c r="AX69" s="263">
        <f t="shared" si="70"/>
        <v>0</v>
      </c>
      <c r="AY69" s="264">
        <f t="shared" si="71"/>
        <v>0</v>
      </c>
    </row>
    <row r="70" spans="1:51" s="272" customFormat="1" ht="28.5" customHeight="1" x14ac:dyDescent="0.2">
      <c r="A70" s="265" t="s">
        <v>63</v>
      </c>
      <c r="B70" s="278" t="s">
        <v>234</v>
      </c>
      <c r="C70" s="279"/>
      <c r="D70" s="280"/>
      <c r="E70" s="266">
        <v>6</v>
      </c>
      <c r="F70" s="266">
        <v>2</v>
      </c>
      <c r="G70" s="281">
        <v>4</v>
      </c>
      <c r="H70" s="281"/>
      <c r="I70" s="281"/>
      <c r="J70" s="266">
        <v>7</v>
      </c>
      <c r="K70" s="266">
        <v>6</v>
      </c>
      <c r="L70" s="266">
        <v>1</v>
      </c>
      <c r="M70" s="266"/>
      <c r="N70" s="266">
        <v>3</v>
      </c>
      <c r="O70" s="266"/>
      <c r="P70" s="266"/>
      <c r="Q70" s="266">
        <v>1</v>
      </c>
      <c r="R70" s="266"/>
      <c r="S70" s="266">
        <v>2</v>
      </c>
      <c r="T70" s="266">
        <v>2</v>
      </c>
      <c r="U70" s="266"/>
      <c r="V70" s="266"/>
      <c r="W70" s="266"/>
      <c r="X70" s="266">
        <v>3</v>
      </c>
      <c r="Y70" s="266"/>
      <c r="Z70" s="266">
        <v>1</v>
      </c>
      <c r="AA70" s="266">
        <v>9</v>
      </c>
      <c r="AB70" s="266">
        <v>2</v>
      </c>
      <c r="AC70" s="266"/>
      <c r="AD70" s="266">
        <v>1</v>
      </c>
      <c r="AE70" s="266">
        <v>1</v>
      </c>
      <c r="AF70" s="266"/>
      <c r="AG70" s="267"/>
      <c r="AH70" s="266"/>
      <c r="AI70" s="273"/>
      <c r="AJ70" s="262">
        <f t="shared" si="56"/>
        <v>6</v>
      </c>
      <c r="AK70" s="263">
        <f t="shared" si="57"/>
        <v>6</v>
      </c>
      <c r="AL70" s="263">
        <f t="shared" si="58"/>
        <v>7</v>
      </c>
      <c r="AM70" s="263">
        <f t="shared" si="59"/>
        <v>7</v>
      </c>
      <c r="AN70" s="263">
        <f t="shared" si="60"/>
        <v>12</v>
      </c>
      <c r="AO70" s="263">
        <f t="shared" si="61"/>
        <v>12</v>
      </c>
      <c r="AP70" s="263">
        <f t="shared" si="62"/>
        <v>3</v>
      </c>
      <c r="AQ70" s="263">
        <f t="shared" si="63"/>
        <v>3</v>
      </c>
      <c r="AR70" s="263">
        <f t="shared" si="64"/>
        <v>2</v>
      </c>
      <c r="AS70" s="263">
        <f t="shared" si="65"/>
        <v>2</v>
      </c>
      <c r="AT70" s="263">
        <f t="shared" si="66"/>
        <v>3</v>
      </c>
      <c r="AU70" s="263">
        <f t="shared" si="67"/>
        <v>3</v>
      </c>
      <c r="AV70" s="263">
        <f t="shared" si="68"/>
        <v>1</v>
      </c>
      <c r="AW70" s="263">
        <f t="shared" si="69"/>
        <v>1</v>
      </c>
      <c r="AX70" s="263">
        <f t="shared" si="70"/>
        <v>0</v>
      </c>
      <c r="AY70" s="264">
        <f t="shared" si="71"/>
        <v>0</v>
      </c>
    </row>
    <row r="71" spans="1:51" s="272" customFormat="1" ht="28.5" customHeight="1" x14ac:dyDescent="0.2">
      <c r="A71" s="265" t="s">
        <v>62</v>
      </c>
      <c r="B71" s="278" t="s">
        <v>199</v>
      </c>
      <c r="C71" s="279"/>
      <c r="D71" s="280"/>
      <c r="E71" s="266">
        <v>1</v>
      </c>
      <c r="F71" s="266">
        <v>1</v>
      </c>
      <c r="G71" s="281"/>
      <c r="H71" s="281"/>
      <c r="I71" s="281"/>
      <c r="J71" s="266"/>
      <c r="K71" s="266"/>
      <c r="L71" s="266"/>
      <c r="M71" s="266"/>
      <c r="N71" s="266">
        <v>1</v>
      </c>
      <c r="O71" s="266"/>
      <c r="P71" s="266"/>
      <c r="Q71" s="266"/>
      <c r="R71" s="266"/>
      <c r="S71" s="266">
        <v>1</v>
      </c>
      <c r="T71" s="266"/>
      <c r="U71" s="266"/>
      <c r="V71" s="266">
        <v>1</v>
      </c>
      <c r="W71" s="266"/>
      <c r="X71" s="266">
        <v>1</v>
      </c>
      <c r="Y71" s="266"/>
      <c r="Z71" s="266"/>
      <c r="AA71" s="266"/>
      <c r="AB71" s="266"/>
      <c r="AC71" s="266"/>
      <c r="AD71" s="266"/>
      <c r="AE71" s="266"/>
      <c r="AF71" s="266"/>
      <c r="AG71" s="267"/>
      <c r="AH71" s="266"/>
      <c r="AI71" s="273"/>
      <c r="AJ71" s="262">
        <f t="shared" si="56"/>
        <v>1</v>
      </c>
      <c r="AK71" s="263">
        <f t="shared" si="57"/>
        <v>1</v>
      </c>
      <c r="AL71" s="263">
        <f t="shared" si="58"/>
        <v>0</v>
      </c>
      <c r="AM71" s="263">
        <f t="shared" si="59"/>
        <v>0</v>
      </c>
      <c r="AN71" s="263">
        <f t="shared" si="60"/>
        <v>1</v>
      </c>
      <c r="AO71" s="263">
        <f t="shared" si="61"/>
        <v>1</v>
      </c>
      <c r="AP71" s="263">
        <f t="shared" si="62"/>
        <v>1</v>
      </c>
      <c r="AQ71" s="263">
        <f t="shared" si="63"/>
        <v>1</v>
      </c>
      <c r="AR71" s="263">
        <f t="shared" si="64"/>
        <v>1</v>
      </c>
      <c r="AS71" s="263">
        <f t="shared" si="65"/>
        <v>1</v>
      </c>
      <c r="AT71" s="263">
        <f t="shared" si="66"/>
        <v>1</v>
      </c>
      <c r="AU71" s="263">
        <f t="shared" si="67"/>
        <v>1</v>
      </c>
      <c r="AV71" s="263">
        <f t="shared" si="68"/>
        <v>0</v>
      </c>
      <c r="AW71" s="263">
        <f t="shared" si="69"/>
        <v>0</v>
      </c>
      <c r="AX71" s="263">
        <f t="shared" si="70"/>
        <v>0</v>
      </c>
      <c r="AY71" s="264">
        <f t="shared" si="71"/>
        <v>0</v>
      </c>
    </row>
    <row r="72" spans="1:51" s="272" customFormat="1" ht="28.5" customHeight="1" x14ac:dyDescent="0.2">
      <c r="A72" s="265" t="s">
        <v>61</v>
      </c>
      <c r="B72" s="274" t="s">
        <v>140</v>
      </c>
      <c r="C72" s="275"/>
      <c r="D72" s="276"/>
      <c r="E72" s="266">
        <v>9</v>
      </c>
      <c r="F72" s="266"/>
      <c r="G72" s="281">
        <v>9</v>
      </c>
      <c r="H72" s="281"/>
      <c r="I72" s="281"/>
      <c r="J72" s="266">
        <v>3</v>
      </c>
      <c r="K72" s="266">
        <v>1</v>
      </c>
      <c r="L72" s="266"/>
      <c r="M72" s="266">
        <v>2</v>
      </c>
      <c r="N72" s="266">
        <v>5</v>
      </c>
      <c r="O72" s="266">
        <v>1</v>
      </c>
      <c r="P72" s="266">
        <v>1</v>
      </c>
      <c r="Q72" s="266">
        <v>3</v>
      </c>
      <c r="R72" s="266"/>
      <c r="S72" s="266"/>
      <c r="T72" s="266"/>
      <c r="U72" s="266"/>
      <c r="V72" s="266"/>
      <c r="W72" s="266"/>
      <c r="X72" s="266">
        <v>5</v>
      </c>
      <c r="Y72" s="266"/>
      <c r="Z72" s="266">
        <v>2</v>
      </c>
      <c r="AA72" s="266">
        <v>5</v>
      </c>
      <c r="AB72" s="266">
        <v>2</v>
      </c>
      <c r="AC72" s="266">
        <v>3</v>
      </c>
      <c r="AD72" s="266">
        <v>2</v>
      </c>
      <c r="AE72" s="266">
        <v>5</v>
      </c>
      <c r="AF72" s="266"/>
      <c r="AG72" s="267"/>
      <c r="AH72" s="266"/>
      <c r="AI72" s="273"/>
      <c r="AJ72" s="262">
        <f t="shared" si="56"/>
        <v>9</v>
      </c>
      <c r="AK72" s="263">
        <f t="shared" si="57"/>
        <v>9</v>
      </c>
      <c r="AL72" s="263">
        <f t="shared" si="58"/>
        <v>3</v>
      </c>
      <c r="AM72" s="263">
        <f t="shared" si="59"/>
        <v>3</v>
      </c>
      <c r="AN72" s="263">
        <f t="shared" si="60"/>
        <v>10</v>
      </c>
      <c r="AO72" s="263">
        <f t="shared" si="61"/>
        <v>10</v>
      </c>
      <c r="AP72" s="263">
        <f t="shared" si="62"/>
        <v>5</v>
      </c>
      <c r="AQ72" s="263">
        <f t="shared" si="63"/>
        <v>5</v>
      </c>
      <c r="AR72" s="263">
        <f t="shared" si="64"/>
        <v>0</v>
      </c>
      <c r="AS72" s="263">
        <f t="shared" si="65"/>
        <v>0</v>
      </c>
      <c r="AT72" s="263">
        <f t="shared" si="66"/>
        <v>5</v>
      </c>
      <c r="AU72" s="263">
        <f t="shared" si="67"/>
        <v>5</v>
      </c>
      <c r="AV72" s="263">
        <f t="shared" si="68"/>
        <v>5</v>
      </c>
      <c r="AW72" s="263">
        <f t="shared" si="69"/>
        <v>5</v>
      </c>
      <c r="AX72" s="263">
        <f t="shared" si="70"/>
        <v>0</v>
      </c>
      <c r="AY72" s="264">
        <f t="shared" si="71"/>
        <v>0</v>
      </c>
    </row>
    <row r="73" spans="1:51" s="272" customFormat="1" ht="28.5" customHeight="1" x14ac:dyDescent="0.2">
      <c r="A73" s="252" t="s">
        <v>60</v>
      </c>
      <c r="B73" s="289" t="s">
        <v>200</v>
      </c>
      <c r="C73" s="290"/>
      <c r="D73" s="291"/>
      <c r="E73" s="299">
        <f t="shared" ref="E73:AH73" si="72">SUM(E74:E79)</f>
        <v>1</v>
      </c>
      <c r="F73" s="299">
        <f t="shared" si="72"/>
        <v>0</v>
      </c>
      <c r="G73" s="299">
        <f t="shared" si="72"/>
        <v>1</v>
      </c>
      <c r="H73" s="299">
        <f t="shared" si="72"/>
        <v>0</v>
      </c>
      <c r="I73" s="299">
        <f t="shared" si="72"/>
        <v>0</v>
      </c>
      <c r="J73" s="299">
        <f t="shared" si="72"/>
        <v>0</v>
      </c>
      <c r="K73" s="299">
        <f t="shared" si="72"/>
        <v>0</v>
      </c>
      <c r="L73" s="299">
        <f t="shared" si="72"/>
        <v>0</v>
      </c>
      <c r="M73" s="299">
        <f t="shared" si="72"/>
        <v>0</v>
      </c>
      <c r="N73" s="299">
        <f t="shared" si="72"/>
        <v>0</v>
      </c>
      <c r="O73" s="299">
        <f t="shared" si="72"/>
        <v>0</v>
      </c>
      <c r="P73" s="299">
        <f t="shared" si="72"/>
        <v>0</v>
      </c>
      <c r="Q73" s="299">
        <f t="shared" si="72"/>
        <v>0</v>
      </c>
      <c r="R73" s="299">
        <f t="shared" si="72"/>
        <v>0</v>
      </c>
      <c r="S73" s="299">
        <f t="shared" si="72"/>
        <v>0</v>
      </c>
      <c r="T73" s="299">
        <f t="shared" si="72"/>
        <v>0</v>
      </c>
      <c r="U73" s="299">
        <f t="shared" si="72"/>
        <v>0</v>
      </c>
      <c r="V73" s="299">
        <f t="shared" si="72"/>
        <v>0</v>
      </c>
      <c r="W73" s="299">
        <f t="shared" si="72"/>
        <v>0</v>
      </c>
      <c r="X73" s="299">
        <f t="shared" si="72"/>
        <v>0</v>
      </c>
      <c r="Y73" s="299">
        <f t="shared" si="72"/>
        <v>0</v>
      </c>
      <c r="Z73" s="299">
        <f t="shared" si="72"/>
        <v>0</v>
      </c>
      <c r="AA73" s="299">
        <f t="shared" si="72"/>
        <v>1</v>
      </c>
      <c r="AB73" s="299">
        <f t="shared" si="72"/>
        <v>0</v>
      </c>
      <c r="AC73" s="299">
        <f t="shared" si="72"/>
        <v>0</v>
      </c>
      <c r="AD73" s="299">
        <f t="shared" si="72"/>
        <v>0</v>
      </c>
      <c r="AE73" s="299">
        <f t="shared" si="72"/>
        <v>0</v>
      </c>
      <c r="AF73" s="299">
        <f t="shared" si="72"/>
        <v>0</v>
      </c>
      <c r="AG73" s="299">
        <f t="shared" si="72"/>
        <v>0</v>
      </c>
      <c r="AH73" s="299">
        <f t="shared" si="72"/>
        <v>0</v>
      </c>
      <c r="AI73" s="287"/>
      <c r="AJ73" s="295">
        <f t="shared" ref="AJ73:AX73" si="73">SUM(AJ74:AJ79)</f>
        <v>1</v>
      </c>
      <c r="AK73" s="296">
        <f t="shared" si="73"/>
        <v>1</v>
      </c>
      <c r="AL73" s="296">
        <f t="shared" si="73"/>
        <v>0</v>
      </c>
      <c r="AM73" s="296">
        <f t="shared" si="73"/>
        <v>0</v>
      </c>
      <c r="AN73" s="296">
        <f t="shared" si="73"/>
        <v>1</v>
      </c>
      <c r="AO73" s="296">
        <f t="shared" si="73"/>
        <v>1</v>
      </c>
      <c r="AP73" s="296">
        <f t="shared" si="73"/>
        <v>0</v>
      </c>
      <c r="AQ73" s="296">
        <f t="shared" si="73"/>
        <v>0</v>
      </c>
      <c r="AR73" s="296">
        <f t="shared" si="73"/>
        <v>0</v>
      </c>
      <c r="AS73" s="296">
        <f t="shared" si="73"/>
        <v>0</v>
      </c>
      <c r="AT73" s="296">
        <f t="shared" si="73"/>
        <v>0</v>
      </c>
      <c r="AU73" s="296">
        <f t="shared" si="73"/>
        <v>0</v>
      </c>
      <c r="AV73" s="296">
        <f t="shared" si="73"/>
        <v>0</v>
      </c>
      <c r="AW73" s="296">
        <f t="shared" si="73"/>
        <v>0</v>
      </c>
      <c r="AX73" s="296">
        <f t="shared" si="73"/>
        <v>0</v>
      </c>
      <c r="AY73" s="264">
        <f t="shared" si="71"/>
        <v>0</v>
      </c>
    </row>
    <row r="74" spans="1:51" s="272" customFormat="1" ht="28.5" customHeight="1" x14ac:dyDescent="0.2">
      <c r="A74" s="265" t="s">
        <v>59</v>
      </c>
      <c r="B74" s="278" t="s">
        <v>201</v>
      </c>
      <c r="C74" s="279"/>
      <c r="D74" s="280"/>
      <c r="E74" s="266"/>
      <c r="F74" s="266"/>
      <c r="G74" s="281"/>
      <c r="H74" s="281"/>
      <c r="I74" s="281"/>
      <c r="J74" s="266"/>
      <c r="K74" s="266"/>
      <c r="L74" s="266"/>
      <c r="M74" s="266"/>
      <c r="N74" s="266"/>
      <c r="O74" s="266"/>
      <c r="P74" s="266"/>
      <c r="Q74" s="266"/>
      <c r="R74" s="266"/>
      <c r="S74" s="266"/>
      <c r="T74" s="266"/>
      <c r="U74" s="266"/>
      <c r="V74" s="266"/>
      <c r="W74" s="266"/>
      <c r="X74" s="266"/>
      <c r="Y74" s="266"/>
      <c r="Z74" s="266"/>
      <c r="AA74" s="266"/>
      <c r="AB74" s="266"/>
      <c r="AC74" s="266"/>
      <c r="AD74" s="266"/>
      <c r="AE74" s="266"/>
      <c r="AF74" s="266"/>
      <c r="AG74" s="267"/>
      <c r="AH74" s="266"/>
      <c r="AI74" s="273"/>
      <c r="AJ74" s="262">
        <f t="shared" ref="AJ74:AJ79" si="74">E74</f>
        <v>0</v>
      </c>
      <c r="AK74" s="263">
        <f t="shared" ref="AK74:AK79" si="75">F74+G74+H74+I74</f>
        <v>0</v>
      </c>
      <c r="AL74" s="263">
        <f t="shared" ref="AL74:AL79" si="76">J74</f>
        <v>0</v>
      </c>
      <c r="AM74" s="263">
        <f t="shared" ref="AM74:AM79" si="77">K74+L74+M74</f>
        <v>0</v>
      </c>
      <c r="AN74" s="263">
        <f t="shared" ref="AN74:AN79" si="78">F74+G74+K74</f>
        <v>0</v>
      </c>
      <c r="AO74" s="263">
        <f t="shared" ref="AO74:AO79" si="79">X74+Y74+AA74</f>
        <v>0</v>
      </c>
      <c r="AP74" s="263">
        <f t="shared" ref="AP74:AP79" si="80">N74</f>
        <v>0</v>
      </c>
      <c r="AQ74" s="263">
        <f t="shared" ref="AQ74:AQ79" si="81">O74+P74+Q74+R74+S74</f>
        <v>0</v>
      </c>
      <c r="AR74" s="263">
        <f t="shared" ref="AR74:AR79" si="82">S74</f>
        <v>0</v>
      </c>
      <c r="AS74" s="263">
        <f t="shared" ref="AS74:AS79" si="83">T74+U74+V74</f>
        <v>0</v>
      </c>
      <c r="AT74" s="263">
        <f t="shared" ref="AT74:AT79" si="84">X74</f>
        <v>0</v>
      </c>
      <c r="AU74" s="263">
        <f t="shared" ref="AU74:AU79" si="85">N74+W74</f>
        <v>0</v>
      </c>
      <c r="AV74" s="263">
        <f t="shared" ref="AV74:AV79" si="86">AE74</f>
        <v>0</v>
      </c>
      <c r="AW74" s="263">
        <f t="shared" ref="AW74:AW79" si="87">AC74+AD74</f>
        <v>0</v>
      </c>
      <c r="AX74" s="263">
        <f t="shared" ref="AX74:AX79" si="88">AH74</f>
        <v>0</v>
      </c>
      <c r="AY74" s="264">
        <f t="shared" si="71"/>
        <v>0</v>
      </c>
    </row>
    <row r="75" spans="1:51" s="272" customFormat="1" ht="28.5" customHeight="1" x14ac:dyDescent="0.2">
      <c r="A75" s="265" t="s">
        <v>58</v>
      </c>
      <c r="B75" s="278" t="s">
        <v>267</v>
      </c>
      <c r="C75" s="279"/>
      <c r="D75" s="280"/>
      <c r="E75" s="266"/>
      <c r="F75" s="266"/>
      <c r="G75" s="281"/>
      <c r="H75" s="281"/>
      <c r="I75" s="281"/>
      <c r="J75" s="266"/>
      <c r="K75" s="266"/>
      <c r="L75" s="266"/>
      <c r="M75" s="266"/>
      <c r="N75" s="266"/>
      <c r="O75" s="266"/>
      <c r="P75" s="266"/>
      <c r="Q75" s="266"/>
      <c r="R75" s="266"/>
      <c r="S75" s="266"/>
      <c r="T75" s="266"/>
      <c r="U75" s="266"/>
      <c r="V75" s="266"/>
      <c r="W75" s="266"/>
      <c r="X75" s="266"/>
      <c r="Y75" s="266"/>
      <c r="Z75" s="266"/>
      <c r="AA75" s="266"/>
      <c r="AB75" s="266"/>
      <c r="AC75" s="266"/>
      <c r="AD75" s="266"/>
      <c r="AE75" s="266"/>
      <c r="AF75" s="266"/>
      <c r="AG75" s="267"/>
      <c r="AH75" s="266"/>
      <c r="AI75" s="273"/>
      <c r="AJ75" s="262">
        <f t="shared" si="74"/>
        <v>0</v>
      </c>
      <c r="AK75" s="263">
        <f t="shared" si="75"/>
        <v>0</v>
      </c>
      <c r="AL75" s="263">
        <f t="shared" si="76"/>
        <v>0</v>
      </c>
      <c r="AM75" s="263">
        <f t="shared" si="77"/>
        <v>0</v>
      </c>
      <c r="AN75" s="263">
        <f t="shared" si="78"/>
        <v>0</v>
      </c>
      <c r="AO75" s="263">
        <f t="shared" si="79"/>
        <v>0</v>
      </c>
      <c r="AP75" s="263">
        <f t="shared" si="80"/>
        <v>0</v>
      </c>
      <c r="AQ75" s="263">
        <f t="shared" si="81"/>
        <v>0</v>
      </c>
      <c r="AR75" s="263">
        <f t="shared" si="82"/>
        <v>0</v>
      </c>
      <c r="AS75" s="263">
        <f t="shared" si="83"/>
        <v>0</v>
      </c>
      <c r="AT75" s="263">
        <f t="shared" si="84"/>
        <v>0</v>
      </c>
      <c r="AU75" s="263">
        <f t="shared" si="85"/>
        <v>0</v>
      </c>
      <c r="AV75" s="263">
        <f t="shared" si="86"/>
        <v>0</v>
      </c>
      <c r="AW75" s="263">
        <f t="shared" si="87"/>
        <v>0</v>
      </c>
      <c r="AX75" s="263">
        <f t="shared" si="88"/>
        <v>0</v>
      </c>
      <c r="AY75" s="264">
        <f t="shared" si="71"/>
        <v>0</v>
      </c>
    </row>
    <row r="76" spans="1:51" s="272" customFormat="1" ht="69.75" customHeight="1" x14ac:dyDescent="0.2">
      <c r="A76" s="265" t="s">
        <v>57</v>
      </c>
      <c r="B76" s="278" t="s">
        <v>235</v>
      </c>
      <c r="C76" s="279"/>
      <c r="D76" s="280"/>
      <c r="E76" s="266">
        <v>1</v>
      </c>
      <c r="F76" s="266"/>
      <c r="G76" s="281">
        <v>1</v>
      </c>
      <c r="H76" s="281"/>
      <c r="I76" s="281"/>
      <c r="J76" s="266"/>
      <c r="K76" s="266"/>
      <c r="L76" s="266"/>
      <c r="M76" s="266"/>
      <c r="N76" s="266"/>
      <c r="O76" s="266"/>
      <c r="P76" s="266"/>
      <c r="Q76" s="266"/>
      <c r="R76" s="266"/>
      <c r="S76" s="266"/>
      <c r="T76" s="266"/>
      <c r="U76" s="266"/>
      <c r="V76" s="266"/>
      <c r="W76" s="266"/>
      <c r="X76" s="266"/>
      <c r="Y76" s="266"/>
      <c r="Z76" s="266"/>
      <c r="AA76" s="266">
        <v>1</v>
      </c>
      <c r="AB76" s="266"/>
      <c r="AC76" s="266"/>
      <c r="AD76" s="266"/>
      <c r="AE76" s="266"/>
      <c r="AF76" s="266"/>
      <c r="AG76" s="267"/>
      <c r="AH76" s="266"/>
      <c r="AI76" s="273"/>
      <c r="AJ76" s="262">
        <f t="shared" si="74"/>
        <v>1</v>
      </c>
      <c r="AK76" s="263">
        <f t="shared" si="75"/>
        <v>1</v>
      </c>
      <c r="AL76" s="263">
        <f t="shared" si="76"/>
        <v>0</v>
      </c>
      <c r="AM76" s="263">
        <f t="shared" si="77"/>
        <v>0</v>
      </c>
      <c r="AN76" s="263">
        <f t="shared" si="78"/>
        <v>1</v>
      </c>
      <c r="AO76" s="263">
        <f t="shared" si="79"/>
        <v>1</v>
      </c>
      <c r="AP76" s="263">
        <f t="shared" si="80"/>
        <v>0</v>
      </c>
      <c r="AQ76" s="263">
        <f t="shared" si="81"/>
        <v>0</v>
      </c>
      <c r="AR76" s="263">
        <f t="shared" si="82"/>
        <v>0</v>
      </c>
      <c r="AS76" s="263">
        <f t="shared" si="83"/>
        <v>0</v>
      </c>
      <c r="AT76" s="263">
        <f t="shared" si="84"/>
        <v>0</v>
      </c>
      <c r="AU76" s="263">
        <f t="shared" si="85"/>
        <v>0</v>
      </c>
      <c r="AV76" s="263">
        <f t="shared" si="86"/>
        <v>0</v>
      </c>
      <c r="AW76" s="263">
        <f t="shared" si="87"/>
        <v>0</v>
      </c>
      <c r="AX76" s="263">
        <f t="shared" si="88"/>
        <v>0</v>
      </c>
      <c r="AY76" s="264">
        <f t="shared" si="71"/>
        <v>0</v>
      </c>
    </row>
    <row r="77" spans="1:51" s="272" customFormat="1" ht="47.25" customHeight="1" x14ac:dyDescent="0.2">
      <c r="A77" s="265" t="s">
        <v>56</v>
      </c>
      <c r="B77" s="278" t="s">
        <v>272</v>
      </c>
      <c r="C77" s="279"/>
      <c r="D77" s="280"/>
      <c r="E77" s="266"/>
      <c r="F77" s="266"/>
      <c r="G77" s="277"/>
      <c r="H77" s="277"/>
      <c r="I77" s="277"/>
      <c r="J77" s="266"/>
      <c r="K77" s="266"/>
      <c r="L77" s="266"/>
      <c r="M77" s="266"/>
      <c r="N77" s="266"/>
      <c r="O77" s="266"/>
      <c r="P77" s="266"/>
      <c r="Q77" s="266"/>
      <c r="R77" s="266"/>
      <c r="S77" s="266"/>
      <c r="T77" s="266"/>
      <c r="U77" s="266"/>
      <c r="V77" s="266"/>
      <c r="W77" s="266"/>
      <c r="X77" s="266"/>
      <c r="Y77" s="266"/>
      <c r="Z77" s="266"/>
      <c r="AA77" s="266"/>
      <c r="AB77" s="266"/>
      <c r="AC77" s="266"/>
      <c r="AD77" s="266"/>
      <c r="AE77" s="266"/>
      <c r="AF77" s="266"/>
      <c r="AG77" s="267"/>
      <c r="AH77" s="266"/>
      <c r="AI77" s="273"/>
      <c r="AJ77" s="262">
        <f t="shared" si="74"/>
        <v>0</v>
      </c>
      <c r="AK77" s="263">
        <f t="shared" si="75"/>
        <v>0</v>
      </c>
      <c r="AL77" s="263">
        <f t="shared" si="76"/>
        <v>0</v>
      </c>
      <c r="AM77" s="263">
        <f t="shared" si="77"/>
        <v>0</v>
      </c>
      <c r="AN77" s="263">
        <f t="shared" si="78"/>
        <v>0</v>
      </c>
      <c r="AO77" s="263">
        <f t="shared" si="79"/>
        <v>0</v>
      </c>
      <c r="AP77" s="263">
        <f t="shared" si="80"/>
        <v>0</v>
      </c>
      <c r="AQ77" s="263">
        <f t="shared" si="81"/>
        <v>0</v>
      </c>
      <c r="AR77" s="263">
        <f t="shared" si="82"/>
        <v>0</v>
      </c>
      <c r="AS77" s="263">
        <f t="shared" si="83"/>
        <v>0</v>
      </c>
      <c r="AT77" s="263">
        <f t="shared" si="84"/>
        <v>0</v>
      </c>
      <c r="AU77" s="263">
        <f t="shared" si="85"/>
        <v>0</v>
      </c>
      <c r="AV77" s="263">
        <f t="shared" si="86"/>
        <v>0</v>
      </c>
      <c r="AW77" s="263">
        <f t="shared" si="87"/>
        <v>0</v>
      </c>
      <c r="AX77" s="263">
        <f t="shared" si="88"/>
        <v>0</v>
      </c>
      <c r="AY77" s="264">
        <f t="shared" si="71"/>
        <v>0</v>
      </c>
    </row>
    <row r="78" spans="1:51" s="272" customFormat="1" ht="52.5" customHeight="1" x14ac:dyDescent="0.2">
      <c r="A78" s="265" t="s">
        <v>55</v>
      </c>
      <c r="B78" s="278" t="s">
        <v>236</v>
      </c>
      <c r="C78" s="279"/>
      <c r="D78" s="280"/>
      <c r="E78" s="266"/>
      <c r="F78" s="266"/>
      <c r="G78" s="298"/>
      <c r="H78" s="298"/>
      <c r="I78" s="298"/>
      <c r="J78" s="266"/>
      <c r="K78" s="266"/>
      <c r="L78" s="266"/>
      <c r="M78" s="266"/>
      <c r="N78" s="266"/>
      <c r="O78" s="266"/>
      <c r="P78" s="266"/>
      <c r="Q78" s="266"/>
      <c r="R78" s="266"/>
      <c r="S78" s="266"/>
      <c r="T78" s="266"/>
      <c r="U78" s="266"/>
      <c r="V78" s="266"/>
      <c r="W78" s="266"/>
      <c r="X78" s="266"/>
      <c r="Y78" s="266"/>
      <c r="Z78" s="266"/>
      <c r="AA78" s="266"/>
      <c r="AB78" s="266"/>
      <c r="AC78" s="266"/>
      <c r="AD78" s="266"/>
      <c r="AE78" s="266"/>
      <c r="AF78" s="266"/>
      <c r="AG78" s="267"/>
      <c r="AH78" s="266"/>
      <c r="AI78" s="273"/>
      <c r="AJ78" s="262">
        <f t="shared" si="74"/>
        <v>0</v>
      </c>
      <c r="AK78" s="263">
        <f t="shared" si="75"/>
        <v>0</v>
      </c>
      <c r="AL78" s="263">
        <f t="shared" si="76"/>
        <v>0</v>
      </c>
      <c r="AM78" s="263">
        <f t="shared" si="77"/>
        <v>0</v>
      </c>
      <c r="AN78" s="263">
        <f t="shared" si="78"/>
        <v>0</v>
      </c>
      <c r="AO78" s="263">
        <f t="shared" si="79"/>
        <v>0</v>
      </c>
      <c r="AP78" s="263">
        <f t="shared" si="80"/>
        <v>0</v>
      </c>
      <c r="AQ78" s="263">
        <f t="shared" si="81"/>
        <v>0</v>
      </c>
      <c r="AR78" s="263">
        <f t="shared" si="82"/>
        <v>0</v>
      </c>
      <c r="AS78" s="263">
        <f t="shared" si="83"/>
        <v>0</v>
      </c>
      <c r="AT78" s="263">
        <f t="shared" si="84"/>
        <v>0</v>
      </c>
      <c r="AU78" s="263">
        <f t="shared" si="85"/>
        <v>0</v>
      </c>
      <c r="AV78" s="263">
        <f t="shared" si="86"/>
        <v>0</v>
      </c>
      <c r="AW78" s="263">
        <f t="shared" si="87"/>
        <v>0</v>
      </c>
      <c r="AX78" s="263">
        <f t="shared" si="88"/>
        <v>0</v>
      </c>
      <c r="AY78" s="264">
        <f t="shared" si="71"/>
        <v>0</v>
      </c>
    </row>
    <row r="79" spans="1:51" s="272" customFormat="1" ht="41.25" customHeight="1" x14ac:dyDescent="0.2">
      <c r="A79" s="265" t="s">
        <v>54</v>
      </c>
      <c r="B79" s="274" t="s">
        <v>140</v>
      </c>
      <c r="C79" s="275"/>
      <c r="D79" s="276"/>
      <c r="E79" s="266"/>
      <c r="F79" s="266"/>
      <c r="G79" s="281"/>
      <c r="H79" s="281"/>
      <c r="I79" s="281"/>
      <c r="J79" s="266"/>
      <c r="K79" s="266"/>
      <c r="L79" s="266"/>
      <c r="M79" s="266"/>
      <c r="N79" s="266"/>
      <c r="O79" s="266"/>
      <c r="P79" s="266"/>
      <c r="Q79" s="266"/>
      <c r="R79" s="266"/>
      <c r="S79" s="266"/>
      <c r="T79" s="266"/>
      <c r="U79" s="266"/>
      <c r="V79" s="266"/>
      <c r="W79" s="266"/>
      <c r="X79" s="266"/>
      <c r="Y79" s="266"/>
      <c r="Z79" s="266"/>
      <c r="AA79" s="266"/>
      <c r="AB79" s="266"/>
      <c r="AC79" s="266"/>
      <c r="AD79" s="266"/>
      <c r="AE79" s="266"/>
      <c r="AF79" s="266"/>
      <c r="AG79" s="267"/>
      <c r="AH79" s="266"/>
      <c r="AI79" s="273"/>
      <c r="AJ79" s="262">
        <f t="shared" si="74"/>
        <v>0</v>
      </c>
      <c r="AK79" s="263">
        <f t="shared" si="75"/>
        <v>0</v>
      </c>
      <c r="AL79" s="263">
        <f t="shared" si="76"/>
        <v>0</v>
      </c>
      <c r="AM79" s="263">
        <f t="shared" si="77"/>
        <v>0</v>
      </c>
      <c r="AN79" s="263">
        <f t="shared" si="78"/>
        <v>0</v>
      </c>
      <c r="AO79" s="263">
        <f t="shared" si="79"/>
        <v>0</v>
      </c>
      <c r="AP79" s="263">
        <f t="shared" si="80"/>
        <v>0</v>
      </c>
      <c r="AQ79" s="263">
        <f t="shared" si="81"/>
        <v>0</v>
      </c>
      <c r="AR79" s="263">
        <f t="shared" si="82"/>
        <v>0</v>
      </c>
      <c r="AS79" s="263">
        <f t="shared" si="83"/>
        <v>0</v>
      </c>
      <c r="AT79" s="263">
        <f t="shared" si="84"/>
        <v>0</v>
      </c>
      <c r="AU79" s="263">
        <f t="shared" si="85"/>
        <v>0</v>
      </c>
      <c r="AV79" s="263">
        <f t="shared" si="86"/>
        <v>0</v>
      </c>
      <c r="AW79" s="263">
        <f t="shared" si="87"/>
        <v>0</v>
      </c>
      <c r="AX79" s="263">
        <f t="shared" si="88"/>
        <v>0</v>
      </c>
      <c r="AY79" s="264">
        <f t="shared" si="71"/>
        <v>0</v>
      </c>
    </row>
    <row r="80" spans="1:51" s="272" customFormat="1" ht="28.5" customHeight="1" x14ac:dyDescent="0.2">
      <c r="A80" s="300" t="s">
        <v>53</v>
      </c>
      <c r="B80" s="289" t="s">
        <v>237</v>
      </c>
      <c r="C80" s="290"/>
      <c r="D80" s="291"/>
      <c r="E80" s="299">
        <f t="shared" ref="E80:AH80" si="89">SUM(E81:E86)</f>
        <v>25</v>
      </c>
      <c r="F80" s="299">
        <f t="shared" si="89"/>
        <v>1</v>
      </c>
      <c r="G80" s="299">
        <f t="shared" si="89"/>
        <v>24</v>
      </c>
      <c r="H80" s="299">
        <f t="shared" si="89"/>
        <v>0</v>
      </c>
      <c r="I80" s="299">
        <f t="shared" si="89"/>
        <v>0</v>
      </c>
      <c r="J80" s="299">
        <f t="shared" si="89"/>
        <v>16</v>
      </c>
      <c r="K80" s="299">
        <f t="shared" si="89"/>
        <v>13</v>
      </c>
      <c r="L80" s="299">
        <f t="shared" si="89"/>
        <v>3</v>
      </c>
      <c r="M80" s="299">
        <f t="shared" si="89"/>
        <v>0</v>
      </c>
      <c r="N80" s="299">
        <f t="shared" si="89"/>
        <v>13</v>
      </c>
      <c r="O80" s="299">
        <f t="shared" si="89"/>
        <v>2</v>
      </c>
      <c r="P80" s="299">
        <f t="shared" si="89"/>
        <v>2</v>
      </c>
      <c r="Q80" s="299">
        <f t="shared" si="89"/>
        <v>4</v>
      </c>
      <c r="R80" s="299">
        <f t="shared" si="89"/>
        <v>0</v>
      </c>
      <c r="S80" s="299">
        <f t="shared" si="89"/>
        <v>5</v>
      </c>
      <c r="T80" s="299">
        <f t="shared" si="89"/>
        <v>0</v>
      </c>
      <c r="U80" s="299">
        <f t="shared" si="89"/>
        <v>5</v>
      </c>
      <c r="V80" s="299">
        <f t="shared" si="89"/>
        <v>0</v>
      </c>
      <c r="W80" s="299">
        <f t="shared" si="89"/>
        <v>0</v>
      </c>
      <c r="X80" s="299">
        <f t="shared" si="89"/>
        <v>13</v>
      </c>
      <c r="Y80" s="299">
        <f t="shared" si="89"/>
        <v>0</v>
      </c>
      <c r="Z80" s="299">
        <f t="shared" si="89"/>
        <v>0</v>
      </c>
      <c r="AA80" s="299">
        <f t="shared" si="89"/>
        <v>25</v>
      </c>
      <c r="AB80" s="299">
        <f t="shared" si="89"/>
        <v>0</v>
      </c>
      <c r="AC80" s="299">
        <f t="shared" si="89"/>
        <v>4</v>
      </c>
      <c r="AD80" s="299">
        <f t="shared" si="89"/>
        <v>0</v>
      </c>
      <c r="AE80" s="299">
        <f t="shared" si="89"/>
        <v>4</v>
      </c>
      <c r="AF80" s="299">
        <f t="shared" si="89"/>
        <v>4</v>
      </c>
      <c r="AG80" s="299">
        <f t="shared" si="89"/>
        <v>0</v>
      </c>
      <c r="AH80" s="299">
        <f t="shared" si="89"/>
        <v>4</v>
      </c>
      <c r="AI80" s="287"/>
      <c r="AJ80" s="295">
        <f t="shared" ref="AJ80:AY80" si="90">SUM(AJ81:AJ86)</f>
        <v>25</v>
      </c>
      <c r="AK80" s="296">
        <f t="shared" si="90"/>
        <v>25</v>
      </c>
      <c r="AL80" s="296">
        <f t="shared" si="90"/>
        <v>16</v>
      </c>
      <c r="AM80" s="296">
        <f t="shared" si="90"/>
        <v>16</v>
      </c>
      <c r="AN80" s="296">
        <f t="shared" si="90"/>
        <v>38</v>
      </c>
      <c r="AO80" s="296">
        <f t="shared" si="90"/>
        <v>38</v>
      </c>
      <c r="AP80" s="296">
        <f t="shared" si="90"/>
        <v>13</v>
      </c>
      <c r="AQ80" s="296">
        <f t="shared" si="90"/>
        <v>13</v>
      </c>
      <c r="AR80" s="296">
        <f t="shared" si="90"/>
        <v>5</v>
      </c>
      <c r="AS80" s="296">
        <f t="shared" si="90"/>
        <v>5</v>
      </c>
      <c r="AT80" s="296">
        <f t="shared" si="90"/>
        <v>13</v>
      </c>
      <c r="AU80" s="296">
        <f t="shared" si="90"/>
        <v>13</v>
      </c>
      <c r="AV80" s="296">
        <f t="shared" si="90"/>
        <v>4</v>
      </c>
      <c r="AW80" s="296">
        <f t="shared" si="90"/>
        <v>4</v>
      </c>
      <c r="AX80" s="296">
        <f t="shared" si="90"/>
        <v>4</v>
      </c>
      <c r="AY80" s="297">
        <f t="shared" si="90"/>
        <v>4</v>
      </c>
    </row>
    <row r="81" spans="1:51" s="272" customFormat="1" ht="14.25" customHeight="1" x14ac:dyDescent="0.2">
      <c r="A81" s="265" t="s">
        <v>52</v>
      </c>
      <c r="B81" s="278" t="s">
        <v>238</v>
      </c>
      <c r="C81" s="279"/>
      <c r="D81" s="280"/>
      <c r="E81" s="266">
        <v>3</v>
      </c>
      <c r="F81" s="266"/>
      <c r="G81" s="281">
        <v>3</v>
      </c>
      <c r="H81" s="281"/>
      <c r="I81" s="281"/>
      <c r="J81" s="266">
        <v>2</v>
      </c>
      <c r="K81" s="266">
        <v>2</v>
      </c>
      <c r="L81" s="266"/>
      <c r="M81" s="266"/>
      <c r="N81" s="266">
        <v>1</v>
      </c>
      <c r="O81" s="266"/>
      <c r="P81" s="266"/>
      <c r="Q81" s="266">
        <v>1</v>
      </c>
      <c r="R81" s="266"/>
      <c r="S81" s="266"/>
      <c r="T81" s="266"/>
      <c r="U81" s="266"/>
      <c r="V81" s="266"/>
      <c r="W81" s="266"/>
      <c r="X81" s="266">
        <v>1</v>
      </c>
      <c r="Y81" s="266"/>
      <c r="Z81" s="266"/>
      <c r="AA81" s="266">
        <v>4</v>
      </c>
      <c r="AB81" s="266"/>
      <c r="AC81" s="266"/>
      <c r="AD81" s="266"/>
      <c r="AE81" s="266"/>
      <c r="AF81" s="266">
        <v>1</v>
      </c>
      <c r="AG81" s="267"/>
      <c r="AH81" s="266">
        <v>1</v>
      </c>
      <c r="AI81" s="273"/>
      <c r="AJ81" s="262">
        <f t="shared" ref="AJ81:AJ86" si="91">E81</f>
        <v>3</v>
      </c>
      <c r="AK81" s="263">
        <f t="shared" ref="AK81:AK86" si="92">F81+G81+H81+I81</f>
        <v>3</v>
      </c>
      <c r="AL81" s="263">
        <f t="shared" ref="AL81:AL86" si="93">J81</f>
        <v>2</v>
      </c>
      <c r="AM81" s="263">
        <f t="shared" ref="AM81:AM86" si="94">K81+L81+M81</f>
        <v>2</v>
      </c>
      <c r="AN81" s="263">
        <f t="shared" ref="AN81:AN86" si="95">F81+G81+K81</f>
        <v>5</v>
      </c>
      <c r="AO81" s="263">
        <f t="shared" ref="AO81:AO86" si="96">X81+Y81+AA81</f>
        <v>5</v>
      </c>
      <c r="AP81" s="263">
        <f t="shared" ref="AP81:AP86" si="97">N81</f>
        <v>1</v>
      </c>
      <c r="AQ81" s="263">
        <f t="shared" ref="AQ81:AQ86" si="98">O81+P81+Q81+R81+S81</f>
        <v>1</v>
      </c>
      <c r="AR81" s="263">
        <f t="shared" ref="AR81:AR86" si="99">S81</f>
        <v>0</v>
      </c>
      <c r="AS81" s="263">
        <f t="shared" ref="AS81:AS86" si="100">T81+U81+V81</f>
        <v>0</v>
      </c>
      <c r="AT81" s="263">
        <f t="shared" ref="AT81:AT86" si="101">X81</f>
        <v>1</v>
      </c>
      <c r="AU81" s="263">
        <f t="shared" ref="AU81:AU86" si="102">N81+W81</f>
        <v>1</v>
      </c>
      <c r="AV81" s="263">
        <f t="shared" ref="AV81:AV86" si="103">AE81</f>
        <v>0</v>
      </c>
      <c r="AW81" s="263">
        <f t="shared" ref="AW81:AW86" si="104">AC81+AD81</f>
        <v>0</v>
      </c>
      <c r="AX81" s="263">
        <f t="shared" ref="AX81:AX86" si="105">AH81</f>
        <v>1</v>
      </c>
      <c r="AY81" s="264">
        <f t="shared" ref="AY81:AY86" si="106">AF81+AG81</f>
        <v>1</v>
      </c>
    </row>
    <row r="82" spans="1:51" s="272" customFormat="1" ht="27.75" customHeight="1" x14ac:dyDescent="0.2">
      <c r="A82" s="265" t="s">
        <v>51</v>
      </c>
      <c r="B82" s="278" t="s">
        <v>239</v>
      </c>
      <c r="C82" s="279"/>
      <c r="D82" s="280"/>
      <c r="E82" s="266">
        <v>8</v>
      </c>
      <c r="F82" s="266"/>
      <c r="G82" s="281">
        <v>8</v>
      </c>
      <c r="H82" s="281"/>
      <c r="I82" s="281"/>
      <c r="J82" s="266">
        <v>3</v>
      </c>
      <c r="K82" s="266">
        <v>3</v>
      </c>
      <c r="L82" s="266"/>
      <c r="M82" s="266"/>
      <c r="N82" s="266">
        <v>4</v>
      </c>
      <c r="O82" s="266"/>
      <c r="P82" s="266">
        <v>2</v>
      </c>
      <c r="Q82" s="266">
        <v>1</v>
      </c>
      <c r="R82" s="266"/>
      <c r="S82" s="266">
        <v>1</v>
      </c>
      <c r="T82" s="266"/>
      <c r="U82" s="266">
        <v>1</v>
      </c>
      <c r="V82" s="266"/>
      <c r="W82" s="266"/>
      <c r="X82" s="266">
        <v>4</v>
      </c>
      <c r="Y82" s="266"/>
      <c r="Z82" s="266"/>
      <c r="AA82" s="266">
        <v>7</v>
      </c>
      <c r="AB82" s="266"/>
      <c r="AC82" s="266">
        <v>2</v>
      </c>
      <c r="AD82" s="266"/>
      <c r="AE82" s="266">
        <v>2</v>
      </c>
      <c r="AF82" s="266">
        <v>2</v>
      </c>
      <c r="AG82" s="267"/>
      <c r="AH82" s="266">
        <v>2</v>
      </c>
      <c r="AI82" s="273"/>
      <c r="AJ82" s="262">
        <f t="shared" si="91"/>
        <v>8</v>
      </c>
      <c r="AK82" s="263">
        <f t="shared" si="92"/>
        <v>8</v>
      </c>
      <c r="AL82" s="263">
        <f t="shared" si="93"/>
        <v>3</v>
      </c>
      <c r="AM82" s="263">
        <f t="shared" si="94"/>
        <v>3</v>
      </c>
      <c r="AN82" s="263">
        <f t="shared" si="95"/>
        <v>11</v>
      </c>
      <c r="AO82" s="263">
        <f t="shared" si="96"/>
        <v>11</v>
      </c>
      <c r="AP82" s="263">
        <f t="shared" si="97"/>
        <v>4</v>
      </c>
      <c r="AQ82" s="263">
        <f t="shared" si="98"/>
        <v>4</v>
      </c>
      <c r="AR82" s="263">
        <f t="shared" si="99"/>
        <v>1</v>
      </c>
      <c r="AS82" s="263">
        <f t="shared" si="100"/>
        <v>1</v>
      </c>
      <c r="AT82" s="263">
        <f t="shared" si="101"/>
        <v>4</v>
      </c>
      <c r="AU82" s="263">
        <f t="shared" si="102"/>
        <v>4</v>
      </c>
      <c r="AV82" s="263">
        <f t="shared" si="103"/>
        <v>2</v>
      </c>
      <c r="AW82" s="263">
        <f t="shared" si="104"/>
        <v>2</v>
      </c>
      <c r="AX82" s="263">
        <f t="shared" si="105"/>
        <v>2</v>
      </c>
      <c r="AY82" s="264">
        <f t="shared" si="106"/>
        <v>2</v>
      </c>
    </row>
    <row r="83" spans="1:51" s="272" customFormat="1" ht="78" customHeight="1" x14ac:dyDescent="0.2">
      <c r="A83" s="265" t="s">
        <v>50</v>
      </c>
      <c r="B83" s="278" t="s">
        <v>268</v>
      </c>
      <c r="C83" s="279"/>
      <c r="D83" s="280"/>
      <c r="E83" s="266"/>
      <c r="F83" s="266"/>
      <c r="G83" s="281"/>
      <c r="H83" s="281"/>
      <c r="I83" s="281"/>
      <c r="J83" s="266"/>
      <c r="K83" s="266"/>
      <c r="L83" s="266"/>
      <c r="M83" s="266"/>
      <c r="N83" s="266"/>
      <c r="O83" s="266"/>
      <c r="P83" s="266"/>
      <c r="Q83" s="266"/>
      <c r="R83" s="266"/>
      <c r="S83" s="266"/>
      <c r="T83" s="266"/>
      <c r="U83" s="266"/>
      <c r="V83" s="266"/>
      <c r="W83" s="266"/>
      <c r="X83" s="266"/>
      <c r="Y83" s="266"/>
      <c r="Z83" s="266"/>
      <c r="AA83" s="266"/>
      <c r="AB83" s="266"/>
      <c r="AC83" s="266"/>
      <c r="AD83" s="266"/>
      <c r="AE83" s="266"/>
      <c r="AF83" s="266"/>
      <c r="AG83" s="267"/>
      <c r="AH83" s="266"/>
      <c r="AI83" s="273"/>
      <c r="AJ83" s="262">
        <f t="shared" si="91"/>
        <v>0</v>
      </c>
      <c r="AK83" s="263">
        <f t="shared" si="92"/>
        <v>0</v>
      </c>
      <c r="AL83" s="263">
        <f t="shared" si="93"/>
        <v>0</v>
      </c>
      <c r="AM83" s="263">
        <f t="shared" si="94"/>
        <v>0</v>
      </c>
      <c r="AN83" s="263">
        <f t="shared" si="95"/>
        <v>0</v>
      </c>
      <c r="AO83" s="263">
        <f t="shared" si="96"/>
        <v>0</v>
      </c>
      <c r="AP83" s="263">
        <f t="shared" si="97"/>
        <v>0</v>
      </c>
      <c r="AQ83" s="263">
        <f t="shared" si="98"/>
        <v>0</v>
      </c>
      <c r="AR83" s="263">
        <f t="shared" si="99"/>
        <v>0</v>
      </c>
      <c r="AS83" s="263">
        <f t="shared" si="100"/>
        <v>0</v>
      </c>
      <c r="AT83" s="263">
        <f t="shared" si="101"/>
        <v>0</v>
      </c>
      <c r="AU83" s="263">
        <f t="shared" si="102"/>
        <v>0</v>
      </c>
      <c r="AV83" s="263">
        <f t="shared" si="103"/>
        <v>0</v>
      </c>
      <c r="AW83" s="263">
        <f t="shared" si="104"/>
        <v>0</v>
      </c>
      <c r="AX83" s="263">
        <f t="shared" si="105"/>
        <v>0</v>
      </c>
      <c r="AY83" s="264">
        <f t="shared" si="106"/>
        <v>0</v>
      </c>
    </row>
    <row r="84" spans="1:51" s="272" customFormat="1" ht="33" customHeight="1" x14ac:dyDescent="0.2">
      <c r="A84" s="265" t="s">
        <v>49</v>
      </c>
      <c r="B84" s="278" t="s">
        <v>178</v>
      </c>
      <c r="C84" s="279"/>
      <c r="D84" s="280"/>
      <c r="E84" s="266"/>
      <c r="F84" s="266"/>
      <c r="G84" s="277"/>
      <c r="H84" s="277"/>
      <c r="I84" s="277"/>
      <c r="J84" s="266">
        <v>1</v>
      </c>
      <c r="K84" s="266">
        <v>1</v>
      </c>
      <c r="L84" s="266"/>
      <c r="M84" s="266"/>
      <c r="N84" s="266"/>
      <c r="O84" s="266"/>
      <c r="P84" s="266"/>
      <c r="Q84" s="266"/>
      <c r="R84" s="266"/>
      <c r="S84" s="266"/>
      <c r="T84" s="266"/>
      <c r="U84" s="266"/>
      <c r="V84" s="266"/>
      <c r="W84" s="266"/>
      <c r="X84" s="266"/>
      <c r="Y84" s="266"/>
      <c r="Z84" s="266"/>
      <c r="AA84" s="266">
        <v>1</v>
      </c>
      <c r="AB84" s="266"/>
      <c r="AC84" s="266"/>
      <c r="AD84" s="266"/>
      <c r="AE84" s="266"/>
      <c r="AF84" s="266"/>
      <c r="AG84" s="267"/>
      <c r="AH84" s="266"/>
      <c r="AI84" s="273"/>
      <c r="AJ84" s="262">
        <f t="shared" si="91"/>
        <v>0</v>
      </c>
      <c r="AK84" s="263">
        <f t="shared" si="92"/>
        <v>0</v>
      </c>
      <c r="AL84" s="263">
        <f t="shared" si="93"/>
        <v>1</v>
      </c>
      <c r="AM84" s="263">
        <f t="shared" si="94"/>
        <v>1</v>
      </c>
      <c r="AN84" s="263">
        <f t="shared" si="95"/>
        <v>1</v>
      </c>
      <c r="AO84" s="263">
        <f t="shared" si="96"/>
        <v>1</v>
      </c>
      <c r="AP84" s="263">
        <f t="shared" si="97"/>
        <v>0</v>
      </c>
      <c r="AQ84" s="263">
        <f t="shared" si="98"/>
        <v>0</v>
      </c>
      <c r="AR84" s="263">
        <f t="shared" si="99"/>
        <v>0</v>
      </c>
      <c r="AS84" s="263">
        <f t="shared" si="100"/>
        <v>0</v>
      </c>
      <c r="AT84" s="263">
        <f t="shared" si="101"/>
        <v>0</v>
      </c>
      <c r="AU84" s="263">
        <f t="shared" si="102"/>
        <v>0</v>
      </c>
      <c r="AV84" s="263">
        <f t="shared" si="103"/>
        <v>0</v>
      </c>
      <c r="AW84" s="263">
        <f t="shared" si="104"/>
        <v>0</v>
      </c>
      <c r="AX84" s="263">
        <f t="shared" si="105"/>
        <v>0</v>
      </c>
      <c r="AY84" s="264">
        <f t="shared" si="106"/>
        <v>0</v>
      </c>
    </row>
    <row r="85" spans="1:51" s="272" customFormat="1" ht="33" customHeight="1" x14ac:dyDescent="0.2">
      <c r="A85" s="265" t="s">
        <v>48</v>
      </c>
      <c r="B85" s="278" t="s">
        <v>143</v>
      </c>
      <c r="C85" s="279"/>
      <c r="D85" s="280"/>
      <c r="E85" s="282">
        <v>8</v>
      </c>
      <c r="F85" s="282">
        <v>1</v>
      </c>
      <c r="G85" s="298">
        <v>7</v>
      </c>
      <c r="H85" s="298"/>
      <c r="I85" s="298"/>
      <c r="J85" s="282">
        <v>9</v>
      </c>
      <c r="K85" s="261">
        <v>6</v>
      </c>
      <c r="L85" s="261">
        <v>3</v>
      </c>
      <c r="M85" s="282"/>
      <c r="N85" s="282">
        <v>5</v>
      </c>
      <c r="O85" s="282">
        <v>1</v>
      </c>
      <c r="P85" s="282"/>
      <c r="Q85" s="282">
        <v>1</v>
      </c>
      <c r="R85" s="282"/>
      <c r="S85" s="282">
        <v>3</v>
      </c>
      <c r="T85" s="282"/>
      <c r="U85" s="282">
        <v>3</v>
      </c>
      <c r="V85" s="282"/>
      <c r="W85" s="282"/>
      <c r="X85" s="282">
        <v>5</v>
      </c>
      <c r="Y85" s="282"/>
      <c r="Z85" s="282"/>
      <c r="AA85" s="282">
        <v>9</v>
      </c>
      <c r="AB85" s="282"/>
      <c r="AC85" s="282">
        <v>1</v>
      </c>
      <c r="AD85" s="282"/>
      <c r="AE85" s="282">
        <v>1</v>
      </c>
      <c r="AF85" s="282"/>
      <c r="AG85" s="283"/>
      <c r="AH85" s="282"/>
      <c r="AI85" s="273"/>
      <c r="AJ85" s="262">
        <f t="shared" si="91"/>
        <v>8</v>
      </c>
      <c r="AK85" s="263">
        <f t="shared" si="92"/>
        <v>8</v>
      </c>
      <c r="AL85" s="263">
        <f t="shared" si="93"/>
        <v>9</v>
      </c>
      <c r="AM85" s="263">
        <f t="shared" si="94"/>
        <v>9</v>
      </c>
      <c r="AN85" s="263">
        <f t="shared" si="95"/>
        <v>14</v>
      </c>
      <c r="AO85" s="263">
        <f t="shared" si="96"/>
        <v>14</v>
      </c>
      <c r="AP85" s="263">
        <f t="shared" si="97"/>
        <v>5</v>
      </c>
      <c r="AQ85" s="263">
        <f t="shared" si="98"/>
        <v>5</v>
      </c>
      <c r="AR85" s="263">
        <f t="shared" si="99"/>
        <v>3</v>
      </c>
      <c r="AS85" s="263">
        <f t="shared" si="100"/>
        <v>3</v>
      </c>
      <c r="AT85" s="263">
        <f t="shared" si="101"/>
        <v>5</v>
      </c>
      <c r="AU85" s="263">
        <f t="shared" si="102"/>
        <v>5</v>
      </c>
      <c r="AV85" s="263">
        <f t="shared" si="103"/>
        <v>1</v>
      </c>
      <c r="AW85" s="263">
        <f t="shared" si="104"/>
        <v>1</v>
      </c>
      <c r="AX85" s="263">
        <f t="shared" si="105"/>
        <v>0</v>
      </c>
      <c r="AY85" s="264">
        <f t="shared" si="106"/>
        <v>0</v>
      </c>
    </row>
    <row r="86" spans="1:51" s="272" customFormat="1" ht="33" customHeight="1" x14ac:dyDescent="0.2">
      <c r="A86" s="265" t="s">
        <v>47</v>
      </c>
      <c r="B86" s="274" t="s">
        <v>140</v>
      </c>
      <c r="C86" s="275"/>
      <c r="D86" s="276"/>
      <c r="E86" s="282">
        <v>6</v>
      </c>
      <c r="F86" s="282"/>
      <c r="G86" s="298">
        <v>6</v>
      </c>
      <c r="H86" s="298"/>
      <c r="I86" s="298"/>
      <c r="J86" s="282">
        <v>1</v>
      </c>
      <c r="K86" s="261">
        <v>1</v>
      </c>
      <c r="L86" s="261"/>
      <c r="M86" s="282"/>
      <c r="N86" s="282">
        <v>3</v>
      </c>
      <c r="O86" s="282">
        <v>1</v>
      </c>
      <c r="P86" s="282"/>
      <c r="Q86" s="282">
        <v>1</v>
      </c>
      <c r="R86" s="282"/>
      <c r="S86" s="282">
        <v>1</v>
      </c>
      <c r="T86" s="282"/>
      <c r="U86" s="282">
        <v>1</v>
      </c>
      <c r="V86" s="282"/>
      <c r="W86" s="282"/>
      <c r="X86" s="282">
        <v>3</v>
      </c>
      <c r="Y86" s="282"/>
      <c r="Z86" s="282"/>
      <c r="AA86" s="282">
        <v>4</v>
      </c>
      <c r="AB86" s="282"/>
      <c r="AC86" s="282">
        <v>1</v>
      </c>
      <c r="AD86" s="282"/>
      <c r="AE86" s="282">
        <v>1</v>
      </c>
      <c r="AF86" s="282">
        <v>1</v>
      </c>
      <c r="AG86" s="283"/>
      <c r="AH86" s="282">
        <v>1</v>
      </c>
      <c r="AI86" s="273"/>
      <c r="AJ86" s="262">
        <f t="shared" si="91"/>
        <v>6</v>
      </c>
      <c r="AK86" s="263">
        <f t="shared" si="92"/>
        <v>6</v>
      </c>
      <c r="AL86" s="263">
        <f t="shared" si="93"/>
        <v>1</v>
      </c>
      <c r="AM86" s="263">
        <f t="shared" si="94"/>
        <v>1</v>
      </c>
      <c r="AN86" s="263">
        <f t="shared" si="95"/>
        <v>7</v>
      </c>
      <c r="AO86" s="263">
        <f t="shared" si="96"/>
        <v>7</v>
      </c>
      <c r="AP86" s="263">
        <f t="shared" si="97"/>
        <v>3</v>
      </c>
      <c r="AQ86" s="263">
        <f t="shared" si="98"/>
        <v>3</v>
      </c>
      <c r="AR86" s="263">
        <f t="shared" si="99"/>
        <v>1</v>
      </c>
      <c r="AS86" s="263">
        <f t="shared" si="100"/>
        <v>1</v>
      </c>
      <c r="AT86" s="263">
        <f t="shared" si="101"/>
        <v>3</v>
      </c>
      <c r="AU86" s="263">
        <f t="shared" si="102"/>
        <v>3</v>
      </c>
      <c r="AV86" s="263">
        <f t="shared" si="103"/>
        <v>1</v>
      </c>
      <c r="AW86" s="263">
        <f t="shared" si="104"/>
        <v>1</v>
      </c>
      <c r="AX86" s="263">
        <f t="shared" si="105"/>
        <v>1</v>
      </c>
      <c r="AY86" s="264">
        <f t="shared" si="106"/>
        <v>1</v>
      </c>
    </row>
    <row r="87" spans="1:51" s="272" customFormat="1" ht="59.25" customHeight="1" x14ac:dyDescent="0.2">
      <c r="A87" s="300" t="s">
        <v>46</v>
      </c>
      <c r="B87" s="289" t="s">
        <v>179</v>
      </c>
      <c r="C87" s="290"/>
      <c r="D87" s="291"/>
      <c r="E87" s="299">
        <f t="shared" ref="E87:AH87" si="107">SUM(E88:E89)</f>
        <v>0</v>
      </c>
      <c r="F87" s="299">
        <f t="shared" si="107"/>
        <v>0</v>
      </c>
      <c r="G87" s="299">
        <f t="shared" si="107"/>
        <v>0</v>
      </c>
      <c r="H87" s="299">
        <f t="shared" si="107"/>
        <v>0</v>
      </c>
      <c r="I87" s="299">
        <f t="shared" si="107"/>
        <v>0</v>
      </c>
      <c r="J87" s="299">
        <f t="shared" si="107"/>
        <v>6</v>
      </c>
      <c r="K87" s="299">
        <f t="shared" si="107"/>
        <v>3</v>
      </c>
      <c r="L87" s="299">
        <f t="shared" si="107"/>
        <v>3</v>
      </c>
      <c r="M87" s="299">
        <f t="shared" si="107"/>
        <v>0</v>
      </c>
      <c r="N87" s="299">
        <f t="shared" si="107"/>
        <v>1</v>
      </c>
      <c r="O87" s="299">
        <f t="shared" si="107"/>
        <v>0</v>
      </c>
      <c r="P87" s="299">
        <f t="shared" si="107"/>
        <v>0</v>
      </c>
      <c r="Q87" s="299">
        <f t="shared" si="107"/>
        <v>0</v>
      </c>
      <c r="R87" s="299">
        <f t="shared" si="107"/>
        <v>0</v>
      </c>
      <c r="S87" s="299">
        <f t="shared" si="107"/>
        <v>1</v>
      </c>
      <c r="T87" s="299">
        <f t="shared" si="107"/>
        <v>0</v>
      </c>
      <c r="U87" s="299">
        <f t="shared" si="107"/>
        <v>1</v>
      </c>
      <c r="V87" s="299">
        <f t="shared" si="107"/>
        <v>0</v>
      </c>
      <c r="W87" s="299">
        <f t="shared" si="107"/>
        <v>0</v>
      </c>
      <c r="X87" s="299">
        <f t="shared" si="107"/>
        <v>1</v>
      </c>
      <c r="Y87" s="299">
        <f t="shared" si="107"/>
        <v>0</v>
      </c>
      <c r="Z87" s="299">
        <f t="shared" si="107"/>
        <v>0</v>
      </c>
      <c r="AA87" s="299">
        <f t="shared" si="107"/>
        <v>2</v>
      </c>
      <c r="AB87" s="299">
        <f t="shared" si="107"/>
        <v>0</v>
      </c>
      <c r="AC87" s="299">
        <f t="shared" si="107"/>
        <v>0</v>
      </c>
      <c r="AD87" s="299">
        <f t="shared" si="107"/>
        <v>0</v>
      </c>
      <c r="AE87" s="299">
        <f t="shared" si="107"/>
        <v>0</v>
      </c>
      <c r="AF87" s="299">
        <f t="shared" si="107"/>
        <v>0</v>
      </c>
      <c r="AG87" s="299">
        <f t="shared" si="107"/>
        <v>0</v>
      </c>
      <c r="AH87" s="299">
        <f t="shared" si="107"/>
        <v>0</v>
      </c>
      <c r="AI87" s="301">
        <f>AI88+AI89</f>
        <v>0</v>
      </c>
      <c r="AJ87" s="295">
        <f t="shared" ref="AJ87:AY87" si="108">SUM(AJ88:AJ89)</f>
        <v>0</v>
      </c>
      <c r="AK87" s="296">
        <f t="shared" si="108"/>
        <v>0</v>
      </c>
      <c r="AL87" s="296">
        <f t="shared" si="108"/>
        <v>6</v>
      </c>
      <c r="AM87" s="296">
        <f t="shared" si="108"/>
        <v>6</v>
      </c>
      <c r="AN87" s="296">
        <f t="shared" si="108"/>
        <v>3</v>
      </c>
      <c r="AO87" s="296">
        <f t="shared" si="108"/>
        <v>3</v>
      </c>
      <c r="AP87" s="296">
        <f t="shared" si="108"/>
        <v>1</v>
      </c>
      <c r="AQ87" s="296">
        <f t="shared" si="108"/>
        <v>1</v>
      </c>
      <c r="AR87" s="296">
        <f t="shared" si="108"/>
        <v>1</v>
      </c>
      <c r="AS87" s="296">
        <f t="shared" si="108"/>
        <v>1</v>
      </c>
      <c r="AT87" s="296">
        <f t="shared" si="108"/>
        <v>1</v>
      </c>
      <c r="AU87" s="296">
        <f t="shared" si="108"/>
        <v>1</v>
      </c>
      <c r="AV87" s="296">
        <f t="shared" si="108"/>
        <v>0</v>
      </c>
      <c r="AW87" s="296">
        <f t="shared" si="108"/>
        <v>0</v>
      </c>
      <c r="AX87" s="296">
        <f t="shared" si="108"/>
        <v>0</v>
      </c>
      <c r="AY87" s="297">
        <f t="shared" si="108"/>
        <v>0</v>
      </c>
    </row>
    <row r="88" spans="1:51" s="294" customFormat="1" ht="40.5" customHeight="1" x14ac:dyDescent="0.2">
      <c r="A88" s="265" t="s">
        <v>45</v>
      </c>
      <c r="B88" s="278" t="s">
        <v>144</v>
      </c>
      <c r="C88" s="279"/>
      <c r="D88" s="280"/>
      <c r="E88" s="282"/>
      <c r="F88" s="282"/>
      <c r="G88" s="281"/>
      <c r="H88" s="281"/>
      <c r="I88" s="281"/>
      <c r="J88" s="282"/>
      <c r="K88" s="261"/>
      <c r="L88" s="261"/>
      <c r="M88" s="282"/>
      <c r="N88" s="282"/>
      <c r="O88" s="282"/>
      <c r="P88" s="282"/>
      <c r="Q88" s="282"/>
      <c r="R88" s="282"/>
      <c r="S88" s="282"/>
      <c r="T88" s="282"/>
      <c r="U88" s="282"/>
      <c r="V88" s="282"/>
      <c r="W88" s="282"/>
      <c r="X88" s="282"/>
      <c r="Y88" s="282"/>
      <c r="Z88" s="282"/>
      <c r="AA88" s="282"/>
      <c r="AB88" s="282"/>
      <c r="AC88" s="282"/>
      <c r="AD88" s="282"/>
      <c r="AE88" s="282"/>
      <c r="AF88" s="282"/>
      <c r="AG88" s="283"/>
      <c r="AH88" s="282"/>
      <c r="AI88" s="268"/>
      <c r="AJ88" s="262">
        <f>E88</f>
        <v>0</v>
      </c>
      <c r="AK88" s="263">
        <f>F88+G88+H88+I88</f>
        <v>0</v>
      </c>
      <c r="AL88" s="263">
        <f>J88</f>
        <v>0</v>
      </c>
      <c r="AM88" s="263">
        <f>K88+L88+M88</f>
        <v>0</v>
      </c>
      <c r="AN88" s="263">
        <f>F88+G88+K88</f>
        <v>0</v>
      </c>
      <c r="AO88" s="263">
        <f>X88+Y88+AA88</f>
        <v>0</v>
      </c>
      <c r="AP88" s="263">
        <f>N88</f>
        <v>0</v>
      </c>
      <c r="AQ88" s="263">
        <f>O88+P88+Q88+R88+S88</f>
        <v>0</v>
      </c>
      <c r="AR88" s="263">
        <f>S88</f>
        <v>0</v>
      </c>
      <c r="AS88" s="263">
        <f>T88+U88+V88</f>
        <v>0</v>
      </c>
      <c r="AT88" s="263">
        <f>X88</f>
        <v>0</v>
      </c>
      <c r="AU88" s="263">
        <f>N88+W88</f>
        <v>0</v>
      </c>
      <c r="AV88" s="263">
        <f>AE88</f>
        <v>0</v>
      </c>
      <c r="AW88" s="263">
        <f>AC88+AD88</f>
        <v>0</v>
      </c>
      <c r="AX88" s="263">
        <f>AH88</f>
        <v>0</v>
      </c>
      <c r="AY88" s="264">
        <f>AF88+AG88</f>
        <v>0</v>
      </c>
    </row>
    <row r="89" spans="1:51" s="294" customFormat="1" ht="30" customHeight="1" x14ac:dyDescent="0.2">
      <c r="A89" s="265" t="s">
        <v>44</v>
      </c>
      <c r="B89" s="274" t="s">
        <v>140</v>
      </c>
      <c r="C89" s="275"/>
      <c r="D89" s="276"/>
      <c r="E89" s="266"/>
      <c r="F89" s="266"/>
      <c r="G89" s="281"/>
      <c r="H89" s="281"/>
      <c r="I89" s="281"/>
      <c r="J89" s="266">
        <v>6</v>
      </c>
      <c r="K89" s="266">
        <v>3</v>
      </c>
      <c r="L89" s="266">
        <v>3</v>
      </c>
      <c r="M89" s="266"/>
      <c r="N89" s="266">
        <v>1</v>
      </c>
      <c r="O89" s="266"/>
      <c r="P89" s="266"/>
      <c r="Q89" s="266"/>
      <c r="R89" s="266"/>
      <c r="S89" s="266">
        <v>1</v>
      </c>
      <c r="T89" s="266"/>
      <c r="U89" s="266">
        <v>1</v>
      </c>
      <c r="V89" s="266"/>
      <c r="W89" s="266"/>
      <c r="X89" s="266">
        <v>1</v>
      </c>
      <c r="Y89" s="266"/>
      <c r="Z89" s="266"/>
      <c r="AA89" s="266">
        <v>2</v>
      </c>
      <c r="AB89" s="266"/>
      <c r="AC89" s="266"/>
      <c r="AD89" s="266"/>
      <c r="AE89" s="266"/>
      <c r="AF89" s="266"/>
      <c r="AG89" s="267"/>
      <c r="AH89" s="266"/>
      <c r="AI89" s="268"/>
      <c r="AJ89" s="262">
        <f>E89</f>
        <v>0</v>
      </c>
      <c r="AK89" s="263">
        <f>F89+G89+H89+I89</f>
        <v>0</v>
      </c>
      <c r="AL89" s="263">
        <f>J89</f>
        <v>6</v>
      </c>
      <c r="AM89" s="263">
        <f>K89+L89+M89</f>
        <v>6</v>
      </c>
      <c r="AN89" s="263">
        <f>F89+G89+K89</f>
        <v>3</v>
      </c>
      <c r="AO89" s="263">
        <f>X89+Y89+AA89</f>
        <v>3</v>
      </c>
      <c r="AP89" s="263">
        <f>N89</f>
        <v>1</v>
      </c>
      <c r="AQ89" s="263">
        <f>O89+P89+Q89+R89+S89</f>
        <v>1</v>
      </c>
      <c r="AR89" s="263">
        <f>S89</f>
        <v>1</v>
      </c>
      <c r="AS89" s="263">
        <f>T89+U89+V89</f>
        <v>1</v>
      </c>
      <c r="AT89" s="263">
        <f>X89</f>
        <v>1</v>
      </c>
      <c r="AU89" s="263">
        <f>N89+W89</f>
        <v>1</v>
      </c>
      <c r="AV89" s="263">
        <f>AE89</f>
        <v>0</v>
      </c>
      <c r="AW89" s="263">
        <f>AC89+AD89</f>
        <v>0</v>
      </c>
      <c r="AX89" s="263">
        <f>AH89</f>
        <v>0</v>
      </c>
      <c r="AY89" s="264">
        <f>AF89+AG89</f>
        <v>0</v>
      </c>
    </row>
    <row r="90" spans="1:51" s="294" customFormat="1" ht="66" customHeight="1" x14ac:dyDescent="0.2">
      <c r="A90" s="252" t="s">
        <v>43</v>
      </c>
      <c r="B90" s="289" t="s">
        <v>180</v>
      </c>
      <c r="C90" s="290"/>
      <c r="D90" s="291"/>
      <c r="E90" s="299">
        <f t="shared" ref="E90:AH90" si="109">SUM(E91:E111)</f>
        <v>85</v>
      </c>
      <c r="F90" s="299">
        <f t="shared" si="109"/>
        <v>7</v>
      </c>
      <c r="G90" s="299">
        <f t="shared" si="109"/>
        <v>78</v>
      </c>
      <c r="H90" s="299">
        <f t="shared" si="109"/>
        <v>0</v>
      </c>
      <c r="I90" s="299">
        <f t="shared" si="109"/>
        <v>0</v>
      </c>
      <c r="J90" s="299">
        <f t="shared" si="109"/>
        <v>83</v>
      </c>
      <c r="K90" s="299">
        <f t="shared" si="109"/>
        <v>66</v>
      </c>
      <c r="L90" s="299">
        <f t="shared" si="109"/>
        <v>13</v>
      </c>
      <c r="M90" s="299">
        <f t="shared" si="109"/>
        <v>4</v>
      </c>
      <c r="N90" s="299">
        <f t="shared" si="109"/>
        <v>64</v>
      </c>
      <c r="O90" s="299">
        <f t="shared" si="109"/>
        <v>46</v>
      </c>
      <c r="P90" s="299">
        <f t="shared" si="109"/>
        <v>5</v>
      </c>
      <c r="Q90" s="299">
        <f t="shared" si="109"/>
        <v>3</v>
      </c>
      <c r="R90" s="299">
        <f t="shared" si="109"/>
        <v>0</v>
      </c>
      <c r="S90" s="299">
        <f t="shared" si="109"/>
        <v>10</v>
      </c>
      <c r="T90" s="299">
        <f t="shared" si="109"/>
        <v>1</v>
      </c>
      <c r="U90" s="299">
        <f t="shared" si="109"/>
        <v>8</v>
      </c>
      <c r="V90" s="299">
        <f t="shared" si="109"/>
        <v>1</v>
      </c>
      <c r="W90" s="299">
        <f t="shared" si="109"/>
        <v>1</v>
      </c>
      <c r="X90" s="299">
        <f t="shared" si="109"/>
        <v>65</v>
      </c>
      <c r="Y90" s="299">
        <f t="shared" si="109"/>
        <v>0</v>
      </c>
      <c r="Z90" s="299">
        <f t="shared" si="109"/>
        <v>5</v>
      </c>
      <c r="AA90" s="299">
        <f t="shared" si="109"/>
        <v>86</v>
      </c>
      <c r="AB90" s="299">
        <f t="shared" si="109"/>
        <v>6</v>
      </c>
      <c r="AC90" s="299">
        <f t="shared" si="109"/>
        <v>4</v>
      </c>
      <c r="AD90" s="299">
        <f t="shared" si="109"/>
        <v>1</v>
      </c>
      <c r="AE90" s="299">
        <f t="shared" si="109"/>
        <v>5</v>
      </c>
      <c r="AF90" s="299">
        <f t="shared" si="109"/>
        <v>0</v>
      </c>
      <c r="AG90" s="299">
        <f t="shared" si="109"/>
        <v>0</v>
      </c>
      <c r="AH90" s="299">
        <f t="shared" si="109"/>
        <v>0</v>
      </c>
      <c r="AI90" s="302"/>
      <c r="AJ90" s="295">
        <f t="shared" ref="AJ90:AY90" si="110">SUM(AJ91:AJ111)</f>
        <v>85</v>
      </c>
      <c r="AK90" s="296">
        <f t="shared" si="110"/>
        <v>85</v>
      </c>
      <c r="AL90" s="296">
        <f t="shared" si="110"/>
        <v>83</v>
      </c>
      <c r="AM90" s="296">
        <f t="shared" si="110"/>
        <v>83</v>
      </c>
      <c r="AN90" s="296">
        <f t="shared" si="110"/>
        <v>151</v>
      </c>
      <c r="AO90" s="296">
        <f t="shared" si="110"/>
        <v>151</v>
      </c>
      <c r="AP90" s="296">
        <f t="shared" si="110"/>
        <v>64</v>
      </c>
      <c r="AQ90" s="296">
        <f t="shared" si="110"/>
        <v>64</v>
      </c>
      <c r="AR90" s="296">
        <f t="shared" si="110"/>
        <v>10</v>
      </c>
      <c r="AS90" s="296">
        <f t="shared" si="110"/>
        <v>10</v>
      </c>
      <c r="AT90" s="296">
        <f t="shared" si="110"/>
        <v>65</v>
      </c>
      <c r="AU90" s="296">
        <f t="shared" si="110"/>
        <v>65</v>
      </c>
      <c r="AV90" s="296">
        <f t="shared" si="110"/>
        <v>5</v>
      </c>
      <c r="AW90" s="296">
        <f t="shared" si="110"/>
        <v>5</v>
      </c>
      <c r="AX90" s="296">
        <f t="shared" si="110"/>
        <v>0</v>
      </c>
      <c r="AY90" s="297">
        <f t="shared" si="110"/>
        <v>0</v>
      </c>
    </row>
    <row r="91" spans="1:51" s="294" customFormat="1" ht="30" customHeight="1" x14ac:dyDescent="0.2">
      <c r="A91" s="265" t="s">
        <v>42</v>
      </c>
      <c r="B91" s="278" t="s">
        <v>202</v>
      </c>
      <c r="C91" s="279"/>
      <c r="D91" s="280"/>
      <c r="E91" s="266"/>
      <c r="F91" s="266"/>
      <c r="G91" s="281"/>
      <c r="H91" s="281"/>
      <c r="I91" s="281"/>
      <c r="J91" s="266"/>
      <c r="K91" s="266"/>
      <c r="L91" s="266"/>
      <c r="M91" s="266"/>
      <c r="N91" s="266"/>
      <c r="O91" s="266"/>
      <c r="P91" s="266"/>
      <c r="Q91" s="266"/>
      <c r="R91" s="266"/>
      <c r="S91" s="266"/>
      <c r="T91" s="266"/>
      <c r="U91" s="266"/>
      <c r="V91" s="266"/>
      <c r="W91" s="266"/>
      <c r="X91" s="266"/>
      <c r="Y91" s="266"/>
      <c r="Z91" s="266"/>
      <c r="AA91" s="266"/>
      <c r="AB91" s="266"/>
      <c r="AC91" s="266"/>
      <c r="AD91" s="266"/>
      <c r="AE91" s="266"/>
      <c r="AF91" s="266"/>
      <c r="AG91" s="267"/>
      <c r="AH91" s="266"/>
      <c r="AI91" s="268"/>
      <c r="AJ91" s="262">
        <f t="shared" ref="AJ91:AJ111" si="111">E91</f>
        <v>0</v>
      </c>
      <c r="AK91" s="263">
        <f t="shared" ref="AK91:AK111" si="112">F91+G91+H91+I91</f>
        <v>0</v>
      </c>
      <c r="AL91" s="263">
        <f t="shared" ref="AL91:AL111" si="113">J91</f>
        <v>0</v>
      </c>
      <c r="AM91" s="263">
        <f t="shared" ref="AM91:AM111" si="114">K91+L91+M91</f>
        <v>0</v>
      </c>
      <c r="AN91" s="263">
        <f t="shared" ref="AN91:AN111" si="115">F91+G91+K91</f>
        <v>0</v>
      </c>
      <c r="AO91" s="263">
        <f t="shared" ref="AO91:AO111" si="116">X91+Y91+AA91</f>
        <v>0</v>
      </c>
      <c r="AP91" s="263">
        <f t="shared" ref="AP91:AP111" si="117">N91</f>
        <v>0</v>
      </c>
      <c r="AQ91" s="263">
        <f t="shared" ref="AQ91:AQ111" si="118">O91+P91+Q91+R91+S91</f>
        <v>0</v>
      </c>
      <c r="AR91" s="263">
        <f t="shared" ref="AR91:AR111" si="119">S91</f>
        <v>0</v>
      </c>
      <c r="AS91" s="263">
        <f t="shared" ref="AS91:AS111" si="120">T91+U91+V91</f>
        <v>0</v>
      </c>
      <c r="AT91" s="263">
        <f t="shared" ref="AT91:AT111" si="121">X91</f>
        <v>0</v>
      </c>
      <c r="AU91" s="263">
        <f t="shared" ref="AU91:AU111" si="122">N91+W91</f>
        <v>0</v>
      </c>
      <c r="AV91" s="263">
        <f t="shared" ref="AV91:AV111" si="123">AE91</f>
        <v>0</v>
      </c>
      <c r="AW91" s="263">
        <f t="shared" ref="AW91:AW111" si="124">AC91+AD91</f>
        <v>0</v>
      </c>
      <c r="AX91" s="263">
        <f t="shared" ref="AX91:AX111" si="125">AH91</f>
        <v>0</v>
      </c>
      <c r="AY91" s="264">
        <f t="shared" ref="AY91:AY111" si="126">AF91+AG91</f>
        <v>0</v>
      </c>
    </row>
    <row r="92" spans="1:51" s="272" customFormat="1" ht="27.75" customHeight="1" x14ac:dyDescent="0.2">
      <c r="A92" s="265" t="s">
        <v>41</v>
      </c>
      <c r="B92" s="278" t="s">
        <v>240</v>
      </c>
      <c r="C92" s="279"/>
      <c r="D92" s="280"/>
      <c r="E92" s="266">
        <v>17</v>
      </c>
      <c r="F92" s="266">
        <v>7</v>
      </c>
      <c r="G92" s="281">
        <v>10</v>
      </c>
      <c r="H92" s="281"/>
      <c r="I92" s="281"/>
      <c r="J92" s="266">
        <v>11</v>
      </c>
      <c r="K92" s="266">
        <v>11</v>
      </c>
      <c r="L92" s="266"/>
      <c r="M92" s="266"/>
      <c r="N92" s="266">
        <v>7</v>
      </c>
      <c r="O92" s="266">
        <v>4</v>
      </c>
      <c r="P92" s="266"/>
      <c r="Q92" s="266"/>
      <c r="R92" s="266"/>
      <c r="S92" s="266">
        <v>3</v>
      </c>
      <c r="T92" s="266"/>
      <c r="U92" s="266">
        <v>3</v>
      </c>
      <c r="V92" s="266"/>
      <c r="W92" s="266"/>
      <c r="X92" s="266">
        <v>7</v>
      </c>
      <c r="Y92" s="266"/>
      <c r="Z92" s="266">
        <v>5</v>
      </c>
      <c r="AA92" s="266">
        <v>21</v>
      </c>
      <c r="AB92" s="266">
        <v>6</v>
      </c>
      <c r="AC92" s="266">
        <v>1</v>
      </c>
      <c r="AD92" s="266"/>
      <c r="AE92" s="266">
        <v>1</v>
      </c>
      <c r="AF92" s="266"/>
      <c r="AG92" s="267"/>
      <c r="AH92" s="266"/>
      <c r="AI92" s="273"/>
      <c r="AJ92" s="262">
        <f t="shared" si="111"/>
        <v>17</v>
      </c>
      <c r="AK92" s="263">
        <f t="shared" si="112"/>
        <v>17</v>
      </c>
      <c r="AL92" s="263">
        <f t="shared" si="113"/>
        <v>11</v>
      </c>
      <c r="AM92" s="263">
        <f t="shared" si="114"/>
        <v>11</v>
      </c>
      <c r="AN92" s="263">
        <f t="shared" si="115"/>
        <v>28</v>
      </c>
      <c r="AO92" s="263">
        <f t="shared" si="116"/>
        <v>28</v>
      </c>
      <c r="AP92" s="263">
        <f t="shared" si="117"/>
        <v>7</v>
      </c>
      <c r="AQ92" s="263">
        <f t="shared" si="118"/>
        <v>7</v>
      </c>
      <c r="AR92" s="263">
        <f t="shared" si="119"/>
        <v>3</v>
      </c>
      <c r="AS92" s="263">
        <f t="shared" si="120"/>
        <v>3</v>
      </c>
      <c r="AT92" s="263">
        <f t="shared" si="121"/>
        <v>7</v>
      </c>
      <c r="AU92" s="263">
        <f t="shared" si="122"/>
        <v>7</v>
      </c>
      <c r="AV92" s="263">
        <f t="shared" si="123"/>
        <v>1</v>
      </c>
      <c r="AW92" s="263">
        <f t="shared" si="124"/>
        <v>1</v>
      </c>
      <c r="AX92" s="263">
        <f t="shared" si="125"/>
        <v>0</v>
      </c>
      <c r="AY92" s="264">
        <f t="shared" si="126"/>
        <v>0</v>
      </c>
    </row>
    <row r="93" spans="1:51" s="272" customFormat="1" ht="41.25" customHeight="1" x14ac:dyDescent="0.2">
      <c r="A93" s="265" t="s">
        <v>40</v>
      </c>
      <c r="B93" s="278" t="s">
        <v>241</v>
      </c>
      <c r="C93" s="279"/>
      <c r="D93" s="280"/>
      <c r="E93" s="266"/>
      <c r="F93" s="266"/>
      <c r="G93" s="281"/>
      <c r="H93" s="281"/>
      <c r="I93" s="281"/>
      <c r="J93" s="266"/>
      <c r="K93" s="266"/>
      <c r="L93" s="266"/>
      <c r="M93" s="266"/>
      <c r="N93" s="266"/>
      <c r="O93" s="266"/>
      <c r="P93" s="266"/>
      <c r="Q93" s="266"/>
      <c r="R93" s="266"/>
      <c r="S93" s="266"/>
      <c r="T93" s="266"/>
      <c r="U93" s="266"/>
      <c r="V93" s="266"/>
      <c r="W93" s="266"/>
      <c r="X93" s="266"/>
      <c r="Y93" s="266"/>
      <c r="Z93" s="266"/>
      <c r="AA93" s="266"/>
      <c r="AB93" s="266"/>
      <c r="AC93" s="266"/>
      <c r="AD93" s="266"/>
      <c r="AE93" s="266"/>
      <c r="AF93" s="266"/>
      <c r="AG93" s="267"/>
      <c r="AH93" s="266"/>
      <c r="AI93" s="273"/>
      <c r="AJ93" s="262">
        <f t="shared" si="111"/>
        <v>0</v>
      </c>
      <c r="AK93" s="263">
        <f t="shared" si="112"/>
        <v>0</v>
      </c>
      <c r="AL93" s="263">
        <f t="shared" si="113"/>
        <v>0</v>
      </c>
      <c r="AM93" s="263">
        <f t="shared" si="114"/>
        <v>0</v>
      </c>
      <c r="AN93" s="263">
        <f t="shared" si="115"/>
        <v>0</v>
      </c>
      <c r="AO93" s="263">
        <f t="shared" si="116"/>
        <v>0</v>
      </c>
      <c r="AP93" s="263">
        <f t="shared" si="117"/>
        <v>0</v>
      </c>
      <c r="AQ93" s="263">
        <f t="shared" si="118"/>
        <v>0</v>
      </c>
      <c r="AR93" s="263">
        <f t="shared" si="119"/>
        <v>0</v>
      </c>
      <c r="AS93" s="263">
        <f t="shared" si="120"/>
        <v>0</v>
      </c>
      <c r="AT93" s="263">
        <f t="shared" si="121"/>
        <v>0</v>
      </c>
      <c r="AU93" s="263">
        <f t="shared" si="122"/>
        <v>0</v>
      </c>
      <c r="AV93" s="263">
        <f t="shared" si="123"/>
        <v>0</v>
      </c>
      <c r="AW93" s="263">
        <f t="shared" si="124"/>
        <v>0</v>
      </c>
      <c r="AX93" s="263">
        <f t="shared" si="125"/>
        <v>0</v>
      </c>
      <c r="AY93" s="264">
        <f t="shared" si="126"/>
        <v>0</v>
      </c>
    </row>
    <row r="94" spans="1:51" s="272" customFormat="1" ht="38.25" customHeight="1" x14ac:dyDescent="0.2">
      <c r="A94" s="265" t="s">
        <v>39</v>
      </c>
      <c r="B94" s="278" t="s">
        <v>242</v>
      </c>
      <c r="C94" s="279"/>
      <c r="D94" s="280"/>
      <c r="E94" s="266">
        <v>15</v>
      </c>
      <c r="F94" s="266"/>
      <c r="G94" s="277">
        <v>15</v>
      </c>
      <c r="H94" s="277"/>
      <c r="I94" s="277"/>
      <c r="J94" s="266">
        <v>3</v>
      </c>
      <c r="K94" s="266"/>
      <c r="L94" s="266">
        <v>3</v>
      </c>
      <c r="M94" s="266"/>
      <c r="N94" s="266">
        <v>10</v>
      </c>
      <c r="O94" s="266">
        <v>8</v>
      </c>
      <c r="P94" s="266"/>
      <c r="Q94" s="266"/>
      <c r="R94" s="266"/>
      <c r="S94" s="266">
        <v>2</v>
      </c>
      <c r="T94" s="266"/>
      <c r="U94" s="266">
        <v>2</v>
      </c>
      <c r="V94" s="266"/>
      <c r="W94" s="266"/>
      <c r="X94" s="266">
        <v>10</v>
      </c>
      <c r="Y94" s="266"/>
      <c r="Z94" s="266"/>
      <c r="AA94" s="266">
        <v>5</v>
      </c>
      <c r="AB94" s="266"/>
      <c r="AC94" s="266"/>
      <c r="AD94" s="266"/>
      <c r="AE94" s="266"/>
      <c r="AF94" s="266"/>
      <c r="AG94" s="267"/>
      <c r="AH94" s="266"/>
      <c r="AI94" s="273"/>
      <c r="AJ94" s="262">
        <f t="shared" si="111"/>
        <v>15</v>
      </c>
      <c r="AK94" s="263">
        <f t="shared" si="112"/>
        <v>15</v>
      </c>
      <c r="AL94" s="263">
        <f t="shared" si="113"/>
        <v>3</v>
      </c>
      <c r="AM94" s="263">
        <f t="shared" si="114"/>
        <v>3</v>
      </c>
      <c r="AN94" s="263">
        <f t="shared" si="115"/>
        <v>15</v>
      </c>
      <c r="AO94" s="263">
        <f t="shared" si="116"/>
        <v>15</v>
      </c>
      <c r="AP94" s="263">
        <f t="shared" si="117"/>
        <v>10</v>
      </c>
      <c r="AQ94" s="263">
        <f t="shared" si="118"/>
        <v>10</v>
      </c>
      <c r="AR94" s="263">
        <f t="shared" si="119"/>
        <v>2</v>
      </c>
      <c r="AS94" s="263">
        <f t="shared" si="120"/>
        <v>2</v>
      </c>
      <c r="AT94" s="263">
        <f t="shared" si="121"/>
        <v>10</v>
      </c>
      <c r="AU94" s="263">
        <f t="shared" si="122"/>
        <v>10</v>
      </c>
      <c r="AV94" s="263">
        <f t="shared" si="123"/>
        <v>0</v>
      </c>
      <c r="AW94" s="263">
        <f t="shared" si="124"/>
        <v>0</v>
      </c>
      <c r="AX94" s="263">
        <f t="shared" si="125"/>
        <v>0</v>
      </c>
      <c r="AY94" s="264">
        <f t="shared" si="126"/>
        <v>0</v>
      </c>
    </row>
    <row r="95" spans="1:51" s="272" customFormat="1" ht="36" customHeight="1" x14ac:dyDescent="0.2">
      <c r="A95" s="265" t="s">
        <v>38</v>
      </c>
      <c r="B95" s="278" t="s">
        <v>243</v>
      </c>
      <c r="C95" s="279"/>
      <c r="D95" s="280"/>
      <c r="E95" s="282"/>
      <c r="F95" s="282"/>
      <c r="G95" s="303"/>
      <c r="H95" s="303"/>
      <c r="I95" s="303"/>
      <c r="J95" s="282"/>
      <c r="K95" s="282"/>
      <c r="L95" s="282"/>
      <c r="M95" s="282"/>
      <c r="N95" s="282"/>
      <c r="O95" s="282"/>
      <c r="P95" s="282"/>
      <c r="Q95" s="282"/>
      <c r="R95" s="282"/>
      <c r="S95" s="282"/>
      <c r="T95" s="282"/>
      <c r="U95" s="282"/>
      <c r="V95" s="282"/>
      <c r="W95" s="282"/>
      <c r="X95" s="282"/>
      <c r="Y95" s="282"/>
      <c r="Z95" s="282"/>
      <c r="AA95" s="282"/>
      <c r="AB95" s="282"/>
      <c r="AC95" s="282"/>
      <c r="AD95" s="282"/>
      <c r="AE95" s="282"/>
      <c r="AF95" s="282"/>
      <c r="AG95" s="283"/>
      <c r="AH95" s="282"/>
      <c r="AI95" s="273"/>
      <c r="AJ95" s="262">
        <f t="shared" si="111"/>
        <v>0</v>
      </c>
      <c r="AK95" s="263">
        <f t="shared" si="112"/>
        <v>0</v>
      </c>
      <c r="AL95" s="263">
        <f t="shared" si="113"/>
        <v>0</v>
      </c>
      <c r="AM95" s="263">
        <f t="shared" si="114"/>
        <v>0</v>
      </c>
      <c r="AN95" s="263">
        <f t="shared" si="115"/>
        <v>0</v>
      </c>
      <c r="AO95" s="263">
        <f t="shared" si="116"/>
        <v>0</v>
      </c>
      <c r="AP95" s="263">
        <f t="shared" si="117"/>
        <v>0</v>
      </c>
      <c r="AQ95" s="263">
        <f t="shared" si="118"/>
        <v>0</v>
      </c>
      <c r="AR95" s="263">
        <f t="shared" si="119"/>
        <v>0</v>
      </c>
      <c r="AS95" s="263">
        <f t="shared" si="120"/>
        <v>0</v>
      </c>
      <c r="AT95" s="263">
        <f t="shared" si="121"/>
        <v>0</v>
      </c>
      <c r="AU95" s="263">
        <f t="shared" si="122"/>
        <v>0</v>
      </c>
      <c r="AV95" s="263">
        <f t="shared" si="123"/>
        <v>0</v>
      </c>
      <c r="AW95" s="263">
        <f t="shared" si="124"/>
        <v>0</v>
      </c>
      <c r="AX95" s="263">
        <f t="shared" si="125"/>
        <v>0</v>
      </c>
      <c r="AY95" s="264">
        <f t="shared" si="126"/>
        <v>0</v>
      </c>
    </row>
    <row r="96" spans="1:51" s="272" customFormat="1" ht="42.75" customHeight="1" x14ac:dyDescent="0.2">
      <c r="A96" s="265" t="s">
        <v>37</v>
      </c>
      <c r="B96" s="278" t="s">
        <v>244</v>
      </c>
      <c r="C96" s="279"/>
      <c r="D96" s="280"/>
      <c r="E96" s="266">
        <v>1</v>
      </c>
      <c r="F96" s="266"/>
      <c r="G96" s="281">
        <v>1</v>
      </c>
      <c r="H96" s="281"/>
      <c r="I96" s="281"/>
      <c r="J96" s="266">
        <v>3</v>
      </c>
      <c r="K96" s="266">
        <v>2</v>
      </c>
      <c r="L96" s="266">
        <v>1</v>
      </c>
      <c r="M96" s="266"/>
      <c r="N96" s="266">
        <v>2</v>
      </c>
      <c r="O96" s="266"/>
      <c r="P96" s="266"/>
      <c r="Q96" s="266">
        <v>1</v>
      </c>
      <c r="R96" s="266"/>
      <c r="S96" s="266">
        <v>1</v>
      </c>
      <c r="T96" s="266"/>
      <c r="U96" s="266"/>
      <c r="V96" s="266">
        <v>1</v>
      </c>
      <c r="W96" s="266"/>
      <c r="X96" s="266">
        <v>2</v>
      </c>
      <c r="Y96" s="266"/>
      <c r="Z96" s="266"/>
      <c r="AA96" s="266">
        <v>1</v>
      </c>
      <c r="AB96" s="266"/>
      <c r="AC96" s="266">
        <v>1</v>
      </c>
      <c r="AD96" s="266"/>
      <c r="AE96" s="266">
        <v>1</v>
      </c>
      <c r="AF96" s="266"/>
      <c r="AG96" s="267"/>
      <c r="AH96" s="266"/>
      <c r="AI96" s="273"/>
      <c r="AJ96" s="262">
        <f t="shared" si="111"/>
        <v>1</v>
      </c>
      <c r="AK96" s="263">
        <f t="shared" si="112"/>
        <v>1</v>
      </c>
      <c r="AL96" s="263">
        <f t="shared" si="113"/>
        <v>3</v>
      </c>
      <c r="AM96" s="263">
        <f t="shared" si="114"/>
        <v>3</v>
      </c>
      <c r="AN96" s="263">
        <f t="shared" si="115"/>
        <v>3</v>
      </c>
      <c r="AO96" s="263">
        <f t="shared" si="116"/>
        <v>3</v>
      </c>
      <c r="AP96" s="263">
        <f t="shared" si="117"/>
        <v>2</v>
      </c>
      <c r="AQ96" s="263">
        <f t="shared" si="118"/>
        <v>2</v>
      </c>
      <c r="AR96" s="263">
        <f t="shared" si="119"/>
        <v>1</v>
      </c>
      <c r="AS96" s="263">
        <f t="shared" si="120"/>
        <v>1</v>
      </c>
      <c r="AT96" s="263">
        <f t="shared" si="121"/>
        <v>2</v>
      </c>
      <c r="AU96" s="263">
        <f t="shared" si="122"/>
        <v>2</v>
      </c>
      <c r="AV96" s="263">
        <f t="shared" si="123"/>
        <v>1</v>
      </c>
      <c r="AW96" s="263">
        <f t="shared" si="124"/>
        <v>1</v>
      </c>
      <c r="AX96" s="263">
        <f t="shared" si="125"/>
        <v>0</v>
      </c>
      <c r="AY96" s="264">
        <f t="shared" si="126"/>
        <v>0</v>
      </c>
    </row>
    <row r="97" spans="1:51" s="272" customFormat="1" ht="32.25" customHeight="1" x14ac:dyDescent="0.2">
      <c r="A97" s="265" t="s">
        <v>36</v>
      </c>
      <c r="B97" s="274" t="s">
        <v>245</v>
      </c>
      <c r="C97" s="275"/>
      <c r="D97" s="276"/>
      <c r="E97" s="266"/>
      <c r="F97" s="266"/>
      <c r="G97" s="277"/>
      <c r="H97" s="277"/>
      <c r="I97" s="277"/>
      <c r="J97" s="266"/>
      <c r="K97" s="266"/>
      <c r="L97" s="266"/>
      <c r="M97" s="266"/>
      <c r="N97" s="266"/>
      <c r="O97" s="266"/>
      <c r="P97" s="266"/>
      <c r="Q97" s="266"/>
      <c r="R97" s="266"/>
      <c r="S97" s="266"/>
      <c r="T97" s="266"/>
      <c r="U97" s="266"/>
      <c r="V97" s="266"/>
      <c r="W97" s="266"/>
      <c r="X97" s="266"/>
      <c r="Y97" s="266"/>
      <c r="Z97" s="266"/>
      <c r="AA97" s="266"/>
      <c r="AB97" s="266"/>
      <c r="AC97" s="266"/>
      <c r="AD97" s="266"/>
      <c r="AE97" s="266"/>
      <c r="AF97" s="266"/>
      <c r="AG97" s="267"/>
      <c r="AH97" s="266"/>
      <c r="AI97" s="273"/>
      <c r="AJ97" s="262">
        <f t="shared" si="111"/>
        <v>0</v>
      </c>
      <c r="AK97" s="263">
        <f t="shared" si="112"/>
        <v>0</v>
      </c>
      <c r="AL97" s="263">
        <f t="shared" si="113"/>
        <v>0</v>
      </c>
      <c r="AM97" s="263">
        <f t="shared" si="114"/>
        <v>0</v>
      </c>
      <c r="AN97" s="263">
        <f t="shared" si="115"/>
        <v>0</v>
      </c>
      <c r="AO97" s="263">
        <f t="shared" si="116"/>
        <v>0</v>
      </c>
      <c r="AP97" s="263">
        <f t="shared" si="117"/>
        <v>0</v>
      </c>
      <c r="AQ97" s="263">
        <f t="shared" si="118"/>
        <v>0</v>
      </c>
      <c r="AR97" s="263">
        <f t="shared" si="119"/>
        <v>0</v>
      </c>
      <c r="AS97" s="263">
        <f t="shared" si="120"/>
        <v>0</v>
      </c>
      <c r="AT97" s="263">
        <f t="shared" si="121"/>
        <v>0</v>
      </c>
      <c r="AU97" s="263">
        <f t="shared" si="122"/>
        <v>0</v>
      </c>
      <c r="AV97" s="263">
        <f t="shared" si="123"/>
        <v>0</v>
      </c>
      <c r="AW97" s="263">
        <f t="shared" si="124"/>
        <v>0</v>
      </c>
      <c r="AX97" s="263">
        <f t="shared" si="125"/>
        <v>0</v>
      </c>
      <c r="AY97" s="264">
        <f t="shared" si="126"/>
        <v>0</v>
      </c>
    </row>
    <row r="98" spans="1:51" s="294" customFormat="1" ht="42.75" customHeight="1" x14ac:dyDescent="0.2">
      <c r="A98" s="265" t="s">
        <v>35</v>
      </c>
      <c r="B98" s="274" t="s">
        <v>246</v>
      </c>
      <c r="C98" s="275"/>
      <c r="D98" s="276"/>
      <c r="E98" s="282"/>
      <c r="F98" s="282"/>
      <c r="G98" s="303"/>
      <c r="H98" s="303"/>
      <c r="I98" s="303"/>
      <c r="J98" s="282"/>
      <c r="K98" s="282"/>
      <c r="L98" s="282"/>
      <c r="M98" s="282"/>
      <c r="N98" s="282"/>
      <c r="O98" s="282"/>
      <c r="P98" s="282"/>
      <c r="Q98" s="282"/>
      <c r="R98" s="282"/>
      <c r="S98" s="282"/>
      <c r="T98" s="282"/>
      <c r="U98" s="282"/>
      <c r="V98" s="282"/>
      <c r="W98" s="282"/>
      <c r="X98" s="282"/>
      <c r="Y98" s="282"/>
      <c r="Z98" s="282"/>
      <c r="AA98" s="282"/>
      <c r="AB98" s="282"/>
      <c r="AC98" s="282"/>
      <c r="AD98" s="282"/>
      <c r="AE98" s="282"/>
      <c r="AF98" s="282"/>
      <c r="AG98" s="283"/>
      <c r="AH98" s="282"/>
      <c r="AI98" s="268"/>
      <c r="AJ98" s="262">
        <f t="shared" si="111"/>
        <v>0</v>
      </c>
      <c r="AK98" s="263">
        <f t="shared" si="112"/>
        <v>0</v>
      </c>
      <c r="AL98" s="263">
        <f t="shared" si="113"/>
        <v>0</v>
      </c>
      <c r="AM98" s="263">
        <f t="shared" si="114"/>
        <v>0</v>
      </c>
      <c r="AN98" s="263">
        <f t="shared" si="115"/>
        <v>0</v>
      </c>
      <c r="AO98" s="263">
        <f t="shared" si="116"/>
        <v>0</v>
      </c>
      <c r="AP98" s="263">
        <f t="shared" si="117"/>
        <v>0</v>
      </c>
      <c r="AQ98" s="263">
        <f t="shared" si="118"/>
        <v>0</v>
      </c>
      <c r="AR98" s="263">
        <f t="shared" si="119"/>
        <v>0</v>
      </c>
      <c r="AS98" s="263">
        <f t="shared" si="120"/>
        <v>0</v>
      </c>
      <c r="AT98" s="263">
        <f t="shared" si="121"/>
        <v>0</v>
      </c>
      <c r="AU98" s="263">
        <f t="shared" si="122"/>
        <v>0</v>
      </c>
      <c r="AV98" s="263">
        <f t="shared" si="123"/>
        <v>0</v>
      </c>
      <c r="AW98" s="263">
        <f t="shared" si="124"/>
        <v>0</v>
      </c>
      <c r="AX98" s="263">
        <f t="shared" si="125"/>
        <v>0</v>
      </c>
      <c r="AY98" s="264">
        <f t="shared" si="126"/>
        <v>0</v>
      </c>
    </row>
    <row r="99" spans="1:51" s="272" customFormat="1" ht="25.5" customHeight="1" x14ac:dyDescent="0.2">
      <c r="A99" s="265" t="s">
        <v>34</v>
      </c>
      <c r="B99" s="278" t="s">
        <v>203</v>
      </c>
      <c r="C99" s="279"/>
      <c r="D99" s="280"/>
      <c r="E99" s="266">
        <v>5</v>
      </c>
      <c r="F99" s="266"/>
      <c r="G99" s="281">
        <v>5</v>
      </c>
      <c r="H99" s="281"/>
      <c r="I99" s="281"/>
      <c r="J99" s="266">
        <v>11</v>
      </c>
      <c r="K99" s="266">
        <v>6</v>
      </c>
      <c r="L99" s="266">
        <v>3</v>
      </c>
      <c r="M99" s="266">
        <v>2</v>
      </c>
      <c r="N99" s="266">
        <v>6</v>
      </c>
      <c r="O99" s="266">
        <v>5</v>
      </c>
      <c r="P99" s="266">
        <v>1</v>
      </c>
      <c r="Q99" s="266"/>
      <c r="R99" s="266"/>
      <c r="S99" s="266"/>
      <c r="T99" s="266"/>
      <c r="U99" s="266"/>
      <c r="V99" s="266"/>
      <c r="W99" s="266"/>
      <c r="X99" s="266">
        <v>6</v>
      </c>
      <c r="Y99" s="266"/>
      <c r="Z99" s="266"/>
      <c r="AA99" s="266">
        <v>5</v>
      </c>
      <c r="AB99" s="266"/>
      <c r="AC99" s="266">
        <v>1</v>
      </c>
      <c r="AD99" s="266"/>
      <c r="AE99" s="266">
        <v>1</v>
      </c>
      <c r="AF99" s="266"/>
      <c r="AG99" s="267"/>
      <c r="AH99" s="266"/>
      <c r="AI99" s="273"/>
      <c r="AJ99" s="262">
        <f t="shared" si="111"/>
        <v>5</v>
      </c>
      <c r="AK99" s="263">
        <f t="shared" si="112"/>
        <v>5</v>
      </c>
      <c r="AL99" s="263">
        <f t="shared" si="113"/>
        <v>11</v>
      </c>
      <c r="AM99" s="263">
        <f t="shared" si="114"/>
        <v>11</v>
      </c>
      <c r="AN99" s="263">
        <f t="shared" si="115"/>
        <v>11</v>
      </c>
      <c r="AO99" s="263">
        <f t="shared" si="116"/>
        <v>11</v>
      </c>
      <c r="AP99" s="263">
        <f t="shared" si="117"/>
        <v>6</v>
      </c>
      <c r="AQ99" s="263">
        <f t="shared" si="118"/>
        <v>6</v>
      </c>
      <c r="AR99" s="263">
        <f t="shared" si="119"/>
        <v>0</v>
      </c>
      <c r="AS99" s="263">
        <f t="shared" si="120"/>
        <v>0</v>
      </c>
      <c r="AT99" s="263">
        <f t="shared" si="121"/>
        <v>6</v>
      </c>
      <c r="AU99" s="263">
        <f t="shared" si="122"/>
        <v>6</v>
      </c>
      <c r="AV99" s="263">
        <f t="shared" si="123"/>
        <v>1</v>
      </c>
      <c r="AW99" s="263">
        <f t="shared" si="124"/>
        <v>1</v>
      </c>
      <c r="AX99" s="263">
        <f t="shared" si="125"/>
        <v>0</v>
      </c>
      <c r="AY99" s="264">
        <f t="shared" si="126"/>
        <v>0</v>
      </c>
    </row>
    <row r="100" spans="1:51" s="272" customFormat="1" ht="22.5" customHeight="1" x14ac:dyDescent="0.2">
      <c r="A100" s="265" t="s">
        <v>33</v>
      </c>
      <c r="B100" s="274" t="s">
        <v>181</v>
      </c>
      <c r="C100" s="275"/>
      <c r="D100" s="276"/>
      <c r="E100" s="266">
        <v>17</v>
      </c>
      <c r="F100" s="266"/>
      <c r="G100" s="281">
        <v>17</v>
      </c>
      <c r="H100" s="281"/>
      <c r="I100" s="281"/>
      <c r="J100" s="266">
        <v>16</v>
      </c>
      <c r="K100" s="266">
        <v>15</v>
      </c>
      <c r="L100" s="266">
        <v>1</v>
      </c>
      <c r="M100" s="266"/>
      <c r="N100" s="266">
        <v>17</v>
      </c>
      <c r="O100" s="266">
        <v>14</v>
      </c>
      <c r="P100" s="266">
        <v>2</v>
      </c>
      <c r="Q100" s="266"/>
      <c r="R100" s="266"/>
      <c r="S100" s="266">
        <v>1</v>
      </c>
      <c r="T100" s="266"/>
      <c r="U100" s="266">
        <v>1</v>
      </c>
      <c r="V100" s="266"/>
      <c r="W100" s="266"/>
      <c r="X100" s="266">
        <v>17</v>
      </c>
      <c r="Y100" s="266"/>
      <c r="Z100" s="266"/>
      <c r="AA100" s="266">
        <v>15</v>
      </c>
      <c r="AB100" s="266"/>
      <c r="AC100" s="266"/>
      <c r="AD100" s="266"/>
      <c r="AE100" s="266"/>
      <c r="AF100" s="266"/>
      <c r="AG100" s="267"/>
      <c r="AH100" s="266"/>
      <c r="AI100" s="273"/>
      <c r="AJ100" s="262">
        <f t="shared" si="111"/>
        <v>17</v>
      </c>
      <c r="AK100" s="263">
        <f t="shared" si="112"/>
        <v>17</v>
      </c>
      <c r="AL100" s="263">
        <f t="shared" si="113"/>
        <v>16</v>
      </c>
      <c r="AM100" s="263">
        <f t="shared" si="114"/>
        <v>16</v>
      </c>
      <c r="AN100" s="263">
        <f t="shared" si="115"/>
        <v>32</v>
      </c>
      <c r="AO100" s="263">
        <f t="shared" si="116"/>
        <v>32</v>
      </c>
      <c r="AP100" s="263">
        <f t="shared" si="117"/>
        <v>17</v>
      </c>
      <c r="AQ100" s="263">
        <f t="shared" si="118"/>
        <v>17</v>
      </c>
      <c r="AR100" s="263">
        <f t="shared" si="119"/>
        <v>1</v>
      </c>
      <c r="AS100" s="263">
        <f t="shared" si="120"/>
        <v>1</v>
      </c>
      <c r="AT100" s="263">
        <f t="shared" si="121"/>
        <v>17</v>
      </c>
      <c r="AU100" s="263">
        <f t="shared" si="122"/>
        <v>17</v>
      </c>
      <c r="AV100" s="263">
        <f t="shared" si="123"/>
        <v>0</v>
      </c>
      <c r="AW100" s="263">
        <f t="shared" si="124"/>
        <v>0</v>
      </c>
      <c r="AX100" s="263">
        <f t="shared" si="125"/>
        <v>0</v>
      </c>
      <c r="AY100" s="264">
        <f t="shared" si="126"/>
        <v>0</v>
      </c>
    </row>
    <row r="101" spans="1:51" s="294" customFormat="1" ht="31.5" customHeight="1" x14ac:dyDescent="0.2">
      <c r="A101" s="265" t="s">
        <v>32</v>
      </c>
      <c r="B101" s="274" t="s">
        <v>247</v>
      </c>
      <c r="C101" s="275"/>
      <c r="D101" s="276"/>
      <c r="E101" s="266"/>
      <c r="F101" s="266"/>
      <c r="G101" s="281"/>
      <c r="H101" s="281"/>
      <c r="I101" s="281"/>
      <c r="J101" s="266"/>
      <c r="K101" s="266"/>
      <c r="L101" s="266"/>
      <c r="M101" s="266"/>
      <c r="N101" s="266"/>
      <c r="O101" s="266"/>
      <c r="P101" s="266"/>
      <c r="Q101" s="266"/>
      <c r="R101" s="266"/>
      <c r="S101" s="266"/>
      <c r="T101" s="266"/>
      <c r="U101" s="266"/>
      <c r="V101" s="266"/>
      <c r="W101" s="266"/>
      <c r="X101" s="266"/>
      <c r="Y101" s="266"/>
      <c r="Z101" s="266"/>
      <c r="AA101" s="266"/>
      <c r="AB101" s="266"/>
      <c r="AC101" s="266"/>
      <c r="AD101" s="266"/>
      <c r="AE101" s="266"/>
      <c r="AF101" s="266"/>
      <c r="AG101" s="267"/>
      <c r="AH101" s="266"/>
      <c r="AI101" s="268"/>
      <c r="AJ101" s="262">
        <f t="shared" si="111"/>
        <v>0</v>
      </c>
      <c r="AK101" s="263">
        <f t="shared" si="112"/>
        <v>0</v>
      </c>
      <c r="AL101" s="263">
        <f t="shared" si="113"/>
        <v>0</v>
      </c>
      <c r="AM101" s="263">
        <f t="shared" si="114"/>
        <v>0</v>
      </c>
      <c r="AN101" s="263">
        <f t="shared" si="115"/>
        <v>0</v>
      </c>
      <c r="AO101" s="263">
        <f t="shared" si="116"/>
        <v>0</v>
      </c>
      <c r="AP101" s="263">
        <f t="shared" si="117"/>
        <v>0</v>
      </c>
      <c r="AQ101" s="263">
        <f t="shared" si="118"/>
        <v>0</v>
      </c>
      <c r="AR101" s="263">
        <f t="shared" si="119"/>
        <v>0</v>
      </c>
      <c r="AS101" s="263">
        <f t="shared" si="120"/>
        <v>0</v>
      </c>
      <c r="AT101" s="263">
        <f t="shared" si="121"/>
        <v>0</v>
      </c>
      <c r="AU101" s="263">
        <f t="shared" si="122"/>
        <v>0</v>
      </c>
      <c r="AV101" s="263">
        <f t="shared" si="123"/>
        <v>0</v>
      </c>
      <c r="AW101" s="263">
        <f t="shared" si="124"/>
        <v>0</v>
      </c>
      <c r="AX101" s="263">
        <f t="shared" si="125"/>
        <v>0</v>
      </c>
      <c r="AY101" s="264">
        <f t="shared" si="126"/>
        <v>0</v>
      </c>
    </row>
    <row r="102" spans="1:51" s="272" customFormat="1" ht="44.25" customHeight="1" x14ac:dyDescent="0.2">
      <c r="A102" s="265" t="s">
        <v>31</v>
      </c>
      <c r="B102" s="274" t="s">
        <v>182</v>
      </c>
      <c r="C102" s="275"/>
      <c r="D102" s="276"/>
      <c r="E102" s="266">
        <v>2</v>
      </c>
      <c r="F102" s="266"/>
      <c r="G102" s="281">
        <v>2</v>
      </c>
      <c r="H102" s="281"/>
      <c r="I102" s="281"/>
      <c r="J102" s="266">
        <v>2</v>
      </c>
      <c r="K102" s="266">
        <v>2</v>
      </c>
      <c r="L102" s="266"/>
      <c r="M102" s="266"/>
      <c r="N102" s="266">
        <v>3</v>
      </c>
      <c r="O102" s="266">
        <v>3</v>
      </c>
      <c r="P102" s="266"/>
      <c r="Q102" s="266"/>
      <c r="R102" s="266"/>
      <c r="S102" s="266"/>
      <c r="T102" s="266"/>
      <c r="U102" s="266"/>
      <c r="V102" s="266"/>
      <c r="W102" s="266"/>
      <c r="X102" s="266">
        <v>3</v>
      </c>
      <c r="Y102" s="266"/>
      <c r="Z102" s="266"/>
      <c r="AA102" s="266">
        <v>1</v>
      </c>
      <c r="AB102" s="266"/>
      <c r="AC102" s="266"/>
      <c r="AD102" s="266"/>
      <c r="AE102" s="266"/>
      <c r="AF102" s="266"/>
      <c r="AG102" s="267"/>
      <c r="AH102" s="266"/>
      <c r="AI102" s="273"/>
      <c r="AJ102" s="262">
        <f t="shared" si="111"/>
        <v>2</v>
      </c>
      <c r="AK102" s="263">
        <f t="shared" si="112"/>
        <v>2</v>
      </c>
      <c r="AL102" s="263">
        <f t="shared" si="113"/>
        <v>2</v>
      </c>
      <c r="AM102" s="263">
        <f t="shared" si="114"/>
        <v>2</v>
      </c>
      <c r="AN102" s="263">
        <f t="shared" si="115"/>
        <v>4</v>
      </c>
      <c r="AO102" s="263">
        <f t="shared" si="116"/>
        <v>4</v>
      </c>
      <c r="AP102" s="263">
        <f t="shared" si="117"/>
        <v>3</v>
      </c>
      <c r="AQ102" s="263">
        <f t="shared" si="118"/>
        <v>3</v>
      </c>
      <c r="AR102" s="263">
        <f t="shared" si="119"/>
        <v>0</v>
      </c>
      <c r="AS102" s="263">
        <f t="shared" si="120"/>
        <v>0</v>
      </c>
      <c r="AT102" s="263">
        <f t="shared" si="121"/>
        <v>3</v>
      </c>
      <c r="AU102" s="263">
        <f t="shared" si="122"/>
        <v>3</v>
      </c>
      <c r="AV102" s="263">
        <f t="shared" si="123"/>
        <v>0</v>
      </c>
      <c r="AW102" s="263">
        <f t="shared" si="124"/>
        <v>0</v>
      </c>
      <c r="AX102" s="263">
        <f t="shared" si="125"/>
        <v>0</v>
      </c>
      <c r="AY102" s="264">
        <f t="shared" si="126"/>
        <v>0</v>
      </c>
    </row>
    <row r="103" spans="1:51" s="272" customFormat="1" ht="44.25" customHeight="1" x14ac:dyDescent="0.2">
      <c r="A103" s="265" t="s">
        <v>30</v>
      </c>
      <c r="B103" s="274" t="s">
        <v>248</v>
      </c>
      <c r="C103" s="275"/>
      <c r="D103" s="276"/>
      <c r="E103" s="266"/>
      <c r="F103" s="266"/>
      <c r="G103" s="281"/>
      <c r="H103" s="281"/>
      <c r="I103" s="281"/>
      <c r="J103" s="266"/>
      <c r="K103" s="266"/>
      <c r="L103" s="266"/>
      <c r="M103" s="266"/>
      <c r="N103" s="266"/>
      <c r="O103" s="266"/>
      <c r="P103" s="266"/>
      <c r="Q103" s="266"/>
      <c r="R103" s="266"/>
      <c r="S103" s="266"/>
      <c r="T103" s="266"/>
      <c r="U103" s="266"/>
      <c r="V103" s="266"/>
      <c r="W103" s="266"/>
      <c r="X103" s="266"/>
      <c r="Y103" s="266"/>
      <c r="Z103" s="266"/>
      <c r="AA103" s="266"/>
      <c r="AB103" s="266"/>
      <c r="AC103" s="266"/>
      <c r="AD103" s="266"/>
      <c r="AE103" s="266"/>
      <c r="AF103" s="266"/>
      <c r="AG103" s="267"/>
      <c r="AH103" s="266"/>
      <c r="AI103" s="273"/>
      <c r="AJ103" s="262">
        <f t="shared" si="111"/>
        <v>0</v>
      </c>
      <c r="AK103" s="263">
        <f t="shared" si="112"/>
        <v>0</v>
      </c>
      <c r="AL103" s="263">
        <f t="shared" si="113"/>
        <v>0</v>
      </c>
      <c r="AM103" s="263">
        <f t="shared" si="114"/>
        <v>0</v>
      </c>
      <c r="AN103" s="263">
        <f t="shared" si="115"/>
        <v>0</v>
      </c>
      <c r="AO103" s="263">
        <f t="shared" si="116"/>
        <v>0</v>
      </c>
      <c r="AP103" s="263">
        <f t="shared" si="117"/>
        <v>0</v>
      </c>
      <c r="AQ103" s="263">
        <f t="shared" si="118"/>
        <v>0</v>
      </c>
      <c r="AR103" s="263">
        <f t="shared" si="119"/>
        <v>0</v>
      </c>
      <c r="AS103" s="263">
        <f t="shared" si="120"/>
        <v>0</v>
      </c>
      <c r="AT103" s="263">
        <f t="shared" si="121"/>
        <v>0</v>
      </c>
      <c r="AU103" s="263">
        <f t="shared" si="122"/>
        <v>0</v>
      </c>
      <c r="AV103" s="263">
        <f t="shared" si="123"/>
        <v>0</v>
      </c>
      <c r="AW103" s="263">
        <f t="shared" si="124"/>
        <v>0</v>
      </c>
      <c r="AX103" s="263">
        <f t="shared" si="125"/>
        <v>0</v>
      </c>
      <c r="AY103" s="264">
        <f t="shared" si="126"/>
        <v>0</v>
      </c>
    </row>
    <row r="104" spans="1:51" s="272" customFormat="1" ht="44.25" customHeight="1" x14ac:dyDescent="0.2">
      <c r="A104" s="265" t="s">
        <v>29</v>
      </c>
      <c r="B104" s="274" t="s">
        <v>183</v>
      </c>
      <c r="C104" s="275"/>
      <c r="D104" s="276"/>
      <c r="E104" s="266">
        <v>14</v>
      </c>
      <c r="F104" s="266"/>
      <c r="G104" s="281">
        <v>14</v>
      </c>
      <c r="H104" s="281"/>
      <c r="I104" s="281"/>
      <c r="J104" s="266">
        <v>14</v>
      </c>
      <c r="K104" s="266">
        <v>12</v>
      </c>
      <c r="L104" s="266">
        <v>2</v>
      </c>
      <c r="M104" s="266"/>
      <c r="N104" s="266">
        <v>4</v>
      </c>
      <c r="O104" s="266">
        <v>1</v>
      </c>
      <c r="P104" s="266">
        <v>1</v>
      </c>
      <c r="Q104" s="266">
        <v>1</v>
      </c>
      <c r="R104" s="266"/>
      <c r="S104" s="266">
        <v>1</v>
      </c>
      <c r="T104" s="266">
        <v>1</v>
      </c>
      <c r="U104" s="266"/>
      <c r="V104" s="266"/>
      <c r="W104" s="266">
        <v>1</v>
      </c>
      <c r="X104" s="266">
        <v>5</v>
      </c>
      <c r="Y104" s="266"/>
      <c r="Z104" s="266"/>
      <c r="AA104" s="266">
        <v>21</v>
      </c>
      <c r="AB104" s="266"/>
      <c r="AC104" s="266">
        <v>1</v>
      </c>
      <c r="AD104" s="266"/>
      <c r="AE104" s="266">
        <v>1</v>
      </c>
      <c r="AF104" s="266"/>
      <c r="AG104" s="267"/>
      <c r="AH104" s="266"/>
      <c r="AI104" s="273"/>
      <c r="AJ104" s="262">
        <f t="shared" si="111"/>
        <v>14</v>
      </c>
      <c r="AK104" s="263">
        <f t="shared" si="112"/>
        <v>14</v>
      </c>
      <c r="AL104" s="263">
        <f t="shared" si="113"/>
        <v>14</v>
      </c>
      <c r="AM104" s="263">
        <f t="shared" si="114"/>
        <v>14</v>
      </c>
      <c r="AN104" s="263">
        <f t="shared" si="115"/>
        <v>26</v>
      </c>
      <c r="AO104" s="263">
        <f t="shared" si="116"/>
        <v>26</v>
      </c>
      <c r="AP104" s="263">
        <f t="shared" si="117"/>
        <v>4</v>
      </c>
      <c r="AQ104" s="263">
        <f t="shared" si="118"/>
        <v>4</v>
      </c>
      <c r="AR104" s="263">
        <f t="shared" si="119"/>
        <v>1</v>
      </c>
      <c r="AS104" s="263">
        <f t="shared" si="120"/>
        <v>1</v>
      </c>
      <c r="AT104" s="263">
        <f t="shared" si="121"/>
        <v>5</v>
      </c>
      <c r="AU104" s="263">
        <f t="shared" si="122"/>
        <v>5</v>
      </c>
      <c r="AV104" s="263">
        <f t="shared" si="123"/>
        <v>1</v>
      </c>
      <c r="AW104" s="263">
        <f t="shared" si="124"/>
        <v>1</v>
      </c>
      <c r="AX104" s="263">
        <f t="shared" si="125"/>
        <v>0</v>
      </c>
      <c r="AY104" s="264">
        <f t="shared" si="126"/>
        <v>0</v>
      </c>
    </row>
    <row r="105" spans="1:51" s="272" customFormat="1" ht="44.25" customHeight="1" x14ac:dyDescent="0.2">
      <c r="A105" s="265" t="s">
        <v>28</v>
      </c>
      <c r="B105" s="274" t="s">
        <v>145</v>
      </c>
      <c r="C105" s="275"/>
      <c r="D105" s="276"/>
      <c r="E105" s="266"/>
      <c r="F105" s="266"/>
      <c r="G105" s="277"/>
      <c r="H105" s="277"/>
      <c r="I105" s="277"/>
      <c r="J105" s="266"/>
      <c r="K105" s="266"/>
      <c r="L105" s="266"/>
      <c r="M105" s="266"/>
      <c r="N105" s="266"/>
      <c r="O105" s="266"/>
      <c r="P105" s="266"/>
      <c r="Q105" s="266"/>
      <c r="R105" s="266"/>
      <c r="S105" s="266"/>
      <c r="T105" s="266"/>
      <c r="U105" s="266"/>
      <c r="V105" s="266"/>
      <c r="W105" s="266"/>
      <c r="X105" s="266"/>
      <c r="Y105" s="266"/>
      <c r="Z105" s="266"/>
      <c r="AA105" s="266"/>
      <c r="AB105" s="266"/>
      <c r="AC105" s="266"/>
      <c r="AD105" s="266"/>
      <c r="AE105" s="266"/>
      <c r="AF105" s="266"/>
      <c r="AG105" s="267"/>
      <c r="AH105" s="266"/>
      <c r="AI105" s="273"/>
      <c r="AJ105" s="262">
        <f t="shared" si="111"/>
        <v>0</v>
      </c>
      <c r="AK105" s="263">
        <f t="shared" si="112"/>
        <v>0</v>
      </c>
      <c r="AL105" s="263">
        <f t="shared" si="113"/>
        <v>0</v>
      </c>
      <c r="AM105" s="263">
        <f t="shared" si="114"/>
        <v>0</v>
      </c>
      <c r="AN105" s="263">
        <f t="shared" si="115"/>
        <v>0</v>
      </c>
      <c r="AO105" s="263">
        <f t="shared" si="116"/>
        <v>0</v>
      </c>
      <c r="AP105" s="263">
        <f t="shared" si="117"/>
        <v>0</v>
      </c>
      <c r="AQ105" s="263">
        <f t="shared" si="118"/>
        <v>0</v>
      </c>
      <c r="AR105" s="263">
        <f t="shared" si="119"/>
        <v>0</v>
      </c>
      <c r="AS105" s="263">
        <f t="shared" si="120"/>
        <v>0</v>
      </c>
      <c r="AT105" s="263">
        <f t="shared" si="121"/>
        <v>0</v>
      </c>
      <c r="AU105" s="263">
        <f t="shared" si="122"/>
        <v>0</v>
      </c>
      <c r="AV105" s="263">
        <f t="shared" si="123"/>
        <v>0</v>
      </c>
      <c r="AW105" s="263">
        <f t="shared" si="124"/>
        <v>0</v>
      </c>
      <c r="AX105" s="263">
        <f t="shared" si="125"/>
        <v>0</v>
      </c>
      <c r="AY105" s="264">
        <f t="shared" si="126"/>
        <v>0</v>
      </c>
    </row>
    <row r="106" spans="1:51" s="272" customFormat="1" ht="59.25" customHeight="1" x14ac:dyDescent="0.2">
      <c r="A106" s="265" t="s">
        <v>27</v>
      </c>
      <c r="B106" s="274" t="s">
        <v>249</v>
      </c>
      <c r="C106" s="275"/>
      <c r="D106" s="276"/>
      <c r="E106" s="266">
        <v>9</v>
      </c>
      <c r="F106" s="266"/>
      <c r="G106" s="277">
        <v>9</v>
      </c>
      <c r="H106" s="277"/>
      <c r="I106" s="277"/>
      <c r="J106" s="266">
        <v>14</v>
      </c>
      <c r="K106" s="266">
        <v>12</v>
      </c>
      <c r="L106" s="266">
        <v>2</v>
      </c>
      <c r="M106" s="266"/>
      <c r="N106" s="266">
        <v>10</v>
      </c>
      <c r="O106" s="266">
        <v>7</v>
      </c>
      <c r="P106" s="266">
        <v>1</v>
      </c>
      <c r="Q106" s="266"/>
      <c r="R106" s="266"/>
      <c r="S106" s="266">
        <v>2</v>
      </c>
      <c r="T106" s="266"/>
      <c r="U106" s="266">
        <v>2</v>
      </c>
      <c r="V106" s="266"/>
      <c r="W106" s="266"/>
      <c r="X106" s="266">
        <v>10</v>
      </c>
      <c r="Y106" s="266"/>
      <c r="Z106" s="266"/>
      <c r="AA106" s="266">
        <v>11</v>
      </c>
      <c r="AB106" s="266"/>
      <c r="AC106" s="266"/>
      <c r="AD106" s="266"/>
      <c r="AE106" s="266"/>
      <c r="AF106" s="266"/>
      <c r="AG106" s="267"/>
      <c r="AH106" s="266"/>
      <c r="AI106" s="273"/>
      <c r="AJ106" s="262">
        <f t="shared" si="111"/>
        <v>9</v>
      </c>
      <c r="AK106" s="263">
        <f t="shared" si="112"/>
        <v>9</v>
      </c>
      <c r="AL106" s="263">
        <f t="shared" si="113"/>
        <v>14</v>
      </c>
      <c r="AM106" s="263">
        <f t="shared" si="114"/>
        <v>14</v>
      </c>
      <c r="AN106" s="263">
        <f t="shared" si="115"/>
        <v>21</v>
      </c>
      <c r="AO106" s="263">
        <f t="shared" si="116"/>
        <v>21</v>
      </c>
      <c r="AP106" s="263">
        <f t="shared" si="117"/>
        <v>10</v>
      </c>
      <c r="AQ106" s="263">
        <f t="shared" si="118"/>
        <v>10</v>
      </c>
      <c r="AR106" s="263">
        <f t="shared" si="119"/>
        <v>2</v>
      </c>
      <c r="AS106" s="263">
        <f t="shared" si="120"/>
        <v>2</v>
      </c>
      <c r="AT106" s="263">
        <f t="shared" si="121"/>
        <v>10</v>
      </c>
      <c r="AU106" s="263">
        <f t="shared" si="122"/>
        <v>10</v>
      </c>
      <c r="AV106" s="263">
        <f t="shared" si="123"/>
        <v>0</v>
      </c>
      <c r="AW106" s="263">
        <f t="shared" si="124"/>
        <v>0</v>
      </c>
      <c r="AX106" s="263">
        <f t="shared" si="125"/>
        <v>0</v>
      </c>
      <c r="AY106" s="264">
        <f t="shared" si="126"/>
        <v>0</v>
      </c>
    </row>
    <row r="107" spans="1:51" s="272" customFormat="1" ht="30" customHeight="1" x14ac:dyDescent="0.2">
      <c r="A107" s="265" t="s">
        <v>26</v>
      </c>
      <c r="B107" s="274" t="s">
        <v>250</v>
      </c>
      <c r="C107" s="275"/>
      <c r="D107" s="276"/>
      <c r="E107" s="266"/>
      <c r="F107" s="266"/>
      <c r="G107" s="281"/>
      <c r="H107" s="281"/>
      <c r="I107" s="281"/>
      <c r="J107" s="266">
        <v>2</v>
      </c>
      <c r="K107" s="266">
        <v>1</v>
      </c>
      <c r="L107" s="266">
        <v>1</v>
      </c>
      <c r="M107" s="266"/>
      <c r="N107" s="266"/>
      <c r="O107" s="266"/>
      <c r="P107" s="266"/>
      <c r="Q107" s="266"/>
      <c r="R107" s="266"/>
      <c r="S107" s="266"/>
      <c r="T107" s="266"/>
      <c r="U107" s="266"/>
      <c r="V107" s="266"/>
      <c r="W107" s="266"/>
      <c r="X107" s="266"/>
      <c r="Y107" s="266"/>
      <c r="Z107" s="266"/>
      <c r="AA107" s="266">
        <v>1</v>
      </c>
      <c r="AB107" s="266"/>
      <c r="AC107" s="266"/>
      <c r="AD107" s="266"/>
      <c r="AE107" s="266"/>
      <c r="AF107" s="266"/>
      <c r="AG107" s="267"/>
      <c r="AH107" s="266"/>
      <c r="AI107" s="273"/>
      <c r="AJ107" s="262">
        <f t="shared" si="111"/>
        <v>0</v>
      </c>
      <c r="AK107" s="263">
        <f t="shared" si="112"/>
        <v>0</v>
      </c>
      <c r="AL107" s="263">
        <f t="shared" si="113"/>
        <v>2</v>
      </c>
      <c r="AM107" s="263">
        <f t="shared" si="114"/>
        <v>2</v>
      </c>
      <c r="AN107" s="263">
        <f t="shared" si="115"/>
        <v>1</v>
      </c>
      <c r="AO107" s="263">
        <f t="shared" si="116"/>
        <v>1</v>
      </c>
      <c r="AP107" s="263">
        <f t="shared" si="117"/>
        <v>0</v>
      </c>
      <c r="AQ107" s="263">
        <f t="shared" si="118"/>
        <v>0</v>
      </c>
      <c r="AR107" s="263">
        <f t="shared" si="119"/>
        <v>0</v>
      </c>
      <c r="AS107" s="263">
        <f t="shared" si="120"/>
        <v>0</v>
      </c>
      <c r="AT107" s="263">
        <f t="shared" si="121"/>
        <v>0</v>
      </c>
      <c r="AU107" s="263">
        <f t="shared" si="122"/>
        <v>0</v>
      </c>
      <c r="AV107" s="263">
        <f t="shared" si="123"/>
        <v>0</v>
      </c>
      <c r="AW107" s="263">
        <f t="shared" si="124"/>
        <v>0</v>
      </c>
      <c r="AX107" s="263">
        <f t="shared" si="125"/>
        <v>0</v>
      </c>
      <c r="AY107" s="264">
        <f t="shared" si="126"/>
        <v>0</v>
      </c>
    </row>
    <row r="108" spans="1:51" s="272" customFormat="1" ht="32.25" customHeight="1" x14ac:dyDescent="0.2">
      <c r="A108" s="265" t="s">
        <v>25</v>
      </c>
      <c r="B108" s="274" t="s">
        <v>184</v>
      </c>
      <c r="C108" s="275"/>
      <c r="D108" s="276"/>
      <c r="E108" s="266"/>
      <c r="F108" s="266"/>
      <c r="G108" s="277"/>
      <c r="H108" s="277"/>
      <c r="I108" s="277"/>
      <c r="J108" s="266"/>
      <c r="K108" s="266"/>
      <c r="L108" s="266"/>
      <c r="M108" s="266"/>
      <c r="N108" s="266"/>
      <c r="O108" s="266"/>
      <c r="P108" s="266"/>
      <c r="Q108" s="266"/>
      <c r="R108" s="266"/>
      <c r="S108" s="266"/>
      <c r="T108" s="266"/>
      <c r="U108" s="266"/>
      <c r="V108" s="266"/>
      <c r="W108" s="266"/>
      <c r="X108" s="266"/>
      <c r="Y108" s="266"/>
      <c r="Z108" s="266"/>
      <c r="AA108" s="266"/>
      <c r="AB108" s="266"/>
      <c r="AC108" s="266"/>
      <c r="AD108" s="266"/>
      <c r="AE108" s="266"/>
      <c r="AF108" s="266"/>
      <c r="AG108" s="267"/>
      <c r="AH108" s="266"/>
      <c r="AI108" s="273"/>
      <c r="AJ108" s="262">
        <f t="shared" si="111"/>
        <v>0</v>
      </c>
      <c r="AK108" s="263">
        <f t="shared" si="112"/>
        <v>0</v>
      </c>
      <c r="AL108" s="263">
        <f t="shared" si="113"/>
        <v>0</v>
      </c>
      <c r="AM108" s="263">
        <f t="shared" si="114"/>
        <v>0</v>
      </c>
      <c r="AN108" s="263">
        <f t="shared" si="115"/>
        <v>0</v>
      </c>
      <c r="AO108" s="263">
        <f t="shared" si="116"/>
        <v>0</v>
      </c>
      <c r="AP108" s="263">
        <f t="shared" si="117"/>
        <v>0</v>
      </c>
      <c r="AQ108" s="263">
        <f t="shared" si="118"/>
        <v>0</v>
      </c>
      <c r="AR108" s="263">
        <f t="shared" si="119"/>
        <v>0</v>
      </c>
      <c r="AS108" s="263">
        <f t="shared" si="120"/>
        <v>0</v>
      </c>
      <c r="AT108" s="263">
        <f t="shared" si="121"/>
        <v>0</v>
      </c>
      <c r="AU108" s="263">
        <f t="shared" si="122"/>
        <v>0</v>
      </c>
      <c r="AV108" s="263">
        <f t="shared" si="123"/>
        <v>0</v>
      </c>
      <c r="AW108" s="263">
        <f t="shared" si="124"/>
        <v>0</v>
      </c>
      <c r="AX108" s="263">
        <f t="shared" si="125"/>
        <v>0</v>
      </c>
      <c r="AY108" s="264">
        <f t="shared" si="126"/>
        <v>0</v>
      </c>
    </row>
    <row r="109" spans="1:51" s="272" customFormat="1" ht="24.75" customHeight="1" x14ac:dyDescent="0.2">
      <c r="A109" s="265" t="s">
        <v>24</v>
      </c>
      <c r="B109" s="226" t="s">
        <v>259</v>
      </c>
      <c r="C109" s="226"/>
      <c r="D109" s="226"/>
      <c r="E109" s="266">
        <v>2</v>
      </c>
      <c r="F109" s="266"/>
      <c r="G109" s="277">
        <v>2</v>
      </c>
      <c r="H109" s="277"/>
      <c r="I109" s="277"/>
      <c r="J109" s="266">
        <v>1</v>
      </c>
      <c r="K109" s="266">
        <v>1</v>
      </c>
      <c r="L109" s="266"/>
      <c r="M109" s="266"/>
      <c r="N109" s="266"/>
      <c r="O109" s="266"/>
      <c r="P109" s="266"/>
      <c r="Q109" s="266"/>
      <c r="R109" s="266"/>
      <c r="S109" s="266"/>
      <c r="T109" s="266"/>
      <c r="U109" s="266"/>
      <c r="V109" s="266"/>
      <c r="W109" s="266"/>
      <c r="X109" s="266"/>
      <c r="Y109" s="266"/>
      <c r="Z109" s="266"/>
      <c r="AA109" s="266">
        <v>3</v>
      </c>
      <c r="AB109" s="266"/>
      <c r="AC109" s="266"/>
      <c r="AD109" s="266"/>
      <c r="AE109" s="266"/>
      <c r="AF109" s="266"/>
      <c r="AG109" s="267"/>
      <c r="AH109" s="266"/>
      <c r="AI109" s="273"/>
      <c r="AJ109" s="262">
        <f t="shared" si="111"/>
        <v>2</v>
      </c>
      <c r="AK109" s="263">
        <f t="shared" si="112"/>
        <v>2</v>
      </c>
      <c r="AL109" s="263">
        <f t="shared" si="113"/>
        <v>1</v>
      </c>
      <c r="AM109" s="263">
        <f t="shared" si="114"/>
        <v>1</v>
      </c>
      <c r="AN109" s="263">
        <f t="shared" si="115"/>
        <v>3</v>
      </c>
      <c r="AO109" s="263">
        <f t="shared" si="116"/>
        <v>3</v>
      </c>
      <c r="AP109" s="263">
        <f t="shared" si="117"/>
        <v>0</v>
      </c>
      <c r="AQ109" s="263">
        <f t="shared" si="118"/>
        <v>0</v>
      </c>
      <c r="AR109" s="263">
        <f t="shared" si="119"/>
        <v>0</v>
      </c>
      <c r="AS109" s="263">
        <f t="shared" si="120"/>
        <v>0</v>
      </c>
      <c r="AT109" s="263">
        <f t="shared" si="121"/>
        <v>0</v>
      </c>
      <c r="AU109" s="263">
        <f t="shared" si="122"/>
        <v>0</v>
      </c>
      <c r="AV109" s="263">
        <f t="shared" si="123"/>
        <v>0</v>
      </c>
      <c r="AW109" s="263">
        <f t="shared" si="124"/>
        <v>0</v>
      </c>
      <c r="AX109" s="263">
        <f t="shared" si="125"/>
        <v>0</v>
      </c>
      <c r="AY109" s="264">
        <f t="shared" si="126"/>
        <v>0</v>
      </c>
    </row>
    <row r="110" spans="1:51" s="272" customFormat="1" ht="39" customHeight="1" x14ac:dyDescent="0.2">
      <c r="A110" s="265" t="s">
        <v>23</v>
      </c>
      <c r="B110" s="278" t="s">
        <v>269</v>
      </c>
      <c r="C110" s="279"/>
      <c r="D110" s="280"/>
      <c r="E110" s="266"/>
      <c r="F110" s="266"/>
      <c r="G110" s="277"/>
      <c r="H110" s="277"/>
      <c r="I110" s="277"/>
      <c r="J110" s="266">
        <v>1</v>
      </c>
      <c r="K110" s="266">
        <v>1</v>
      </c>
      <c r="L110" s="266"/>
      <c r="M110" s="266"/>
      <c r="N110" s="266">
        <v>1</v>
      </c>
      <c r="O110" s="266"/>
      <c r="P110" s="266"/>
      <c r="Q110" s="266">
        <v>1</v>
      </c>
      <c r="R110" s="266"/>
      <c r="S110" s="266"/>
      <c r="T110" s="266"/>
      <c r="U110" s="266"/>
      <c r="V110" s="266"/>
      <c r="W110" s="266"/>
      <c r="X110" s="266">
        <v>1</v>
      </c>
      <c r="Y110" s="266"/>
      <c r="Z110" s="266"/>
      <c r="AA110" s="266"/>
      <c r="AB110" s="266"/>
      <c r="AC110" s="266"/>
      <c r="AD110" s="266"/>
      <c r="AE110" s="266"/>
      <c r="AF110" s="266"/>
      <c r="AG110" s="267"/>
      <c r="AH110" s="266"/>
      <c r="AI110" s="273"/>
      <c r="AJ110" s="262">
        <f t="shared" si="111"/>
        <v>0</v>
      </c>
      <c r="AK110" s="263">
        <f t="shared" si="112"/>
        <v>0</v>
      </c>
      <c r="AL110" s="263">
        <f t="shared" si="113"/>
        <v>1</v>
      </c>
      <c r="AM110" s="263">
        <f t="shared" si="114"/>
        <v>1</v>
      </c>
      <c r="AN110" s="263">
        <f t="shared" si="115"/>
        <v>1</v>
      </c>
      <c r="AO110" s="263">
        <f t="shared" si="116"/>
        <v>1</v>
      </c>
      <c r="AP110" s="263">
        <f t="shared" si="117"/>
        <v>1</v>
      </c>
      <c r="AQ110" s="263">
        <f t="shared" si="118"/>
        <v>1</v>
      </c>
      <c r="AR110" s="263">
        <f t="shared" si="119"/>
        <v>0</v>
      </c>
      <c r="AS110" s="263">
        <f t="shared" si="120"/>
        <v>0</v>
      </c>
      <c r="AT110" s="263">
        <f t="shared" si="121"/>
        <v>1</v>
      </c>
      <c r="AU110" s="263">
        <f t="shared" si="122"/>
        <v>1</v>
      </c>
      <c r="AV110" s="263">
        <f t="shared" si="123"/>
        <v>0</v>
      </c>
      <c r="AW110" s="263">
        <f t="shared" si="124"/>
        <v>0</v>
      </c>
      <c r="AX110" s="263">
        <f t="shared" si="125"/>
        <v>0</v>
      </c>
      <c r="AY110" s="264">
        <f t="shared" si="126"/>
        <v>0</v>
      </c>
    </row>
    <row r="111" spans="1:51" s="272" customFormat="1" ht="33.75" customHeight="1" x14ac:dyDescent="0.2">
      <c r="A111" s="265" t="s">
        <v>22</v>
      </c>
      <c r="B111" s="274" t="s">
        <v>140</v>
      </c>
      <c r="C111" s="275"/>
      <c r="D111" s="276"/>
      <c r="E111" s="266">
        <v>3</v>
      </c>
      <c r="F111" s="266"/>
      <c r="G111" s="277">
        <v>3</v>
      </c>
      <c r="H111" s="277"/>
      <c r="I111" s="277"/>
      <c r="J111" s="266">
        <v>5</v>
      </c>
      <c r="K111" s="266">
        <v>3</v>
      </c>
      <c r="L111" s="266"/>
      <c r="M111" s="266">
        <v>2</v>
      </c>
      <c r="N111" s="266">
        <v>4</v>
      </c>
      <c r="O111" s="266">
        <v>4</v>
      </c>
      <c r="P111" s="266"/>
      <c r="Q111" s="266"/>
      <c r="R111" s="266"/>
      <c r="S111" s="266"/>
      <c r="T111" s="266"/>
      <c r="U111" s="266"/>
      <c r="V111" s="266"/>
      <c r="W111" s="266"/>
      <c r="X111" s="266">
        <v>4</v>
      </c>
      <c r="Y111" s="266"/>
      <c r="Z111" s="266"/>
      <c r="AA111" s="266">
        <v>2</v>
      </c>
      <c r="AB111" s="266"/>
      <c r="AC111" s="266"/>
      <c r="AD111" s="266">
        <v>1</v>
      </c>
      <c r="AE111" s="266">
        <v>1</v>
      </c>
      <c r="AF111" s="266"/>
      <c r="AG111" s="267"/>
      <c r="AH111" s="266"/>
      <c r="AI111" s="273"/>
      <c r="AJ111" s="262">
        <f t="shared" si="111"/>
        <v>3</v>
      </c>
      <c r="AK111" s="263">
        <f t="shared" si="112"/>
        <v>3</v>
      </c>
      <c r="AL111" s="263">
        <f t="shared" si="113"/>
        <v>5</v>
      </c>
      <c r="AM111" s="263">
        <f t="shared" si="114"/>
        <v>5</v>
      </c>
      <c r="AN111" s="263">
        <f t="shared" si="115"/>
        <v>6</v>
      </c>
      <c r="AO111" s="263">
        <f t="shared" si="116"/>
        <v>6</v>
      </c>
      <c r="AP111" s="263">
        <f t="shared" si="117"/>
        <v>4</v>
      </c>
      <c r="AQ111" s="263">
        <f t="shared" si="118"/>
        <v>4</v>
      </c>
      <c r="AR111" s="263">
        <f t="shared" si="119"/>
        <v>0</v>
      </c>
      <c r="AS111" s="263">
        <f t="shared" si="120"/>
        <v>0</v>
      </c>
      <c r="AT111" s="263">
        <f t="shared" si="121"/>
        <v>4</v>
      </c>
      <c r="AU111" s="263">
        <f t="shared" si="122"/>
        <v>4</v>
      </c>
      <c r="AV111" s="263">
        <f t="shared" si="123"/>
        <v>1</v>
      </c>
      <c r="AW111" s="263">
        <f t="shared" si="124"/>
        <v>1</v>
      </c>
      <c r="AX111" s="263">
        <f t="shared" si="125"/>
        <v>0</v>
      </c>
      <c r="AY111" s="264">
        <f t="shared" si="126"/>
        <v>0</v>
      </c>
    </row>
    <row r="112" spans="1:51" s="272" customFormat="1" ht="49.5" customHeight="1" x14ac:dyDescent="0.2">
      <c r="A112" s="252" t="s">
        <v>21</v>
      </c>
      <c r="B112" s="304" t="s">
        <v>185</v>
      </c>
      <c r="C112" s="305"/>
      <c r="D112" s="306"/>
      <c r="E112" s="307">
        <f t="shared" ref="E112:AH112" si="127">SUM(E113:E115)</f>
        <v>0</v>
      </c>
      <c r="F112" s="307">
        <f t="shared" si="127"/>
        <v>0</v>
      </c>
      <c r="G112" s="307">
        <f t="shared" si="127"/>
        <v>0</v>
      </c>
      <c r="H112" s="307">
        <f t="shared" si="127"/>
        <v>0</v>
      </c>
      <c r="I112" s="307">
        <f t="shared" si="127"/>
        <v>0</v>
      </c>
      <c r="J112" s="307">
        <f t="shared" si="127"/>
        <v>1</v>
      </c>
      <c r="K112" s="307">
        <f t="shared" si="127"/>
        <v>0</v>
      </c>
      <c r="L112" s="307">
        <f t="shared" si="127"/>
        <v>1</v>
      </c>
      <c r="M112" s="307">
        <f t="shared" si="127"/>
        <v>0</v>
      </c>
      <c r="N112" s="307">
        <f t="shared" si="127"/>
        <v>0</v>
      </c>
      <c r="O112" s="307">
        <f t="shared" si="127"/>
        <v>0</v>
      </c>
      <c r="P112" s="307">
        <f t="shared" si="127"/>
        <v>0</v>
      </c>
      <c r="Q112" s="307">
        <f t="shared" si="127"/>
        <v>0</v>
      </c>
      <c r="R112" s="307">
        <f t="shared" si="127"/>
        <v>0</v>
      </c>
      <c r="S112" s="307">
        <f t="shared" si="127"/>
        <v>0</v>
      </c>
      <c r="T112" s="307">
        <f t="shared" si="127"/>
        <v>0</v>
      </c>
      <c r="U112" s="307">
        <f t="shared" si="127"/>
        <v>0</v>
      </c>
      <c r="V112" s="307">
        <f t="shared" si="127"/>
        <v>0</v>
      </c>
      <c r="W112" s="307">
        <f t="shared" si="127"/>
        <v>0</v>
      </c>
      <c r="X112" s="307">
        <f t="shared" si="127"/>
        <v>0</v>
      </c>
      <c r="Y112" s="307">
        <f t="shared" si="127"/>
        <v>0</v>
      </c>
      <c r="Z112" s="307">
        <f t="shared" si="127"/>
        <v>0</v>
      </c>
      <c r="AA112" s="307">
        <f t="shared" si="127"/>
        <v>0</v>
      </c>
      <c r="AB112" s="307">
        <f t="shared" si="127"/>
        <v>0</v>
      </c>
      <c r="AC112" s="307">
        <f t="shared" si="127"/>
        <v>0</v>
      </c>
      <c r="AD112" s="307">
        <f t="shared" si="127"/>
        <v>0</v>
      </c>
      <c r="AE112" s="307">
        <f t="shared" si="127"/>
        <v>0</v>
      </c>
      <c r="AF112" s="307">
        <f t="shared" si="127"/>
        <v>0</v>
      </c>
      <c r="AG112" s="307">
        <f t="shared" si="127"/>
        <v>0</v>
      </c>
      <c r="AH112" s="307">
        <f t="shared" si="127"/>
        <v>0</v>
      </c>
      <c r="AI112" s="287"/>
      <c r="AJ112" s="295">
        <f t="shared" ref="AJ112:AY112" si="128">SUM(AJ113:AJ115)</f>
        <v>0</v>
      </c>
      <c r="AK112" s="296">
        <f t="shared" si="128"/>
        <v>0</v>
      </c>
      <c r="AL112" s="296">
        <f t="shared" si="128"/>
        <v>1</v>
      </c>
      <c r="AM112" s="296">
        <f t="shared" si="128"/>
        <v>1</v>
      </c>
      <c r="AN112" s="296">
        <f t="shared" si="128"/>
        <v>0</v>
      </c>
      <c r="AO112" s="296">
        <f t="shared" si="128"/>
        <v>0</v>
      </c>
      <c r="AP112" s="296">
        <f t="shared" si="128"/>
        <v>0</v>
      </c>
      <c r="AQ112" s="296">
        <f t="shared" si="128"/>
        <v>0</v>
      </c>
      <c r="AR112" s="296">
        <f t="shared" si="128"/>
        <v>0</v>
      </c>
      <c r="AS112" s="296">
        <f t="shared" si="128"/>
        <v>0</v>
      </c>
      <c r="AT112" s="296">
        <f t="shared" si="128"/>
        <v>0</v>
      </c>
      <c r="AU112" s="296">
        <f t="shared" si="128"/>
        <v>0</v>
      </c>
      <c r="AV112" s="296">
        <f t="shared" si="128"/>
        <v>0</v>
      </c>
      <c r="AW112" s="296">
        <f t="shared" si="128"/>
        <v>0</v>
      </c>
      <c r="AX112" s="296">
        <f t="shared" si="128"/>
        <v>0</v>
      </c>
      <c r="AY112" s="297">
        <f t="shared" si="128"/>
        <v>0</v>
      </c>
    </row>
    <row r="113" spans="1:51" s="272" customFormat="1" ht="70.5" customHeight="1" x14ac:dyDescent="0.2">
      <c r="A113" s="265" t="s">
        <v>20</v>
      </c>
      <c r="B113" s="278" t="s">
        <v>251</v>
      </c>
      <c r="C113" s="279"/>
      <c r="D113" s="280"/>
      <c r="E113" s="277"/>
      <c r="F113" s="277"/>
      <c r="G113" s="277"/>
      <c r="H113" s="277"/>
      <c r="I113" s="277"/>
      <c r="J113" s="277">
        <v>1</v>
      </c>
      <c r="K113" s="277"/>
      <c r="L113" s="277">
        <v>1</v>
      </c>
      <c r="M113" s="277"/>
      <c r="N113" s="277"/>
      <c r="O113" s="277"/>
      <c r="P113" s="277"/>
      <c r="Q113" s="277"/>
      <c r="R113" s="277"/>
      <c r="S113" s="277"/>
      <c r="T113" s="277"/>
      <c r="U113" s="277"/>
      <c r="V113" s="277"/>
      <c r="W113" s="277"/>
      <c r="X113" s="277"/>
      <c r="Y113" s="277"/>
      <c r="Z113" s="277"/>
      <c r="AA113" s="277"/>
      <c r="AB113" s="277"/>
      <c r="AC113" s="277"/>
      <c r="AD113" s="277"/>
      <c r="AE113" s="277"/>
      <c r="AF113" s="277"/>
      <c r="AG113" s="277"/>
      <c r="AH113" s="277"/>
      <c r="AI113" s="273"/>
      <c r="AJ113" s="262">
        <f>E113</f>
        <v>0</v>
      </c>
      <c r="AK113" s="263">
        <f>F113+G113+H113+I113</f>
        <v>0</v>
      </c>
      <c r="AL113" s="263">
        <f>J113</f>
        <v>1</v>
      </c>
      <c r="AM113" s="263">
        <f>K113+L113+M113</f>
        <v>1</v>
      </c>
      <c r="AN113" s="263">
        <f>F113+G113+K113</f>
        <v>0</v>
      </c>
      <c r="AO113" s="263">
        <f>X113+Y113+AA113</f>
        <v>0</v>
      </c>
      <c r="AP113" s="263">
        <f>N113</f>
        <v>0</v>
      </c>
      <c r="AQ113" s="263">
        <f>O113+P113+Q113+R113+S113</f>
        <v>0</v>
      </c>
      <c r="AR113" s="263">
        <f>S113</f>
        <v>0</v>
      </c>
      <c r="AS113" s="263">
        <f>T113+U113+V113</f>
        <v>0</v>
      </c>
      <c r="AT113" s="263">
        <f>X113</f>
        <v>0</v>
      </c>
      <c r="AU113" s="263">
        <f>N113+W113</f>
        <v>0</v>
      </c>
      <c r="AV113" s="263">
        <f>AE113</f>
        <v>0</v>
      </c>
      <c r="AW113" s="263">
        <f>AC113+AD113</f>
        <v>0</v>
      </c>
      <c r="AX113" s="263">
        <f>AH113</f>
        <v>0</v>
      </c>
      <c r="AY113" s="264">
        <f>AF113+AG113</f>
        <v>0</v>
      </c>
    </row>
    <row r="114" spans="1:51" s="272" customFormat="1" ht="29.25" customHeight="1" x14ac:dyDescent="0.2">
      <c r="A114" s="265" t="s">
        <v>19</v>
      </c>
      <c r="B114" s="278" t="s">
        <v>252</v>
      </c>
      <c r="C114" s="279"/>
      <c r="D114" s="280"/>
      <c r="E114" s="277"/>
      <c r="F114" s="277"/>
      <c r="G114" s="277"/>
      <c r="H114" s="277"/>
      <c r="I114" s="277"/>
      <c r="J114" s="277"/>
      <c r="K114" s="277"/>
      <c r="L114" s="277"/>
      <c r="M114" s="277"/>
      <c r="N114" s="277"/>
      <c r="O114" s="277"/>
      <c r="P114" s="277"/>
      <c r="Q114" s="277"/>
      <c r="R114" s="277"/>
      <c r="S114" s="277"/>
      <c r="T114" s="277"/>
      <c r="U114" s="277"/>
      <c r="V114" s="277"/>
      <c r="W114" s="277"/>
      <c r="X114" s="277"/>
      <c r="Y114" s="277"/>
      <c r="Z114" s="277"/>
      <c r="AA114" s="277"/>
      <c r="AB114" s="277"/>
      <c r="AC114" s="277"/>
      <c r="AD114" s="277"/>
      <c r="AE114" s="277"/>
      <c r="AF114" s="277"/>
      <c r="AG114" s="277"/>
      <c r="AH114" s="277"/>
      <c r="AI114" s="273"/>
      <c r="AJ114" s="262">
        <f>E114</f>
        <v>0</v>
      </c>
      <c r="AK114" s="263">
        <f>F114+G114+H114+I114</f>
        <v>0</v>
      </c>
      <c r="AL114" s="263">
        <f>J114</f>
        <v>0</v>
      </c>
      <c r="AM114" s="263">
        <f>K114+L114+M114</f>
        <v>0</v>
      </c>
      <c r="AN114" s="263">
        <f>F114+G114+K114</f>
        <v>0</v>
      </c>
      <c r="AO114" s="263">
        <f>X114+Y114+AA114</f>
        <v>0</v>
      </c>
      <c r="AP114" s="263">
        <f>N114</f>
        <v>0</v>
      </c>
      <c r="AQ114" s="263">
        <f>O114+P114+Q114+R114+S114</f>
        <v>0</v>
      </c>
      <c r="AR114" s="263">
        <f>S114</f>
        <v>0</v>
      </c>
      <c r="AS114" s="263">
        <f>T114+U114+V114</f>
        <v>0</v>
      </c>
      <c r="AT114" s="263">
        <f>X114</f>
        <v>0</v>
      </c>
      <c r="AU114" s="263">
        <f>N114+W114</f>
        <v>0</v>
      </c>
      <c r="AV114" s="263">
        <f>AE114</f>
        <v>0</v>
      </c>
      <c r="AW114" s="263">
        <f>AC114+AD114</f>
        <v>0</v>
      </c>
      <c r="AX114" s="263">
        <f>AH114</f>
        <v>0</v>
      </c>
      <c r="AY114" s="264">
        <f>AF114+AG114</f>
        <v>0</v>
      </c>
    </row>
    <row r="115" spans="1:51" s="272" customFormat="1" ht="39" customHeight="1" x14ac:dyDescent="0.2">
      <c r="A115" s="265" t="s">
        <v>18</v>
      </c>
      <c r="B115" s="274" t="s">
        <v>140</v>
      </c>
      <c r="C115" s="275"/>
      <c r="D115" s="276"/>
      <c r="E115" s="277"/>
      <c r="F115" s="277"/>
      <c r="G115" s="277"/>
      <c r="H115" s="277"/>
      <c r="I115" s="277"/>
      <c r="J115" s="277"/>
      <c r="K115" s="277"/>
      <c r="L115" s="277"/>
      <c r="M115" s="277"/>
      <c r="N115" s="277"/>
      <c r="O115" s="277"/>
      <c r="P115" s="277"/>
      <c r="Q115" s="277"/>
      <c r="R115" s="277"/>
      <c r="S115" s="277"/>
      <c r="T115" s="277"/>
      <c r="U115" s="277"/>
      <c r="V115" s="277"/>
      <c r="W115" s="277"/>
      <c r="X115" s="277"/>
      <c r="Y115" s="277"/>
      <c r="Z115" s="277"/>
      <c r="AA115" s="277"/>
      <c r="AB115" s="277"/>
      <c r="AC115" s="277"/>
      <c r="AD115" s="277"/>
      <c r="AE115" s="277"/>
      <c r="AF115" s="277"/>
      <c r="AG115" s="277"/>
      <c r="AH115" s="277"/>
      <c r="AI115" s="273"/>
      <c r="AJ115" s="262">
        <f>E115</f>
        <v>0</v>
      </c>
      <c r="AK115" s="263">
        <f>F115+G115+H115+I115</f>
        <v>0</v>
      </c>
      <c r="AL115" s="263">
        <f>J115</f>
        <v>0</v>
      </c>
      <c r="AM115" s="263">
        <f>K115+L115+M115</f>
        <v>0</v>
      </c>
      <c r="AN115" s="263">
        <f>F115+G115+K115</f>
        <v>0</v>
      </c>
      <c r="AO115" s="263">
        <f>X115+Y115+AA115</f>
        <v>0</v>
      </c>
      <c r="AP115" s="263">
        <f>N115</f>
        <v>0</v>
      </c>
      <c r="AQ115" s="263">
        <f>O115+P115+Q115+R115+S115</f>
        <v>0</v>
      </c>
      <c r="AR115" s="263">
        <f>S115</f>
        <v>0</v>
      </c>
      <c r="AS115" s="263">
        <f>T115+U115+V115</f>
        <v>0</v>
      </c>
      <c r="AT115" s="263">
        <f>X115</f>
        <v>0</v>
      </c>
      <c r="AU115" s="263">
        <f>N115+W115</f>
        <v>0</v>
      </c>
      <c r="AV115" s="263">
        <f>AE115</f>
        <v>0</v>
      </c>
      <c r="AW115" s="263">
        <f>AC115+AD115</f>
        <v>0</v>
      </c>
      <c r="AX115" s="263">
        <f>AH115</f>
        <v>0</v>
      </c>
      <c r="AY115" s="264">
        <f>AF115+AG115</f>
        <v>0</v>
      </c>
    </row>
    <row r="116" spans="1:51" s="294" customFormat="1" ht="30" customHeight="1" x14ac:dyDescent="0.2">
      <c r="A116" s="252" t="s">
        <v>17</v>
      </c>
      <c r="B116" s="289" t="s">
        <v>186</v>
      </c>
      <c r="C116" s="290"/>
      <c r="D116" s="291"/>
      <c r="E116" s="307">
        <f t="shared" ref="E116:AH116" si="129">SUM(E117:E124)</f>
        <v>2381</v>
      </c>
      <c r="F116" s="307">
        <f t="shared" si="129"/>
        <v>136</v>
      </c>
      <c r="G116" s="307">
        <f t="shared" si="129"/>
        <v>2243</v>
      </c>
      <c r="H116" s="307">
        <f t="shared" si="129"/>
        <v>2</v>
      </c>
      <c r="I116" s="307">
        <f t="shared" si="129"/>
        <v>0</v>
      </c>
      <c r="J116" s="307">
        <f t="shared" si="129"/>
        <v>2369</v>
      </c>
      <c r="K116" s="307">
        <f t="shared" si="129"/>
        <v>2098</v>
      </c>
      <c r="L116" s="307">
        <f t="shared" si="129"/>
        <v>270</v>
      </c>
      <c r="M116" s="307">
        <f t="shared" si="129"/>
        <v>1</v>
      </c>
      <c r="N116" s="307">
        <f t="shared" si="129"/>
        <v>2141</v>
      </c>
      <c r="O116" s="307">
        <f t="shared" si="129"/>
        <v>1469</v>
      </c>
      <c r="P116" s="307">
        <f t="shared" si="129"/>
        <v>253</v>
      </c>
      <c r="Q116" s="307">
        <f t="shared" si="129"/>
        <v>121</v>
      </c>
      <c r="R116" s="307">
        <f t="shared" si="129"/>
        <v>3</v>
      </c>
      <c r="S116" s="307">
        <f t="shared" si="129"/>
        <v>295</v>
      </c>
      <c r="T116" s="307">
        <f t="shared" si="129"/>
        <v>43</v>
      </c>
      <c r="U116" s="307">
        <f t="shared" si="129"/>
        <v>225</v>
      </c>
      <c r="V116" s="307">
        <f t="shared" si="129"/>
        <v>27</v>
      </c>
      <c r="W116" s="307">
        <f t="shared" si="129"/>
        <v>0</v>
      </c>
      <c r="X116" s="307">
        <f t="shared" si="129"/>
        <v>2141</v>
      </c>
      <c r="Y116" s="307">
        <f t="shared" si="129"/>
        <v>11</v>
      </c>
      <c r="Z116" s="307">
        <f t="shared" si="129"/>
        <v>29</v>
      </c>
      <c r="AA116" s="307">
        <f t="shared" si="129"/>
        <v>2325</v>
      </c>
      <c r="AB116" s="307">
        <f t="shared" si="129"/>
        <v>118</v>
      </c>
      <c r="AC116" s="307">
        <f t="shared" si="129"/>
        <v>83</v>
      </c>
      <c r="AD116" s="307">
        <f t="shared" si="129"/>
        <v>6</v>
      </c>
      <c r="AE116" s="307">
        <f t="shared" si="129"/>
        <v>89</v>
      </c>
      <c r="AF116" s="307">
        <f t="shared" si="129"/>
        <v>50</v>
      </c>
      <c r="AG116" s="307">
        <f t="shared" si="129"/>
        <v>1</v>
      </c>
      <c r="AH116" s="307">
        <f t="shared" si="129"/>
        <v>51</v>
      </c>
      <c r="AI116" s="302"/>
      <c r="AJ116" s="295">
        <f t="shared" ref="AJ116:AY116" si="130">SUM(AJ117:AJ124)</f>
        <v>2381</v>
      </c>
      <c r="AK116" s="296">
        <f t="shared" si="130"/>
        <v>2381</v>
      </c>
      <c r="AL116" s="296">
        <f t="shared" si="130"/>
        <v>2369</v>
      </c>
      <c r="AM116" s="296">
        <f t="shared" si="130"/>
        <v>2369</v>
      </c>
      <c r="AN116" s="296">
        <f t="shared" si="130"/>
        <v>4477</v>
      </c>
      <c r="AO116" s="296">
        <f t="shared" si="130"/>
        <v>4477</v>
      </c>
      <c r="AP116" s="296">
        <f t="shared" si="130"/>
        <v>2141</v>
      </c>
      <c r="AQ116" s="296">
        <f t="shared" si="130"/>
        <v>2141</v>
      </c>
      <c r="AR116" s="296">
        <f t="shared" si="130"/>
        <v>295</v>
      </c>
      <c r="AS116" s="296">
        <f t="shared" si="130"/>
        <v>295</v>
      </c>
      <c r="AT116" s="296">
        <f t="shared" si="130"/>
        <v>2141</v>
      </c>
      <c r="AU116" s="296">
        <f t="shared" si="130"/>
        <v>2141</v>
      </c>
      <c r="AV116" s="296">
        <f t="shared" si="130"/>
        <v>89</v>
      </c>
      <c r="AW116" s="296">
        <f t="shared" si="130"/>
        <v>89</v>
      </c>
      <c r="AX116" s="296">
        <f t="shared" si="130"/>
        <v>51</v>
      </c>
      <c r="AY116" s="297">
        <f t="shared" si="130"/>
        <v>51</v>
      </c>
    </row>
    <row r="117" spans="1:51" s="272" customFormat="1" ht="19.5" customHeight="1" x14ac:dyDescent="0.2">
      <c r="A117" s="265" t="s">
        <v>16</v>
      </c>
      <c r="B117" s="308" t="s">
        <v>187</v>
      </c>
      <c r="C117" s="309"/>
      <c r="D117" s="310"/>
      <c r="E117" s="311">
        <v>2304</v>
      </c>
      <c r="F117" s="311">
        <v>124</v>
      </c>
      <c r="G117" s="312">
        <v>2178</v>
      </c>
      <c r="H117" s="312">
        <v>2</v>
      </c>
      <c r="I117" s="312"/>
      <c r="J117" s="311">
        <v>2313</v>
      </c>
      <c r="K117" s="311">
        <v>2050</v>
      </c>
      <c r="L117" s="311">
        <v>262</v>
      </c>
      <c r="M117" s="311">
        <v>1</v>
      </c>
      <c r="N117" s="311">
        <v>2107</v>
      </c>
      <c r="O117" s="311">
        <v>1456</v>
      </c>
      <c r="P117" s="311">
        <v>251</v>
      </c>
      <c r="Q117" s="311">
        <v>115</v>
      </c>
      <c r="R117" s="311">
        <v>3</v>
      </c>
      <c r="S117" s="311">
        <v>282</v>
      </c>
      <c r="T117" s="311">
        <v>40</v>
      </c>
      <c r="U117" s="311">
        <v>217</v>
      </c>
      <c r="V117" s="311">
        <v>25</v>
      </c>
      <c r="W117" s="311"/>
      <c r="X117" s="311">
        <v>2107</v>
      </c>
      <c r="Y117" s="311">
        <v>9</v>
      </c>
      <c r="Z117" s="311">
        <v>27</v>
      </c>
      <c r="AA117" s="311">
        <v>2236</v>
      </c>
      <c r="AB117" s="311">
        <v>116</v>
      </c>
      <c r="AC117" s="311">
        <v>76</v>
      </c>
      <c r="AD117" s="311">
        <v>5</v>
      </c>
      <c r="AE117" s="311">
        <v>81</v>
      </c>
      <c r="AF117" s="311">
        <v>48</v>
      </c>
      <c r="AG117" s="313">
        <v>1</v>
      </c>
      <c r="AH117" s="311">
        <v>49</v>
      </c>
      <c r="AI117" s="273"/>
      <c r="AJ117" s="262">
        <f t="shared" ref="AJ117:AJ124" si="131">E117</f>
        <v>2304</v>
      </c>
      <c r="AK117" s="263">
        <f t="shared" ref="AK117:AK124" si="132">F117+G117+H117+I117</f>
        <v>2304</v>
      </c>
      <c r="AL117" s="263">
        <f t="shared" ref="AL117:AL124" si="133">J117</f>
        <v>2313</v>
      </c>
      <c r="AM117" s="263">
        <f t="shared" ref="AM117:AM124" si="134">K117+L117+M117</f>
        <v>2313</v>
      </c>
      <c r="AN117" s="263">
        <f t="shared" ref="AN117:AN124" si="135">F117+G117+K117</f>
        <v>4352</v>
      </c>
      <c r="AO117" s="263">
        <f t="shared" ref="AO117:AO124" si="136">X117+Y117+AA117</f>
        <v>4352</v>
      </c>
      <c r="AP117" s="263">
        <f t="shared" ref="AP117:AP124" si="137">N117</f>
        <v>2107</v>
      </c>
      <c r="AQ117" s="263">
        <f t="shared" ref="AQ117:AQ124" si="138">O117+P117+Q117+R117+S117</f>
        <v>2107</v>
      </c>
      <c r="AR117" s="263">
        <f t="shared" ref="AR117:AR124" si="139">S117</f>
        <v>282</v>
      </c>
      <c r="AS117" s="263">
        <f t="shared" ref="AS117:AS124" si="140">T117+U117+V117</f>
        <v>282</v>
      </c>
      <c r="AT117" s="263">
        <f t="shared" ref="AT117:AT124" si="141">X117</f>
        <v>2107</v>
      </c>
      <c r="AU117" s="263">
        <f t="shared" ref="AU117:AU124" si="142">N117+W117</f>
        <v>2107</v>
      </c>
      <c r="AV117" s="263">
        <f t="shared" ref="AV117:AV124" si="143">AE117</f>
        <v>81</v>
      </c>
      <c r="AW117" s="263">
        <f t="shared" ref="AW117:AW124" si="144">AC117+AD117</f>
        <v>81</v>
      </c>
      <c r="AX117" s="263">
        <f t="shared" ref="AX117:AX124" si="145">AH117</f>
        <v>49</v>
      </c>
      <c r="AY117" s="264">
        <f t="shared" ref="AY117:AY124" si="146">AF117+AG117</f>
        <v>49</v>
      </c>
    </row>
    <row r="118" spans="1:51" s="272" customFormat="1" ht="33.75" customHeight="1" x14ac:dyDescent="0.2">
      <c r="A118" s="265" t="s">
        <v>15</v>
      </c>
      <c r="B118" s="308" t="s">
        <v>188</v>
      </c>
      <c r="C118" s="309"/>
      <c r="D118" s="310"/>
      <c r="E118" s="266">
        <v>1</v>
      </c>
      <c r="F118" s="266"/>
      <c r="G118" s="281">
        <v>1</v>
      </c>
      <c r="H118" s="281"/>
      <c r="I118" s="281"/>
      <c r="J118" s="266"/>
      <c r="K118" s="266"/>
      <c r="L118" s="266"/>
      <c r="M118" s="266"/>
      <c r="N118" s="266"/>
      <c r="O118" s="266"/>
      <c r="P118" s="266"/>
      <c r="Q118" s="266"/>
      <c r="R118" s="266"/>
      <c r="S118" s="266"/>
      <c r="T118" s="266"/>
      <c r="U118" s="266"/>
      <c r="V118" s="266"/>
      <c r="W118" s="266"/>
      <c r="X118" s="266"/>
      <c r="Y118" s="266"/>
      <c r="Z118" s="266"/>
      <c r="AA118" s="266">
        <v>1</v>
      </c>
      <c r="AB118" s="266"/>
      <c r="AC118" s="266"/>
      <c r="AD118" s="266"/>
      <c r="AE118" s="266"/>
      <c r="AF118" s="266"/>
      <c r="AG118" s="267"/>
      <c r="AH118" s="266"/>
      <c r="AI118" s="273"/>
      <c r="AJ118" s="262">
        <f t="shared" si="131"/>
        <v>1</v>
      </c>
      <c r="AK118" s="263">
        <f t="shared" si="132"/>
        <v>1</v>
      </c>
      <c r="AL118" s="263">
        <f t="shared" si="133"/>
        <v>0</v>
      </c>
      <c r="AM118" s="263">
        <f t="shared" si="134"/>
        <v>0</v>
      </c>
      <c r="AN118" s="263">
        <f t="shared" si="135"/>
        <v>1</v>
      </c>
      <c r="AO118" s="263">
        <f t="shared" si="136"/>
        <v>1</v>
      </c>
      <c r="AP118" s="263">
        <f t="shared" si="137"/>
        <v>0</v>
      </c>
      <c r="AQ118" s="263">
        <f t="shared" si="138"/>
        <v>0</v>
      </c>
      <c r="AR118" s="263">
        <f t="shared" si="139"/>
        <v>0</v>
      </c>
      <c r="AS118" s="263">
        <f t="shared" si="140"/>
        <v>0</v>
      </c>
      <c r="AT118" s="263">
        <f t="shared" si="141"/>
        <v>0</v>
      </c>
      <c r="AU118" s="263">
        <f t="shared" si="142"/>
        <v>0</v>
      </c>
      <c r="AV118" s="263">
        <f t="shared" si="143"/>
        <v>0</v>
      </c>
      <c r="AW118" s="263">
        <f t="shared" si="144"/>
        <v>0</v>
      </c>
      <c r="AX118" s="263">
        <f t="shared" si="145"/>
        <v>0</v>
      </c>
      <c r="AY118" s="264">
        <f t="shared" si="146"/>
        <v>0</v>
      </c>
    </row>
    <row r="119" spans="1:51" s="272" customFormat="1" ht="63" customHeight="1" x14ac:dyDescent="0.2">
      <c r="A119" s="265" t="s">
        <v>14</v>
      </c>
      <c r="B119" s="308" t="s">
        <v>270</v>
      </c>
      <c r="C119" s="314"/>
      <c r="D119" s="315"/>
      <c r="E119" s="266">
        <v>50</v>
      </c>
      <c r="F119" s="266">
        <v>10</v>
      </c>
      <c r="G119" s="281">
        <v>40</v>
      </c>
      <c r="H119" s="281"/>
      <c r="I119" s="281"/>
      <c r="J119" s="266">
        <v>41</v>
      </c>
      <c r="K119" s="266">
        <v>34</v>
      </c>
      <c r="L119" s="266">
        <v>7</v>
      </c>
      <c r="M119" s="266"/>
      <c r="N119" s="266">
        <v>19</v>
      </c>
      <c r="O119" s="266">
        <v>6</v>
      </c>
      <c r="P119" s="266">
        <v>2</v>
      </c>
      <c r="Q119" s="266">
        <v>3</v>
      </c>
      <c r="R119" s="266"/>
      <c r="S119" s="266">
        <v>8</v>
      </c>
      <c r="T119" s="266">
        <v>1</v>
      </c>
      <c r="U119" s="266">
        <v>6</v>
      </c>
      <c r="V119" s="266">
        <v>1</v>
      </c>
      <c r="W119" s="266"/>
      <c r="X119" s="266">
        <v>19</v>
      </c>
      <c r="Y119" s="266">
        <v>1</v>
      </c>
      <c r="Z119" s="266">
        <v>2</v>
      </c>
      <c r="AA119" s="266">
        <v>64</v>
      </c>
      <c r="AB119" s="266">
        <v>2</v>
      </c>
      <c r="AC119" s="266">
        <v>4</v>
      </c>
      <c r="AD119" s="266">
        <v>1</v>
      </c>
      <c r="AE119" s="266">
        <v>5</v>
      </c>
      <c r="AF119" s="266">
        <v>2</v>
      </c>
      <c r="AG119" s="267"/>
      <c r="AH119" s="266">
        <v>2</v>
      </c>
      <c r="AI119" s="273"/>
      <c r="AJ119" s="262">
        <f t="shared" si="131"/>
        <v>50</v>
      </c>
      <c r="AK119" s="263">
        <f t="shared" si="132"/>
        <v>50</v>
      </c>
      <c r="AL119" s="263">
        <f t="shared" si="133"/>
        <v>41</v>
      </c>
      <c r="AM119" s="263">
        <f t="shared" si="134"/>
        <v>41</v>
      </c>
      <c r="AN119" s="263">
        <f t="shared" si="135"/>
        <v>84</v>
      </c>
      <c r="AO119" s="263">
        <f t="shared" si="136"/>
        <v>84</v>
      </c>
      <c r="AP119" s="263">
        <f t="shared" si="137"/>
        <v>19</v>
      </c>
      <c r="AQ119" s="263">
        <f t="shared" si="138"/>
        <v>19</v>
      </c>
      <c r="AR119" s="263">
        <f t="shared" si="139"/>
        <v>8</v>
      </c>
      <c r="AS119" s="263">
        <f t="shared" si="140"/>
        <v>8</v>
      </c>
      <c r="AT119" s="263">
        <f t="shared" si="141"/>
        <v>19</v>
      </c>
      <c r="AU119" s="263">
        <f t="shared" si="142"/>
        <v>19</v>
      </c>
      <c r="AV119" s="263">
        <f t="shared" si="143"/>
        <v>5</v>
      </c>
      <c r="AW119" s="263">
        <f t="shared" si="144"/>
        <v>5</v>
      </c>
      <c r="AX119" s="263">
        <f t="shared" si="145"/>
        <v>2</v>
      </c>
      <c r="AY119" s="264">
        <f t="shared" si="146"/>
        <v>2</v>
      </c>
    </row>
    <row r="120" spans="1:51" s="272" customFormat="1" ht="14.25" customHeight="1" x14ac:dyDescent="0.2">
      <c r="A120" s="265" t="s">
        <v>13</v>
      </c>
      <c r="B120" s="308" t="s">
        <v>253</v>
      </c>
      <c r="C120" s="314"/>
      <c r="D120" s="315"/>
      <c r="E120" s="266">
        <v>1</v>
      </c>
      <c r="F120" s="266"/>
      <c r="G120" s="281">
        <v>1</v>
      </c>
      <c r="H120" s="281"/>
      <c r="I120" s="281"/>
      <c r="J120" s="266">
        <v>1</v>
      </c>
      <c r="K120" s="266">
        <v>1</v>
      </c>
      <c r="L120" s="266"/>
      <c r="M120" s="266"/>
      <c r="N120" s="266">
        <v>1</v>
      </c>
      <c r="O120" s="266">
        <v>1</v>
      </c>
      <c r="P120" s="266"/>
      <c r="Q120" s="266"/>
      <c r="R120" s="266"/>
      <c r="S120" s="266"/>
      <c r="T120" s="266"/>
      <c r="U120" s="266"/>
      <c r="V120" s="266"/>
      <c r="W120" s="266"/>
      <c r="X120" s="266">
        <v>1</v>
      </c>
      <c r="Y120" s="266"/>
      <c r="Z120" s="266"/>
      <c r="AA120" s="266">
        <v>1</v>
      </c>
      <c r="AB120" s="266"/>
      <c r="AC120" s="266">
        <v>1</v>
      </c>
      <c r="AD120" s="266"/>
      <c r="AE120" s="266">
        <v>1</v>
      </c>
      <c r="AF120" s="266"/>
      <c r="AG120" s="267"/>
      <c r="AH120" s="266"/>
      <c r="AI120" s="268"/>
      <c r="AJ120" s="262">
        <f t="shared" si="131"/>
        <v>1</v>
      </c>
      <c r="AK120" s="263">
        <f t="shared" si="132"/>
        <v>1</v>
      </c>
      <c r="AL120" s="263">
        <f t="shared" si="133"/>
        <v>1</v>
      </c>
      <c r="AM120" s="263">
        <f t="shared" si="134"/>
        <v>1</v>
      </c>
      <c r="AN120" s="263">
        <f t="shared" si="135"/>
        <v>2</v>
      </c>
      <c r="AO120" s="263">
        <f t="shared" si="136"/>
        <v>2</v>
      </c>
      <c r="AP120" s="263">
        <f t="shared" si="137"/>
        <v>1</v>
      </c>
      <c r="AQ120" s="263">
        <f t="shared" si="138"/>
        <v>1</v>
      </c>
      <c r="AR120" s="263">
        <f t="shared" si="139"/>
        <v>0</v>
      </c>
      <c r="AS120" s="263">
        <f t="shared" si="140"/>
        <v>0</v>
      </c>
      <c r="AT120" s="263">
        <f t="shared" si="141"/>
        <v>1</v>
      </c>
      <c r="AU120" s="263">
        <f t="shared" si="142"/>
        <v>1</v>
      </c>
      <c r="AV120" s="263">
        <f t="shared" si="143"/>
        <v>1</v>
      </c>
      <c r="AW120" s="263">
        <f t="shared" si="144"/>
        <v>1</v>
      </c>
      <c r="AX120" s="263">
        <f t="shared" si="145"/>
        <v>0</v>
      </c>
      <c r="AY120" s="264">
        <f t="shared" si="146"/>
        <v>0</v>
      </c>
    </row>
    <row r="121" spans="1:51" s="272" customFormat="1" ht="43.5" customHeight="1" x14ac:dyDescent="0.2">
      <c r="A121" s="265" t="s">
        <v>12</v>
      </c>
      <c r="B121" s="308" t="s">
        <v>254</v>
      </c>
      <c r="C121" s="309"/>
      <c r="D121" s="310"/>
      <c r="E121" s="266">
        <v>1</v>
      </c>
      <c r="F121" s="266"/>
      <c r="G121" s="281">
        <v>1</v>
      </c>
      <c r="H121" s="281"/>
      <c r="I121" s="281"/>
      <c r="J121" s="266">
        <v>1</v>
      </c>
      <c r="K121" s="266">
        <v>1</v>
      </c>
      <c r="L121" s="266"/>
      <c r="M121" s="266"/>
      <c r="N121" s="266"/>
      <c r="O121" s="266"/>
      <c r="P121" s="266"/>
      <c r="Q121" s="266"/>
      <c r="R121" s="266"/>
      <c r="S121" s="266"/>
      <c r="T121" s="266"/>
      <c r="U121" s="266"/>
      <c r="V121" s="266"/>
      <c r="W121" s="266"/>
      <c r="X121" s="266"/>
      <c r="Y121" s="266"/>
      <c r="Z121" s="266"/>
      <c r="AA121" s="266">
        <v>2</v>
      </c>
      <c r="AB121" s="266"/>
      <c r="AC121" s="266"/>
      <c r="AD121" s="266"/>
      <c r="AE121" s="266"/>
      <c r="AF121" s="266"/>
      <c r="AG121" s="267"/>
      <c r="AH121" s="266"/>
      <c r="AI121" s="273"/>
      <c r="AJ121" s="262">
        <f t="shared" si="131"/>
        <v>1</v>
      </c>
      <c r="AK121" s="263">
        <f t="shared" si="132"/>
        <v>1</v>
      </c>
      <c r="AL121" s="263">
        <f t="shared" si="133"/>
        <v>1</v>
      </c>
      <c r="AM121" s="263">
        <f t="shared" si="134"/>
        <v>1</v>
      </c>
      <c r="AN121" s="263">
        <f t="shared" si="135"/>
        <v>2</v>
      </c>
      <c r="AO121" s="263">
        <f t="shared" si="136"/>
        <v>2</v>
      </c>
      <c r="AP121" s="263">
        <f t="shared" si="137"/>
        <v>0</v>
      </c>
      <c r="AQ121" s="263">
        <f t="shared" si="138"/>
        <v>0</v>
      </c>
      <c r="AR121" s="263">
        <f t="shared" si="139"/>
        <v>0</v>
      </c>
      <c r="AS121" s="263">
        <f t="shared" si="140"/>
        <v>0</v>
      </c>
      <c r="AT121" s="263">
        <f t="shared" si="141"/>
        <v>0</v>
      </c>
      <c r="AU121" s="263">
        <f t="shared" si="142"/>
        <v>0</v>
      </c>
      <c r="AV121" s="263">
        <f t="shared" si="143"/>
        <v>0</v>
      </c>
      <c r="AW121" s="263">
        <f t="shared" si="144"/>
        <v>0</v>
      </c>
      <c r="AX121" s="263">
        <f t="shared" si="145"/>
        <v>0</v>
      </c>
      <c r="AY121" s="264">
        <f t="shared" si="146"/>
        <v>0</v>
      </c>
    </row>
    <row r="122" spans="1:51" s="272" customFormat="1" ht="48" customHeight="1" x14ac:dyDescent="0.2">
      <c r="A122" s="265" t="s">
        <v>11</v>
      </c>
      <c r="B122" s="308" t="s">
        <v>255</v>
      </c>
      <c r="C122" s="309"/>
      <c r="D122" s="310"/>
      <c r="E122" s="266">
        <v>4</v>
      </c>
      <c r="F122" s="266"/>
      <c r="G122" s="281">
        <v>4</v>
      </c>
      <c r="H122" s="281"/>
      <c r="I122" s="281"/>
      <c r="J122" s="266">
        <v>2</v>
      </c>
      <c r="K122" s="266">
        <v>2</v>
      </c>
      <c r="L122" s="266"/>
      <c r="M122" s="266"/>
      <c r="N122" s="266">
        <v>2</v>
      </c>
      <c r="O122" s="266"/>
      <c r="P122" s="266"/>
      <c r="Q122" s="266">
        <v>2</v>
      </c>
      <c r="R122" s="266"/>
      <c r="S122" s="266"/>
      <c r="T122" s="266"/>
      <c r="U122" s="266"/>
      <c r="V122" s="266"/>
      <c r="W122" s="266"/>
      <c r="X122" s="266">
        <v>2</v>
      </c>
      <c r="Y122" s="266"/>
      <c r="Z122" s="266"/>
      <c r="AA122" s="266">
        <v>4</v>
      </c>
      <c r="AB122" s="266"/>
      <c r="AC122" s="266">
        <v>1</v>
      </c>
      <c r="AD122" s="266"/>
      <c r="AE122" s="266">
        <v>1</v>
      </c>
      <c r="AF122" s="266"/>
      <c r="AG122" s="267"/>
      <c r="AH122" s="266"/>
      <c r="AI122" s="273"/>
      <c r="AJ122" s="262">
        <f t="shared" si="131"/>
        <v>4</v>
      </c>
      <c r="AK122" s="263">
        <f t="shared" si="132"/>
        <v>4</v>
      </c>
      <c r="AL122" s="263">
        <f t="shared" si="133"/>
        <v>2</v>
      </c>
      <c r="AM122" s="263">
        <f t="shared" si="134"/>
        <v>2</v>
      </c>
      <c r="AN122" s="263">
        <f t="shared" si="135"/>
        <v>6</v>
      </c>
      <c r="AO122" s="263">
        <f t="shared" si="136"/>
        <v>6</v>
      </c>
      <c r="AP122" s="263">
        <f t="shared" si="137"/>
        <v>2</v>
      </c>
      <c r="AQ122" s="263">
        <f t="shared" si="138"/>
        <v>2</v>
      </c>
      <c r="AR122" s="263">
        <f t="shared" si="139"/>
        <v>0</v>
      </c>
      <c r="AS122" s="263">
        <f t="shared" si="140"/>
        <v>0</v>
      </c>
      <c r="AT122" s="263">
        <f t="shared" si="141"/>
        <v>2</v>
      </c>
      <c r="AU122" s="263">
        <f t="shared" si="142"/>
        <v>2</v>
      </c>
      <c r="AV122" s="263">
        <f t="shared" si="143"/>
        <v>1</v>
      </c>
      <c r="AW122" s="263">
        <f t="shared" si="144"/>
        <v>1</v>
      </c>
      <c r="AX122" s="263">
        <f t="shared" si="145"/>
        <v>0</v>
      </c>
      <c r="AY122" s="264">
        <f t="shared" si="146"/>
        <v>0</v>
      </c>
    </row>
    <row r="123" spans="1:51" s="272" customFormat="1" ht="56.25" customHeight="1" x14ac:dyDescent="0.2">
      <c r="A123" s="265" t="s">
        <v>10</v>
      </c>
      <c r="B123" s="308" t="s">
        <v>189</v>
      </c>
      <c r="C123" s="309"/>
      <c r="D123" s="310"/>
      <c r="E123" s="266"/>
      <c r="F123" s="266"/>
      <c r="G123" s="277"/>
      <c r="H123" s="277"/>
      <c r="I123" s="277"/>
      <c r="J123" s="266"/>
      <c r="K123" s="266"/>
      <c r="L123" s="266"/>
      <c r="M123" s="266"/>
      <c r="N123" s="266"/>
      <c r="O123" s="266"/>
      <c r="P123" s="266"/>
      <c r="Q123" s="266"/>
      <c r="R123" s="266"/>
      <c r="S123" s="266"/>
      <c r="T123" s="266"/>
      <c r="U123" s="266"/>
      <c r="V123" s="266"/>
      <c r="W123" s="266"/>
      <c r="X123" s="266"/>
      <c r="Y123" s="266"/>
      <c r="Z123" s="266"/>
      <c r="AA123" s="266"/>
      <c r="AB123" s="266"/>
      <c r="AC123" s="266"/>
      <c r="AD123" s="266"/>
      <c r="AE123" s="266"/>
      <c r="AF123" s="266"/>
      <c r="AG123" s="267"/>
      <c r="AH123" s="266"/>
      <c r="AI123" s="273"/>
      <c r="AJ123" s="262">
        <f t="shared" si="131"/>
        <v>0</v>
      </c>
      <c r="AK123" s="263">
        <f t="shared" si="132"/>
        <v>0</v>
      </c>
      <c r="AL123" s="263">
        <f t="shared" si="133"/>
        <v>0</v>
      </c>
      <c r="AM123" s="263">
        <f t="shared" si="134"/>
        <v>0</v>
      </c>
      <c r="AN123" s="263">
        <f t="shared" si="135"/>
        <v>0</v>
      </c>
      <c r="AO123" s="263">
        <f t="shared" si="136"/>
        <v>0</v>
      </c>
      <c r="AP123" s="263">
        <f t="shared" si="137"/>
        <v>0</v>
      </c>
      <c r="AQ123" s="263">
        <f t="shared" si="138"/>
        <v>0</v>
      </c>
      <c r="AR123" s="263">
        <f t="shared" si="139"/>
        <v>0</v>
      </c>
      <c r="AS123" s="263">
        <f t="shared" si="140"/>
        <v>0</v>
      </c>
      <c r="AT123" s="263">
        <f t="shared" si="141"/>
        <v>0</v>
      </c>
      <c r="AU123" s="263">
        <f t="shared" si="142"/>
        <v>0</v>
      </c>
      <c r="AV123" s="263">
        <f t="shared" si="143"/>
        <v>0</v>
      </c>
      <c r="AW123" s="263">
        <f t="shared" si="144"/>
        <v>0</v>
      </c>
      <c r="AX123" s="263">
        <f t="shared" si="145"/>
        <v>0</v>
      </c>
      <c r="AY123" s="264">
        <f t="shared" si="146"/>
        <v>0</v>
      </c>
    </row>
    <row r="124" spans="1:51" s="272" customFormat="1" ht="67.5" customHeight="1" x14ac:dyDescent="0.2">
      <c r="A124" s="265" t="s">
        <v>9</v>
      </c>
      <c r="B124" s="316" t="s">
        <v>140</v>
      </c>
      <c r="C124" s="317"/>
      <c r="D124" s="318"/>
      <c r="E124" s="266">
        <v>20</v>
      </c>
      <c r="F124" s="266">
        <v>2</v>
      </c>
      <c r="G124" s="298">
        <v>18</v>
      </c>
      <c r="H124" s="298"/>
      <c r="I124" s="298"/>
      <c r="J124" s="266">
        <v>11</v>
      </c>
      <c r="K124" s="266">
        <v>10</v>
      </c>
      <c r="L124" s="266">
        <v>1</v>
      </c>
      <c r="M124" s="266"/>
      <c r="N124" s="266">
        <v>12</v>
      </c>
      <c r="O124" s="266">
        <v>6</v>
      </c>
      <c r="P124" s="266"/>
      <c r="Q124" s="266">
        <v>1</v>
      </c>
      <c r="R124" s="266"/>
      <c r="S124" s="266">
        <v>5</v>
      </c>
      <c r="T124" s="266">
        <v>2</v>
      </c>
      <c r="U124" s="266">
        <v>2</v>
      </c>
      <c r="V124" s="266">
        <v>1</v>
      </c>
      <c r="W124" s="266"/>
      <c r="X124" s="266">
        <v>12</v>
      </c>
      <c r="Y124" s="266">
        <v>1</v>
      </c>
      <c r="Z124" s="266"/>
      <c r="AA124" s="266">
        <v>17</v>
      </c>
      <c r="AB124" s="266"/>
      <c r="AC124" s="266">
        <v>1</v>
      </c>
      <c r="AD124" s="266"/>
      <c r="AE124" s="266">
        <v>1</v>
      </c>
      <c r="AF124" s="266"/>
      <c r="AG124" s="267"/>
      <c r="AH124" s="266"/>
      <c r="AI124" s="273"/>
      <c r="AJ124" s="262">
        <f t="shared" si="131"/>
        <v>20</v>
      </c>
      <c r="AK124" s="263">
        <f t="shared" si="132"/>
        <v>20</v>
      </c>
      <c r="AL124" s="263">
        <f t="shared" si="133"/>
        <v>11</v>
      </c>
      <c r="AM124" s="263">
        <f t="shared" si="134"/>
        <v>11</v>
      </c>
      <c r="AN124" s="263">
        <f t="shared" si="135"/>
        <v>30</v>
      </c>
      <c r="AO124" s="263">
        <f t="shared" si="136"/>
        <v>30</v>
      </c>
      <c r="AP124" s="263">
        <f t="shared" si="137"/>
        <v>12</v>
      </c>
      <c r="AQ124" s="263">
        <f t="shared" si="138"/>
        <v>12</v>
      </c>
      <c r="AR124" s="263">
        <f t="shared" si="139"/>
        <v>5</v>
      </c>
      <c r="AS124" s="263">
        <f t="shared" si="140"/>
        <v>5</v>
      </c>
      <c r="AT124" s="263">
        <f t="shared" si="141"/>
        <v>12</v>
      </c>
      <c r="AU124" s="263">
        <f t="shared" si="142"/>
        <v>12</v>
      </c>
      <c r="AV124" s="263">
        <f t="shared" si="143"/>
        <v>1</v>
      </c>
      <c r="AW124" s="263">
        <f t="shared" si="144"/>
        <v>1</v>
      </c>
      <c r="AX124" s="263">
        <f t="shared" si="145"/>
        <v>0</v>
      </c>
      <c r="AY124" s="264">
        <f t="shared" si="146"/>
        <v>0</v>
      </c>
    </row>
    <row r="125" spans="1:51" s="272" customFormat="1" ht="54.75" customHeight="1" x14ac:dyDescent="0.2">
      <c r="A125" s="300" t="s">
        <v>8</v>
      </c>
      <c r="B125" s="289" t="s">
        <v>256</v>
      </c>
      <c r="C125" s="319"/>
      <c r="D125" s="320"/>
      <c r="E125" s="321">
        <f t="shared" ref="E125:AH125" si="147">SUM(E126:E129)</f>
        <v>11</v>
      </c>
      <c r="F125" s="321">
        <f t="shared" si="147"/>
        <v>2</v>
      </c>
      <c r="G125" s="321">
        <f t="shared" si="147"/>
        <v>9</v>
      </c>
      <c r="H125" s="321">
        <f t="shared" si="147"/>
        <v>0</v>
      </c>
      <c r="I125" s="321">
        <f t="shared" si="147"/>
        <v>0</v>
      </c>
      <c r="J125" s="321">
        <f t="shared" si="147"/>
        <v>12</v>
      </c>
      <c r="K125" s="321">
        <f t="shared" si="147"/>
        <v>9</v>
      </c>
      <c r="L125" s="321">
        <f t="shared" si="147"/>
        <v>3</v>
      </c>
      <c r="M125" s="321">
        <f t="shared" si="147"/>
        <v>0</v>
      </c>
      <c r="N125" s="321">
        <f t="shared" si="147"/>
        <v>2</v>
      </c>
      <c r="O125" s="321">
        <f t="shared" si="147"/>
        <v>0</v>
      </c>
      <c r="P125" s="321">
        <f t="shared" si="147"/>
        <v>0</v>
      </c>
      <c r="Q125" s="321">
        <f t="shared" si="147"/>
        <v>1</v>
      </c>
      <c r="R125" s="321">
        <f t="shared" si="147"/>
        <v>0</v>
      </c>
      <c r="S125" s="321">
        <f t="shared" si="147"/>
        <v>1</v>
      </c>
      <c r="T125" s="321">
        <f t="shared" si="147"/>
        <v>0</v>
      </c>
      <c r="U125" s="321">
        <f t="shared" si="147"/>
        <v>1</v>
      </c>
      <c r="V125" s="321">
        <f t="shared" si="147"/>
        <v>0</v>
      </c>
      <c r="W125" s="321">
        <f t="shared" si="147"/>
        <v>0</v>
      </c>
      <c r="X125" s="321">
        <f t="shared" si="147"/>
        <v>2</v>
      </c>
      <c r="Y125" s="321">
        <f t="shared" si="147"/>
        <v>1</v>
      </c>
      <c r="Z125" s="321">
        <f t="shared" si="147"/>
        <v>0</v>
      </c>
      <c r="AA125" s="321">
        <f t="shared" si="147"/>
        <v>17</v>
      </c>
      <c r="AB125" s="321">
        <f t="shared" si="147"/>
        <v>1</v>
      </c>
      <c r="AC125" s="321">
        <f t="shared" si="147"/>
        <v>2</v>
      </c>
      <c r="AD125" s="321">
        <f t="shared" si="147"/>
        <v>0</v>
      </c>
      <c r="AE125" s="321">
        <f t="shared" si="147"/>
        <v>2</v>
      </c>
      <c r="AF125" s="321">
        <f t="shared" si="147"/>
        <v>2</v>
      </c>
      <c r="AG125" s="321">
        <f t="shared" si="147"/>
        <v>0</v>
      </c>
      <c r="AH125" s="321">
        <f t="shared" si="147"/>
        <v>2</v>
      </c>
      <c r="AI125" s="287"/>
      <c r="AJ125" s="295">
        <f t="shared" ref="AJ125:AY125" si="148">SUM(AJ126:AJ129)</f>
        <v>11</v>
      </c>
      <c r="AK125" s="296">
        <f t="shared" si="148"/>
        <v>11</v>
      </c>
      <c r="AL125" s="296">
        <f t="shared" si="148"/>
        <v>12</v>
      </c>
      <c r="AM125" s="296">
        <f t="shared" si="148"/>
        <v>12</v>
      </c>
      <c r="AN125" s="296">
        <f t="shared" si="148"/>
        <v>20</v>
      </c>
      <c r="AO125" s="296">
        <f t="shared" si="148"/>
        <v>20</v>
      </c>
      <c r="AP125" s="296">
        <f t="shared" si="148"/>
        <v>2</v>
      </c>
      <c r="AQ125" s="296">
        <f t="shared" si="148"/>
        <v>2</v>
      </c>
      <c r="AR125" s="296">
        <f t="shared" si="148"/>
        <v>1</v>
      </c>
      <c r="AS125" s="296">
        <f t="shared" si="148"/>
        <v>1</v>
      </c>
      <c r="AT125" s="296">
        <f t="shared" si="148"/>
        <v>2</v>
      </c>
      <c r="AU125" s="296">
        <f t="shared" si="148"/>
        <v>2</v>
      </c>
      <c r="AV125" s="296">
        <f t="shared" si="148"/>
        <v>2</v>
      </c>
      <c r="AW125" s="296">
        <f t="shared" si="148"/>
        <v>2</v>
      </c>
      <c r="AX125" s="296">
        <f t="shared" si="148"/>
        <v>2</v>
      </c>
      <c r="AY125" s="297">
        <f t="shared" si="148"/>
        <v>2</v>
      </c>
    </row>
    <row r="126" spans="1:51" s="272" customFormat="1" ht="37.5" customHeight="1" x14ac:dyDescent="0.2">
      <c r="A126" s="265" t="s">
        <v>7</v>
      </c>
      <c r="B126" s="308" t="s">
        <v>257</v>
      </c>
      <c r="C126" s="314"/>
      <c r="D126" s="315"/>
      <c r="E126" s="266">
        <v>10</v>
      </c>
      <c r="F126" s="266">
        <v>2</v>
      </c>
      <c r="G126" s="322">
        <v>8</v>
      </c>
      <c r="H126" s="322"/>
      <c r="I126" s="322"/>
      <c r="J126" s="266">
        <v>9</v>
      </c>
      <c r="K126" s="266">
        <v>7</v>
      </c>
      <c r="L126" s="266">
        <v>2</v>
      </c>
      <c r="M126" s="266"/>
      <c r="N126" s="266">
        <v>1</v>
      </c>
      <c r="O126" s="266"/>
      <c r="P126" s="266"/>
      <c r="Q126" s="266">
        <v>1</v>
      </c>
      <c r="R126" s="266"/>
      <c r="S126" s="266"/>
      <c r="T126" s="266"/>
      <c r="U126" s="266"/>
      <c r="V126" s="266"/>
      <c r="W126" s="266"/>
      <c r="X126" s="266">
        <v>1</v>
      </c>
      <c r="Y126" s="266">
        <v>1</v>
      </c>
      <c r="Z126" s="266"/>
      <c r="AA126" s="266">
        <v>15</v>
      </c>
      <c r="AB126" s="266">
        <v>1</v>
      </c>
      <c r="AC126" s="266">
        <v>2</v>
      </c>
      <c r="AD126" s="266"/>
      <c r="AE126" s="266">
        <v>2</v>
      </c>
      <c r="AF126" s="266">
        <v>2</v>
      </c>
      <c r="AG126" s="267"/>
      <c r="AH126" s="266">
        <v>2</v>
      </c>
      <c r="AI126" s="273"/>
      <c r="AJ126" s="262">
        <f>E126</f>
        <v>10</v>
      </c>
      <c r="AK126" s="263">
        <f>F126+G126+H126+I126</f>
        <v>10</v>
      </c>
      <c r="AL126" s="263">
        <f>J126</f>
        <v>9</v>
      </c>
      <c r="AM126" s="263">
        <f>K126+L126+M126</f>
        <v>9</v>
      </c>
      <c r="AN126" s="263">
        <f>F126+G126+K126</f>
        <v>17</v>
      </c>
      <c r="AO126" s="263">
        <f>X126+Y126+AA126</f>
        <v>17</v>
      </c>
      <c r="AP126" s="263">
        <f>N126</f>
        <v>1</v>
      </c>
      <c r="AQ126" s="263">
        <f>O126+P126+Q126+R126+S126</f>
        <v>1</v>
      </c>
      <c r="AR126" s="263">
        <f>S126</f>
        <v>0</v>
      </c>
      <c r="AS126" s="263">
        <f>T126+U126+V126</f>
        <v>0</v>
      </c>
      <c r="AT126" s="263">
        <f>X126</f>
        <v>1</v>
      </c>
      <c r="AU126" s="263">
        <f>N126+W126</f>
        <v>1</v>
      </c>
      <c r="AV126" s="263">
        <f>AE126</f>
        <v>2</v>
      </c>
      <c r="AW126" s="263">
        <f>AC126+AD126</f>
        <v>2</v>
      </c>
      <c r="AX126" s="263">
        <f>AH126</f>
        <v>2</v>
      </c>
      <c r="AY126" s="264">
        <f>AF126+AG126</f>
        <v>2</v>
      </c>
    </row>
    <row r="127" spans="1:51" s="272" customFormat="1" ht="21" customHeight="1" x14ac:dyDescent="0.2">
      <c r="A127" s="265" t="s">
        <v>6</v>
      </c>
      <c r="B127" s="308" t="s">
        <v>146</v>
      </c>
      <c r="C127" s="309"/>
      <c r="D127" s="310"/>
      <c r="E127" s="266"/>
      <c r="F127" s="266"/>
      <c r="G127" s="298"/>
      <c r="H127" s="298"/>
      <c r="I127" s="298"/>
      <c r="J127" s="266">
        <v>1</v>
      </c>
      <c r="K127" s="266">
        <v>1</v>
      </c>
      <c r="L127" s="266"/>
      <c r="M127" s="266"/>
      <c r="N127" s="266"/>
      <c r="O127" s="266"/>
      <c r="P127" s="266"/>
      <c r="Q127" s="266"/>
      <c r="R127" s="266"/>
      <c r="S127" s="266"/>
      <c r="T127" s="266"/>
      <c r="U127" s="266"/>
      <c r="V127" s="266"/>
      <c r="W127" s="266"/>
      <c r="X127" s="266"/>
      <c r="Y127" s="266"/>
      <c r="Z127" s="266"/>
      <c r="AA127" s="266">
        <v>1</v>
      </c>
      <c r="AB127" s="266"/>
      <c r="AC127" s="266"/>
      <c r="AD127" s="266"/>
      <c r="AE127" s="266"/>
      <c r="AF127" s="266"/>
      <c r="AG127" s="267"/>
      <c r="AH127" s="266"/>
      <c r="AI127" s="273"/>
      <c r="AJ127" s="262">
        <f>E127</f>
        <v>0</v>
      </c>
      <c r="AK127" s="263">
        <f>F127+G127+H127+I127</f>
        <v>0</v>
      </c>
      <c r="AL127" s="263">
        <f>J127</f>
        <v>1</v>
      </c>
      <c r="AM127" s="263">
        <f>K127+L127+M127</f>
        <v>1</v>
      </c>
      <c r="AN127" s="263">
        <f>F127+G127+K127</f>
        <v>1</v>
      </c>
      <c r="AO127" s="263">
        <f>X127+Y127+AA127</f>
        <v>1</v>
      </c>
      <c r="AP127" s="263">
        <f>N127</f>
        <v>0</v>
      </c>
      <c r="AQ127" s="263">
        <f>O127+P127+Q127+R127+S127</f>
        <v>0</v>
      </c>
      <c r="AR127" s="263">
        <f>S127</f>
        <v>0</v>
      </c>
      <c r="AS127" s="263">
        <f>T127+U127+V127</f>
        <v>0</v>
      </c>
      <c r="AT127" s="263">
        <f>X127</f>
        <v>0</v>
      </c>
      <c r="AU127" s="263">
        <f>N127+W127</f>
        <v>0</v>
      </c>
      <c r="AV127" s="263">
        <f>AE127</f>
        <v>0</v>
      </c>
      <c r="AW127" s="263">
        <f>AC127+AD127</f>
        <v>0</v>
      </c>
      <c r="AX127" s="263">
        <f>AH127</f>
        <v>0</v>
      </c>
      <c r="AY127" s="264">
        <f>AF127+AG127</f>
        <v>0</v>
      </c>
    </row>
    <row r="128" spans="1:51" s="272" customFormat="1" ht="49.5" customHeight="1" x14ac:dyDescent="0.2">
      <c r="A128" s="265" t="s">
        <v>5</v>
      </c>
      <c r="B128" s="308" t="s">
        <v>190</v>
      </c>
      <c r="C128" s="309"/>
      <c r="D128" s="310"/>
      <c r="E128" s="266">
        <v>1</v>
      </c>
      <c r="F128" s="266"/>
      <c r="G128" s="298">
        <v>1</v>
      </c>
      <c r="H128" s="298"/>
      <c r="I128" s="298"/>
      <c r="J128" s="266">
        <v>2</v>
      </c>
      <c r="K128" s="266">
        <v>1</v>
      </c>
      <c r="L128" s="266">
        <v>1</v>
      </c>
      <c r="M128" s="266"/>
      <c r="N128" s="266">
        <v>1</v>
      </c>
      <c r="O128" s="266"/>
      <c r="P128" s="266"/>
      <c r="Q128" s="266"/>
      <c r="R128" s="266"/>
      <c r="S128" s="266">
        <v>1</v>
      </c>
      <c r="T128" s="266"/>
      <c r="U128" s="266">
        <v>1</v>
      </c>
      <c r="V128" s="266"/>
      <c r="W128" s="266"/>
      <c r="X128" s="266">
        <v>1</v>
      </c>
      <c r="Y128" s="266"/>
      <c r="Z128" s="266"/>
      <c r="AA128" s="266">
        <v>1</v>
      </c>
      <c r="AB128" s="266"/>
      <c r="AC128" s="266"/>
      <c r="AD128" s="266"/>
      <c r="AE128" s="266"/>
      <c r="AF128" s="266"/>
      <c r="AG128" s="267"/>
      <c r="AH128" s="266"/>
      <c r="AI128" s="273"/>
      <c r="AJ128" s="262">
        <f>E128</f>
        <v>1</v>
      </c>
      <c r="AK128" s="263">
        <f>F128+G128+H128+I128</f>
        <v>1</v>
      </c>
      <c r="AL128" s="263">
        <f>J128</f>
        <v>2</v>
      </c>
      <c r="AM128" s="263">
        <f>K128+L128+M128</f>
        <v>2</v>
      </c>
      <c r="AN128" s="263">
        <f>F128+G128+K128</f>
        <v>2</v>
      </c>
      <c r="AO128" s="263">
        <f>X128+Y128+AA128</f>
        <v>2</v>
      </c>
      <c r="AP128" s="263">
        <f>N128</f>
        <v>1</v>
      </c>
      <c r="AQ128" s="263">
        <f>O128+P128+Q128+R128+S128</f>
        <v>1</v>
      </c>
      <c r="AR128" s="263">
        <f>S128</f>
        <v>1</v>
      </c>
      <c r="AS128" s="263">
        <f>T128+U128+V128</f>
        <v>1</v>
      </c>
      <c r="AT128" s="263">
        <f>X128</f>
        <v>1</v>
      </c>
      <c r="AU128" s="263">
        <f>N128+W128</f>
        <v>1</v>
      </c>
      <c r="AV128" s="263">
        <f>AE128</f>
        <v>0</v>
      </c>
      <c r="AW128" s="263">
        <f>AC128+AD128</f>
        <v>0</v>
      </c>
      <c r="AX128" s="263">
        <f>AH128</f>
        <v>0</v>
      </c>
      <c r="AY128" s="264">
        <f>AF128+AG128</f>
        <v>0</v>
      </c>
    </row>
    <row r="129" spans="1:51" s="272" customFormat="1" ht="34.5" customHeight="1" x14ac:dyDescent="0.2">
      <c r="A129" s="265" t="s">
        <v>4</v>
      </c>
      <c r="B129" s="316" t="s">
        <v>140</v>
      </c>
      <c r="C129" s="317"/>
      <c r="D129" s="318"/>
      <c r="E129" s="266"/>
      <c r="F129" s="266"/>
      <c r="G129" s="298"/>
      <c r="H129" s="298"/>
      <c r="I129" s="298"/>
      <c r="J129" s="266"/>
      <c r="K129" s="266"/>
      <c r="L129" s="266"/>
      <c r="M129" s="266"/>
      <c r="N129" s="266"/>
      <c r="O129" s="266"/>
      <c r="P129" s="266"/>
      <c r="Q129" s="266"/>
      <c r="R129" s="266"/>
      <c r="S129" s="266"/>
      <c r="T129" s="266"/>
      <c r="U129" s="266"/>
      <c r="V129" s="266"/>
      <c r="W129" s="266"/>
      <c r="X129" s="266"/>
      <c r="Y129" s="266"/>
      <c r="Z129" s="266"/>
      <c r="AA129" s="266"/>
      <c r="AB129" s="266"/>
      <c r="AC129" s="266"/>
      <c r="AD129" s="266"/>
      <c r="AE129" s="266"/>
      <c r="AF129" s="266"/>
      <c r="AG129" s="267"/>
      <c r="AH129" s="266"/>
      <c r="AI129" s="273"/>
      <c r="AJ129" s="262">
        <f>E129</f>
        <v>0</v>
      </c>
      <c r="AK129" s="263">
        <f>F129+G129+H129+I129</f>
        <v>0</v>
      </c>
      <c r="AL129" s="263">
        <f>J129</f>
        <v>0</v>
      </c>
      <c r="AM129" s="263">
        <f>K129+L129+M129</f>
        <v>0</v>
      </c>
      <c r="AN129" s="263">
        <f>F129+G129+K129</f>
        <v>0</v>
      </c>
      <c r="AO129" s="263">
        <f>X129+Y129+AA129</f>
        <v>0</v>
      </c>
      <c r="AP129" s="263">
        <f>N129</f>
        <v>0</v>
      </c>
      <c r="AQ129" s="263">
        <f>O129+P129+Q129+R129+S129</f>
        <v>0</v>
      </c>
      <c r="AR129" s="263">
        <f>S129</f>
        <v>0</v>
      </c>
      <c r="AS129" s="263">
        <f>T129+U129+V129</f>
        <v>0</v>
      </c>
      <c r="AT129" s="263">
        <f>X129</f>
        <v>0</v>
      </c>
      <c r="AU129" s="263">
        <f>N129+W129</f>
        <v>0</v>
      </c>
      <c r="AV129" s="263">
        <f>AE129</f>
        <v>0</v>
      </c>
      <c r="AW129" s="263">
        <f>AC129+AD129</f>
        <v>0</v>
      </c>
      <c r="AX129" s="263">
        <f>AH129</f>
        <v>0</v>
      </c>
      <c r="AY129" s="264">
        <f>AF129+AG129</f>
        <v>0</v>
      </c>
    </row>
    <row r="130" spans="1:51" s="272" customFormat="1" ht="49.5" customHeight="1" x14ac:dyDescent="0.2">
      <c r="A130" s="265" t="s">
        <v>3</v>
      </c>
      <c r="B130" s="289" t="s">
        <v>191</v>
      </c>
      <c r="C130" s="290"/>
      <c r="D130" s="291"/>
      <c r="E130" s="292">
        <f t="shared" ref="E130:AH130" si="149">SUM(E131:E132)</f>
        <v>2</v>
      </c>
      <c r="F130" s="292">
        <f t="shared" si="149"/>
        <v>1</v>
      </c>
      <c r="G130" s="292">
        <f t="shared" si="149"/>
        <v>1</v>
      </c>
      <c r="H130" s="292">
        <f t="shared" si="149"/>
        <v>0</v>
      </c>
      <c r="I130" s="292">
        <f t="shared" si="149"/>
        <v>0</v>
      </c>
      <c r="J130" s="292">
        <f t="shared" si="149"/>
        <v>0</v>
      </c>
      <c r="K130" s="292">
        <f t="shared" si="149"/>
        <v>0</v>
      </c>
      <c r="L130" s="292">
        <f t="shared" si="149"/>
        <v>0</v>
      </c>
      <c r="M130" s="292">
        <f t="shared" si="149"/>
        <v>0</v>
      </c>
      <c r="N130" s="292">
        <f t="shared" si="149"/>
        <v>0</v>
      </c>
      <c r="O130" s="292">
        <f t="shared" si="149"/>
        <v>0</v>
      </c>
      <c r="P130" s="292">
        <f t="shared" si="149"/>
        <v>0</v>
      </c>
      <c r="Q130" s="292">
        <f t="shared" si="149"/>
        <v>0</v>
      </c>
      <c r="R130" s="292">
        <f t="shared" si="149"/>
        <v>0</v>
      </c>
      <c r="S130" s="292">
        <f t="shared" si="149"/>
        <v>0</v>
      </c>
      <c r="T130" s="292">
        <f t="shared" si="149"/>
        <v>0</v>
      </c>
      <c r="U130" s="292">
        <f t="shared" si="149"/>
        <v>0</v>
      </c>
      <c r="V130" s="292">
        <f t="shared" si="149"/>
        <v>0</v>
      </c>
      <c r="W130" s="292">
        <f t="shared" si="149"/>
        <v>0</v>
      </c>
      <c r="X130" s="292">
        <f t="shared" si="149"/>
        <v>0</v>
      </c>
      <c r="Y130" s="292">
        <f t="shared" si="149"/>
        <v>0</v>
      </c>
      <c r="Z130" s="292">
        <f t="shared" si="149"/>
        <v>0</v>
      </c>
      <c r="AA130" s="292">
        <f t="shared" si="149"/>
        <v>2</v>
      </c>
      <c r="AB130" s="292">
        <f t="shared" si="149"/>
        <v>1</v>
      </c>
      <c r="AC130" s="292">
        <f t="shared" si="149"/>
        <v>1</v>
      </c>
      <c r="AD130" s="292">
        <f t="shared" si="149"/>
        <v>0</v>
      </c>
      <c r="AE130" s="292">
        <f t="shared" si="149"/>
        <v>1</v>
      </c>
      <c r="AF130" s="292">
        <f t="shared" si="149"/>
        <v>0</v>
      </c>
      <c r="AG130" s="292">
        <f t="shared" si="149"/>
        <v>0</v>
      </c>
      <c r="AH130" s="292">
        <f t="shared" si="149"/>
        <v>0</v>
      </c>
      <c r="AI130" s="287"/>
      <c r="AJ130" s="295">
        <f t="shared" ref="AJ130:AY130" si="150">SUM(AJ131:AJ132)</f>
        <v>2</v>
      </c>
      <c r="AK130" s="296">
        <f t="shared" si="150"/>
        <v>2</v>
      </c>
      <c r="AL130" s="296">
        <f t="shared" si="150"/>
        <v>0</v>
      </c>
      <c r="AM130" s="296">
        <f t="shared" si="150"/>
        <v>0</v>
      </c>
      <c r="AN130" s="296">
        <f t="shared" si="150"/>
        <v>2</v>
      </c>
      <c r="AO130" s="296">
        <f t="shared" si="150"/>
        <v>2</v>
      </c>
      <c r="AP130" s="296">
        <f t="shared" si="150"/>
        <v>0</v>
      </c>
      <c r="AQ130" s="296">
        <f t="shared" si="150"/>
        <v>0</v>
      </c>
      <c r="AR130" s="296">
        <f t="shared" si="150"/>
        <v>0</v>
      </c>
      <c r="AS130" s="296">
        <f t="shared" si="150"/>
        <v>0</v>
      </c>
      <c r="AT130" s="296">
        <f t="shared" si="150"/>
        <v>0</v>
      </c>
      <c r="AU130" s="296">
        <f t="shared" si="150"/>
        <v>0</v>
      </c>
      <c r="AV130" s="296">
        <f t="shared" si="150"/>
        <v>1</v>
      </c>
      <c r="AW130" s="296">
        <f t="shared" si="150"/>
        <v>1</v>
      </c>
      <c r="AX130" s="296">
        <f t="shared" si="150"/>
        <v>0</v>
      </c>
      <c r="AY130" s="297">
        <f t="shared" si="150"/>
        <v>0</v>
      </c>
    </row>
    <row r="131" spans="1:51" s="272" customFormat="1" ht="41.25" customHeight="1" x14ac:dyDescent="0.2">
      <c r="A131" s="265" t="s">
        <v>2</v>
      </c>
      <c r="B131" s="316" t="s">
        <v>258</v>
      </c>
      <c r="C131" s="317"/>
      <c r="D131" s="318"/>
      <c r="E131" s="266">
        <v>2</v>
      </c>
      <c r="F131" s="266">
        <v>1</v>
      </c>
      <c r="G131" s="298">
        <v>1</v>
      </c>
      <c r="H131" s="298"/>
      <c r="I131" s="298"/>
      <c r="J131" s="266"/>
      <c r="K131" s="266"/>
      <c r="L131" s="266"/>
      <c r="M131" s="266"/>
      <c r="N131" s="266"/>
      <c r="O131" s="266"/>
      <c r="P131" s="266"/>
      <c r="Q131" s="266"/>
      <c r="R131" s="266"/>
      <c r="S131" s="266"/>
      <c r="T131" s="266"/>
      <c r="U131" s="266"/>
      <c r="V131" s="266"/>
      <c r="W131" s="266"/>
      <c r="X131" s="266"/>
      <c r="Y131" s="266"/>
      <c r="Z131" s="266"/>
      <c r="AA131" s="266">
        <v>2</v>
      </c>
      <c r="AB131" s="266">
        <v>1</v>
      </c>
      <c r="AC131" s="266">
        <v>1</v>
      </c>
      <c r="AD131" s="266"/>
      <c r="AE131" s="266">
        <v>1</v>
      </c>
      <c r="AF131" s="266"/>
      <c r="AG131" s="267"/>
      <c r="AH131" s="266"/>
      <c r="AI131" s="273"/>
      <c r="AJ131" s="262">
        <f>E131</f>
        <v>2</v>
      </c>
      <c r="AK131" s="263">
        <f>F131+G131+H131+I131</f>
        <v>2</v>
      </c>
      <c r="AL131" s="263">
        <f>J131</f>
        <v>0</v>
      </c>
      <c r="AM131" s="263">
        <f>K131+L131+M131</f>
        <v>0</v>
      </c>
      <c r="AN131" s="263">
        <f>F131+G131+K131</f>
        <v>2</v>
      </c>
      <c r="AO131" s="263">
        <f>X131+Y131+AA131</f>
        <v>2</v>
      </c>
      <c r="AP131" s="263">
        <f>N131</f>
        <v>0</v>
      </c>
      <c r="AQ131" s="263">
        <f>O131+P131+Q131+R131+S131</f>
        <v>0</v>
      </c>
      <c r="AR131" s="263">
        <f>S131</f>
        <v>0</v>
      </c>
      <c r="AS131" s="263">
        <f>T131+U131+V131</f>
        <v>0</v>
      </c>
      <c r="AT131" s="263">
        <f>X131</f>
        <v>0</v>
      </c>
      <c r="AU131" s="263">
        <f>N131+W131</f>
        <v>0</v>
      </c>
      <c r="AV131" s="263">
        <f>AE131</f>
        <v>1</v>
      </c>
      <c r="AW131" s="263">
        <f>AC131+AD131</f>
        <v>1</v>
      </c>
      <c r="AX131" s="263">
        <f>AH131</f>
        <v>0</v>
      </c>
      <c r="AY131" s="264">
        <f>AF131+AG131</f>
        <v>0</v>
      </c>
    </row>
    <row r="132" spans="1:51" s="272" customFormat="1" ht="41.25" customHeight="1" x14ac:dyDescent="0.2">
      <c r="A132" s="265" t="s">
        <v>1</v>
      </c>
      <c r="B132" s="316" t="s">
        <v>271</v>
      </c>
      <c r="C132" s="317"/>
      <c r="D132" s="318"/>
      <c r="E132" s="266"/>
      <c r="F132" s="266"/>
      <c r="G132" s="298"/>
      <c r="H132" s="298"/>
      <c r="I132" s="298"/>
      <c r="J132" s="266"/>
      <c r="K132" s="266"/>
      <c r="L132" s="266"/>
      <c r="M132" s="266"/>
      <c r="N132" s="266"/>
      <c r="O132" s="266"/>
      <c r="P132" s="266"/>
      <c r="Q132" s="266"/>
      <c r="R132" s="266"/>
      <c r="S132" s="266"/>
      <c r="T132" s="266"/>
      <c r="U132" s="266"/>
      <c r="V132" s="266"/>
      <c r="W132" s="266"/>
      <c r="X132" s="266"/>
      <c r="Y132" s="266"/>
      <c r="Z132" s="266"/>
      <c r="AA132" s="266"/>
      <c r="AB132" s="266"/>
      <c r="AC132" s="266"/>
      <c r="AD132" s="266"/>
      <c r="AE132" s="266"/>
      <c r="AF132" s="266"/>
      <c r="AG132" s="267"/>
      <c r="AH132" s="266"/>
      <c r="AI132" s="273"/>
      <c r="AJ132" s="262">
        <f>E132</f>
        <v>0</v>
      </c>
      <c r="AK132" s="263">
        <f>F132+G132+H132+I132</f>
        <v>0</v>
      </c>
      <c r="AL132" s="263">
        <f>J132</f>
        <v>0</v>
      </c>
      <c r="AM132" s="263">
        <f>K132+L132+M132</f>
        <v>0</v>
      </c>
      <c r="AN132" s="263">
        <f>F132+G132+K132</f>
        <v>0</v>
      </c>
      <c r="AO132" s="263">
        <f>X132+Y132+AA132</f>
        <v>0</v>
      </c>
      <c r="AP132" s="263">
        <f>N132</f>
        <v>0</v>
      </c>
      <c r="AQ132" s="263">
        <f>O132+P132+Q132+R132+S132</f>
        <v>0</v>
      </c>
      <c r="AR132" s="263">
        <f>S132</f>
        <v>0</v>
      </c>
      <c r="AS132" s="263">
        <f>T132+U132+V132</f>
        <v>0</v>
      </c>
      <c r="AT132" s="263">
        <f>X132</f>
        <v>0</v>
      </c>
      <c r="AU132" s="263">
        <f>N132+W132</f>
        <v>0</v>
      </c>
      <c r="AV132" s="263">
        <f>AE132</f>
        <v>0</v>
      </c>
      <c r="AW132" s="263">
        <f>AC132+AD132</f>
        <v>0</v>
      </c>
      <c r="AX132" s="263">
        <f>AH132</f>
        <v>0</v>
      </c>
      <c r="AY132" s="264">
        <f>AF132+AG132</f>
        <v>0</v>
      </c>
    </row>
    <row r="133" spans="1:51" s="272" customFormat="1" ht="35.25" customHeight="1" x14ac:dyDescent="0.2">
      <c r="A133" s="300" t="s">
        <v>0</v>
      </c>
      <c r="B133" s="304" t="s">
        <v>140</v>
      </c>
      <c r="C133" s="305"/>
      <c r="D133" s="306"/>
      <c r="E133" s="266">
        <v>23</v>
      </c>
      <c r="F133" s="266">
        <v>2</v>
      </c>
      <c r="G133" s="322">
        <v>21</v>
      </c>
      <c r="H133" s="322"/>
      <c r="I133" s="322"/>
      <c r="J133" s="266">
        <v>21</v>
      </c>
      <c r="K133" s="266">
        <v>15</v>
      </c>
      <c r="L133" s="266">
        <v>5</v>
      </c>
      <c r="M133" s="266">
        <v>1</v>
      </c>
      <c r="N133" s="266">
        <v>13</v>
      </c>
      <c r="O133" s="266">
        <v>3</v>
      </c>
      <c r="P133" s="266">
        <v>1</v>
      </c>
      <c r="Q133" s="266">
        <v>7</v>
      </c>
      <c r="R133" s="266"/>
      <c r="S133" s="266">
        <v>2</v>
      </c>
      <c r="T133" s="266"/>
      <c r="U133" s="266">
        <v>2</v>
      </c>
      <c r="V133" s="266"/>
      <c r="W133" s="266"/>
      <c r="X133" s="266">
        <v>13</v>
      </c>
      <c r="Y133" s="266"/>
      <c r="Z133" s="266">
        <v>2</v>
      </c>
      <c r="AA133" s="266">
        <v>25</v>
      </c>
      <c r="AB133" s="266">
        <v>4</v>
      </c>
      <c r="AC133" s="266">
        <v>6</v>
      </c>
      <c r="AD133" s="266">
        <v>1</v>
      </c>
      <c r="AE133" s="266">
        <v>7</v>
      </c>
      <c r="AF133" s="266">
        <v>1</v>
      </c>
      <c r="AG133" s="267"/>
      <c r="AH133" s="266">
        <v>1</v>
      </c>
      <c r="AI133" s="273"/>
      <c r="AJ133" s="262">
        <f>E133</f>
        <v>23</v>
      </c>
      <c r="AK133" s="263">
        <f>F133+G133+H133+I133</f>
        <v>23</v>
      </c>
      <c r="AL133" s="263">
        <f>J133</f>
        <v>21</v>
      </c>
      <c r="AM133" s="263">
        <f>K133+L133+M133</f>
        <v>21</v>
      </c>
      <c r="AN133" s="263">
        <f>F133+G133+K133</f>
        <v>38</v>
      </c>
      <c r="AO133" s="263">
        <f>X133+Y133+AA133</f>
        <v>38</v>
      </c>
      <c r="AP133" s="263">
        <f>N133</f>
        <v>13</v>
      </c>
      <c r="AQ133" s="263">
        <f>O133+P133+Q133+R133+S133</f>
        <v>13</v>
      </c>
      <c r="AR133" s="263">
        <f>S133</f>
        <v>2</v>
      </c>
      <c r="AS133" s="263">
        <f>T133+U133+V133</f>
        <v>2</v>
      </c>
      <c r="AT133" s="263">
        <f>X133</f>
        <v>13</v>
      </c>
      <c r="AU133" s="263">
        <f>N133+W133</f>
        <v>13</v>
      </c>
      <c r="AV133" s="263">
        <f>AE133</f>
        <v>7</v>
      </c>
      <c r="AW133" s="263">
        <f>AC133+AD133</f>
        <v>7</v>
      </c>
      <c r="AX133" s="263">
        <f>AH133</f>
        <v>1</v>
      </c>
      <c r="AY133" s="264">
        <f>AF133+AG133</f>
        <v>1</v>
      </c>
    </row>
    <row r="134" spans="1:51" s="272" customFormat="1" ht="35.25" customHeight="1" thickBot="1" x14ac:dyDescent="0.25">
      <c r="A134" s="300"/>
      <c r="B134" s="304" t="s">
        <v>135</v>
      </c>
      <c r="C134" s="305"/>
      <c r="D134" s="306"/>
      <c r="E134" s="321">
        <f t="shared" ref="E134:AH134" si="151">E19+E39+E51+E59+E73+E80+E87+E90+E112+E116+E125+E130+E133</f>
        <v>3182</v>
      </c>
      <c r="F134" s="321">
        <f t="shared" si="151"/>
        <v>197</v>
      </c>
      <c r="G134" s="321">
        <f t="shared" si="151"/>
        <v>2983</v>
      </c>
      <c r="H134" s="321">
        <f t="shared" si="151"/>
        <v>2</v>
      </c>
      <c r="I134" s="321">
        <f t="shared" si="151"/>
        <v>0</v>
      </c>
      <c r="J134" s="321">
        <f t="shared" si="151"/>
        <v>2869</v>
      </c>
      <c r="K134" s="321">
        <f t="shared" si="151"/>
        <v>2486</v>
      </c>
      <c r="L134" s="321">
        <f t="shared" si="151"/>
        <v>367</v>
      </c>
      <c r="M134" s="321">
        <f t="shared" si="151"/>
        <v>16</v>
      </c>
      <c r="N134" s="321">
        <f t="shared" si="151"/>
        <v>2503</v>
      </c>
      <c r="O134" s="321">
        <f t="shared" si="151"/>
        <v>1605</v>
      </c>
      <c r="P134" s="321">
        <f t="shared" si="151"/>
        <v>299</v>
      </c>
      <c r="Q134" s="321">
        <f t="shared" si="151"/>
        <v>188</v>
      </c>
      <c r="R134" s="321">
        <f t="shared" si="151"/>
        <v>3</v>
      </c>
      <c r="S134" s="321">
        <f t="shared" si="151"/>
        <v>408</v>
      </c>
      <c r="T134" s="321">
        <f t="shared" si="151"/>
        <v>69</v>
      </c>
      <c r="U134" s="321">
        <f t="shared" si="151"/>
        <v>308</v>
      </c>
      <c r="V134" s="321">
        <f t="shared" si="151"/>
        <v>31</v>
      </c>
      <c r="W134" s="321">
        <f t="shared" si="151"/>
        <v>2</v>
      </c>
      <c r="X134" s="321">
        <f t="shared" si="151"/>
        <v>2505</v>
      </c>
      <c r="Y134" s="321">
        <f t="shared" si="151"/>
        <v>17</v>
      </c>
      <c r="Z134" s="321">
        <f t="shared" si="151"/>
        <v>67</v>
      </c>
      <c r="AA134" s="321">
        <f t="shared" si="151"/>
        <v>3144</v>
      </c>
      <c r="AB134" s="321">
        <f t="shared" si="151"/>
        <v>174</v>
      </c>
      <c r="AC134" s="321">
        <f t="shared" si="151"/>
        <v>157</v>
      </c>
      <c r="AD134" s="321">
        <f t="shared" si="151"/>
        <v>22</v>
      </c>
      <c r="AE134" s="321">
        <f t="shared" si="151"/>
        <v>179</v>
      </c>
      <c r="AF134" s="321">
        <f t="shared" si="151"/>
        <v>74</v>
      </c>
      <c r="AG134" s="321">
        <f t="shared" si="151"/>
        <v>3</v>
      </c>
      <c r="AH134" s="321">
        <f t="shared" si="151"/>
        <v>77</v>
      </c>
      <c r="AI134" s="287"/>
      <c r="AJ134" s="323">
        <f t="shared" ref="AJ134:AY134" si="152">AJ19+AJ39+AJ51+AJ59+AJ73+AJ80+AJ87+AJ90+AJ112+AJ116+AJ125+AJ130+AJ133</f>
        <v>3182</v>
      </c>
      <c r="AK134" s="324">
        <f t="shared" si="152"/>
        <v>3182</v>
      </c>
      <c r="AL134" s="324">
        <f t="shared" si="152"/>
        <v>2869</v>
      </c>
      <c r="AM134" s="324">
        <f t="shared" si="152"/>
        <v>2869</v>
      </c>
      <c r="AN134" s="324">
        <f t="shared" si="152"/>
        <v>5666</v>
      </c>
      <c r="AO134" s="324">
        <f t="shared" si="152"/>
        <v>5666</v>
      </c>
      <c r="AP134" s="324">
        <f t="shared" si="152"/>
        <v>2503</v>
      </c>
      <c r="AQ134" s="324">
        <f t="shared" si="152"/>
        <v>2503</v>
      </c>
      <c r="AR134" s="324">
        <f t="shared" si="152"/>
        <v>408</v>
      </c>
      <c r="AS134" s="324">
        <f t="shared" si="152"/>
        <v>408</v>
      </c>
      <c r="AT134" s="324">
        <f t="shared" si="152"/>
        <v>2505</v>
      </c>
      <c r="AU134" s="324">
        <f t="shared" si="152"/>
        <v>2505</v>
      </c>
      <c r="AV134" s="324">
        <f t="shared" si="152"/>
        <v>179</v>
      </c>
      <c r="AW134" s="324">
        <f t="shared" si="152"/>
        <v>179</v>
      </c>
      <c r="AX134" s="324">
        <f t="shared" si="152"/>
        <v>77</v>
      </c>
      <c r="AY134" s="325">
        <f t="shared" si="152"/>
        <v>77</v>
      </c>
    </row>
    <row r="135" spans="1:51" s="272" customFormat="1" ht="32.25" customHeight="1" x14ac:dyDescent="0.2">
      <c r="A135" s="326"/>
      <c r="B135" s="326"/>
      <c r="C135" s="326"/>
      <c r="D135" s="326"/>
      <c r="E135" s="326"/>
      <c r="F135" s="326"/>
      <c r="G135" s="326"/>
      <c r="H135" s="326"/>
      <c r="I135" s="326"/>
      <c r="J135" s="326"/>
      <c r="K135" s="326"/>
      <c r="L135" s="326"/>
      <c r="M135" s="326"/>
      <c r="N135" s="326"/>
      <c r="O135" s="326"/>
      <c r="P135" s="326"/>
      <c r="Q135" s="326"/>
      <c r="R135" s="326"/>
      <c r="S135" s="326"/>
      <c r="T135" s="326"/>
      <c r="U135" s="326"/>
      <c r="V135" s="326"/>
      <c r="W135" s="326"/>
      <c r="X135" s="326"/>
      <c r="Y135" s="326"/>
      <c r="Z135" s="326"/>
      <c r="AA135" s="326"/>
      <c r="AB135" s="326"/>
      <c r="AC135" s="326"/>
      <c r="AD135" s="326"/>
      <c r="AE135" s="326"/>
      <c r="AF135" s="326"/>
      <c r="AG135" s="326"/>
      <c r="AH135" s="326"/>
      <c r="AI135" s="327"/>
    </row>
    <row r="136" spans="1:51" s="272" customFormat="1" ht="39.75" customHeight="1" x14ac:dyDescent="0.2">
      <c r="A136" s="326"/>
      <c r="B136" s="326"/>
      <c r="C136" s="326"/>
      <c r="D136" s="328"/>
      <c r="E136" s="326" t="s">
        <v>124</v>
      </c>
      <c r="F136" s="326" t="s">
        <v>124</v>
      </c>
      <c r="G136" s="326"/>
      <c r="H136" s="326"/>
      <c r="I136" s="326"/>
      <c r="J136" s="326"/>
      <c r="K136" s="326"/>
      <c r="L136" s="326"/>
      <c r="M136" s="326"/>
      <c r="N136" s="326"/>
      <c r="O136" s="326"/>
      <c r="P136" s="326"/>
      <c r="Q136" s="326"/>
      <c r="R136" s="326"/>
      <c r="S136" s="326"/>
      <c r="T136" s="326"/>
      <c r="U136" s="326"/>
      <c r="V136" s="326"/>
      <c r="W136" s="326"/>
      <c r="X136" s="326"/>
      <c r="Y136" s="326"/>
      <c r="Z136" s="326"/>
      <c r="AA136" s="326"/>
      <c r="AB136" s="326"/>
      <c r="AC136" s="326"/>
      <c r="AD136" s="326"/>
      <c r="AE136" s="326"/>
      <c r="AF136" s="326"/>
      <c r="AG136" s="326"/>
      <c r="AH136" s="326"/>
      <c r="AI136" s="327"/>
    </row>
    <row r="137" spans="1:51" s="272" customFormat="1" ht="39.75" customHeight="1" x14ac:dyDescent="0.25">
      <c r="A137" s="326"/>
      <c r="B137" s="326"/>
      <c r="C137" s="326"/>
      <c r="D137" s="329"/>
      <c r="E137" s="329"/>
      <c r="F137" s="329"/>
      <c r="G137" s="329"/>
      <c r="H137" s="211"/>
      <c r="I137" s="211"/>
      <c r="J137" s="211"/>
      <c r="K137" s="211"/>
      <c r="L137" s="211"/>
      <c r="M137" s="211"/>
      <c r="N137" s="211"/>
      <c r="O137" s="326"/>
      <c r="P137" s="326"/>
      <c r="Q137" s="326"/>
      <c r="R137" s="326"/>
      <c r="S137" s="326"/>
      <c r="T137" s="326"/>
      <c r="U137" s="326"/>
      <c r="V137" s="326"/>
      <c r="W137" s="326"/>
      <c r="X137" s="326"/>
      <c r="Y137" s="326"/>
      <c r="Z137" s="326"/>
      <c r="AA137" s="326"/>
      <c r="AB137" s="326"/>
      <c r="AC137" s="326"/>
      <c r="AD137" s="326"/>
      <c r="AE137" s="326"/>
      <c r="AF137" s="326"/>
      <c r="AG137" s="326"/>
      <c r="AH137" s="326"/>
      <c r="AI137" s="327"/>
    </row>
    <row r="138" spans="1:51" s="272" customFormat="1" ht="55.5" customHeight="1" x14ac:dyDescent="0.25">
      <c r="A138" s="326"/>
      <c r="B138" s="326"/>
      <c r="C138" s="326"/>
      <c r="D138" s="211"/>
      <c r="E138" s="211"/>
      <c r="F138" s="211"/>
      <c r="G138" s="211"/>
      <c r="H138" s="211"/>
      <c r="I138" s="211"/>
      <c r="J138" s="211"/>
      <c r="K138" s="211"/>
      <c r="L138" s="211"/>
      <c r="M138" s="211"/>
      <c r="N138" s="211"/>
      <c r="O138" s="326"/>
      <c r="P138" s="326"/>
      <c r="Q138" s="326"/>
      <c r="R138" s="326"/>
      <c r="S138" s="326"/>
      <c r="T138" s="326"/>
      <c r="U138" s="326"/>
      <c r="V138" s="326"/>
      <c r="W138" s="326"/>
      <c r="X138" s="326"/>
      <c r="Y138" s="326"/>
      <c r="Z138" s="326"/>
      <c r="AA138" s="326"/>
      <c r="AB138" s="326"/>
      <c r="AC138" s="326"/>
      <c r="AD138" s="326"/>
      <c r="AE138" s="326"/>
      <c r="AF138" s="326"/>
      <c r="AG138" s="326"/>
      <c r="AH138" s="326"/>
      <c r="AI138" s="326"/>
    </row>
    <row r="139" spans="1:51" s="272" customFormat="1" ht="33.75" customHeight="1" x14ac:dyDescent="0.25">
      <c r="A139" s="326"/>
      <c r="B139" s="326"/>
      <c r="C139" s="326"/>
      <c r="D139" s="211"/>
      <c r="E139" s="211"/>
      <c r="F139" s="211"/>
      <c r="G139" s="211"/>
      <c r="H139" s="211"/>
      <c r="I139" s="211"/>
      <c r="J139" s="211"/>
      <c r="K139" s="211"/>
      <c r="L139" s="211"/>
      <c r="M139" s="211"/>
      <c r="N139" s="326"/>
      <c r="O139" s="326"/>
      <c r="P139" s="326"/>
      <c r="Q139" s="326"/>
      <c r="R139" s="326"/>
      <c r="S139" s="326"/>
      <c r="T139" s="326"/>
      <c r="U139" s="326"/>
      <c r="V139" s="326"/>
      <c r="W139" s="326"/>
      <c r="X139" s="326"/>
      <c r="Y139" s="326"/>
      <c r="Z139" s="326"/>
      <c r="AA139" s="326"/>
      <c r="AB139" s="326"/>
      <c r="AC139" s="326"/>
      <c r="AD139" s="326"/>
      <c r="AE139" s="326"/>
      <c r="AF139" s="326"/>
      <c r="AG139" s="326"/>
      <c r="AH139" s="326"/>
      <c r="AI139" s="326"/>
    </row>
    <row r="140" spans="1:51" s="272" customFormat="1" ht="14.25" customHeight="1" x14ac:dyDescent="0.25">
      <c r="A140" s="326"/>
      <c r="B140" s="326"/>
      <c r="C140" s="326"/>
      <c r="D140" s="211"/>
      <c r="E140" s="211"/>
      <c r="F140" s="211"/>
      <c r="G140" s="211"/>
      <c r="H140" s="211"/>
      <c r="I140" s="211"/>
      <c r="J140" s="211"/>
      <c r="K140" s="211"/>
      <c r="L140" s="211"/>
      <c r="M140" s="211"/>
      <c r="N140" s="211"/>
      <c r="O140" s="326"/>
      <c r="P140" s="326"/>
      <c r="Q140" s="326"/>
      <c r="R140" s="326"/>
      <c r="S140" s="326"/>
      <c r="T140" s="326"/>
      <c r="U140" s="326"/>
      <c r="V140" s="326"/>
      <c r="W140" s="326"/>
      <c r="X140" s="326"/>
      <c r="Y140" s="326"/>
      <c r="Z140" s="326"/>
      <c r="AA140" s="326"/>
      <c r="AB140" s="326"/>
      <c r="AC140" s="326"/>
      <c r="AD140" s="326"/>
      <c r="AE140" s="326"/>
      <c r="AF140" s="326"/>
      <c r="AG140" s="326"/>
      <c r="AH140" s="326"/>
      <c r="AI140" s="326"/>
    </row>
    <row r="141" spans="1:51" s="272" customFormat="1" ht="29.25" customHeight="1" x14ac:dyDescent="0.2">
      <c r="A141" s="326"/>
      <c r="B141" s="326"/>
      <c r="C141" s="326"/>
      <c r="D141" s="326"/>
      <c r="E141" s="326"/>
      <c r="F141" s="326"/>
      <c r="G141" s="326"/>
      <c r="H141" s="326"/>
      <c r="I141" s="326"/>
      <c r="J141" s="326"/>
      <c r="K141" s="326"/>
      <c r="L141" s="326"/>
      <c r="M141" s="326"/>
      <c r="N141" s="326"/>
      <c r="O141" s="326"/>
      <c r="P141" s="326"/>
      <c r="Q141" s="326"/>
      <c r="R141" s="326"/>
      <c r="S141" s="326"/>
      <c r="T141" s="326"/>
      <c r="U141" s="326"/>
      <c r="V141" s="326"/>
      <c r="W141" s="326"/>
      <c r="X141" s="326"/>
      <c r="Y141" s="326"/>
      <c r="Z141" s="326"/>
      <c r="AA141" s="326"/>
      <c r="AB141" s="326"/>
      <c r="AC141" s="326"/>
      <c r="AD141" s="326"/>
      <c r="AE141" s="326"/>
      <c r="AF141" s="326"/>
      <c r="AG141" s="326"/>
      <c r="AH141" s="326"/>
      <c r="AI141" s="326"/>
    </row>
    <row r="142" spans="1:51" s="272" customFormat="1" ht="29.25" customHeight="1" x14ac:dyDescent="0.2">
      <c r="A142" s="326"/>
      <c r="B142" s="326"/>
      <c r="C142" s="326"/>
      <c r="D142" s="326"/>
      <c r="E142" s="326"/>
      <c r="F142" s="326"/>
      <c r="G142" s="326"/>
      <c r="H142" s="326"/>
      <c r="I142" s="326"/>
      <c r="J142" s="326"/>
      <c r="K142" s="326"/>
      <c r="L142" s="326"/>
      <c r="M142" s="326"/>
      <c r="N142" s="326"/>
      <c r="O142" s="326"/>
      <c r="P142" s="326"/>
      <c r="Q142" s="326"/>
      <c r="R142" s="326"/>
      <c r="S142" s="326"/>
      <c r="T142" s="326"/>
      <c r="U142" s="326"/>
      <c r="V142" s="326"/>
      <c r="W142" s="326"/>
      <c r="X142" s="326"/>
      <c r="Y142" s="326"/>
      <c r="Z142" s="326"/>
      <c r="AA142" s="326"/>
      <c r="AB142" s="326"/>
      <c r="AC142" s="326"/>
      <c r="AD142" s="326"/>
      <c r="AE142" s="326"/>
      <c r="AF142" s="326"/>
      <c r="AG142" s="326"/>
      <c r="AH142" s="326"/>
      <c r="AI142" s="326"/>
    </row>
    <row r="143" spans="1:51" s="272" customFormat="1" ht="20.25" customHeight="1" x14ac:dyDescent="0.2">
      <c r="A143" s="326"/>
      <c r="B143" s="326"/>
      <c r="C143" s="326"/>
      <c r="D143" s="326"/>
      <c r="E143" s="326"/>
      <c r="F143" s="326"/>
      <c r="G143" s="326"/>
      <c r="H143" s="326"/>
      <c r="I143" s="326"/>
      <c r="J143" s="326"/>
      <c r="K143" s="326"/>
      <c r="L143" s="326"/>
      <c r="M143" s="326"/>
      <c r="N143" s="326"/>
      <c r="O143" s="326"/>
      <c r="P143" s="326"/>
      <c r="Q143" s="326"/>
      <c r="R143" s="326"/>
      <c r="S143" s="326"/>
      <c r="T143" s="326"/>
      <c r="U143" s="326"/>
      <c r="V143" s="326"/>
      <c r="W143" s="326"/>
      <c r="X143" s="326"/>
      <c r="Y143" s="326"/>
      <c r="Z143" s="326"/>
      <c r="AA143" s="326"/>
      <c r="AB143" s="326"/>
      <c r="AC143" s="326"/>
      <c r="AD143" s="326"/>
      <c r="AE143" s="326"/>
      <c r="AF143" s="326"/>
      <c r="AG143" s="326"/>
      <c r="AH143" s="326"/>
      <c r="AI143" s="326"/>
    </row>
    <row r="144" spans="1:51" s="272" customFormat="1" ht="14.25" customHeight="1" x14ac:dyDescent="0.2">
      <c r="A144" s="326"/>
      <c r="B144" s="326"/>
      <c r="C144" s="326"/>
      <c r="D144" s="326"/>
      <c r="E144" s="326"/>
      <c r="F144" s="326"/>
      <c r="G144" s="326"/>
      <c r="H144" s="326"/>
      <c r="I144" s="326"/>
      <c r="J144" s="326"/>
      <c r="K144" s="326"/>
      <c r="L144" s="326"/>
      <c r="M144" s="326"/>
      <c r="N144" s="326"/>
      <c r="O144" s="326"/>
      <c r="P144" s="326"/>
      <c r="Q144" s="326"/>
      <c r="R144" s="326"/>
      <c r="S144" s="326"/>
      <c r="T144" s="326"/>
      <c r="U144" s="326"/>
      <c r="V144" s="326"/>
      <c r="W144" s="326"/>
      <c r="X144" s="326"/>
      <c r="Y144" s="326"/>
      <c r="Z144" s="326"/>
      <c r="AA144" s="326"/>
      <c r="AB144" s="326"/>
      <c r="AC144" s="326"/>
      <c r="AD144" s="326"/>
      <c r="AE144" s="326"/>
      <c r="AF144" s="326"/>
      <c r="AG144" s="326"/>
      <c r="AH144" s="326"/>
      <c r="AI144" s="326"/>
    </row>
    <row r="145" spans="1:35" s="272" customFormat="1" ht="14.25" customHeight="1" x14ac:dyDescent="0.25">
      <c r="A145" s="211"/>
      <c r="B145" s="330"/>
      <c r="C145" s="331"/>
      <c r="D145" s="331"/>
      <c r="E145" s="331"/>
      <c r="F145" s="331"/>
      <c r="G145" s="331"/>
      <c r="H145" s="331"/>
      <c r="I145" s="331"/>
      <c r="J145" s="331"/>
      <c r="K145" s="331"/>
      <c r="L145" s="331"/>
      <c r="M145" s="331"/>
      <c r="N145" s="331"/>
      <c r="O145" s="331"/>
      <c r="P145" s="331"/>
      <c r="Q145" s="331"/>
      <c r="R145" s="331"/>
      <c r="S145" s="331"/>
      <c r="T145" s="331"/>
      <c r="U145" s="331"/>
      <c r="V145" s="331"/>
      <c r="W145" s="331"/>
      <c r="X145" s="211"/>
      <c r="Y145" s="211"/>
      <c r="Z145" s="211"/>
      <c r="AA145" s="211"/>
      <c r="AB145" s="211"/>
      <c r="AC145" s="211"/>
      <c r="AD145" s="211"/>
      <c r="AE145" s="211"/>
      <c r="AF145" s="211"/>
      <c r="AG145" s="211"/>
      <c r="AH145" s="332"/>
      <c r="AI145" s="326"/>
    </row>
    <row r="146" spans="1:35" x14ac:dyDescent="0.25">
      <c r="B146" s="331"/>
      <c r="C146" s="331"/>
      <c r="D146" s="331"/>
      <c r="E146" s="331"/>
      <c r="F146" s="331"/>
      <c r="G146" s="331"/>
      <c r="H146" s="331"/>
      <c r="I146" s="331"/>
      <c r="J146" s="331"/>
      <c r="K146" s="331"/>
      <c r="L146" s="331"/>
      <c r="M146" s="331"/>
      <c r="N146" s="331"/>
      <c r="O146" s="331"/>
      <c r="P146" s="331"/>
      <c r="Q146" s="331"/>
      <c r="R146" s="331"/>
      <c r="S146" s="331"/>
      <c r="T146" s="331"/>
      <c r="U146" s="331"/>
      <c r="V146" s="331"/>
      <c r="W146" s="331"/>
      <c r="AH146" s="332"/>
      <c r="AI146" s="326"/>
    </row>
    <row r="147" spans="1:35" x14ac:dyDescent="0.25">
      <c r="B147" s="331"/>
      <c r="C147" s="331"/>
      <c r="D147" s="331"/>
      <c r="E147" s="331"/>
      <c r="F147" s="331"/>
      <c r="G147" s="331"/>
      <c r="H147" s="331"/>
      <c r="I147" s="331"/>
      <c r="J147" s="331"/>
      <c r="K147" s="331"/>
      <c r="L147" s="331"/>
      <c r="M147" s="331"/>
      <c r="N147" s="331"/>
      <c r="O147" s="331"/>
      <c r="P147" s="331"/>
      <c r="Q147" s="331"/>
      <c r="R147" s="331"/>
      <c r="S147" s="331"/>
      <c r="T147" s="331"/>
      <c r="U147" s="331"/>
      <c r="V147" s="331"/>
      <c r="W147" s="331"/>
      <c r="AH147" s="332"/>
      <c r="AI147" s="326"/>
    </row>
    <row r="148" spans="1:35" ht="12.75" customHeight="1" x14ac:dyDescent="0.25">
      <c r="B148" s="331"/>
      <c r="C148" s="331"/>
      <c r="D148" s="331"/>
      <c r="E148" s="331"/>
      <c r="F148" s="331"/>
      <c r="G148" s="331"/>
      <c r="H148" s="331"/>
      <c r="I148" s="331"/>
      <c r="J148" s="331"/>
      <c r="K148" s="331"/>
      <c r="L148" s="331"/>
      <c r="M148" s="331"/>
      <c r="N148" s="331"/>
      <c r="O148" s="331"/>
      <c r="P148" s="331"/>
      <c r="Q148" s="331"/>
      <c r="R148" s="331"/>
      <c r="S148" s="331"/>
      <c r="T148" s="331"/>
      <c r="U148" s="331"/>
      <c r="V148" s="331"/>
      <c r="W148" s="331"/>
      <c r="AH148" s="332"/>
    </row>
    <row r="149" spans="1:35" x14ac:dyDescent="0.25">
      <c r="B149" s="331"/>
      <c r="C149" s="331"/>
      <c r="D149" s="331"/>
      <c r="E149" s="331"/>
      <c r="F149" s="331"/>
      <c r="G149" s="331"/>
      <c r="H149" s="331"/>
      <c r="I149" s="331"/>
      <c r="J149" s="331"/>
      <c r="K149" s="331"/>
      <c r="L149" s="331"/>
      <c r="M149" s="331"/>
      <c r="N149" s="331"/>
      <c r="O149" s="331"/>
      <c r="P149" s="331"/>
      <c r="Q149" s="331"/>
      <c r="R149" s="331"/>
      <c r="S149" s="331"/>
      <c r="T149" s="331"/>
      <c r="U149" s="331"/>
      <c r="V149" s="331"/>
      <c r="W149" s="331"/>
      <c r="AH149" s="332"/>
    </row>
    <row r="150" spans="1:35" x14ac:dyDescent="0.25">
      <c r="B150" s="331"/>
      <c r="C150" s="331"/>
      <c r="D150" s="331"/>
      <c r="E150" s="331"/>
      <c r="F150" s="331"/>
      <c r="G150" s="331"/>
      <c r="H150" s="331"/>
      <c r="I150" s="331"/>
      <c r="J150" s="331"/>
      <c r="K150" s="331"/>
      <c r="L150" s="331"/>
      <c r="M150" s="331"/>
      <c r="N150" s="331"/>
      <c r="O150" s="331"/>
      <c r="P150" s="331"/>
      <c r="Q150" s="331"/>
      <c r="R150" s="331"/>
      <c r="S150" s="331"/>
      <c r="T150" s="331"/>
      <c r="U150" s="331"/>
      <c r="V150" s="331"/>
      <c r="W150" s="331"/>
      <c r="AH150" s="332"/>
    </row>
    <row r="151" spans="1:35" x14ac:dyDescent="0.25">
      <c r="B151" s="331"/>
      <c r="C151" s="331"/>
      <c r="D151" s="331"/>
      <c r="E151" s="331"/>
      <c r="F151" s="331"/>
      <c r="G151" s="331"/>
      <c r="H151" s="331"/>
      <c r="I151" s="331"/>
      <c r="J151" s="331"/>
      <c r="K151" s="331"/>
      <c r="L151" s="331"/>
      <c r="M151" s="331"/>
      <c r="N151" s="331"/>
      <c r="O151" s="331"/>
      <c r="P151" s="331"/>
      <c r="Q151" s="331"/>
      <c r="R151" s="331"/>
      <c r="S151" s="331"/>
      <c r="T151" s="331"/>
      <c r="U151" s="331"/>
      <c r="V151" s="331"/>
      <c r="W151" s="331"/>
      <c r="AH151" s="332"/>
    </row>
    <row r="152" spans="1:35" x14ac:dyDescent="0.25">
      <c r="AH152" s="332"/>
    </row>
    <row r="153" spans="1:35" x14ac:dyDescent="0.25">
      <c r="AH153" s="332"/>
    </row>
    <row r="154" spans="1:35" x14ac:dyDescent="0.25">
      <c r="AH154" s="332"/>
    </row>
    <row r="155" spans="1:35" x14ac:dyDescent="0.25">
      <c r="AH155" s="332"/>
    </row>
    <row r="156" spans="1:35" x14ac:dyDescent="0.25">
      <c r="AH156" s="332"/>
    </row>
    <row r="157" spans="1:35" x14ac:dyDescent="0.25">
      <c r="AH157" s="332"/>
    </row>
    <row r="158" spans="1:35" x14ac:dyDescent="0.25">
      <c r="AH158" s="332"/>
    </row>
    <row r="159" spans="1:35" x14ac:dyDescent="0.25">
      <c r="AH159" s="332"/>
    </row>
    <row r="160" spans="1:35" x14ac:dyDescent="0.25">
      <c r="AH160" s="332"/>
    </row>
    <row r="161" spans="34:34" x14ac:dyDescent="0.25">
      <c r="AH161" s="332"/>
    </row>
    <row r="162" spans="34:34" x14ac:dyDescent="0.25">
      <c r="AH162" s="332"/>
    </row>
    <row r="163" spans="34:34" x14ac:dyDescent="0.25">
      <c r="AH163" s="332"/>
    </row>
    <row r="164" spans="34:34" x14ac:dyDescent="0.25">
      <c r="AH164" s="332"/>
    </row>
    <row r="165" spans="34:34" x14ac:dyDescent="0.25">
      <c r="AH165" s="332"/>
    </row>
    <row r="166" spans="34:34" x14ac:dyDescent="0.25">
      <c r="AH166" s="332"/>
    </row>
    <row r="167" spans="34:34" x14ac:dyDescent="0.25">
      <c r="AH167" s="332"/>
    </row>
    <row r="168" spans="34:34" x14ac:dyDescent="0.25">
      <c r="AH168" s="332"/>
    </row>
    <row r="169" spans="34:34" x14ac:dyDescent="0.25">
      <c r="AH169" s="332"/>
    </row>
    <row r="170" spans="34:34" x14ac:dyDescent="0.25">
      <c r="AH170" s="332"/>
    </row>
    <row r="171" spans="34:34" x14ac:dyDescent="0.25">
      <c r="AH171" s="332"/>
    </row>
    <row r="172" spans="34:34" x14ac:dyDescent="0.25">
      <c r="AH172" s="332"/>
    </row>
    <row r="173" spans="34:34" x14ac:dyDescent="0.25">
      <c r="AH173" s="332"/>
    </row>
    <row r="174" spans="34:34" x14ac:dyDescent="0.25">
      <c r="AH174" s="332"/>
    </row>
    <row r="175" spans="34:34" x14ac:dyDescent="0.25">
      <c r="AH175" s="332"/>
    </row>
    <row r="176" spans="34:34" x14ac:dyDescent="0.25">
      <c r="AH176" s="332"/>
    </row>
    <row r="177" spans="34:34" x14ac:dyDescent="0.25">
      <c r="AH177" s="332"/>
    </row>
    <row r="178" spans="34:34" x14ac:dyDescent="0.25">
      <c r="AH178" s="332"/>
    </row>
    <row r="179" spans="34:34" x14ac:dyDescent="0.25">
      <c r="AH179" s="332"/>
    </row>
    <row r="180" spans="34:34" x14ac:dyDescent="0.25">
      <c r="AH180" s="332"/>
    </row>
    <row r="181" spans="34:34" x14ac:dyDescent="0.25">
      <c r="AH181" s="332"/>
    </row>
    <row r="182" spans="34:34" x14ac:dyDescent="0.25">
      <c r="AH182" s="332"/>
    </row>
    <row r="183" spans="34:34" x14ac:dyDescent="0.25">
      <c r="AH183" s="332"/>
    </row>
    <row r="184" spans="34:34" x14ac:dyDescent="0.25">
      <c r="AH184" s="332"/>
    </row>
    <row r="185" spans="34:34" x14ac:dyDescent="0.25">
      <c r="AH185" s="332"/>
    </row>
    <row r="186" spans="34:34" x14ac:dyDescent="0.25">
      <c r="AH186" s="332"/>
    </row>
    <row r="187" spans="34:34" x14ac:dyDescent="0.25">
      <c r="AH187" s="332"/>
    </row>
    <row r="188" spans="34:34" x14ac:dyDescent="0.25">
      <c r="AH188" s="332"/>
    </row>
    <row r="189" spans="34:34" x14ac:dyDescent="0.25">
      <c r="AH189" s="332"/>
    </row>
    <row r="190" spans="34:34" x14ac:dyDescent="0.25">
      <c r="AH190" s="332"/>
    </row>
    <row r="191" spans="34:34" x14ac:dyDescent="0.25">
      <c r="AH191" s="332"/>
    </row>
    <row r="192" spans="34:34" x14ac:dyDescent="0.25">
      <c r="AH192" s="332"/>
    </row>
    <row r="193" spans="34:34" x14ac:dyDescent="0.25">
      <c r="AH193" s="332"/>
    </row>
    <row r="194" spans="34:34" x14ac:dyDescent="0.25">
      <c r="AH194" s="332"/>
    </row>
    <row r="195" spans="34:34" x14ac:dyDescent="0.25">
      <c r="AH195" s="332"/>
    </row>
    <row r="196" spans="34:34" x14ac:dyDescent="0.25">
      <c r="AH196" s="332"/>
    </row>
    <row r="197" spans="34:34" x14ac:dyDescent="0.25">
      <c r="AH197" s="332"/>
    </row>
    <row r="198" spans="34:34" x14ac:dyDescent="0.25">
      <c r="AH198" s="332"/>
    </row>
    <row r="199" spans="34:34" x14ac:dyDescent="0.25">
      <c r="AH199" s="332"/>
    </row>
    <row r="200" spans="34:34" x14ac:dyDescent="0.25">
      <c r="AH200" s="332"/>
    </row>
    <row r="201" spans="34:34" x14ac:dyDescent="0.25">
      <c r="AH201" s="332"/>
    </row>
    <row r="202" spans="34:34" x14ac:dyDescent="0.25">
      <c r="AH202" s="332"/>
    </row>
    <row r="203" spans="34:34" x14ac:dyDescent="0.25">
      <c r="AH203" s="332"/>
    </row>
    <row r="204" spans="34:34" x14ac:dyDescent="0.25">
      <c r="AH204" s="332"/>
    </row>
    <row r="205" spans="34:34" x14ac:dyDescent="0.25">
      <c r="AH205" s="332"/>
    </row>
    <row r="206" spans="34:34" x14ac:dyDescent="0.25">
      <c r="AH206" s="332"/>
    </row>
    <row r="207" spans="34:34" x14ac:dyDescent="0.25">
      <c r="AH207" s="332"/>
    </row>
    <row r="208" spans="34:34" x14ac:dyDescent="0.25">
      <c r="AH208" s="332"/>
    </row>
    <row r="209" spans="34:34" x14ac:dyDescent="0.25">
      <c r="AH209" s="332"/>
    </row>
    <row r="210" spans="34:34" x14ac:dyDescent="0.25">
      <c r="AH210" s="332"/>
    </row>
    <row r="211" spans="34:34" x14ac:dyDescent="0.25">
      <c r="AH211" s="332"/>
    </row>
    <row r="212" spans="34:34" x14ac:dyDescent="0.25">
      <c r="AH212" s="332"/>
    </row>
    <row r="213" spans="34:34" x14ac:dyDescent="0.25">
      <c r="AH213" s="332"/>
    </row>
    <row r="214" spans="34:34" x14ac:dyDescent="0.25">
      <c r="AH214" s="332"/>
    </row>
    <row r="215" spans="34:34" x14ac:dyDescent="0.25">
      <c r="AH215" s="332"/>
    </row>
    <row r="216" spans="34:34" x14ac:dyDescent="0.25">
      <c r="AH216" s="332"/>
    </row>
    <row r="217" spans="34:34" x14ac:dyDescent="0.25">
      <c r="AH217" s="332"/>
    </row>
    <row r="218" spans="34:34" x14ac:dyDescent="0.25">
      <c r="AH218" s="332"/>
    </row>
    <row r="219" spans="34:34" x14ac:dyDescent="0.25">
      <c r="AH219" s="332"/>
    </row>
    <row r="220" spans="34:34" x14ac:dyDescent="0.25">
      <c r="AH220" s="332"/>
    </row>
    <row r="221" spans="34:34" x14ac:dyDescent="0.25">
      <c r="AH221" s="332"/>
    </row>
    <row r="222" spans="34:34" x14ac:dyDescent="0.25">
      <c r="AH222" s="332"/>
    </row>
    <row r="223" spans="34:34" x14ac:dyDescent="0.25">
      <c r="AH223" s="332"/>
    </row>
    <row r="224" spans="34:34" x14ac:dyDescent="0.25">
      <c r="AH224" s="332"/>
    </row>
    <row r="225" spans="34:34" x14ac:dyDescent="0.25">
      <c r="AH225" s="332"/>
    </row>
    <row r="226" spans="34:34" x14ac:dyDescent="0.25">
      <c r="AH226" s="332"/>
    </row>
    <row r="227" spans="34:34" x14ac:dyDescent="0.25">
      <c r="AH227" s="332"/>
    </row>
    <row r="228" spans="34:34" x14ac:dyDescent="0.25">
      <c r="AH228" s="332"/>
    </row>
    <row r="229" spans="34:34" x14ac:dyDescent="0.25">
      <c r="AH229" s="332"/>
    </row>
    <row r="230" spans="34:34" x14ac:dyDescent="0.25">
      <c r="AH230" s="332"/>
    </row>
    <row r="231" spans="34:34" x14ac:dyDescent="0.25">
      <c r="AH231" s="332"/>
    </row>
    <row r="232" spans="34:34" x14ac:dyDescent="0.25">
      <c r="AH232" s="332"/>
    </row>
    <row r="233" spans="34:34" x14ac:dyDescent="0.25">
      <c r="AH233" s="332"/>
    </row>
    <row r="234" spans="34:34" x14ac:dyDescent="0.25">
      <c r="AH234" s="332"/>
    </row>
    <row r="235" spans="34:34" x14ac:dyDescent="0.25">
      <c r="AH235" s="332"/>
    </row>
    <row r="236" spans="34:34" x14ac:dyDescent="0.25">
      <c r="AH236" s="332"/>
    </row>
    <row r="237" spans="34:34" x14ac:dyDescent="0.25">
      <c r="AH237" s="332"/>
    </row>
    <row r="238" spans="34:34" x14ac:dyDescent="0.25">
      <c r="AH238" s="332"/>
    </row>
    <row r="239" spans="34:34" x14ac:dyDescent="0.25">
      <c r="AH239" s="332"/>
    </row>
    <row r="240" spans="34:34" x14ac:dyDescent="0.25">
      <c r="AH240" s="332"/>
    </row>
    <row r="241" spans="34:34" x14ac:dyDescent="0.25">
      <c r="AH241" s="332"/>
    </row>
    <row r="242" spans="34:34" x14ac:dyDescent="0.25">
      <c r="AH242" s="332"/>
    </row>
    <row r="243" spans="34:34" x14ac:dyDescent="0.25">
      <c r="AH243" s="332"/>
    </row>
    <row r="244" spans="34:34" x14ac:dyDescent="0.25">
      <c r="AH244" s="332"/>
    </row>
    <row r="245" spans="34:34" x14ac:dyDescent="0.25">
      <c r="AH245" s="332"/>
    </row>
    <row r="246" spans="34:34" x14ac:dyDescent="0.25">
      <c r="AH246" s="332"/>
    </row>
    <row r="247" spans="34:34" x14ac:dyDescent="0.25">
      <c r="AH247" s="332"/>
    </row>
    <row r="248" spans="34:34" x14ac:dyDescent="0.25">
      <c r="AH248" s="332"/>
    </row>
    <row r="249" spans="34:34" x14ac:dyDescent="0.25">
      <c r="AH249" s="332"/>
    </row>
    <row r="250" spans="34:34" x14ac:dyDescent="0.25">
      <c r="AH250" s="332"/>
    </row>
    <row r="251" spans="34:34" x14ac:dyDescent="0.25">
      <c r="AH251" s="332"/>
    </row>
    <row r="252" spans="34:34" x14ac:dyDescent="0.25">
      <c r="AH252" s="332"/>
    </row>
    <row r="253" spans="34:34" x14ac:dyDescent="0.25">
      <c r="AH253" s="332"/>
    </row>
    <row r="254" spans="34:34" x14ac:dyDescent="0.25">
      <c r="AH254" s="332"/>
    </row>
    <row r="255" spans="34:34" x14ac:dyDescent="0.25">
      <c r="AH255" s="332"/>
    </row>
    <row r="256" spans="34:34" x14ac:dyDescent="0.25">
      <c r="AH256" s="332"/>
    </row>
    <row r="257" spans="34:34" x14ac:dyDescent="0.25">
      <c r="AH257" s="332"/>
    </row>
    <row r="258" spans="34:34" x14ac:dyDescent="0.25">
      <c r="AH258" s="332"/>
    </row>
    <row r="259" spans="34:34" x14ac:dyDescent="0.25">
      <c r="AH259" s="332"/>
    </row>
    <row r="260" spans="34:34" x14ac:dyDescent="0.25">
      <c r="AH260" s="332"/>
    </row>
    <row r="261" spans="34:34" x14ac:dyDescent="0.25">
      <c r="AH261" s="332"/>
    </row>
    <row r="262" spans="34:34" x14ac:dyDescent="0.25">
      <c r="AH262" s="332"/>
    </row>
    <row r="263" spans="34:34" x14ac:dyDescent="0.25">
      <c r="AH263" s="332"/>
    </row>
    <row r="264" spans="34:34" x14ac:dyDescent="0.25">
      <c r="AH264" s="332"/>
    </row>
    <row r="265" spans="34:34" x14ac:dyDescent="0.25">
      <c r="AH265" s="332"/>
    </row>
    <row r="266" spans="34:34" x14ac:dyDescent="0.25">
      <c r="AH266" s="332"/>
    </row>
    <row r="267" spans="34:34" x14ac:dyDescent="0.25">
      <c r="AH267" s="332"/>
    </row>
    <row r="268" spans="34:34" x14ac:dyDescent="0.25">
      <c r="AH268" s="332"/>
    </row>
    <row r="269" spans="34:34" x14ac:dyDescent="0.25">
      <c r="AH269" s="332"/>
    </row>
    <row r="270" spans="34:34" x14ac:dyDescent="0.25">
      <c r="AH270" s="332"/>
    </row>
    <row r="271" spans="34:34" x14ac:dyDescent="0.25">
      <c r="AH271" s="332"/>
    </row>
    <row r="272" spans="34:34" x14ac:dyDescent="0.25">
      <c r="AH272" s="332"/>
    </row>
    <row r="273" spans="34:34" x14ac:dyDescent="0.25">
      <c r="AH273" s="332"/>
    </row>
    <row r="274" spans="34:34" x14ac:dyDescent="0.25">
      <c r="AH274" s="332"/>
    </row>
    <row r="275" spans="34:34" x14ac:dyDescent="0.25">
      <c r="AH275" s="332"/>
    </row>
    <row r="276" spans="34:34" x14ac:dyDescent="0.25">
      <c r="AH276" s="332"/>
    </row>
    <row r="277" spans="34:34" x14ac:dyDescent="0.25">
      <c r="AH277" s="332"/>
    </row>
    <row r="278" spans="34:34" x14ac:dyDescent="0.25">
      <c r="AH278" s="332"/>
    </row>
    <row r="279" spans="34:34" x14ac:dyDescent="0.25">
      <c r="AH279" s="332"/>
    </row>
    <row r="280" spans="34:34" x14ac:dyDescent="0.25">
      <c r="AH280" s="332"/>
    </row>
    <row r="281" spans="34:34" x14ac:dyDescent="0.25">
      <c r="AH281" s="332"/>
    </row>
    <row r="282" spans="34:34" x14ac:dyDescent="0.25">
      <c r="AH282" s="332"/>
    </row>
    <row r="283" spans="34:34" x14ac:dyDescent="0.25">
      <c r="AH283" s="332"/>
    </row>
    <row r="284" spans="34:34" x14ac:dyDescent="0.25">
      <c r="AH284" s="332"/>
    </row>
    <row r="285" spans="34:34" x14ac:dyDescent="0.25">
      <c r="AH285" s="332"/>
    </row>
    <row r="286" spans="34:34" x14ac:dyDescent="0.25">
      <c r="AH286" s="332"/>
    </row>
    <row r="287" spans="34:34" x14ac:dyDescent="0.25">
      <c r="AH287" s="332"/>
    </row>
    <row r="288" spans="34:34" x14ac:dyDescent="0.25">
      <c r="AH288" s="332"/>
    </row>
    <row r="289" spans="34:34" x14ac:dyDescent="0.25">
      <c r="AH289" s="332"/>
    </row>
    <row r="290" spans="34:34" x14ac:dyDescent="0.25">
      <c r="AH290" s="332"/>
    </row>
    <row r="291" spans="34:34" x14ac:dyDescent="0.25">
      <c r="AH291" s="332"/>
    </row>
    <row r="292" spans="34:34" x14ac:dyDescent="0.25">
      <c r="AH292" s="332"/>
    </row>
    <row r="293" spans="34:34" x14ac:dyDescent="0.25">
      <c r="AH293" s="332"/>
    </row>
    <row r="294" spans="34:34" x14ac:dyDescent="0.25">
      <c r="AH294" s="332"/>
    </row>
    <row r="295" spans="34:34" x14ac:dyDescent="0.25">
      <c r="AH295" s="332"/>
    </row>
    <row r="296" spans="34:34" x14ac:dyDescent="0.25">
      <c r="AH296" s="332"/>
    </row>
    <row r="297" spans="34:34" x14ac:dyDescent="0.25">
      <c r="AH297" s="332"/>
    </row>
    <row r="298" spans="34:34" x14ac:dyDescent="0.25">
      <c r="AH298" s="332"/>
    </row>
    <row r="299" spans="34:34" x14ac:dyDescent="0.25">
      <c r="AH299" s="332"/>
    </row>
    <row r="300" spans="34:34" x14ac:dyDescent="0.25">
      <c r="AH300" s="332"/>
    </row>
    <row r="301" spans="34:34" x14ac:dyDescent="0.25">
      <c r="AH301" s="332"/>
    </row>
    <row r="302" spans="34:34" x14ac:dyDescent="0.25">
      <c r="AH302" s="332"/>
    </row>
    <row r="303" spans="34:34" x14ac:dyDescent="0.25">
      <c r="AH303" s="332"/>
    </row>
    <row r="304" spans="34:34" x14ac:dyDescent="0.25">
      <c r="AH304" s="332"/>
    </row>
    <row r="305" spans="34:34" x14ac:dyDescent="0.25">
      <c r="AH305" s="332"/>
    </row>
    <row r="306" spans="34:34" x14ac:dyDescent="0.25">
      <c r="AH306" s="332"/>
    </row>
    <row r="307" spans="34:34" x14ac:dyDescent="0.25">
      <c r="AH307" s="332"/>
    </row>
    <row r="308" spans="34:34" x14ac:dyDescent="0.25">
      <c r="AH308" s="332"/>
    </row>
    <row r="309" spans="34:34" x14ac:dyDescent="0.25">
      <c r="AH309" s="332"/>
    </row>
    <row r="310" spans="34:34" x14ac:dyDescent="0.25">
      <c r="AH310" s="332"/>
    </row>
    <row r="311" spans="34:34" x14ac:dyDescent="0.25">
      <c r="AH311" s="332"/>
    </row>
    <row r="312" spans="34:34" x14ac:dyDescent="0.25">
      <c r="AH312" s="332"/>
    </row>
    <row r="313" spans="34:34" x14ac:dyDescent="0.25">
      <c r="AH313" s="332"/>
    </row>
    <row r="314" spans="34:34" x14ac:dyDescent="0.25">
      <c r="AH314" s="332"/>
    </row>
    <row r="315" spans="34:34" x14ac:dyDescent="0.25">
      <c r="AH315" s="332"/>
    </row>
    <row r="316" spans="34:34" x14ac:dyDescent="0.25">
      <c r="AH316" s="332"/>
    </row>
    <row r="317" spans="34:34" x14ac:dyDescent="0.25">
      <c r="AH317" s="332"/>
    </row>
    <row r="318" spans="34:34" x14ac:dyDescent="0.25">
      <c r="AH318" s="332"/>
    </row>
    <row r="319" spans="34:34" x14ac:dyDescent="0.25">
      <c r="AH319" s="332"/>
    </row>
    <row r="320" spans="34:34" x14ac:dyDescent="0.25">
      <c r="AH320" s="332"/>
    </row>
    <row r="321" spans="34:34" x14ac:dyDescent="0.25">
      <c r="AH321" s="332"/>
    </row>
    <row r="322" spans="34:34" x14ac:dyDescent="0.25">
      <c r="AH322" s="332"/>
    </row>
    <row r="323" spans="34:34" x14ac:dyDescent="0.25">
      <c r="AH323" s="332"/>
    </row>
    <row r="324" spans="34:34" x14ac:dyDescent="0.25">
      <c r="AH324" s="332"/>
    </row>
    <row r="325" spans="34:34" x14ac:dyDescent="0.25">
      <c r="AH325" s="332"/>
    </row>
    <row r="326" spans="34:34" x14ac:dyDescent="0.25">
      <c r="AH326" s="332"/>
    </row>
    <row r="327" spans="34:34" x14ac:dyDescent="0.25">
      <c r="AH327" s="332"/>
    </row>
    <row r="328" spans="34:34" x14ac:dyDescent="0.25">
      <c r="AH328" s="332"/>
    </row>
    <row r="329" spans="34:34" x14ac:dyDescent="0.25">
      <c r="AH329" s="332"/>
    </row>
    <row r="330" spans="34:34" x14ac:dyDescent="0.25">
      <c r="AH330" s="332"/>
    </row>
    <row r="331" spans="34:34" x14ac:dyDescent="0.25">
      <c r="AH331" s="332"/>
    </row>
    <row r="332" spans="34:34" x14ac:dyDescent="0.25">
      <c r="AH332" s="332"/>
    </row>
    <row r="333" spans="34:34" x14ac:dyDescent="0.25">
      <c r="AH333" s="332"/>
    </row>
    <row r="334" spans="34:34" x14ac:dyDescent="0.25">
      <c r="AH334" s="332"/>
    </row>
    <row r="335" spans="34:34" x14ac:dyDescent="0.25">
      <c r="AH335" s="332"/>
    </row>
    <row r="336" spans="34:34" x14ac:dyDescent="0.25">
      <c r="AH336" s="332"/>
    </row>
    <row r="337" spans="34:34" x14ac:dyDescent="0.25">
      <c r="AH337" s="332"/>
    </row>
    <row r="338" spans="34:34" x14ac:dyDescent="0.25">
      <c r="AH338" s="332"/>
    </row>
    <row r="339" spans="34:34" x14ac:dyDescent="0.25">
      <c r="AH339" s="332"/>
    </row>
    <row r="340" spans="34:34" x14ac:dyDescent="0.25">
      <c r="AH340" s="332"/>
    </row>
    <row r="341" spans="34:34" x14ac:dyDescent="0.25">
      <c r="AH341" s="332"/>
    </row>
    <row r="342" spans="34:34" x14ac:dyDescent="0.25">
      <c r="AH342" s="332"/>
    </row>
    <row r="343" spans="34:34" x14ac:dyDescent="0.25">
      <c r="AH343" s="332"/>
    </row>
    <row r="344" spans="34:34" x14ac:dyDescent="0.25">
      <c r="AH344" s="332"/>
    </row>
    <row r="345" spans="34:34" x14ac:dyDescent="0.25">
      <c r="AH345" s="332"/>
    </row>
    <row r="346" spans="34:34" x14ac:dyDescent="0.25">
      <c r="AH346" s="332"/>
    </row>
    <row r="347" spans="34:34" x14ac:dyDescent="0.25">
      <c r="AH347" s="332"/>
    </row>
    <row r="348" spans="34:34" x14ac:dyDescent="0.25">
      <c r="AH348" s="332"/>
    </row>
    <row r="349" spans="34:34" x14ac:dyDescent="0.25">
      <c r="AH349" s="332"/>
    </row>
    <row r="350" spans="34:34" x14ac:dyDescent="0.25">
      <c r="AH350" s="332"/>
    </row>
    <row r="351" spans="34:34" x14ac:dyDescent="0.25">
      <c r="AH351" s="332"/>
    </row>
    <row r="352" spans="34:34" x14ac:dyDescent="0.25">
      <c r="AH352" s="332"/>
    </row>
    <row r="353" spans="34:34" x14ac:dyDescent="0.25">
      <c r="AH353" s="332"/>
    </row>
    <row r="354" spans="34:34" x14ac:dyDescent="0.25">
      <c r="AH354" s="332"/>
    </row>
    <row r="355" spans="34:34" x14ac:dyDescent="0.25">
      <c r="AH355" s="332"/>
    </row>
    <row r="356" spans="34:34" x14ac:dyDescent="0.25">
      <c r="AH356" s="332"/>
    </row>
    <row r="357" spans="34:34" x14ac:dyDescent="0.25">
      <c r="AH357" s="332"/>
    </row>
    <row r="358" spans="34:34" x14ac:dyDescent="0.25">
      <c r="AH358" s="332"/>
    </row>
    <row r="359" spans="34:34" x14ac:dyDescent="0.25">
      <c r="AH359" s="332"/>
    </row>
    <row r="360" spans="34:34" x14ac:dyDescent="0.25">
      <c r="AH360" s="332"/>
    </row>
    <row r="361" spans="34:34" x14ac:dyDescent="0.25">
      <c r="AH361" s="332"/>
    </row>
    <row r="362" spans="34:34" x14ac:dyDescent="0.25">
      <c r="AH362" s="332"/>
    </row>
    <row r="363" spans="34:34" x14ac:dyDescent="0.25">
      <c r="AH363" s="332"/>
    </row>
    <row r="364" spans="34:34" x14ac:dyDescent="0.25">
      <c r="AH364" s="332"/>
    </row>
    <row r="365" spans="34:34" x14ac:dyDescent="0.25">
      <c r="AH365" s="332"/>
    </row>
    <row r="366" spans="34:34" x14ac:dyDescent="0.25">
      <c r="AH366" s="332"/>
    </row>
    <row r="367" spans="34:34" x14ac:dyDescent="0.25">
      <c r="AH367" s="332"/>
    </row>
    <row r="368" spans="34:34" x14ac:dyDescent="0.25">
      <c r="AH368" s="332"/>
    </row>
    <row r="369" spans="34:34" x14ac:dyDescent="0.25">
      <c r="AH369" s="332"/>
    </row>
    <row r="370" spans="34:34" x14ac:dyDescent="0.25">
      <c r="AH370" s="332"/>
    </row>
    <row r="371" spans="34:34" x14ac:dyDescent="0.25">
      <c r="AH371" s="332"/>
    </row>
    <row r="372" spans="34:34" x14ac:dyDescent="0.25">
      <c r="AH372" s="332"/>
    </row>
    <row r="373" spans="34:34" x14ac:dyDescent="0.25">
      <c r="AH373" s="332"/>
    </row>
    <row r="374" spans="34:34" x14ac:dyDescent="0.25">
      <c r="AH374" s="332"/>
    </row>
    <row r="375" spans="34:34" x14ac:dyDescent="0.25">
      <c r="AH375" s="332"/>
    </row>
    <row r="376" spans="34:34" x14ac:dyDescent="0.25">
      <c r="AH376" s="332"/>
    </row>
    <row r="377" spans="34:34" x14ac:dyDescent="0.25">
      <c r="AH377" s="332"/>
    </row>
    <row r="378" spans="34:34" x14ac:dyDescent="0.25">
      <c r="AH378" s="332"/>
    </row>
    <row r="379" spans="34:34" x14ac:dyDescent="0.25">
      <c r="AH379" s="332"/>
    </row>
    <row r="380" spans="34:34" x14ac:dyDescent="0.25">
      <c r="AH380" s="332"/>
    </row>
    <row r="381" spans="34:34" x14ac:dyDescent="0.25">
      <c r="AH381" s="332"/>
    </row>
    <row r="382" spans="34:34" x14ac:dyDescent="0.25">
      <c r="AH382" s="332"/>
    </row>
    <row r="383" spans="34:34" x14ac:dyDescent="0.25">
      <c r="AH383" s="332"/>
    </row>
    <row r="384" spans="34:34" x14ac:dyDescent="0.25">
      <c r="AH384" s="332"/>
    </row>
    <row r="385" spans="34:34" x14ac:dyDescent="0.25">
      <c r="AH385" s="332"/>
    </row>
    <row r="386" spans="34:34" x14ac:dyDescent="0.25">
      <c r="AH386" s="332"/>
    </row>
    <row r="387" spans="34:34" x14ac:dyDescent="0.25">
      <c r="AH387" s="332"/>
    </row>
    <row r="388" spans="34:34" x14ac:dyDescent="0.25">
      <c r="AH388" s="332"/>
    </row>
    <row r="389" spans="34:34" x14ac:dyDescent="0.25">
      <c r="AH389" s="332"/>
    </row>
    <row r="390" spans="34:34" x14ac:dyDescent="0.25">
      <c r="AH390" s="332"/>
    </row>
    <row r="391" spans="34:34" x14ac:dyDescent="0.25">
      <c r="AH391" s="332"/>
    </row>
    <row r="392" spans="34:34" x14ac:dyDescent="0.25">
      <c r="AH392" s="332"/>
    </row>
    <row r="393" spans="34:34" x14ac:dyDescent="0.25">
      <c r="AH393" s="332"/>
    </row>
    <row r="394" spans="34:34" x14ac:dyDescent="0.25">
      <c r="AH394" s="332"/>
    </row>
    <row r="395" spans="34:34" x14ac:dyDescent="0.25">
      <c r="AH395" s="332"/>
    </row>
    <row r="396" spans="34:34" x14ac:dyDescent="0.25">
      <c r="AH396" s="332"/>
    </row>
    <row r="397" spans="34:34" x14ac:dyDescent="0.25">
      <c r="AH397" s="332"/>
    </row>
    <row r="398" spans="34:34" x14ac:dyDescent="0.25">
      <c r="AH398" s="332"/>
    </row>
    <row r="399" spans="34:34" x14ac:dyDescent="0.25">
      <c r="AH399" s="332"/>
    </row>
    <row r="400" spans="34:34" x14ac:dyDescent="0.25">
      <c r="AH400" s="332"/>
    </row>
    <row r="401" spans="34:34" x14ac:dyDescent="0.25">
      <c r="AH401" s="332"/>
    </row>
    <row r="402" spans="34:34" x14ac:dyDescent="0.25">
      <c r="AH402" s="332"/>
    </row>
    <row r="403" spans="34:34" x14ac:dyDescent="0.25">
      <c r="AH403" s="332"/>
    </row>
    <row r="404" spans="34:34" x14ac:dyDescent="0.25">
      <c r="AH404" s="332"/>
    </row>
    <row r="405" spans="34:34" x14ac:dyDescent="0.25">
      <c r="AH405" s="332"/>
    </row>
    <row r="406" spans="34:34" x14ac:dyDescent="0.25">
      <c r="AH406" s="332"/>
    </row>
    <row r="407" spans="34:34" x14ac:dyDescent="0.25">
      <c r="AH407" s="332"/>
    </row>
    <row r="408" spans="34:34" x14ac:dyDescent="0.25">
      <c r="AH408" s="332"/>
    </row>
    <row r="409" spans="34:34" x14ac:dyDescent="0.25">
      <c r="AH409" s="332"/>
    </row>
    <row r="410" spans="34:34" x14ac:dyDescent="0.25">
      <c r="AH410" s="332"/>
    </row>
    <row r="411" spans="34:34" x14ac:dyDescent="0.25">
      <c r="AH411" s="332"/>
    </row>
    <row r="412" spans="34:34" x14ac:dyDescent="0.25">
      <c r="AH412" s="332"/>
    </row>
    <row r="413" spans="34:34" x14ac:dyDescent="0.25">
      <c r="AH413" s="332"/>
    </row>
    <row r="414" spans="34:34" x14ac:dyDescent="0.25">
      <c r="AH414" s="332"/>
    </row>
    <row r="415" spans="34:34" x14ac:dyDescent="0.25">
      <c r="AH415" s="332"/>
    </row>
    <row r="416" spans="34:34" x14ac:dyDescent="0.25">
      <c r="AH416" s="332"/>
    </row>
    <row r="417" spans="34:34" x14ac:dyDescent="0.25">
      <c r="AH417" s="332"/>
    </row>
    <row r="418" spans="34:34" x14ac:dyDescent="0.25">
      <c r="AH418" s="332"/>
    </row>
    <row r="419" spans="34:34" x14ac:dyDescent="0.25">
      <c r="AH419" s="332"/>
    </row>
    <row r="420" spans="34:34" x14ac:dyDescent="0.25">
      <c r="AH420" s="332"/>
    </row>
    <row r="421" spans="34:34" x14ac:dyDescent="0.25">
      <c r="AH421" s="332"/>
    </row>
    <row r="422" spans="34:34" x14ac:dyDescent="0.25">
      <c r="AH422" s="332"/>
    </row>
    <row r="423" spans="34:34" x14ac:dyDescent="0.25">
      <c r="AH423" s="332"/>
    </row>
    <row r="424" spans="34:34" x14ac:dyDescent="0.25">
      <c r="AH424" s="332"/>
    </row>
    <row r="425" spans="34:34" x14ac:dyDescent="0.25">
      <c r="AH425" s="332"/>
    </row>
    <row r="426" spans="34:34" x14ac:dyDescent="0.25">
      <c r="AH426" s="332"/>
    </row>
    <row r="427" spans="34:34" x14ac:dyDescent="0.25">
      <c r="AH427" s="332"/>
    </row>
    <row r="428" spans="34:34" x14ac:dyDescent="0.25">
      <c r="AH428" s="332"/>
    </row>
    <row r="429" spans="34:34" x14ac:dyDescent="0.25">
      <c r="AH429" s="332"/>
    </row>
    <row r="430" spans="34:34" x14ac:dyDescent="0.25">
      <c r="AH430" s="332"/>
    </row>
    <row r="431" spans="34:34" x14ac:dyDescent="0.25">
      <c r="AH431" s="332"/>
    </row>
    <row r="432" spans="34:34" x14ac:dyDescent="0.25">
      <c r="AH432" s="332"/>
    </row>
    <row r="433" spans="34:34" x14ac:dyDescent="0.25">
      <c r="AH433" s="332"/>
    </row>
    <row r="434" spans="34:34" x14ac:dyDescent="0.25">
      <c r="AH434" s="332"/>
    </row>
    <row r="435" spans="34:34" x14ac:dyDescent="0.25">
      <c r="AH435" s="332"/>
    </row>
    <row r="436" spans="34:34" x14ac:dyDescent="0.25">
      <c r="AH436" s="332"/>
    </row>
    <row r="437" spans="34:34" x14ac:dyDescent="0.25">
      <c r="AH437" s="332"/>
    </row>
    <row r="438" spans="34:34" x14ac:dyDescent="0.25">
      <c r="AH438" s="332"/>
    </row>
    <row r="439" spans="34:34" x14ac:dyDescent="0.25">
      <c r="AH439" s="332"/>
    </row>
    <row r="440" spans="34:34" x14ac:dyDescent="0.25">
      <c r="AH440" s="332"/>
    </row>
    <row r="441" spans="34:34" x14ac:dyDescent="0.25">
      <c r="AH441" s="332"/>
    </row>
    <row r="442" spans="34:34" x14ac:dyDescent="0.25">
      <c r="AH442" s="332"/>
    </row>
    <row r="443" spans="34:34" x14ac:dyDescent="0.25">
      <c r="AH443" s="332"/>
    </row>
    <row r="444" spans="34:34" x14ac:dyDescent="0.25">
      <c r="AH444" s="332"/>
    </row>
    <row r="445" spans="34:34" x14ac:dyDescent="0.25">
      <c r="AH445" s="332"/>
    </row>
    <row r="446" spans="34:34" x14ac:dyDescent="0.25">
      <c r="AH446" s="332"/>
    </row>
    <row r="447" spans="34:34" x14ac:dyDescent="0.25">
      <c r="AH447" s="332"/>
    </row>
    <row r="448" spans="34:34" x14ac:dyDescent="0.25">
      <c r="AH448" s="332"/>
    </row>
    <row r="449" spans="34:34" x14ac:dyDescent="0.25">
      <c r="AH449" s="332"/>
    </row>
    <row r="450" spans="34:34" x14ac:dyDescent="0.25">
      <c r="AH450" s="332"/>
    </row>
    <row r="451" spans="34:34" x14ac:dyDescent="0.25">
      <c r="AH451" s="332"/>
    </row>
    <row r="452" spans="34:34" x14ac:dyDescent="0.25">
      <c r="AH452" s="332"/>
    </row>
    <row r="453" spans="34:34" x14ac:dyDescent="0.25">
      <c r="AH453" s="332"/>
    </row>
    <row r="454" spans="34:34" x14ac:dyDescent="0.25">
      <c r="AH454" s="332"/>
    </row>
    <row r="455" spans="34:34" x14ac:dyDescent="0.25">
      <c r="AH455" s="332"/>
    </row>
    <row r="456" spans="34:34" x14ac:dyDescent="0.25">
      <c r="AH456" s="332"/>
    </row>
    <row r="457" spans="34:34" x14ac:dyDescent="0.25">
      <c r="AH457" s="332"/>
    </row>
    <row r="458" spans="34:34" x14ac:dyDescent="0.25">
      <c r="AH458" s="332"/>
    </row>
    <row r="459" spans="34:34" x14ac:dyDescent="0.25">
      <c r="AH459" s="332"/>
    </row>
    <row r="460" spans="34:34" x14ac:dyDescent="0.25">
      <c r="AH460" s="332"/>
    </row>
    <row r="461" spans="34:34" x14ac:dyDescent="0.25">
      <c r="AH461" s="332"/>
    </row>
    <row r="462" spans="34:34" x14ac:dyDescent="0.25">
      <c r="AH462" s="332"/>
    </row>
    <row r="463" spans="34:34" x14ac:dyDescent="0.25">
      <c r="AH463" s="332"/>
    </row>
    <row r="464" spans="34:34" x14ac:dyDescent="0.25">
      <c r="AH464" s="332"/>
    </row>
    <row r="465" spans="34:34" x14ac:dyDescent="0.25">
      <c r="AH465" s="332"/>
    </row>
    <row r="466" spans="34:34" x14ac:dyDescent="0.25">
      <c r="AH466" s="332"/>
    </row>
    <row r="467" spans="34:34" x14ac:dyDescent="0.25">
      <c r="AH467" s="332"/>
    </row>
    <row r="468" spans="34:34" x14ac:dyDescent="0.25">
      <c r="AH468" s="332"/>
    </row>
    <row r="469" spans="34:34" x14ac:dyDescent="0.25">
      <c r="AH469" s="332"/>
    </row>
    <row r="470" spans="34:34" x14ac:dyDescent="0.25">
      <c r="AH470" s="332"/>
    </row>
    <row r="471" spans="34:34" x14ac:dyDescent="0.25">
      <c r="AH471" s="332"/>
    </row>
    <row r="472" spans="34:34" x14ac:dyDescent="0.25">
      <c r="AH472" s="332"/>
    </row>
    <row r="473" spans="34:34" x14ac:dyDescent="0.25">
      <c r="AH473" s="332"/>
    </row>
    <row r="474" spans="34:34" x14ac:dyDescent="0.25">
      <c r="AH474" s="332"/>
    </row>
    <row r="475" spans="34:34" x14ac:dyDescent="0.25">
      <c r="AH475" s="332"/>
    </row>
    <row r="476" spans="34:34" x14ac:dyDescent="0.25">
      <c r="AH476" s="332"/>
    </row>
    <row r="477" spans="34:34" x14ac:dyDescent="0.25">
      <c r="AH477" s="332"/>
    </row>
    <row r="478" spans="34:34" x14ac:dyDescent="0.25">
      <c r="AH478" s="332"/>
    </row>
    <row r="479" spans="34:34" x14ac:dyDescent="0.25">
      <c r="AH479" s="332"/>
    </row>
    <row r="480" spans="34:34" x14ac:dyDescent="0.25">
      <c r="AH480" s="332"/>
    </row>
    <row r="481" spans="34:34" x14ac:dyDescent="0.25">
      <c r="AH481" s="332"/>
    </row>
    <row r="482" spans="34:34" x14ac:dyDescent="0.25">
      <c r="AH482" s="332"/>
    </row>
    <row r="483" spans="34:34" x14ac:dyDescent="0.25">
      <c r="AH483" s="332"/>
    </row>
    <row r="484" spans="34:34" x14ac:dyDescent="0.25">
      <c r="AH484" s="332"/>
    </row>
    <row r="485" spans="34:34" x14ac:dyDescent="0.25">
      <c r="AH485" s="332"/>
    </row>
    <row r="486" spans="34:34" x14ac:dyDescent="0.25">
      <c r="AH486" s="332"/>
    </row>
    <row r="487" spans="34:34" x14ac:dyDescent="0.25">
      <c r="AH487" s="332"/>
    </row>
    <row r="488" spans="34:34" x14ac:dyDescent="0.25">
      <c r="AH488" s="332"/>
    </row>
    <row r="489" spans="34:34" x14ac:dyDescent="0.25">
      <c r="AH489" s="332"/>
    </row>
    <row r="490" spans="34:34" x14ac:dyDescent="0.25">
      <c r="AH490" s="332"/>
    </row>
    <row r="491" spans="34:34" x14ac:dyDescent="0.25">
      <c r="AH491" s="332"/>
    </row>
    <row r="492" spans="34:34" x14ac:dyDescent="0.25">
      <c r="AH492" s="332"/>
    </row>
    <row r="493" spans="34:34" x14ac:dyDescent="0.25">
      <c r="AH493" s="332"/>
    </row>
    <row r="494" spans="34:34" x14ac:dyDescent="0.25">
      <c r="AH494" s="332"/>
    </row>
    <row r="495" spans="34:34" x14ac:dyDescent="0.25">
      <c r="AH495" s="332"/>
    </row>
    <row r="496" spans="34:34" x14ac:dyDescent="0.25">
      <c r="AH496" s="332"/>
    </row>
    <row r="497" spans="34:34" x14ac:dyDescent="0.25">
      <c r="AH497" s="332"/>
    </row>
    <row r="498" spans="34:34" x14ac:dyDescent="0.25">
      <c r="AH498" s="332"/>
    </row>
    <row r="499" spans="34:34" x14ac:dyDescent="0.25">
      <c r="AH499" s="332"/>
    </row>
    <row r="500" spans="34:34" x14ac:dyDescent="0.25">
      <c r="AH500" s="332"/>
    </row>
    <row r="501" spans="34:34" x14ac:dyDescent="0.25">
      <c r="AH501" s="332"/>
    </row>
    <row r="502" spans="34:34" x14ac:dyDescent="0.25">
      <c r="AH502" s="332"/>
    </row>
    <row r="503" spans="34:34" x14ac:dyDescent="0.25">
      <c r="AH503" s="332"/>
    </row>
    <row r="504" spans="34:34" x14ac:dyDescent="0.25">
      <c r="AH504" s="332"/>
    </row>
    <row r="505" spans="34:34" x14ac:dyDescent="0.25">
      <c r="AH505" s="332"/>
    </row>
    <row r="506" spans="34:34" x14ac:dyDescent="0.25">
      <c r="AH506" s="332"/>
    </row>
    <row r="507" spans="34:34" x14ac:dyDescent="0.25">
      <c r="AH507" s="332"/>
    </row>
    <row r="508" spans="34:34" x14ac:dyDescent="0.25">
      <c r="AH508" s="332"/>
    </row>
    <row r="509" spans="34:34" x14ac:dyDescent="0.25">
      <c r="AH509" s="332"/>
    </row>
    <row r="510" spans="34:34" x14ac:dyDescent="0.25">
      <c r="AH510" s="332"/>
    </row>
    <row r="511" spans="34:34" x14ac:dyDescent="0.25">
      <c r="AH511" s="332"/>
    </row>
    <row r="512" spans="34:34" x14ac:dyDescent="0.25">
      <c r="AH512" s="332"/>
    </row>
    <row r="513" spans="34:34" x14ac:dyDescent="0.25">
      <c r="AH513" s="332"/>
    </row>
    <row r="514" spans="34:34" x14ac:dyDescent="0.25">
      <c r="AH514" s="332"/>
    </row>
    <row r="515" spans="34:34" x14ac:dyDescent="0.25">
      <c r="AH515" s="332"/>
    </row>
    <row r="516" spans="34:34" x14ac:dyDescent="0.25">
      <c r="AH516" s="332"/>
    </row>
    <row r="517" spans="34:34" x14ac:dyDescent="0.25">
      <c r="AH517" s="332"/>
    </row>
    <row r="518" spans="34:34" x14ac:dyDescent="0.25">
      <c r="AH518" s="332"/>
    </row>
    <row r="519" spans="34:34" x14ac:dyDescent="0.25">
      <c r="AH519" s="332"/>
    </row>
    <row r="520" spans="34:34" x14ac:dyDescent="0.25">
      <c r="AH520" s="332"/>
    </row>
    <row r="521" spans="34:34" x14ac:dyDescent="0.25">
      <c r="AH521" s="332"/>
    </row>
    <row r="522" spans="34:34" x14ac:dyDescent="0.25">
      <c r="AH522" s="332"/>
    </row>
    <row r="523" spans="34:34" x14ac:dyDescent="0.25">
      <c r="AH523" s="332"/>
    </row>
    <row r="524" spans="34:34" x14ac:dyDescent="0.25">
      <c r="AH524" s="332"/>
    </row>
    <row r="525" spans="34:34" x14ac:dyDescent="0.25">
      <c r="AH525" s="332"/>
    </row>
    <row r="526" spans="34:34" x14ac:dyDescent="0.25">
      <c r="AH526" s="332"/>
    </row>
    <row r="527" spans="34:34" x14ac:dyDescent="0.25">
      <c r="AH527" s="332"/>
    </row>
    <row r="528" spans="34:34" x14ac:dyDescent="0.25">
      <c r="AH528" s="332"/>
    </row>
    <row r="529" spans="34:34" x14ac:dyDescent="0.25">
      <c r="AH529" s="332"/>
    </row>
    <row r="530" spans="34:34" x14ac:dyDescent="0.25">
      <c r="AH530" s="332"/>
    </row>
    <row r="531" spans="34:34" x14ac:dyDescent="0.25">
      <c r="AH531" s="332"/>
    </row>
    <row r="532" spans="34:34" x14ac:dyDescent="0.25">
      <c r="AH532" s="332"/>
    </row>
    <row r="533" spans="34:34" x14ac:dyDescent="0.25">
      <c r="AH533" s="332"/>
    </row>
    <row r="534" spans="34:34" x14ac:dyDescent="0.25">
      <c r="AH534" s="332"/>
    </row>
    <row r="535" spans="34:34" x14ac:dyDescent="0.25">
      <c r="AH535" s="332"/>
    </row>
    <row r="536" spans="34:34" x14ac:dyDescent="0.25">
      <c r="AH536" s="332"/>
    </row>
    <row r="537" spans="34:34" x14ac:dyDescent="0.25">
      <c r="AH537" s="332"/>
    </row>
    <row r="538" spans="34:34" x14ac:dyDescent="0.25">
      <c r="AH538" s="332"/>
    </row>
    <row r="539" spans="34:34" x14ac:dyDescent="0.25">
      <c r="AH539" s="332"/>
    </row>
    <row r="540" spans="34:34" x14ac:dyDescent="0.25">
      <c r="AH540" s="332"/>
    </row>
    <row r="541" spans="34:34" x14ac:dyDescent="0.25">
      <c r="AH541" s="332"/>
    </row>
    <row r="542" spans="34:34" x14ac:dyDescent="0.25">
      <c r="AH542" s="332"/>
    </row>
    <row r="543" spans="34:34" x14ac:dyDescent="0.25">
      <c r="AH543" s="332"/>
    </row>
    <row r="544" spans="34:34" x14ac:dyDescent="0.25">
      <c r="AH544" s="332"/>
    </row>
    <row r="545" spans="34:34" x14ac:dyDescent="0.25">
      <c r="AH545" s="332"/>
    </row>
    <row r="546" spans="34:34" x14ac:dyDescent="0.25">
      <c r="AH546" s="332"/>
    </row>
    <row r="547" spans="34:34" x14ac:dyDescent="0.25">
      <c r="AH547" s="332"/>
    </row>
    <row r="548" spans="34:34" x14ac:dyDescent="0.25">
      <c r="AH548" s="332"/>
    </row>
    <row r="549" spans="34:34" x14ac:dyDescent="0.25">
      <c r="AH549" s="332"/>
    </row>
    <row r="550" spans="34:34" x14ac:dyDescent="0.25">
      <c r="AH550" s="332"/>
    </row>
    <row r="551" spans="34:34" x14ac:dyDescent="0.25">
      <c r="AH551" s="332"/>
    </row>
    <row r="552" spans="34:34" x14ac:dyDescent="0.25">
      <c r="AH552" s="332"/>
    </row>
    <row r="553" spans="34:34" x14ac:dyDescent="0.25">
      <c r="AH553" s="332"/>
    </row>
    <row r="554" spans="34:34" x14ac:dyDescent="0.25">
      <c r="AH554" s="332"/>
    </row>
    <row r="555" spans="34:34" x14ac:dyDescent="0.25">
      <c r="AH555" s="332"/>
    </row>
    <row r="556" spans="34:34" x14ac:dyDescent="0.25">
      <c r="AH556" s="332"/>
    </row>
    <row r="557" spans="34:34" x14ac:dyDescent="0.25">
      <c r="AH557" s="332"/>
    </row>
    <row r="558" spans="34:34" x14ac:dyDescent="0.25">
      <c r="AH558" s="332"/>
    </row>
    <row r="559" spans="34:34" x14ac:dyDescent="0.25">
      <c r="AH559" s="332"/>
    </row>
    <row r="560" spans="34:34" x14ac:dyDescent="0.25">
      <c r="AH560" s="332"/>
    </row>
    <row r="561" spans="34:34" x14ac:dyDescent="0.25">
      <c r="AH561" s="332"/>
    </row>
    <row r="562" spans="34:34" x14ac:dyDescent="0.25">
      <c r="AH562" s="332"/>
    </row>
    <row r="563" spans="34:34" x14ac:dyDescent="0.25">
      <c r="AH563" s="332"/>
    </row>
    <row r="564" spans="34:34" x14ac:dyDescent="0.25">
      <c r="AH564" s="332"/>
    </row>
    <row r="565" spans="34:34" x14ac:dyDescent="0.25">
      <c r="AH565" s="332"/>
    </row>
    <row r="566" spans="34:34" x14ac:dyDescent="0.25">
      <c r="AH566" s="332"/>
    </row>
    <row r="567" spans="34:34" x14ac:dyDescent="0.25">
      <c r="AH567" s="332"/>
    </row>
    <row r="568" spans="34:34" x14ac:dyDescent="0.25">
      <c r="AH568" s="332"/>
    </row>
    <row r="569" spans="34:34" x14ac:dyDescent="0.25">
      <c r="AH569" s="332"/>
    </row>
    <row r="570" spans="34:34" x14ac:dyDescent="0.25">
      <c r="AH570" s="332"/>
    </row>
    <row r="571" spans="34:34" x14ac:dyDescent="0.25">
      <c r="AH571" s="332"/>
    </row>
    <row r="572" spans="34:34" x14ac:dyDescent="0.25">
      <c r="AH572" s="332"/>
    </row>
    <row r="573" spans="34:34" x14ac:dyDescent="0.25">
      <c r="AH573" s="332"/>
    </row>
    <row r="574" spans="34:34" x14ac:dyDescent="0.25">
      <c r="AH574" s="332"/>
    </row>
    <row r="575" spans="34:34" x14ac:dyDescent="0.25">
      <c r="AH575" s="332"/>
    </row>
    <row r="576" spans="34:34" x14ac:dyDescent="0.25">
      <c r="AH576" s="332"/>
    </row>
    <row r="577" spans="34:34" x14ac:dyDescent="0.25">
      <c r="AH577" s="332"/>
    </row>
    <row r="578" spans="34:34" x14ac:dyDescent="0.25">
      <c r="AH578" s="332"/>
    </row>
    <row r="579" spans="34:34" x14ac:dyDescent="0.25">
      <c r="AH579" s="332"/>
    </row>
    <row r="580" spans="34:34" x14ac:dyDescent="0.25">
      <c r="AH580" s="332"/>
    </row>
    <row r="581" spans="34:34" x14ac:dyDescent="0.25">
      <c r="AH581" s="332"/>
    </row>
    <row r="582" spans="34:34" x14ac:dyDescent="0.25">
      <c r="AH582" s="332"/>
    </row>
    <row r="583" spans="34:34" x14ac:dyDescent="0.25">
      <c r="AH583" s="332"/>
    </row>
    <row r="584" spans="34:34" x14ac:dyDescent="0.25">
      <c r="AH584" s="332"/>
    </row>
    <row r="585" spans="34:34" x14ac:dyDescent="0.25">
      <c r="AH585" s="332"/>
    </row>
    <row r="586" spans="34:34" x14ac:dyDescent="0.25">
      <c r="AH586" s="332"/>
    </row>
    <row r="587" spans="34:34" x14ac:dyDescent="0.25">
      <c r="AH587" s="332"/>
    </row>
    <row r="588" spans="34:34" x14ac:dyDescent="0.25">
      <c r="AH588" s="332"/>
    </row>
    <row r="589" spans="34:34" x14ac:dyDescent="0.25">
      <c r="AH589" s="332"/>
    </row>
    <row r="590" spans="34:34" x14ac:dyDescent="0.25">
      <c r="AH590" s="332"/>
    </row>
    <row r="591" spans="34:34" x14ac:dyDescent="0.25">
      <c r="AH591" s="332"/>
    </row>
    <row r="592" spans="34:34" x14ac:dyDescent="0.25">
      <c r="AH592" s="332"/>
    </row>
    <row r="593" spans="34:34" x14ac:dyDescent="0.25">
      <c r="AH593" s="332"/>
    </row>
    <row r="594" spans="34:34" x14ac:dyDescent="0.25">
      <c r="AH594" s="332"/>
    </row>
    <row r="595" spans="34:34" x14ac:dyDescent="0.25">
      <c r="AH595" s="332"/>
    </row>
    <row r="596" spans="34:34" x14ac:dyDescent="0.25">
      <c r="AH596" s="332"/>
    </row>
    <row r="597" spans="34:34" x14ac:dyDescent="0.25">
      <c r="AH597" s="332"/>
    </row>
    <row r="598" spans="34:34" x14ac:dyDescent="0.25">
      <c r="AH598" s="332"/>
    </row>
    <row r="599" spans="34:34" x14ac:dyDescent="0.25">
      <c r="AH599" s="332"/>
    </row>
    <row r="600" spans="34:34" x14ac:dyDescent="0.25">
      <c r="AH600" s="332"/>
    </row>
    <row r="601" spans="34:34" x14ac:dyDescent="0.25">
      <c r="AH601" s="332"/>
    </row>
    <row r="602" spans="34:34" x14ac:dyDescent="0.25">
      <c r="AH602" s="332"/>
    </row>
    <row r="603" spans="34:34" x14ac:dyDescent="0.25">
      <c r="AH603" s="332"/>
    </row>
    <row r="604" spans="34:34" x14ac:dyDescent="0.25">
      <c r="AH604" s="332"/>
    </row>
    <row r="605" spans="34:34" x14ac:dyDescent="0.25">
      <c r="AH605" s="332"/>
    </row>
    <row r="606" spans="34:34" x14ac:dyDescent="0.25">
      <c r="AH606" s="332"/>
    </row>
    <row r="607" spans="34:34" x14ac:dyDescent="0.25">
      <c r="AH607" s="332"/>
    </row>
    <row r="608" spans="34:34" x14ac:dyDescent="0.25">
      <c r="AH608" s="332"/>
    </row>
    <row r="609" spans="34:34" x14ac:dyDescent="0.25">
      <c r="AH609" s="332"/>
    </row>
    <row r="610" spans="34:34" x14ac:dyDescent="0.25">
      <c r="AH610" s="332"/>
    </row>
    <row r="611" spans="34:34" x14ac:dyDescent="0.25">
      <c r="AH611" s="332"/>
    </row>
    <row r="612" spans="34:34" x14ac:dyDescent="0.25">
      <c r="AH612" s="332"/>
    </row>
    <row r="613" spans="34:34" x14ac:dyDescent="0.25">
      <c r="AH613" s="332"/>
    </row>
    <row r="614" spans="34:34" x14ac:dyDescent="0.25">
      <c r="AH614" s="332"/>
    </row>
    <row r="615" spans="34:34" x14ac:dyDescent="0.25">
      <c r="AH615" s="332"/>
    </row>
    <row r="616" spans="34:34" x14ac:dyDescent="0.25">
      <c r="AH616" s="332"/>
    </row>
    <row r="617" spans="34:34" x14ac:dyDescent="0.25">
      <c r="AH617" s="332"/>
    </row>
    <row r="618" spans="34:34" x14ac:dyDescent="0.25">
      <c r="AH618" s="332"/>
    </row>
    <row r="619" spans="34:34" x14ac:dyDescent="0.25">
      <c r="AH619" s="332"/>
    </row>
    <row r="620" spans="34:34" x14ac:dyDescent="0.25">
      <c r="AH620" s="332"/>
    </row>
    <row r="621" spans="34:34" x14ac:dyDescent="0.25">
      <c r="AH621" s="332"/>
    </row>
    <row r="622" spans="34:34" x14ac:dyDescent="0.25">
      <c r="AH622" s="332"/>
    </row>
    <row r="623" spans="34:34" x14ac:dyDescent="0.25">
      <c r="AH623" s="332"/>
    </row>
    <row r="624" spans="34:34" x14ac:dyDescent="0.25">
      <c r="AH624" s="332"/>
    </row>
    <row r="625" spans="34:34" x14ac:dyDescent="0.25">
      <c r="AH625" s="332"/>
    </row>
    <row r="626" spans="34:34" x14ac:dyDescent="0.25">
      <c r="AH626" s="332"/>
    </row>
    <row r="627" spans="34:34" x14ac:dyDescent="0.25">
      <c r="AH627" s="332"/>
    </row>
    <row r="628" spans="34:34" x14ac:dyDescent="0.25">
      <c r="AH628" s="332"/>
    </row>
    <row r="629" spans="34:34" x14ac:dyDescent="0.25">
      <c r="AH629" s="332"/>
    </row>
    <row r="630" spans="34:34" x14ac:dyDescent="0.25">
      <c r="AH630" s="332"/>
    </row>
    <row r="631" spans="34:34" x14ac:dyDescent="0.25">
      <c r="AH631" s="332"/>
    </row>
    <row r="632" spans="34:34" x14ac:dyDescent="0.25">
      <c r="AH632" s="332"/>
    </row>
    <row r="633" spans="34:34" x14ac:dyDescent="0.25">
      <c r="AH633" s="332"/>
    </row>
    <row r="634" spans="34:34" x14ac:dyDescent="0.25">
      <c r="AH634" s="332"/>
    </row>
    <row r="635" spans="34:34" x14ac:dyDescent="0.25">
      <c r="AH635" s="332"/>
    </row>
    <row r="636" spans="34:34" x14ac:dyDescent="0.25">
      <c r="AH636" s="332"/>
    </row>
    <row r="637" spans="34:34" x14ac:dyDescent="0.25">
      <c r="AH637" s="332"/>
    </row>
    <row r="638" spans="34:34" x14ac:dyDescent="0.25">
      <c r="AH638" s="332"/>
    </row>
    <row r="639" spans="34:34" x14ac:dyDescent="0.25">
      <c r="AH639" s="332"/>
    </row>
    <row r="640" spans="34:34" x14ac:dyDescent="0.25">
      <c r="AH640" s="332"/>
    </row>
    <row r="641" spans="34:34" x14ac:dyDescent="0.25">
      <c r="AH641" s="332"/>
    </row>
    <row r="642" spans="34:34" x14ac:dyDescent="0.25">
      <c r="AH642" s="332"/>
    </row>
    <row r="643" spans="34:34" x14ac:dyDescent="0.25">
      <c r="AH643" s="332"/>
    </row>
    <row r="644" spans="34:34" x14ac:dyDescent="0.25">
      <c r="AH644" s="332"/>
    </row>
    <row r="645" spans="34:34" x14ac:dyDescent="0.25">
      <c r="AH645" s="332"/>
    </row>
    <row r="646" spans="34:34" x14ac:dyDescent="0.25">
      <c r="AH646" s="332"/>
    </row>
    <row r="647" spans="34:34" x14ac:dyDescent="0.25">
      <c r="AH647" s="332"/>
    </row>
    <row r="648" spans="34:34" x14ac:dyDescent="0.25">
      <c r="AH648" s="332"/>
    </row>
    <row r="649" spans="34:34" x14ac:dyDescent="0.25">
      <c r="AH649" s="332"/>
    </row>
    <row r="650" spans="34:34" x14ac:dyDescent="0.25">
      <c r="AH650" s="332"/>
    </row>
    <row r="651" spans="34:34" x14ac:dyDescent="0.25">
      <c r="AH651" s="332"/>
    </row>
    <row r="652" spans="34:34" x14ac:dyDescent="0.25">
      <c r="AH652" s="332"/>
    </row>
    <row r="653" spans="34:34" x14ac:dyDescent="0.25">
      <c r="AH653" s="332"/>
    </row>
    <row r="654" spans="34:34" x14ac:dyDescent="0.25">
      <c r="AH654" s="332"/>
    </row>
    <row r="655" spans="34:34" x14ac:dyDescent="0.25">
      <c r="AH655" s="332"/>
    </row>
    <row r="656" spans="34:34" x14ac:dyDescent="0.25">
      <c r="AH656" s="332"/>
    </row>
    <row r="657" spans="34:34" x14ac:dyDescent="0.25">
      <c r="AH657" s="332"/>
    </row>
    <row r="658" spans="34:34" x14ac:dyDescent="0.25">
      <c r="AH658" s="332"/>
    </row>
    <row r="659" spans="34:34" x14ac:dyDescent="0.25">
      <c r="AH659" s="332"/>
    </row>
    <row r="660" spans="34:34" x14ac:dyDescent="0.25">
      <c r="AH660" s="332"/>
    </row>
    <row r="661" spans="34:34" x14ac:dyDescent="0.25">
      <c r="AH661" s="332"/>
    </row>
    <row r="662" spans="34:34" x14ac:dyDescent="0.25">
      <c r="AH662" s="332"/>
    </row>
    <row r="663" spans="34:34" x14ac:dyDescent="0.25">
      <c r="AH663" s="332"/>
    </row>
    <row r="664" spans="34:34" x14ac:dyDescent="0.25">
      <c r="AH664" s="332"/>
    </row>
    <row r="665" spans="34:34" x14ac:dyDescent="0.25">
      <c r="AH665" s="332"/>
    </row>
    <row r="666" spans="34:34" x14ac:dyDescent="0.25">
      <c r="AH666" s="332"/>
    </row>
    <row r="667" spans="34:34" x14ac:dyDescent="0.25">
      <c r="AH667" s="332"/>
    </row>
    <row r="668" spans="34:34" x14ac:dyDescent="0.25">
      <c r="AH668" s="332"/>
    </row>
    <row r="669" spans="34:34" x14ac:dyDescent="0.25">
      <c r="AH669" s="332"/>
    </row>
    <row r="670" spans="34:34" x14ac:dyDescent="0.25">
      <c r="AH670" s="332"/>
    </row>
    <row r="671" spans="34:34" x14ac:dyDescent="0.25">
      <c r="AH671" s="332"/>
    </row>
    <row r="672" spans="34:34" x14ac:dyDescent="0.25">
      <c r="AH672" s="332"/>
    </row>
    <row r="673" spans="34:34" x14ac:dyDescent="0.25">
      <c r="AH673" s="332"/>
    </row>
    <row r="674" spans="34:34" x14ac:dyDescent="0.25">
      <c r="AH674" s="332"/>
    </row>
    <row r="675" spans="34:34" x14ac:dyDescent="0.25">
      <c r="AH675" s="332"/>
    </row>
    <row r="676" spans="34:34" x14ac:dyDescent="0.25">
      <c r="AH676" s="332"/>
    </row>
    <row r="677" spans="34:34" x14ac:dyDescent="0.25">
      <c r="AH677" s="332"/>
    </row>
    <row r="678" spans="34:34" x14ac:dyDescent="0.25">
      <c r="AH678" s="332"/>
    </row>
    <row r="679" spans="34:34" x14ac:dyDescent="0.25">
      <c r="AH679" s="332"/>
    </row>
    <row r="680" spans="34:34" x14ac:dyDescent="0.25">
      <c r="AH680" s="332"/>
    </row>
    <row r="681" spans="34:34" x14ac:dyDescent="0.25">
      <c r="AH681" s="332"/>
    </row>
    <row r="682" spans="34:34" x14ac:dyDescent="0.25">
      <c r="AH682" s="332"/>
    </row>
    <row r="683" spans="34:34" x14ac:dyDescent="0.25">
      <c r="AH683" s="332"/>
    </row>
    <row r="684" spans="34:34" x14ac:dyDescent="0.25">
      <c r="AH684" s="332"/>
    </row>
    <row r="685" spans="34:34" x14ac:dyDescent="0.25">
      <c r="AH685" s="332"/>
    </row>
    <row r="686" spans="34:34" x14ac:dyDescent="0.25">
      <c r="AH686" s="332"/>
    </row>
    <row r="687" spans="34:34" x14ac:dyDescent="0.25">
      <c r="AH687" s="332"/>
    </row>
    <row r="688" spans="34:34" x14ac:dyDescent="0.25">
      <c r="AH688" s="332"/>
    </row>
    <row r="689" spans="34:34" x14ac:dyDescent="0.25">
      <c r="AH689" s="332"/>
    </row>
    <row r="690" spans="34:34" x14ac:dyDescent="0.25">
      <c r="AH690" s="332"/>
    </row>
    <row r="691" spans="34:34" x14ac:dyDescent="0.25">
      <c r="AH691" s="332"/>
    </row>
    <row r="692" spans="34:34" x14ac:dyDescent="0.25">
      <c r="AH692" s="332"/>
    </row>
    <row r="693" spans="34:34" x14ac:dyDescent="0.25">
      <c r="AH693" s="332"/>
    </row>
    <row r="694" spans="34:34" x14ac:dyDescent="0.25">
      <c r="AH694" s="332"/>
    </row>
    <row r="695" spans="34:34" x14ac:dyDescent="0.25">
      <c r="AH695" s="332"/>
    </row>
    <row r="696" spans="34:34" x14ac:dyDescent="0.25">
      <c r="AH696" s="332"/>
    </row>
    <row r="697" spans="34:34" x14ac:dyDescent="0.25">
      <c r="AH697" s="332"/>
    </row>
    <row r="698" spans="34:34" x14ac:dyDescent="0.25">
      <c r="AH698" s="332"/>
    </row>
    <row r="699" spans="34:34" x14ac:dyDescent="0.25">
      <c r="AH699" s="332"/>
    </row>
    <row r="700" spans="34:34" x14ac:dyDescent="0.25">
      <c r="AH700" s="332"/>
    </row>
    <row r="701" spans="34:34" x14ac:dyDescent="0.25">
      <c r="AH701" s="332"/>
    </row>
    <row r="702" spans="34:34" x14ac:dyDescent="0.25">
      <c r="AH702" s="332"/>
    </row>
    <row r="703" spans="34:34" x14ac:dyDescent="0.25">
      <c r="AH703" s="332"/>
    </row>
    <row r="704" spans="34:34" x14ac:dyDescent="0.25">
      <c r="AH704" s="332"/>
    </row>
    <row r="705" spans="34:34" x14ac:dyDescent="0.25">
      <c r="AH705" s="332"/>
    </row>
    <row r="706" spans="34:34" x14ac:dyDescent="0.25">
      <c r="AH706" s="332"/>
    </row>
    <row r="707" spans="34:34" x14ac:dyDescent="0.25">
      <c r="AH707" s="332"/>
    </row>
    <row r="708" spans="34:34" x14ac:dyDescent="0.25">
      <c r="AH708" s="332"/>
    </row>
    <row r="709" spans="34:34" x14ac:dyDescent="0.25">
      <c r="AH709" s="332"/>
    </row>
    <row r="710" spans="34:34" x14ac:dyDescent="0.25">
      <c r="AH710" s="332"/>
    </row>
    <row r="711" spans="34:34" x14ac:dyDescent="0.25">
      <c r="AH711" s="332"/>
    </row>
    <row r="712" spans="34:34" x14ac:dyDescent="0.25">
      <c r="AH712" s="332"/>
    </row>
    <row r="713" spans="34:34" x14ac:dyDescent="0.25">
      <c r="AH713" s="332"/>
    </row>
    <row r="714" spans="34:34" x14ac:dyDescent="0.25">
      <c r="AH714" s="332"/>
    </row>
    <row r="715" spans="34:34" x14ac:dyDescent="0.25">
      <c r="AH715" s="332"/>
    </row>
    <row r="716" spans="34:34" x14ac:dyDescent="0.25">
      <c r="AH716" s="332"/>
    </row>
    <row r="717" spans="34:34" x14ac:dyDescent="0.25">
      <c r="AH717" s="332"/>
    </row>
    <row r="718" spans="34:34" x14ac:dyDescent="0.25">
      <c r="AH718" s="332"/>
    </row>
    <row r="719" spans="34:34" x14ac:dyDescent="0.25">
      <c r="AH719" s="332"/>
    </row>
    <row r="720" spans="34:34" x14ac:dyDescent="0.25">
      <c r="AH720" s="332"/>
    </row>
    <row r="721" spans="34:34" x14ac:dyDescent="0.25">
      <c r="AH721" s="332"/>
    </row>
    <row r="722" spans="34:34" x14ac:dyDescent="0.25">
      <c r="AH722" s="332"/>
    </row>
    <row r="723" spans="34:34" x14ac:dyDescent="0.25">
      <c r="AH723" s="332"/>
    </row>
    <row r="724" spans="34:34" x14ac:dyDescent="0.25">
      <c r="AH724" s="332"/>
    </row>
    <row r="725" spans="34:34" x14ac:dyDescent="0.25">
      <c r="AH725" s="332"/>
    </row>
    <row r="726" spans="34:34" x14ac:dyDescent="0.25">
      <c r="AH726" s="332"/>
    </row>
    <row r="727" spans="34:34" x14ac:dyDescent="0.25">
      <c r="AH727" s="332"/>
    </row>
    <row r="728" spans="34:34" x14ac:dyDescent="0.25">
      <c r="AH728" s="332"/>
    </row>
    <row r="729" spans="34:34" x14ac:dyDescent="0.25">
      <c r="AH729" s="332"/>
    </row>
    <row r="730" spans="34:34" x14ac:dyDescent="0.25">
      <c r="AH730" s="332"/>
    </row>
    <row r="731" spans="34:34" x14ac:dyDescent="0.25">
      <c r="AH731" s="332"/>
    </row>
    <row r="732" spans="34:34" x14ac:dyDescent="0.25">
      <c r="AH732" s="332"/>
    </row>
    <row r="733" spans="34:34" x14ac:dyDescent="0.25">
      <c r="AH733" s="332"/>
    </row>
    <row r="734" spans="34:34" x14ac:dyDescent="0.25">
      <c r="AH734" s="332"/>
    </row>
    <row r="735" spans="34:34" x14ac:dyDescent="0.25">
      <c r="AH735" s="332"/>
    </row>
    <row r="736" spans="34:34" x14ac:dyDescent="0.25">
      <c r="AH736" s="332"/>
    </row>
    <row r="737" spans="34:34" x14ac:dyDescent="0.25">
      <c r="AH737" s="332"/>
    </row>
    <row r="738" spans="34:34" x14ac:dyDescent="0.25">
      <c r="AH738" s="332"/>
    </row>
    <row r="739" spans="34:34" x14ac:dyDescent="0.25">
      <c r="AH739" s="332"/>
    </row>
    <row r="740" spans="34:34" x14ac:dyDescent="0.25">
      <c r="AH740" s="332"/>
    </row>
    <row r="741" spans="34:34" x14ac:dyDescent="0.25">
      <c r="AH741" s="332"/>
    </row>
    <row r="742" spans="34:34" x14ac:dyDescent="0.25">
      <c r="AH742" s="332"/>
    </row>
    <row r="743" spans="34:34" x14ac:dyDescent="0.25">
      <c r="AH743" s="332"/>
    </row>
    <row r="744" spans="34:34" x14ac:dyDescent="0.25">
      <c r="AH744" s="332"/>
    </row>
    <row r="745" spans="34:34" x14ac:dyDescent="0.25">
      <c r="AH745" s="332"/>
    </row>
    <row r="746" spans="34:34" x14ac:dyDescent="0.25">
      <c r="AH746" s="332"/>
    </row>
    <row r="747" spans="34:34" x14ac:dyDescent="0.25">
      <c r="AH747" s="332"/>
    </row>
    <row r="748" spans="34:34" x14ac:dyDescent="0.25">
      <c r="AH748" s="332"/>
    </row>
    <row r="749" spans="34:34" x14ac:dyDescent="0.25">
      <c r="AH749" s="332"/>
    </row>
    <row r="750" spans="34:34" x14ac:dyDescent="0.25">
      <c r="AH750" s="332"/>
    </row>
    <row r="751" spans="34:34" x14ac:dyDescent="0.25">
      <c r="AH751" s="332"/>
    </row>
    <row r="752" spans="34:34" x14ac:dyDescent="0.25">
      <c r="AH752" s="332"/>
    </row>
    <row r="753" spans="34:34" x14ac:dyDescent="0.25">
      <c r="AH753" s="332"/>
    </row>
    <row r="754" spans="34:34" x14ac:dyDescent="0.25">
      <c r="AH754" s="332"/>
    </row>
    <row r="755" spans="34:34" x14ac:dyDescent="0.25">
      <c r="AH755" s="332"/>
    </row>
    <row r="756" spans="34:34" x14ac:dyDescent="0.25">
      <c r="AH756" s="332"/>
    </row>
    <row r="757" spans="34:34" x14ac:dyDescent="0.25">
      <c r="AH757" s="332"/>
    </row>
    <row r="758" spans="34:34" x14ac:dyDescent="0.25">
      <c r="AH758" s="332"/>
    </row>
    <row r="759" spans="34:34" x14ac:dyDescent="0.25">
      <c r="AH759" s="332"/>
    </row>
    <row r="760" spans="34:34" x14ac:dyDescent="0.25">
      <c r="AH760" s="332"/>
    </row>
    <row r="761" spans="34:34" x14ac:dyDescent="0.25">
      <c r="AH761" s="332"/>
    </row>
    <row r="762" spans="34:34" x14ac:dyDescent="0.25">
      <c r="AH762" s="332"/>
    </row>
    <row r="763" spans="34:34" x14ac:dyDescent="0.25">
      <c r="AH763" s="332"/>
    </row>
    <row r="764" spans="34:34" x14ac:dyDescent="0.25">
      <c r="AH764" s="332"/>
    </row>
    <row r="765" spans="34:34" x14ac:dyDescent="0.25">
      <c r="AH765" s="332"/>
    </row>
    <row r="766" spans="34:34" x14ac:dyDescent="0.25">
      <c r="AH766" s="332"/>
    </row>
    <row r="767" spans="34:34" x14ac:dyDescent="0.25">
      <c r="AH767" s="332"/>
    </row>
    <row r="768" spans="34:34" x14ac:dyDescent="0.25">
      <c r="AH768" s="332"/>
    </row>
    <row r="769" spans="34:34" x14ac:dyDescent="0.25">
      <c r="AH769" s="332"/>
    </row>
    <row r="770" spans="34:34" x14ac:dyDescent="0.25">
      <c r="AH770" s="332"/>
    </row>
    <row r="771" spans="34:34" x14ac:dyDescent="0.25">
      <c r="AH771" s="332"/>
    </row>
    <row r="772" spans="34:34" x14ac:dyDescent="0.25">
      <c r="AH772" s="332"/>
    </row>
    <row r="773" spans="34:34" x14ac:dyDescent="0.25">
      <c r="AH773" s="332"/>
    </row>
    <row r="774" spans="34:34" x14ac:dyDescent="0.25">
      <c r="AH774" s="332"/>
    </row>
    <row r="775" spans="34:34" x14ac:dyDescent="0.25">
      <c r="AH775" s="332"/>
    </row>
    <row r="776" spans="34:34" x14ac:dyDescent="0.25">
      <c r="AH776" s="332"/>
    </row>
    <row r="777" spans="34:34" x14ac:dyDescent="0.25">
      <c r="AH777" s="332"/>
    </row>
    <row r="778" spans="34:34" x14ac:dyDescent="0.25">
      <c r="AH778" s="332"/>
    </row>
    <row r="779" spans="34:34" x14ac:dyDescent="0.25">
      <c r="AH779" s="332"/>
    </row>
    <row r="780" spans="34:34" x14ac:dyDescent="0.25">
      <c r="AH780" s="332"/>
    </row>
    <row r="781" spans="34:34" x14ac:dyDescent="0.25">
      <c r="AH781" s="332"/>
    </row>
    <row r="782" spans="34:34" x14ac:dyDescent="0.25">
      <c r="AH782" s="332"/>
    </row>
    <row r="783" spans="34:34" x14ac:dyDescent="0.25">
      <c r="AH783" s="332"/>
    </row>
    <row r="784" spans="34:34" x14ac:dyDescent="0.25">
      <c r="AH784" s="332"/>
    </row>
    <row r="785" spans="34:34" x14ac:dyDescent="0.25">
      <c r="AH785" s="332"/>
    </row>
    <row r="786" spans="34:34" x14ac:dyDescent="0.25">
      <c r="AH786" s="332"/>
    </row>
    <row r="787" spans="34:34" x14ac:dyDescent="0.25">
      <c r="AH787" s="332"/>
    </row>
    <row r="788" spans="34:34" x14ac:dyDescent="0.25">
      <c r="AH788" s="332"/>
    </row>
    <row r="789" spans="34:34" x14ac:dyDescent="0.25">
      <c r="AH789" s="332"/>
    </row>
    <row r="790" spans="34:34" x14ac:dyDescent="0.25">
      <c r="AH790" s="332"/>
    </row>
    <row r="791" spans="34:34" x14ac:dyDescent="0.25">
      <c r="AH791" s="332"/>
    </row>
    <row r="792" spans="34:34" x14ac:dyDescent="0.25">
      <c r="AH792" s="332"/>
    </row>
    <row r="793" spans="34:34" x14ac:dyDescent="0.25">
      <c r="AH793" s="332"/>
    </row>
    <row r="794" spans="34:34" x14ac:dyDescent="0.25">
      <c r="AH794" s="332"/>
    </row>
    <row r="795" spans="34:34" x14ac:dyDescent="0.25">
      <c r="AH795" s="332"/>
    </row>
    <row r="796" spans="34:34" x14ac:dyDescent="0.25">
      <c r="AH796" s="332"/>
    </row>
    <row r="797" spans="34:34" x14ac:dyDescent="0.25">
      <c r="AH797" s="332"/>
    </row>
    <row r="798" spans="34:34" x14ac:dyDescent="0.25">
      <c r="AH798" s="332"/>
    </row>
    <row r="799" spans="34:34" x14ac:dyDescent="0.25">
      <c r="AH799" s="332"/>
    </row>
    <row r="800" spans="34:34" x14ac:dyDescent="0.25">
      <c r="AH800" s="332"/>
    </row>
    <row r="801" spans="34:34" x14ac:dyDescent="0.25">
      <c r="AH801" s="332"/>
    </row>
    <row r="802" spans="34:34" x14ac:dyDescent="0.25">
      <c r="AH802" s="332"/>
    </row>
    <row r="803" spans="34:34" x14ac:dyDescent="0.25">
      <c r="AH803" s="332"/>
    </row>
    <row r="804" spans="34:34" x14ac:dyDescent="0.25">
      <c r="AH804" s="332"/>
    </row>
    <row r="805" spans="34:34" x14ac:dyDescent="0.25">
      <c r="AH805" s="332"/>
    </row>
    <row r="806" spans="34:34" x14ac:dyDescent="0.25">
      <c r="AH806" s="332"/>
    </row>
    <row r="807" spans="34:34" x14ac:dyDescent="0.25">
      <c r="AH807" s="332"/>
    </row>
    <row r="808" spans="34:34" x14ac:dyDescent="0.25">
      <c r="AH808" s="332"/>
    </row>
    <row r="809" spans="34:34" x14ac:dyDescent="0.25">
      <c r="AH809" s="332"/>
    </row>
    <row r="810" spans="34:34" x14ac:dyDescent="0.25">
      <c r="AH810" s="332"/>
    </row>
    <row r="811" spans="34:34" x14ac:dyDescent="0.25">
      <c r="AH811" s="332"/>
    </row>
    <row r="812" spans="34:34" x14ac:dyDescent="0.25">
      <c r="AH812" s="332"/>
    </row>
    <row r="813" spans="34:34" x14ac:dyDescent="0.25">
      <c r="AH813" s="332"/>
    </row>
    <row r="814" spans="34:34" x14ac:dyDescent="0.25">
      <c r="AH814" s="332"/>
    </row>
    <row r="815" spans="34:34" x14ac:dyDescent="0.25">
      <c r="AH815" s="332"/>
    </row>
    <row r="816" spans="34:34" x14ac:dyDescent="0.25">
      <c r="AH816" s="332"/>
    </row>
    <row r="817" spans="34:34" x14ac:dyDescent="0.25">
      <c r="AH817" s="332"/>
    </row>
    <row r="818" spans="34:34" x14ac:dyDescent="0.25">
      <c r="AH818" s="332"/>
    </row>
    <row r="819" spans="34:34" x14ac:dyDescent="0.25">
      <c r="AH819" s="332"/>
    </row>
    <row r="820" spans="34:34" x14ac:dyDescent="0.25">
      <c r="AH820" s="332"/>
    </row>
    <row r="821" spans="34:34" x14ac:dyDescent="0.25">
      <c r="AH821" s="332"/>
    </row>
    <row r="822" spans="34:34" x14ac:dyDescent="0.25">
      <c r="AH822" s="332"/>
    </row>
    <row r="823" spans="34:34" x14ac:dyDescent="0.25">
      <c r="AH823" s="332"/>
    </row>
    <row r="824" spans="34:34" x14ac:dyDescent="0.25">
      <c r="AH824" s="332"/>
    </row>
    <row r="825" spans="34:34" x14ac:dyDescent="0.25">
      <c r="AH825" s="332"/>
    </row>
    <row r="826" spans="34:34" x14ac:dyDescent="0.25">
      <c r="AH826" s="332"/>
    </row>
    <row r="827" spans="34:34" x14ac:dyDescent="0.25">
      <c r="AH827" s="332"/>
    </row>
    <row r="828" spans="34:34" x14ac:dyDescent="0.25">
      <c r="AH828" s="332"/>
    </row>
    <row r="829" spans="34:34" x14ac:dyDescent="0.25">
      <c r="AH829" s="332"/>
    </row>
    <row r="830" spans="34:34" x14ac:dyDescent="0.25">
      <c r="AH830" s="332"/>
    </row>
    <row r="831" spans="34:34" x14ac:dyDescent="0.25">
      <c r="AH831" s="332"/>
    </row>
    <row r="832" spans="34:34" x14ac:dyDescent="0.25">
      <c r="AH832" s="332"/>
    </row>
    <row r="833" spans="34:34" x14ac:dyDescent="0.25">
      <c r="AH833" s="332"/>
    </row>
    <row r="834" spans="34:34" x14ac:dyDescent="0.25">
      <c r="AH834" s="332"/>
    </row>
    <row r="835" spans="34:34" x14ac:dyDescent="0.25">
      <c r="AH835" s="332"/>
    </row>
    <row r="836" spans="34:34" x14ac:dyDescent="0.25">
      <c r="AH836" s="332"/>
    </row>
    <row r="837" spans="34:34" x14ac:dyDescent="0.25">
      <c r="AH837" s="332"/>
    </row>
    <row r="838" spans="34:34" x14ac:dyDescent="0.25">
      <c r="AH838" s="332"/>
    </row>
    <row r="839" spans="34:34" x14ac:dyDescent="0.25">
      <c r="AH839" s="332"/>
    </row>
    <row r="840" spans="34:34" x14ac:dyDescent="0.25">
      <c r="AH840" s="332"/>
    </row>
    <row r="841" spans="34:34" x14ac:dyDescent="0.25">
      <c r="AH841" s="332"/>
    </row>
    <row r="842" spans="34:34" x14ac:dyDescent="0.25">
      <c r="AH842" s="332"/>
    </row>
    <row r="843" spans="34:34" x14ac:dyDescent="0.25">
      <c r="AH843" s="332"/>
    </row>
    <row r="844" spans="34:34" x14ac:dyDescent="0.25">
      <c r="AH844" s="332"/>
    </row>
    <row r="845" spans="34:34" x14ac:dyDescent="0.25">
      <c r="AH845" s="332"/>
    </row>
    <row r="846" spans="34:34" x14ac:dyDescent="0.25">
      <c r="AH846" s="332"/>
    </row>
    <row r="847" spans="34:34" x14ac:dyDescent="0.25">
      <c r="AH847" s="332"/>
    </row>
    <row r="848" spans="34:34" x14ac:dyDescent="0.25">
      <c r="AH848" s="332"/>
    </row>
    <row r="849" spans="34:34" x14ac:dyDescent="0.25">
      <c r="AH849" s="332"/>
    </row>
    <row r="850" spans="34:34" x14ac:dyDescent="0.25">
      <c r="AH850" s="332"/>
    </row>
    <row r="851" spans="34:34" x14ac:dyDescent="0.25">
      <c r="AH851" s="332"/>
    </row>
    <row r="852" spans="34:34" x14ac:dyDescent="0.25">
      <c r="AH852" s="332"/>
    </row>
    <row r="853" spans="34:34" x14ac:dyDescent="0.25">
      <c r="AH853" s="332"/>
    </row>
    <row r="854" spans="34:34" x14ac:dyDescent="0.25">
      <c r="AH854" s="332"/>
    </row>
    <row r="855" spans="34:34" x14ac:dyDescent="0.25">
      <c r="AH855" s="332"/>
    </row>
    <row r="856" spans="34:34" x14ac:dyDescent="0.25">
      <c r="AH856" s="332"/>
    </row>
    <row r="857" spans="34:34" x14ac:dyDescent="0.25">
      <c r="AH857" s="332"/>
    </row>
    <row r="858" spans="34:34" x14ac:dyDescent="0.25">
      <c r="AH858" s="332"/>
    </row>
    <row r="859" spans="34:34" x14ac:dyDescent="0.25">
      <c r="AH859" s="332"/>
    </row>
    <row r="860" spans="34:34" x14ac:dyDescent="0.25">
      <c r="AH860" s="332"/>
    </row>
    <row r="861" spans="34:34" x14ac:dyDescent="0.25">
      <c r="AH861" s="332"/>
    </row>
    <row r="862" spans="34:34" x14ac:dyDescent="0.25">
      <c r="AH862" s="332"/>
    </row>
    <row r="863" spans="34:34" x14ac:dyDescent="0.25">
      <c r="AH863" s="332"/>
    </row>
    <row r="864" spans="34:34" x14ac:dyDescent="0.25">
      <c r="AH864" s="332"/>
    </row>
    <row r="865" spans="34:34" x14ac:dyDescent="0.25">
      <c r="AH865" s="332"/>
    </row>
    <row r="866" spans="34:34" x14ac:dyDescent="0.25">
      <c r="AH866" s="332"/>
    </row>
    <row r="867" spans="34:34" x14ac:dyDescent="0.25">
      <c r="AH867" s="332"/>
    </row>
    <row r="868" spans="34:34" x14ac:dyDescent="0.25">
      <c r="AH868" s="332"/>
    </row>
    <row r="869" spans="34:34" x14ac:dyDescent="0.25">
      <c r="AH869" s="332"/>
    </row>
    <row r="870" spans="34:34" x14ac:dyDescent="0.25">
      <c r="AH870" s="332"/>
    </row>
    <row r="871" spans="34:34" x14ac:dyDescent="0.25">
      <c r="AH871" s="332"/>
    </row>
    <row r="872" spans="34:34" x14ac:dyDescent="0.25">
      <c r="AH872" s="332"/>
    </row>
    <row r="873" spans="34:34" x14ac:dyDescent="0.25">
      <c r="AH873" s="332"/>
    </row>
    <row r="874" spans="34:34" x14ac:dyDescent="0.25">
      <c r="AH874" s="332"/>
    </row>
    <row r="875" spans="34:34" x14ac:dyDescent="0.25">
      <c r="AH875" s="332"/>
    </row>
    <row r="876" spans="34:34" x14ac:dyDescent="0.25">
      <c r="AH876" s="332"/>
    </row>
    <row r="877" spans="34:34" x14ac:dyDescent="0.25">
      <c r="AH877" s="332"/>
    </row>
    <row r="878" spans="34:34" x14ac:dyDescent="0.25">
      <c r="AH878" s="332"/>
    </row>
    <row r="879" spans="34:34" x14ac:dyDescent="0.25">
      <c r="AH879" s="332"/>
    </row>
    <row r="880" spans="34:34" x14ac:dyDescent="0.25">
      <c r="AH880" s="332"/>
    </row>
    <row r="881" spans="34:34" x14ac:dyDescent="0.25">
      <c r="AH881" s="332"/>
    </row>
    <row r="882" spans="34:34" x14ac:dyDescent="0.25">
      <c r="AH882" s="332"/>
    </row>
    <row r="883" spans="34:34" x14ac:dyDescent="0.25">
      <c r="AH883" s="332"/>
    </row>
    <row r="884" spans="34:34" x14ac:dyDescent="0.25">
      <c r="AH884" s="332"/>
    </row>
    <row r="885" spans="34:34" x14ac:dyDescent="0.25">
      <c r="AH885" s="332"/>
    </row>
    <row r="886" spans="34:34" x14ac:dyDescent="0.25">
      <c r="AH886" s="332"/>
    </row>
    <row r="887" spans="34:34" x14ac:dyDescent="0.25">
      <c r="AH887" s="332"/>
    </row>
    <row r="888" spans="34:34" x14ac:dyDescent="0.25">
      <c r="AH888" s="332"/>
    </row>
    <row r="889" spans="34:34" x14ac:dyDescent="0.25">
      <c r="AH889" s="332"/>
    </row>
    <row r="890" spans="34:34" x14ac:dyDescent="0.25">
      <c r="AH890" s="332"/>
    </row>
    <row r="891" spans="34:34" x14ac:dyDescent="0.25">
      <c r="AH891" s="332"/>
    </row>
    <row r="892" spans="34:34" x14ac:dyDescent="0.25">
      <c r="AH892" s="332"/>
    </row>
    <row r="893" spans="34:34" x14ac:dyDescent="0.25">
      <c r="AH893" s="332"/>
    </row>
    <row r="894" spans="34:34" x14ac:dyDescent="0.25">
      <c r="AH894" s="332"/>
    </row>
    <row r="895" spans="34:34" x14ac:dyDescent="0.25">
      <c r="AH895" s="332"/>
    </row>
    <row r="896" spans="34:34" x14ac:dyDescent="0.25">
      <c r="AH896" s="332"/>
    </row>
    <row r="897" spans="34:34" x14ac:dyDescent="0.25">
      <c r="AH897" s="332"/>
    </row>
    <row r="898" spans="34:34" x14ac:dyDescent="0.25">
      <c r="AH898" s="332"/>
    </row>
    <row r="899" spans="34:34" x14ac:dyDescent="0.25">
      <c r="AH899" s="332"/>
    </row>
    <row r="900" spans="34:34" x14ac:dyDescent="0.25">
      <c r="AH900" s="332"/>
    </row>
    <row r="901" spans="34:34" x14ac:dyDescent="0.25">
      <c r="AH901" s="332"/>
    </row>
    <row r="902" spans="34:34" x14ac:dyDescent="0.25">
      <c r="AH902" s="332"/>
    </row>
    <row r="903" spans="34:34" x14ac:dyDescent="0.25">
      <c r="AH903" s="332"/>
    </row>
    <row r="904" spans="34:34" x14ac:dyDescent="0.25">
      <c r="AH904" s="332"/>
    </row>
    <row r="905" spans="34:34" x14ac:dyDescent="0.25">
      <c r="AH905" s="332"/>
    </row>
    <row r="906" spans="34:34" x14ac:dyDescent="0.25">
      <c r="AH906" s="332"/>
    </row>
    <row r="907" spans="34:34" x14ac:dyDescent="0.25">
      <c r="AH907" s="332"/>
    </row>
    <row r="908" spans="34:34" x14ac:dyDescent="0.25">
      <c r="AH908" s="332"/>
    </row>
    <row r="909" spans="34:34" x14ac:dyDescent="0.25">
      <c r="AH909" s="332"/>
    </row>
    <row r="910" spans="34:34" x14ac:dyDescent="0.25">
      <c r="AH910" s="332"/>
    </row>
    <row r="911" spans="34:34" x14ac:dyDescent="0.25">
      <c r="AH911" s="332"/>
    </row>
    <row r="912" spans="34:34" x14ac:dyDescent="0.25">
      <c r="AH912" s="332"/>
    </row>
    <row r="913" spans="34:34" x14ac:dyDescent="0.25">
      <c r="AH913" s="332"/>
    </row>
    <row r="914" spans="34:34" x14ac:dyDescent="0.25">
      <c r="AH914" s="332"/>
    </row>
    <row r="915" spans="34:34" x14ac:dyDescent="0.25">
      <c r="AH915" s="332"/>
    </row>
    <row r="916" spans="34:34" x14ac:dyDescent="0.25">
      <c r="AH916" s="332"/>
    </row>
    <row r="917" spans="34:34" x14ac:dyDescent="0.25">
      <c r="AH917" s="332"/>
    </row>
    <row r="918" spans="34:34" x14ac:dyDescent="0.25">
      <c r="AH918" s="332"/>
    </row>
    <row r="919" spans="34:34" x14ac:dyDescent="0.25">
      <c r="AH919" s="332"/>
    </row>
    <row r="920" spans="34:34" x14ac:dyDescent="0.25">
      <c r="AH920" s="332"/>
    </row>
    <row r="921" spans="34:34" x14ac:dyDescent="0.25">
      <c r="AH921" s="332"/>
    </row>
    <row r="922" spans="34:34" x14ac:dyDescent="0.25">
      <c r="AH922" s="332"/>
    </row>
    <row r="923" spans="34:34" x14ac:dyDescent="0.25">
      <c r="AH923" s="332"/>
    </row>
    <row r="924" spans="34:34" x14ac:dyDescent="0.25">
      <c r="AH924" s="332"/>
    </row>
    <row r="925" spans="34:34" x14ac:dyDescent="0.25">
      <c r="AH925" s="332"/>
    </row>
    <row r="926" spans="34:34" x14ac:dyDescent="0.25">
      <c r="AH926" s="332"/>
    </row>
    <row r="927" spans="34:34" x14ac:dyDescent="0.25">
      <c r="AH927" s="332"/>
    </row>
    <row r="928" spans="34:34" x14ac:dyDescent="0.25">
      <c r="AH928" s="332"/>
    </row>
    <row r="929" spans="34:34" x14ac:dyDescent="0.25">
      <c r="AH929" s="332"/>
    </row>
    <row r="930" spans="34:34" x14ac:dyDescent="0.25">
      <c r="AH930" s="332"/>
    </row>
    <row r="931" spans="34:34" x14ac:dyDescent="0.25">
      <c r="AH931" s="332"/>
    </row>
    <row r="932" spans="34:34" x14ac:dyDescent="0.25">
      <c r="AH932" s="332"/>
    </row>
    <row r="933" spans="34:34" x14ac:dyDescent="0.25">
      <c r="AH933" s="332"/>
    </row>
    <row r="934" spans="34:34" x14ac:dyDescent="0.25">
      <c r="AH934" s="332"/>
    </row>
    <row r="935" spans="34:34" x14ac:dyDescent="0.25">
      <c r="AH935" s="332"/>
    </row>
    <row r="936" spans="34:34" x14ac:dyDescent="0.25">
      <c r="AH936" s="332"/>
    </row>
    <row r="937" spans="34:34" x14ac:dyDescent="0.25">
      <c r="AH937" s="332"/>
    </row>
    <row r="938" spans="34:34" x14ac:dyDescent="0.25">
      <c r="AH938" s="332"/>
    </row>
    <row r="939" spans="34:34" x14ac:dyDescent="0.25">
      <c r="AH939" s="332"/>
    </row>
    <row r="940" spans="34:34" x14ac:dyDescent="0.25">
      <c r="AH940" s="332"/>
    </row>
    <row r="941" spans="34:34" x14ac:dyDescent="0.25">
      <c r="AH941" s="332"/>
    </row>
    <row r="942" spans="34:34" x14ac:dyDescent="0.25">
      <c r="AH942" s="332"/>
    </row>
    <row r="943" spans="34:34" x14ac:dyDescent="0.25">
      <c r="AH943" s="332"/>
    </row>
    <row r="944" spans="34:34" x14ac:dyDescent="0.25">
      <c r="AH944" s="332"/>
    </row>
    <row r="945" spans="34:34" x14ac:dyDescent="0.25">
      <c r="AH945" s="332"/>
    </row>
    <row r="946" spans="34:34" x14ac:dyDescent="0.25">
      <c r="AH946" s="332"/>
    </row>
    <row r="947" spans="34:34" x14ac:dyDescent="0.25">
      <c r="AH947" s="332"/>
    </row>
    <row r="948" spans="34:34" x14ac:dyDescent="0.25">
      <c r="AH948" s="332"/>
    </row>
    <row r="949" spans="34:34" x14ac:dyDescent="0.25">
      <c r="AH949" s="332"/>
    </row>
    <row r="950" spans="34:34" x14ac:dyDescent="0.25">
      <c r="AH950" s="332"/>
    </row>
    <row r="951" spans="34:34" x14ac:dyDescent="0.25">
      <c r="AH951" s="332"/>
    </row>
    <row r="952" spans="34:34" x14ac:dyDescent="0.25">
      <c r="AH952" s="332"/>
    </row>
    <row r="953" spans="34:34" x14ac:dyDescent="0.25">
      <c r="AH953" s="332"/>
    </row>
    <row r="954" spans="34:34" x14ac:dyDescent="0.25">
      <c r="AH954" s="332"/>
    </row>
    <row r="955" spans="34:34" x14ac:dyDescent="0.25">
      <c r="AH955" s="332"/>
    </row>
    <row r="956" spans="34:34" x14ac:dyDescent="0.25">
      <c r="AH956" s="332"/>
    </row>
    <row r="957" spans="34:34" x14ac:dyDescent="0.25">
      <c r="AH957" s="332"/>
    </row>
    <row r="958" spans="34:34" x14ac:dyDescent="0.25">
      <c r="AH958" s="332"/>
    </row>
    <row r="959" spans="34:34" x14ac:dyDescent="0.25">
      <c r="AH959" s="332"/>
    </row>
    <row r="960" spans="34:34" x14ac:dyDescent="0.25">
      <c r="AH960" s="332"/>
    </row>
    <row r="961" spans="34:34" x14ac:dyDescent="0.25">
      <c r="AH961" s="332"/>
    </row>
    <row r="962" spans="34:34" x14ac:dyDescent="0.25">
      <c r="AH962" s="332"/>
    </row>
    <row r="963" spans="34:34" x14ac:dyDescent="0.25">
      <c r="AH963" s="332"/>
    </row>
    <row r="964" spans="34:34" x14ac:dyDescent="0.25">
      <c r="AH964" s="332"/>
    </row>
    <row r="965" spans="34:34" x14ac:dyDescent="0.25">
      <c r="AH965" s="332"/>
    </row>
    <row r="966" spans="34:34" x14ac:dyDescent="0.25">
      <c r="AH966" s="332"/>
    </row>
    <row r="967" spans="34:34" x14ac:dyDescent="0.25">
      <c r="AH967" s="332"/>
    </row>
    <row r="968" spans="34:34" x14ac:dyDescent="0.25">
      <c r="AH968" s="332"/>
    </row>
    <row r="969" spans="34:34" x14ac:dyDescent="0.25">
      <c r="AH969" s="332"/>
    </row>
    <row r="970" spans="34:34" x14ac:dyDescent="0.25">
      <c r="AH970" s="332"/>
    </row>
    <row r="971" spans="34:34" x14ac:dyDescent="0.25">
      <c r="AH971" s="332"/>
    </row>
    <row r="972" spans="34:34" x14ac:dyDescent="0.25">
      <c r="AH972" s="332"/>
    </row>
    <row r="973" spans="34:34" x14ac:dyDescent="0.25">
      <c r="AH973" s="332"/>
    </row>
    <row r="974" spans="34:34" x14ac:dyDescent="0.25">
      <c r="AH974" s="332"/>
    </row>
    <row r="975" spans="34:34" x14ac:dyDescent="0.25">
      <c r="AH975" s="332"/>
    </row>
    <row r="976" spans="34:34" x14ac:dyDescent="0.25">
      <c r="AH976" s="332"/>
    </row>
    <row r="977" spans="34:34" x14ac:dyDescent="0.25">
      <c r="AH977" s="332"/>
    </row>
    <row r="978" spans="34:34" x14ac:dyDescent="0.25">
      <c r="AH978" s="332"/>
    </row>
    <row r="979" spans="34:34" x14ac:dyDescent="0.25">
      <c r="AH979" s="332"/>
    </row>
    <row r="980" spans="34:34" x14ac:dyDescent="0.25">
      <c r="AH980" s="332"/>
    </row>
    <row r="981" spans="34:34" x14ac:dyDescent="0.25">
      <c r="AH981" s="332"/>
    </row>
    <row r="982" spans="34:34" x14ac:dyDescent="0.25">
      <c r="AH982" s="332"/>
    </row>
    <row r="983" spans="34:34" x14ac:dyDescent="0.25">
      <c r="AH983" s="332"/>
    </row>
    <row r="984" spans="34:34" x14ac:dyDescent="0.25">
      <c r="AH984" s="332"/>
    </row>
    <row r="985" spans="34:34" x14ac:dyDescent="0.25">
      <c r="AH985" s="332"/>
    </row>
    <row r="986" spans="34:34" x14ac:dyDescent="0.25">
      <c r="AH986" s="332"/>
    </row>
    <row r="987" spans="34:34" x14ac:dyDescent="0.25">
      <c r="AH987" s="332"/>
    </row>
    <row r="988" spans="34:34" x14ac:dyDescent="0.25">
      <c r="AH988" s="332"/>
    </row>
    <row r="989" spans="34:34" x14ac:dyDescent="0.25">
      <c r="AH989" s="332"/>
    </row>
    <row r="990" spans="34:34" x14ac:dyDescent="0.25">
      <c r="AH990" s="332"/>
    </row>
    <row r="991" spans="34:34" x14ac:dyDescent="0.25">
      <c r="AH991" s="332"/>
    </row>
    <row r="992" spans="34:34" x14ac:dyDescent="0.25">
      <c r="AH992" s="332"/>
    </row>
    <row r="993" spans="34:34" x14ac:dyDescent="0.25">
      <c r="AH993" s="332"/>
    </row>
    <row r="994" spans="34:34" x14ac:dyDescent="0.25">
      <c r="AH994" s="332"/>
    </row>
    <row r="995" spans="34:34" x14ac:dyDescent="0.25">
      <c r="AH995" s="332"/>
    </row>
    <row r="996" spans="34:34" x14ac:dyDescent="0.25">
      <c r="AH996" s="332"/>
    </row>
    <row r="997" spans="34:34" x14ac:dyDescent="0.25">
      <c r="AH997" s="332"/>
    </row>
    <row r="998" spans="34:34" x14ac:dyDescent="0.25">
      <c r="AH998" s="332"/>
    </row>
    <row r="999" spans="34:34" x14ac:dyDescent="0.25">
      <c r="AH999" s="332"/>
    </row>
    <row r="1000" spans="34:34" x14ac:dyDescent="0.25">
      <c r="AH1000" s="332"/>
    </row>
    <row r="1001" spans="34:34" x14ac:dyDescent="0.25">
      <c r="AH1001" s="332"/>
    </row>
    <row r="1002" spans="34:34" x14ac:dyDescent="0.25">
      <c r="AH1002" s="332"/>
    </row>
    <row r="1003" spans="34:34" x14ac:dyDescent="0.25">
      <c r="AH1003" s="332"/>
    </row>
    <row r="1004" spans="34:34" x14ac:dyDescent="0.25">
      <c r="AH1004" s="332"/>
    </row>
    <row r="1005" spans="34:34" x14ac:dyDescent="0.25">
      <c r="AH1005" s="332"/>
    </row>
    <row r="1006" spans="34:34" x14ac:dyDescent="0.25">
      <c r="AH1006" s="332"/>
    </row>
    <row r="1007" spans="34:34" x14ac:dyDescent="0.25">
      <c r="AH1007" s="332"/>
    </row>
    <row r="1008" spans="34:34" x14ac:dyDescent="0.25">
      <c r="AH1008" s="332"/>
    </row>
    <row r="1009" spans="34:34" x14ac:dyDescent="0.25">
      <c r="AH1009" s="332"/>
    </row>
    <row r="1010" spans="34:34" x14ac:dyDescent="0.25">
      <c r="AH1010" s="332"/>
    </row>
    <row r="1011" spans="34:34" x14ac:dyDescent="0.25">
      <c r="AH1011" s="332"/>
    </row>
    <row r="1012" spans="34:34" x14ac:dyDescent="0.25">
      <c r="AH1012" s="332"/>
    </row>
    <row r="1013" spans="34:34" x14ac:dyDescent="0.25">
      <c r="AH1013" s="332"/>
    </row>
    <row r="1014" spans="34:34" x14ac:dyDescent="0.25">
      <c r="AH1014" s="332"/>
    </row>
    <row r="1015" spans="34:34" x14ac:dyDescent="0.25">
      <c r="AH1015" s="332"/>
    </row>
    <row r="1016" spans="34:34" x14ac:dyDescent="0.25">
      <c r="AH1016" s="332"/>
    </row>
    <row r="1017" spans="34:34" x14ac:dyDescent="0.25">
      <c r="AH1017" s="332"/>
    </row>
    <row r="1018" spans="34:34" x14ac:dyDescent="0.25">
      <c r="AH1018" s="332"/>
    </row>
    <row r="1019" spans="34:34" x14ac:dyDescent="0.25">
      <c r="AH1019" s="332"/>
    </row>
    <row r="1020" spans="34:34" x14ac:dyDescent="0.25">
      <c r="AH1020" s="332"/>
    </row>
    <row r="1021" spans="34:34" x14ac:dyDescent="0.25">
      <c r="AH1021" s="332"/>
    </row>
    <row r="1022" spans="34:34" x14ac:dyDescent="0.25">
      <c r="AH1022" s="332"/>
    </row>
    <row r="1023" spans="34:34" x14ac:dyDescent="0.25">
      <c r="AH1023" s="332"/>
    </row>
    <row r="1024" spans="34:34" x14ac:dyDescent="0.25">
      <c r="AH1024" s="332"/>
    </row>
    <row r="1025" spans="34:34" x14ac:dyDescent="0.25">
      <c r="AH1025" s="332"/>
    </row>
    <row r="1026" spans="34:34" x14ac:dyDescent="0.25">
      <c r="AH1026" s="332"/>
    </row>
    <row r="1027" spans="34:34" x14ac:dyDescent="0.25">
      <c r="AH1027" s="332"/>
    </row>
    <row r="1028" spans="34:34" x14ac:dyDescent="0.25">
      <c r="AH1028" s="332"/>
    </row>
    <row r="1029" spans="34:34" x14ac:dyDescent="0.25">
      <c r="AH1029" s="332"/>
    </row>
    <row r="1030" spans="34:34" x14ac:dyDescent="0.25">
      <c r="AH1030" s="332"/>
    </row>
    <row r="1031" spans="34:34" x14ac:dyDescent="0.25">
      <c r="AH1031" s="332"/>
    </row>
    <row r="1032" spans="34:34" x14ac:dyDescent="0.25">
      <c r="AH1032" s="332"/>
    </row>
    <row r="1033" spans="34:34" x14ac:dyDescent="0.25">
      <c r="AH1033" s="332"/>
    </row>
    <row r="1034" spans="34:34" x14ac:dyDescent="0.25">
      <c r="AH1034" s="332"/>
    </row>
    <row r="1035" spans="34:34" x14ac:dyDescent="0.25">
      <c r="AH1035" s="332"/>
    </row>
    <row r="1036" spans="34:34" x14ac:dyDescent="0.25">
      <c r="AH1036" s="332"/>
    </row>
    <row r="1037" spans="34:34" x14ac:dyDescent="0.25">
      <c r="AH1037" s="332"/>
    </row>
    <row r="1038" spans="34:34" x14ac:dyDescent="0.25">
      <c r="AH1038" s="332"/>
    </row>
    <row r="1039" spans="34:34" x14ac:dyDescent="0.25">
      <c r="AH1039" s="332"/>
    </row>
    <row r="1040" spans="34:34" x14ac:dyDescent="0.25">
      <c r="AH1040" s="332"/>
    </row>
    <row r="1041" spans="34:34" x14ac:dyDescent="0.25">
      <c r="AH1041" s="332"/>
    </row>
    <row r="1042" spans="34:34" x14ac:dyDescent="0.25">
      <c r="AH1042" s="332"/>
    </row>
    <row r="1043" spans="34:34" x14ac:dyDescent="0.25">
      <c r="AH1043" s="332"/>
    </row>
    <row r="1044" spans="34:34" x14ac:dyDescent="0.25">
      <c r="AH1044" s="332"/>
    </row>
    <row r="1045" spans="34:34" x14ac:dyDescent="0.25">
      <c r="AH1045" s="332"/>
    </row>
    <row r="1046" spans="34:34" x14ac:dyDescent="0.25">
      <c r="AH1046" s="332"/>
    </row>
    <row r="1047" spans="34:34" x14ac:dyDescent="0.25">
      <c r="AH1047" s="332"/>
    </row>
    <row r="1048" spans="34:34" x14ac:dyDescent="0.25">
      <c r="AH1048" s="332"/>
    </row>
    <row r="1049" spans="34:34" x14ac:dyDescent="0.25">
      <c r="AH1049" s="332"/>
    </row>
    <row r="1050" spans="34:34" x14ac:dyDescent="0.25">
      <c r="AH1050" s="332"/>
    </row>
    <row r="1051" spans="34:34" x14ac:dyDescent="0.25">
      <c r="AH1051" s="332"/>
    </row>
    <row r="1052" spans="34:34" x14ac:dyDescent="0.25">
      <c r="AH1052" s="332"/>
    </row>
    <row r="1053" spans="34:34" x14ac:dyDescent="0.25">
      <c r="AH1053" s="332"/>
    </row>
    <row r="1054" spans="34:34" x14ac:dyDescent="0.25">
      <c r="AH1054" s="332"/>
    </row>
    <row r="1055" spans="34:34" x14ac:dyDescent="0.25">
      <c r="AH1055" s="332"/>
    </row>
    <row r="1056" spans="34:34" x14ac:dyDescent="0.25">
      <c r="AH1056" s="332"/>
    </row>
    <row r="1057" spans="34:34" x14ac:dyDescent="0.25">
      <c r="AH1057" s="332"/>
    </row>
    <row r="1058" spans="34:34" x14ac:dyDescent="0.25">
      <c r="AH1058" s="332"/>
    </row>
    <row r="1059" spans="34:34" x14ac:dyDescent="0.25">
      <c r="AH1059" s="332"/>
    </row>
    <row r="1060" spans="34:34" x14ac:dyDescent="0.25">
      <c r="AH1060" s="332"/>
    </row>
    <row r="1061" spans="34:34" x14ac:dyDescent="0.25">
      <c r="AH1061" s="332"/>
    </row>
    <row r="1062" spans="34:34" x14ac:dyDescent="0.25">
      <c r="AH1062" s="332"/>
    </row>
    <row r="1063" spans="34:34" x14ac:dyDescent="0.25">
      <c r="AH1063" s="332"/>
    </row>
    <row r="1064" spans="34:34" x14ac:dyDescent="0.25">
      <c r="AH1064" s="332"/>
    </row>
    <row r="1065" spans="34:34" x14ac:dyDescent="0.25">
      <c r="AH1065" s="332"/>
    </row>
    <row r="1066" spans="34:34" x14ac:dyDescent="0.25">
      <c r="AH1066" s="332"/>
    </row>
    <row r="1067" spans="34:34" x14ac:dyDescent="0.25">
      <c r="AH1067" s="332"/>
    </row>
    <row r="1068" spans="34:34" x14ac:dyDescent="0.25">
      <c r="AH1068" s="332"/>
    </row>
    <row r="1069" spans="34:34" x14ac:dyDescent="0.25">
      <c r="AH1069" s="332"/>
    </row>
    <row r="1070" spans="34:34" x14ac:dyDescent="0.25">
      <c r="AH1070" s="332"/>
    </row>
    <row r="1071" spans="34:34" x14ac:dyDescent="0.25">
      <c r="AH1071" s="332"/>
    </row>
    <row r="1072" spans="34:34" x14ac:dyDescent="0.25">
      <c r="AH1072" s="332"/>
    </row>
    <row r="1073" spans="34:34" x14ac:dyDescent="0.25">
      <c r="AH1073" s="332"/>
    </row>
    <row r="1074" spans="34:34" x14ac:dyDescent="0.25">
      <c r="AH1074" s="332"/>
    </row>
    <row r="1075" spans="34:34" x14ac:dyDescent="0.25">
      <c r="AH1075" s="332"/>
    </row>
    <row r="1076" spans="34:34" x14ac:dyDescent="0.25">
      <c r="AH1076" s="332"/>
    </row>
    <row r="1077" spans="34:34" x14ac:dyDescent="0.25">
      <c r="AH1077" s="332"/>
    </row>
    <row r="1078" spans="34:34" x14ac:dyDescent="0.25">
      <c r="AH1078" s="332"/>
    </row>
    <row r="1079" spans="34:34" x14ac:dyDescent="0.25">
      <c r="AH1079" s="332"/>
    </row>
    <row r="1080" spans="34:34" x14ac:dyDescent="0.25">
      <c r="AH1080" s="332"/>
    </row>
    <row r="1081" spans="34:34" x14ac:dyDescent="0.25">
      <c r="AH1081" s="332"/>
    </row>
    <row r="1082" spans="34:34" x14ac:dyDescent="0.25">
      <c r="AH1082" s="332"/>
    </row>
    <row r="1083" spans="34:34" x14ac:dyDescent="0.25">
      <c r="AH1083" s="332"/>
    </row>
    <row r="1084" spans="34:34" x14ac:dyDescent="0.25">
      <c r="AH1084" s="332"/>
    </row>
    <row r="1085" spans="34:34" x14ac:dyDescent="0.25">
      <c r="AH1085" s="332"/>
    </row>
    <row r="1086" spans="34:34" x14ac:dyDescent="0.25">
      <c r="AH1086" s="332"/>
    </row>
    <row r="1087" spans="34:34" x14ac:dyDescent="0.25">
      <c r="AH1087" s="332"/>
    </row>
    <row r="1088" spans="34:34" x14ac:dyDescent="0.25">
      <c r="AH1088" s="332"/>
    </row>
    <row r="1089" spans="34:34" x14ac:dyDescent="0.25">
      <c r="AH1089" s="332"/>
    </row>
    <row r="1090" spans="34:34" x14ac:dyDescent="0.25">
      <c r="AH1090" s="332"/>
    </row>
    <row r="1091" spans="34:34" x14ac:dyDescent="0.25">
      <c r="AH1091" s="332"/>
    </row>
    <row r="1092" spans="34:34" x14ac:dyDescent="0.25">
      <c r="AH1092" s="332"/>
    </row>
    <row r="1093" spans="34:34" x14ac:dyDescent="0.25">
      <c r="AH1093" s="332"/>
    </row>
    <row r="1094" spans="34:34" x14ac:dyDescent="0.25">
      <c r="AH1094" s="332"/>
    </row>
    <row r="1095" spans="34:34" x14ac:dyDescent="0.25">
      <c r="AH1095" s="332"/>
    </row>
    <row r="1096" spans="34:34" x14ac:dyDescent="0.25">
      <c r="AH1096" s="332"/>
    </row>
    <row r="1097" spans="34:34" x14ac:dyDescent="0.25">
      <c r="AH1097" s="332"/>
    </row>
    <row r="1098" spans="34:34" x14ac:dyDescent="0.25">
      <c r="AH1098" s="332"/>
    </row>
    <row r="1099" spans="34:34" x14ac:dyDescent="0.25">
      <c r="AH1099" s="332"/>
    </row>
    <row r="1100" spans="34:34" x14ac:dyDescent="0.25">
      <c r="AH1100" s="332"/>
    </row>
    <row r="1101" spans="34:34" x14ac:dyDescent="0.25">
      <c r="AH1101" s="332"/>
    </row>
    <row r="1102" spans="34:34" x14ac:dyDescent="0.25">
      <c r="AH1102" s="332"/>
    </row>
    <row r="1103" spans="34:34" x14ac:dyDescent="0.25">
      <c r="AH1103" s="332"/>
    </row>
    <row r="1104" spans="34:34" x14ac:dyDescent="0.25">
      <c r="AH1104" s="332"/>
    </row>
    <row r="1105" spans="34:34" x14ac:dyDescent="0.25">
      <c r="AH1105" s="332"/>
    </row>
    <row r="1106" spans="34:34" x14ac:dyDescent="0.25">
      <c r="AH1106" s="332"/>
    </row>
    <row r="1107" spans="34:34" x14ac:dyDescent="0.25">
      <c r="AH1107" s="332"/>
    </row>
    <row r="1108" spans="34:34" x14ac:dyDescent="0.25">
      <c r="AH1108" s="332"/>
    </row>
    <row r="1109" spans="34:34" x14ac:dyDescent="0.25">
      <c r="AH1109" s="332"/>
    </row>
    <row r="1110" spans="34:34" x14ac:dyDescent="0.25">
      <c r="AH1110" s="332"/>
    </row>
    <row r="1111" spans="34:34" x14ac:dyDescent="0.25">
      <c r="AH1111" s="332"/>
    </row>
    <row r="1112" spans="34:34" x14ac:dyDescent="0.25">
      <c r="AH1112" s="332"/>
    </row>
    <row r="1113" spans="34:34" x14ac:dyDescent="0.25">
      <c r="AH1113" s="332"/>
    </row>
    <row r="1114" spans="34:34" x14ac:dyDescent="0.25">
      <c r="AH1114" s="332"/>
    </row>
    <row r="1115" spans="34:34" x14ac:dyDescent="0.25">
      <c r="AH1115" s="332"/>
    </row>
    <row r="1116" spans="34:34" x14ac:dyDescent="0.25">
      <c r="AH1116" s="332"/>
    </row>
    <row r="1117" spans="34:34" x14ac:dyDescent="0.25">
      <c r="AH1117" s="332"/>
    </row>
    <row r="1118" spans="34:34" x14ac:dyDescent="0.25">
      <c r="AH1118" s="332"/>
    </row>
    <row r="1119" spans="34:34" x14ac:dyDescent="0.25">
      <c r="AH1119" s="332"/>
    </row>
    <row r="1120" spans="34:34" x14ac:dyDescent="0.25">
      <c r="AH1120" s="332"/>
    </row>
    <row r="1121" spans="34:34" x14ac:dyDescent="0.25">
      <c r="AH1121" s="332"/>
    </row>
    <row r="1122" spans="34:34" x14ac:dyDescent="0.25">
      <c r="AH1122" s="332"/>
    </row>
    <row r="1123" spans="34:34" x14ac:dyDescent="0.25">
      <c r="AH1123" s="332"/>
    </row>
    <row r="1124" spans="34:34" x14ac:dyDescent="0.25">
      <c r="AH1124" s="332"/>
    </row>
    <row r="1125" spans="34:34" x14ac:dyDescent="0.25">
      <c r="AH1125" s="332"/>
    </row>
    <row r="1126" spans="34:34" x14ac:dyDescent="0.25">
      <c r="AH1126" s="332"/>
    </row>
    <row r="1127" spans="34:34" x14ac:dyDescent="0.25">
      <c r="AH1127" s="332"/>
    </row>
    <row r="1128" spans="34:34" x14ac:dyDescent="0.25">
      <c r="AH1128" s="332"/>
    </row>
    <row r="1129" spans="34:34" x14ac:dyDescent="0.25">
      <c r="AH1129" s="332"/>
    </row>
    <row r="1130" spans="34:34" x14ac:dyDescent="0.25">
      <c r="AH1130" s="332"/>
    </row>
    <row r="1131" spans="34:34" x14ac:dyDescent="0.25">
      <c r="AH1131" s="332"/>
    </row>
    <row r="1132" spans="34:34" x14ac:dyDescent="0.25">
      <c r="AH1132" s="332"/>
    </row>
    <row r="1133" spans="34:34" x14ac:dyDescent="0.25">
      <c r="AH1133" s="332"/>
    </row>
    <row r="1134" spans="34:34" x14ac:dyDescent="0.25">
      <c r="AH1134" s="332"/>
    </row>
    <row r="1135" spans="34:34" x14ac:dyDescent="0.25">
      <c r="AH1135" s="332"/>
    </row>
    <row r="1136" spans="34:34" x14ac:dyDescent="0.25">
      <c r="AH1136" s="332"/>
    </row>
    <row r="1137" spans="34:34" x14ac:dyDescent="0.25">
      <c r="AH1137" s="332"/>
    </row>
    <row r="1138" spans="34:34" x14ac:dyDescent="0.25">
      <c r="AH1138" s="332"/>
    </row>
    <row r="1139" spans="34:34" x14ac:dyDescent="0.25">
      <c r="AH1139" s="332"/>
    </row>
    <row r="1140" spans="34:34" x14ac:dyDescent="0.25">
      <c r="AH1140" s="332"/>
    </row>
    <row r="1141" spans="34:34" x14ac:dyDescent="0.25">
      <c r="AH1141" s="332"/>
    </row>
    <row r="1142" spans="34:34" x14ac:dyDescent="0.25">
      <c r="AH1142" s="332"/>
    </row>
    <row r="1143" spans="34:34" x14ac:dyDescent="0.25">
      <c r="AH1143" s="332"/>
    </row>
    <row r="1144" spans="34:34" x14ac:dyDescent="0.25">
      <c r="AH1144" s="332"/>
    </row>
    <row r="1145" spans="34:34" x14ac:dyDescent="0.25">
      <c r="AH1145" s="332"/>
    </row>
    <row r="1146" spans="34:34" x14ac:dyDescent="0.25">
      <c r="AH1146" s="332"/>
    </row>
    <row r="1147" spans="34:34" x14ac:dyDescent="0.25">
      <c r="AH1147" s="332"/>
    </row>
    <row r="1148" spans="34:34" x14ac:dyDescent="0.25">
      <c r="AH1148" s="332"/>
    </row>
    <row r="1149" spans="34:34" x14ac:dyDescent="0.25">
      <c r="AH1149" s="332"/>
    </row>
    <row r="1150" spans="34:34" x14ac:dyDescent="0.25">
      <c r="AH1150" s="332"/>
    </row>
    <row r="1151" spans="34:34" x14ac:dyDescent="0.25">
      <c r="AH1151" s="332"/>
    </row>
    <row r="1152" spans="34:34" x14ac:dyDescent="0.25">
      <c r="AH1152" s="332"/>
    </row>
    <row r="1153" spans="34:34" x14ac:dyDescent="0.25">
      <c r="AH1153" s="332"/>
    </row>
    <row r="1154" spans="34:34" x14ac:dyDescent="0.25">
      <c r="AH1154" s="332"/>
    </row>
    <row r="1155" spans="34:34" x14ac:dyDescent="0.25">
      <c r="AH1155" s="332"/>
    </row>
    <row r="1156" spans="34:34" x14ac:dyDescent="0.25">
      <c r="AH1156" s="332"/>
    </row>
    <row r="1157" spans="34:34" x14ac:dyDescent="0.25">
      <c r="AH1157" s="332"/>
    </row>
    <row r="1158" spans="34:34" x14ac:dyDescent="0.25">
      <c r="AH1158" s="332"/>
    </row>
    <row r="1159" spans="34:34" x14ac:dyDescent="0.25">
      <c r="AH1159" s="332"/>
    </row>
    <row r="1160" spans="34:34" x14ac:dyDescent="0.25">
      <c r="AH1160" s="332"/>
    </row>
    <row r="1161" spans="34:34" x14ac:dyDescent="0.25">
      <c r="AH1161" s="332"/>
    </row>
    <row r="1162" spans="34:34" x14ac:dyDescent="0.25">
      <c r="AH1162" s="332"/>
    </row>
    <row r="1163" spans="34:34" x14ac:dyDescent="0.25">
      <c r="AH1163" s="332"/>
    </row>
    <row r="1164" spans="34:34" x14ac:dyDescent="0.25">
      <c r="AH1164" s="332"/>
    </row>
    <row r="1165" spans="34:34" x14ac:dyDescent="0.25">
      <c r="AH1165" s="332"/>
    </row>
    <row r="1166" spans="34:34" x14ac:dyDescent="0.25">
      <c r="AH1166" s="332"/>
    </row>
    <row r="1167" spans="34:34" x14ac:dyDescent="0.25">
      <c r="AH1167" s="332"/>
    </row>
    <row r="1168" spans="34:34" x14ac:dyDescent="0.25">
      <c r="AH1168" s="332"/>
    </row>
    <row r="1169" spans="34:34" x14ac:dyDescent="0.25">
      <c r="AH1169" s="332"/>
    </row>
    <row r="1170" spans="34:34" x14ac:dyDescent="0.25">
      <c r="AH1170" s="332"/>
    </row>
    <row r="1171" spans="34:34" x14ac:dyDescent="0.25">
      <c r="AH1171" s="332"/>
    </row>
    <row r="1172" spans="34:34" x14ac:dyDescent="0.25">
      <c r="AH1172" s="332"/>
    </row>
    <row r="1173" spans="34:34" x14ac:dyDescent="0.25">
      <c r="AH1173" s="332"/>
    </row>
    <row r="1174" spans="34:34" x14ac:dyDescent="0.25">
      <c r="AH1174" s="332"/>
    </row>
    <row r="1175" spans="34:34" x14ac:dyDescent="0.25">
      <c r="AH1175" s="332"/>
    </row>
    <row r="1176" spans="34:34" x14ac:dyDescent="0.25">
      <c r="AH1176" s="332"/>
    </row>
    <row r="1177" spans="34:34" x14ac:dyDescent="0.25">
      <c r="AH1177" s="332"/>
    </row>
    <row r="1178" spans="34:34" x14ac:dyDescent="0.25">
      <c r="AH1178" s="332"/>
    </row>
    <row r="1179" spans="34:34" x14ac:dyDescent="0.25">
      <c r="AH1179" s="332"/>
    </row>
    <row r="1180" spans="34:34" x14ac:dyDescent="0.25">
      <c r="AH1180" s="332"/>
    </row>
    <row r="1181" spans="34:34" x14ac:dyDescent="0.25">
      <c r="AH1181" s="332"/>
    </row>
    <row r="1182" spans="34:34" x14ac:dyDescent="0.25">
      <c r="AH1182" s="332"/>
    </row>
    <row r="1183" spans="34:34" x14ac:dyDescent="0.25">
      <c r="AH1183" s="332"/>
    </row>
    <row r="1184" spans="34:34" x14ac:dyDescent="0.25">
      <c r="AH1184" s="332"/>
    </row>
    <row r="1185" spans="34:34" x14ac:dyDescent="0.25">
      <c r="AH1185" s="332"/>
    </row>
    <row r="1186" spans="34:34" x14ac:dyDescent="0.25">
      <c r="AH1186" s="332"/>
    </row>
    <row r="1187" spans="34:34" x14ac:dyDescent="0.25">
      <c r="AH1187" s="332"/>
    </row>
    <row r="1188" spans="34:34" x14ac:dyDescent="0.25">
      <c r="AH1188" s="332"/>
    </row>
    <row r="1189" spans="34:34" x14ac:dyDescent="0.25">
      <c r="AH1189" s="332"/>
    </row>
    <row r="1190" spans="34:34" x14ac:dyDescent="0.25">
      <c r="AH1190" s="332"/>
    </row>
    <row r="1191" spans="34:34" x14ac:dyDescent="0.25">
      <c r="AH1191" s="332"/>
    </row>
    <row r="1192" spans="34:34" x14ac:dyDescent="0.25">
      <c r="AH1192" s="332"/>
    </row>
    <row r="1193" spans="34:34" x14ac:dyDescent="0.25">
      <c r="AH1193" s="332"/>
    </row>
    <row r="1194" spans="34:34" x14ac:dyDescent="0.25">
      <c r="AH1194" s="332"/>
    </row>
    <row r="1195" spans="34:34" x14ac:dyDescent="0.25">
      <c r="AH1195" s="332"/>
    </row>
    <row r="1196" spans="34:34" x14ac:dyDescent="0.25">
      <c r="AH1196" s="332"/>
    </row>
    <row r="1197" spans="34:34" x14ac:dyDescent="0.25">
      <c r="AH1197" s="332"/>
    </row>
    <row r="1198" spans="34:34" x14ac:dyDescent="0.25">
      <c r="AH1198" s="332"/>
    </row>
    <row r="1199" spans="34:34" x14ac:dyDescent="0.25">
      <c r="AH1199" s="332"/>
    </row>
    <row r="1200" spans="34:34" x14ac:dyDescent="0.25">
      <c r="AH1200" s="332"/>
    </row>
    <row r="1201" spans="34:34" x14ac:dyDescent="0.25">
      <c r="AH1201" s="332"/>
    </row>
    <row r="1202" spans="34:34" x14ac:dyDescent="0.25">
      <c r="AH1202" s="332"/>
    </row>
    <row r="1203" spans="34:34" x14ac:dyDescent="0.25">
      <c r="AH1203" s="332"/>
    </row>
    <row r="1204" spans="34:34" x14ac:dyDescent="0.25">
      <c r="AH1204" s="332"/>
    </row>
    <row r="1205" spans="34:34" x14ac:dyDescent="0.25">
      <c r="AH1205" s="332"/>
    </row>
    <row r="1206" spans="34:34" x14ac:dyDescent="0.25">
      <c r="AH1206" s="332"/>
    </row>
    <row r="1207" spans="34:34" x14ac:dyDescent="0.25">
      <c r="AH1207" s="332"/>
    </row>
    <row r="1208" spans="34:34" x14ac:dyDescent="0.25">
      <c r="AH1208" s="332"/>
    </row>
    <row r="1209" spans="34:34" x14ac:dyDescent="0.25">
      <c r="AH1209" s="332"/>
    </row>
    <row r="1210" spans="34:34" x14ac:dyDescent="0.25">
      <c r="AH1210" s="332"/>
    </row>
    <row r="1211" spans="34:34" x14ac:dyDescent="0.25">
      <c r="AH1211" s="332"/>
    </row>
    <row r="1212" spans="34:34" x14ac:dyDescent="0.25">
      <c r="AH1212" s="332"/>
    </row>
    <row r="1213" spans="34:34" x14ac:dyDescent="0.25">
      <c r="AH1213" s="332"/>
    </row>
    <row r="1214" spans="34:34" x14ac:dyDescent="0.25">
      <c r="AH1214" s="332"/>
    </row>
    <row r="1215" spans="34:34" x14ac:dyDescent="0.25">
      <c r="AH1215" s="332"/>
    </row>
    <row r="1216" spans="34:34" x14ac:dyDescent="0.25">
      <c r="AH1216" s="332"/>
    </row>
    <row r="1217" spans="34:34" x14ac:dyDescent="0.25">
      <c r="AH1217" s="332"/>
    </row>
    <row r="1218" spans="34:34" x14ac:dyDescent="0.25">
      <c r="AH1218" s="332"/>
    </row>
    <row r="1219" spans="34:34" x14ac:dyDescent="0.25">
      <c r="AH1219" s="332"/>
    </row>
    <row r="1220" spans="34:34" x14ac:dyDescent="0.25">
      <c r="AH1220" s="332"/>
    </row>
    <row r="1221" spans="34:34" x14ac:dyDescent="0.25">
      <c r="AH1221" s="332"/>
    </row>
    <row r="1222" spans="34:34" x14ac:dyDescent="0.25">
      <c r="AH1222" s="332"/>
    </row>
    <row r="1223" spans="34:34" x14ac:dyDescent="0.25">
      <c r="AH1223" s="332"/>
    </row>
    <row r="1224" spans="34:34" x14ac:dyDescent="0.25">
      <c r="AH1224" s="332"/>
    </row>
    <row r="1225" spans="34:34" x14ac:dyDescent="0.25">
      <c r="AH1225" s="332"/>
    </row>
    <row r="1226" spans="34:34" x14ac:dyDescent="0.25">
      <c r="AH1226" s="332"/>
    </row>
    <row r="1227" spans="34:34" x14ac:dyDescent="0.25">
      <c r="AH1227" s="332"/>
    </row>
    <row r="1228" spans="34:34" x14ac:dyDescent="0.25">
      <c r="AH1228" s="332"/>
    </row>
    <row r="1229" spans="34:34" x14ac:dyDescent="0.25">
      <c r="AH1229" s="332"/>
    </row>
    <row r="1230" spans="34:34" x14ac:dyDescent="0.25">
      <c r="AH1230" s="332"/>
    </row>
    <row r="1231" spans="34:34" x14ac:dyDescent="0.25">
      <c r="AH1231" s="332"/>
    </row>
    <row r="1232" spans="34:34" x14ac:dyDescent="0.25">
      <c r="AH1232" s="332"/>
    </row>
    <row r="1233" spans="34:34" x14ac:dyDescent="0.25">
      <c r="AH1233" s="332"/>
    </row>
    <row r="1234" spans="34:34" x14ac:dyDescent="0.25">
      <c r="AH1234" s="332"/>
    </row>
    <row r="1235" spans="34:34" x14ac:dyDescent="0.25">
      <c r="AH1235" s="332"/>
    </row>
    <row r="1236" spans="34:34" x14ac:dyDescent="0.25">
      <c r="AH1236" s="332"/>
    </row>
    <row r="1237" spans="34:34" x14ac:dyDescent="0.25">
      <c r="AH1237" s="332"/>
    </row>
    <row r="1238" spans="34:34" x14ac:dyDescent="0.25">
      <c r="AH1238" s="332"/>
    </row>
    <row r="1239" spans="34:34" x14ac:dyDescent="0.25">
      <c r="AH1239" s="332"/>
    </row>
    <row r="1240" spans="34:34" x14ac:dyDescent="0.25">
      <c r="AH1240" s="332"/>
    </row>
    <row r="1241" spans="34:34" x14ac:dyDescent="0.25">
      <c r="AH1241" s="332"/>
    </row>
    <row r="1242" spans="34:34" x14ac:dyDescent="0.25">
      <c r="AH1242" s="332"/>
    </row>
    <row r="1243" spans="34:34" x14ac:dyDescent="0.25">
      <c r="AH1243" s="332"/>
    </row>
    <row r="1244" spans="34:34" x14ac:dyDescent="0.25">
      <c r="AH1244" s="332"/>
    </row>
    <row r="1245" spans="34:34" x14ac:dyDescent="0.25">
      <c r="AH1245" s="332"/>
    </row>
    <row r="1246" spans="34:34" x14ac:dyDescent="0.25">
      <c r="AH1246" s="332"/>
    </row>
    <row r="1247" spans="34:34" x14ac:dyDescent="0.25">
      <c r="AH1247" s="332"/>
    </row>
    <row r="1248" spans="34:34" x14ac:dyDescent="0.25">
      <c r="AH1248" s="332"/>
    </row>
    <row r="1249" spans="34:34" x14ac:dyDescent="0.25">
      <c r="AH1249" s="332"/>
    </row>
    <row r="1250" spans="34:34" x14ac:dyDescent="0.25">
      <c r="AH1250" s="332"/>
    </row>
    <row r="1251" spans="34:34" x14ac:dyDescent="0.25">
      <c r="AH1251" s="332"/>
    </row>
    <row r="1252" spans="34:34" x14ac:dyDescent="0.25">
      <c r="AH1252" s="332"/>
    </row>
    <row r="1253" spans="34:34" x14ac:dyDescent="0.25">
      <c r="AH1253" s="332"/>
    </row>
    <row r="1254" spans="34:34" x14ac:dyDescent="0.25">
      <c r="AH1254" s="332"/>
    </row>
    <row r="1255" spans="34:34" x14ac:dyDescent="0.25">
      <c r="AH1255" s="332"/>
    </row>
    <row r="1256" spans="34:34" x14ac:dyDescent="0.25">
      <c r="AH1256" s="332"/>
    </row>
    <row r="1257" spans="34:34" x14ac:dyDescent="0.25">
      <c r="AH1257" s="332"/>
    </row>
    <row r="1258" spans="34:34" x14ac:dyDescent="0.25">
      <c r="AH1258" s="332"/>
    </row>
    <row r="1259" spans="34:34" x14ac:dyDescent="0.25">
      <c r="AH1259" s="332"/>
    </row>
    <row r="1260" spans="34:34" x14ac:dyDescent="0.25">
      <c r="AH1260" s="332"/>
    </row>
    <row r="1261" spans="34:34" x14ac:dyDescent="0.25">
      <c r="AH1261" s="332"/>
    </row>
    <row r="1262" spans="34:34" x14ac:dyDescent="0.25">
      <c r="AH1262" s="332"/>
    </row>
    <row r="1263" spans="34:34" x14ac:dyDescent="0.25">
      <c r="AH1263" s="332"/>
    </row>
    <row r="1264" spans="34:34" x14ac:dyDescent="0.25">
      <c r="AH1264" s="332"/>
    </row>
    <row r="1265" spans="34:34" x14ac:dyDescent="0.25">
      <c r="AH1265" s="332"/>
    </row>
    <row r="1266" spans="34:34" x14ac:dyDescent="0.25">
      <c r="AH1266" s="332"/>
    </row>
    <row r="1267" spans="34:34" x14ac:dyDescent="0.25">
      <c r="AH1267" s="332"/>
    </row>
    <row r="1268" spans="34:34" x14ac:dyDescent="0.25">
      <c r="AH1268" s="332"/>
    </row>
    <row r="1269" spans="34:34" x14ac:dyDescent="0.25">
      <c r="AH1269" s="332"/>
    </row>
    <row r="1270" spans="34:34" x14ac:dyDescent="0.25">
      <c r="AH1270" s="332"/>
    </row>
    <row r="1271" spans="34:34" x14ac:dyDescent="0.25">
      <c r="AH1271" s="332"/>
    </row>
    <row r="1272" spans="34:34" x14ac:dyDescent="0.25">
      <c r="AH1272" s="332"/>
    </row>
    <row r="1273" spans="34:34" x14ac:dyDescent="0.25">
      <c r="AH1273" s="332"/>
    </row>
    <row r="1274" spans="34:34" x14ac:dyDescent="0.25">
      <c r="AH1274" s="332"/>
    </row>
    <row r="1275" spans="34:34" x14ac:dyDescent="0.25">
      <c r="AH1275" s="332"/>
    </row>
    <row r="1276" spans="34:34" x14ac:dyDescent="0.25">
      <c r="AH1276" s="332"/>
    </row>
    <row r="1277" spans="34:34" x14ac:dyDescent="0.25">
      <c r="AH1277" s="332"/>
    </row>
    <row r="1278" spans="34:34" x14ac:dyDescent="0.25">
      <c r="AH1278" s="332"/>
    </row>
    <row r="1279" spans="34:34" x14ac:dyDescent="0.25">
      <c r="AH1279" s="332"/>
    </row>
    <row r="1280" spans="34:34" x14ac:dyDescent="0.25">
      <c r="AH1280" s="332"/>
    </row>
    <row r="1281" spans="34:34" x14ac:dyDescent="0.25">
      <c r="AH1281" s="332"/>
    </row>
    <row r="1282" spans="34:34" x14ac:dyDescent="0.25">
      <c r="AH1282" s="332"/>
    </row>
    <row r="1283" spans="34:34" x14ac:dyDescent="0.25">
      <c r="AH1283" s="332"/>
    </row>
    <row r="1284" spans="34:34" x14ac:dyDescent="0.25">
      <c r="AH1284" s="332"/>
    </row>
    <row r="1285" spans="34:34" x14ac:dyDescent="0.25">
      <c r="AH1285" s="332"/>
    </row>
    <row r="1286" spans="34:34" x14ac:dyDescent="0.25">
      <c r="AH1286" s="332"/>
    </row>
    <row r="1287" spans="34:34" x14ac:dyDescent="0.25">
      <c r="AH1287" s="332"/>
    </row>
    <row r="1288" spans="34:34" x14ac:dyDescent="0.25">
      <c r="AH1288" s="332"/>
    </row>
    <row r="1289" spans="34:34" x14ac:dyDescent="0.25">
      <c r="AH1289" s="332"/>
    </row>
    <row r="1290" spans="34:34" x14ac:dyDescent="0.25">
      <c r="AH1290" s="332"/>
    </row>
    <row r="1291" spans="34:34" x14ac:dyDescent="0.25">
      <c r="AH1291" s="332"/>
    </row>
    <row r="1292" spans="34:34" x14ac:dyDescent="0.25">
      <c r="AH1292" s="332"/>
    </row>
    <row r="1293" spans="34:34" x14ac:dyDescent="0.25">
      <c r="AH1293" s="332"/>
    </row>
    <row r="1294" spans="34:34" x14ac:dyDescent="0.25">
      <c r="AH1294" s="332"/>
    </row>
    <row r="1295" spans="34:34" x14ac:dyDescent="0.25">
      <c r="AH1295" s="332"/>
    </row>
    <row r="1296" spans="34:34" x14ac:dyDescent="0.25">
      <c r="AH1296" s="332"/>
    </row>
    <row r="1297" spans="34:34" x14ac:dyDescent="0.25">
      <c r="AH1297" s="332"/>
    </row>
    <row r="1298" spans="34:34" x14ac:dyDescent="0.25">
      <c r="AH1298" s="332"/>
    </row>
    <row r="1299" spans="34:34" x14ac:dyDescent="0.25">
      <c r="AH1299" s="332"/>
    </row>
    <row r="1300" spans="34:34" x14ac:dyDescent="0.25">
      <c r="AH1300" s="332"/>
    </row>
    <row r="1301" spans="34:34" x14ac:dyDescent="0.25">
      <c r="AH1301" s="332"/>
    </row>
    <row r="1302" spans="34:34" x14ac:dyDescent="0.25">
      <c r="AH1302" s="332"/>
    </row>
    <row r="1303" spans="34:34" x14ac:dyDescent="0.25">
      <c r="AH1303" s="332"/>
    </row>
    <row r="1304" spans="34:34" x14ac:dyDescent="0.25">
      <c r="AH1304" s="332"/>
    </row>
    <row r="1305" spans="34:34" x14ac:dyDescent="0.25">
      <c r="AH1305" s="332"/>
    </row>
    <row r="1306" spans="34:34" x14ac:dyDescent="0.25">
      <c r="AH1306" s="332"/>
    </row>
    <row r="1307" spans="34:34" x14ac:dyDescent="0.25">
      <c r="AH1307" s="332"/>
    </row>
    <row r="1308" spans="34:34" x14ac:dyDescent="0.25">
      <c r="AH1308" s="332"/>
    </row>
    <row r="1309" spans="34:34" x14ac:dyDescent="0.25">
      <c r="AH1309" s="332"/>
    </row>
    <row r="1310" spans="34:34" x14ac:dyDescent="0.25">
      <c r="AH1310" s="332"/>
    </row>
    <row r="1311" spans="34:34" x14ac:dyDescent="0.25">
      <c r="AH1311" s="332"/>
    </row>
    <row r="1312" spans="34:34" x14ac:dyDescent="0.25">
      <c r="AH1312" s="332"/>
    </row>
    <row r="1313" spans="34:34" x14ac:dyDescent="0.25">
      <c r="AH1313" s="332"/>
    </row>
    <row r="1314" spans="34:34" x14ac:dyDescent="0.25">
      <c r="AH1314" s="332"/>
    </row>
    <row r="1315" spans="34:34" x14ac:dyDescent="0.25">
      <c r="AH1315" s="332"/>
    </row>
    <row r="1316" spans="34:34" x14ac:dyDescent="0.25">
      <c r="AH1316" s="332"/>
    </row>
    <row r="1317" spans="34:34" x14ac:dyDescent="0.25">
      <c r="AH1317" s="332"/>
    </row>
    <row r="1318" spans="34:34" x14ac:dyDescent="0.25">
      <c r="AH1318" s="332"/>
    </row>
    <row r="1319" spans="34:34" x14ac:dyDescent="0.25">
      <c r="AH1319" s="332"/>
    </row>
    <row r="1320" spans="34:34" x14ac:dyDescent="0.25">
      <c r="AH1320" s="332"/>
    </row>
    <row r="1321" spans="34:34" x14ac:dyDescent="0.25">
      <c r="AH1321" s="332"/>
    </row>
    <row r="1322" spans="34:34" x14ac:dyDescent="0.25">
      <c r="AH1322" s="332"/>
    </row>
    <row r="1323" spans="34:34" x14ac:dyDescent="0.25">
      <c r="AH1323" s="332"/>
    </row>
    <row r="1324" spans="34:34" x14ac:dyDescent="0.25">
      <c r="AH1324" s="332"/>
    </row>
    <row r="1325" spans="34:34" x14ac:dyDescent="0.25">
      <c r="AH1325" s="332"/>
    </row>
    <row r="1326" spans="34:34" x14ac:dyDescent="0.25">
      <c r="AH1326" s="332"/>
    </row>
    <row r="1327" spans="34:34" x14ac:dyDescent="0.25">
      <c r="AH1327" s="332"/>
    </row>
    <row r="1328" spans="34:34" x14ac:dyDescent="0.25">
      <c r="AH1328" s="332"/>
    </row>
    <row r="1329" spans="34:34" x14ac:dyDescent="0.25">
      <c r="AH1329" s="332"/>
    </row>
    <row r="1330" spans="34:34" x14ac:dyDescent="0.25">
      <c r="AH1330" s="332"/>
    </row>
    <row r="1331" spans="34:34" x14ac:dyDescent="0.25">
      <c r="AH1331" s="332"/>
    </row>
    <row r="1332" spans="34:34" x14ac:dyDescent="0.25">
      <c r="AH1332" s="332"/>
    </row>
    <row r="1333" spans="34:34" x14ac:dyDescent="0.25">
      <c r="AH1333" s="332"/>
    </row>
    <row r="1334" spans="34:34" x14ac:dyDescent="0.25">
      <c r="AH1334" s="332"/>
    </row>
    <row r="1335" spans="34:34" x14ac:dyDescent="0.25">
      <c r="AH1335" s="332"/>
    </row>
    <row r="1336" spans="34:34" x14ac:dyDescent="0.25">
      <c r="AH1336" s="332"/>
    </row>
    <row r="1337" spans="34:34" x14ac:dyDescent="0.25">
      <c r="AH1337" s="332"/>
    </row>
    <row r="1338" spans="34:34" x14ac:dyDescent="0.25">
      <c r="AH1338" s="332"/>
    </row>
    <row r="1339" spans="34:34" x14ac:dyDescent="0.25">
      <c r="AH1339" s="332"/>
    </row>
    <row r="1340" spans="34:34" x14ac:dyDescent="0.25">
      <c r="AH1340" s="332"/>
    </row>
    <row r="1341" spans="34:34" x14ac:dyDescent="0.25">
      <c r="AH1341" s="332"/>
    </row>
    <row r="1342" spans="34:34" x14ac:dyDescent="0.25">
      <c r="AH1342" s="332"/>
    </row>
    <row r="1343" spans="34:34" x14ac:dyDescent="0.25">
      <c r="AH1343" s="332"/>
    </row>
    <row r="1344" spans="34:34" x14ac:dyDescent="0.25">
      <c r="AH1344" s="332"/>
    </row>
    <row r="1345" spans="34:34" x14ac:dyDescent="0.25">
      <c r="AH1345" s="332"/>
    </row>
    <row r="1346" spans="34:34" x14ac:dyDescent="0.25">
      <c r="AH1346" s="332"/>
    </row>
    <row r="1347" spans="34:34" x14ac:dyDescent="0.25">
      <c r="AH1347" s="332"/>
    </row>
    <row r="1348" spans="34:34" x14ac:dyDescent="0.25">
      <c r="AH1348" s="332"/>
    </row>
    <row r="1349" spans="34:34" x14ac:dyDescent="0.25">
      <c r="AH1349" s="332"/>
    </row>
    <row r="1350" spans="34:34" x14ac:dyDescent="0.25">
      <c r="AH1350" s="332"/>
    </row>
    <row r="1351" spans="34:34" x14ac:dyDescent="0.25">
      <c r="AH1351" s="332"/>
    </row>
    <row r="1352" spans="34:34" x14ac:dyDescent="0.25">
      <c r="AH1352" s="332"/>
    </row>
    <row r="1353" spans="34:34" x14ac:dyDescent="0.25">
      <c r="AH1353" s="332"/>
    </row>
    <row r="1354" spans="34:34" x14ac:dyDescent="0.25">
      <c r="AH1354" s="332"/>
    </row>
    <row r="1355" spans="34:34" x14ac:dyDescent="0.25">
      <c r="AH1355" s="332"/>
    </row>
    <row r="1356" spans="34:34" x14ac:dyDescent="0.25">
      <c r="AH1356" s="332"/>
    </row>
    <row r="1357" spans="34:34" x14ac:dyDescent="0.25">
      <c r="AH1357" s="332"/>
    </row>
    <row r="1358" spans="34:34" x14ac:dyDescent="0.25">
      <c r="AH1358" s="332"/>
    </row>
    <row r="1359" spans="34:34" x14ac:dyDescent="0.25">
      <c r="AH1359" s="332"/>
    </row>
    <row r="1360" spans="34:34" x14ac:dyDescent="0.25">
      <c r="AH1360" s="332"/>
    </row>
    <row r="1361" spans="34:34" x14ac:dyDescent="0.25">
      <c r="AH1361" s="332"/>
    </row>
    <row r="1362" spans="34:34" x14ac:dyDescent="0.25">
      <c r="AH1362" s="332"/>
    </row>
    <row r="1363" spans="34:34" x14ac:dyDescent="0.25">
      <c r="AH1363" s="332"/>
    </row>
    <row r="1364" spans="34:34" x14ac:dyDescent="0.25">
      <c r="AH1364" s="332"/>
    </row>
    <row r="1365" spans="34:34" x14ac:dyDescent="0.25">
      <c r="AH1365" s="332"/>
    </row>
    <row r="1366" spans="34:34" x14ac:dyDescent="0.25">
      <c r="AH1366" s="332"/>
    </row>
    <row r="1367" spans="34:34" x14ac:dyDescent="0.25">
      <c r="AH1367" s="332"/>
    </row>
    <row r="1368" spans="34:34" x14ac:dyDescent="0.25">
      <c r="AH1368" s="332"/>
    </row>
    <row r="1369" spans="34:34" x14ac:dyDescent="0.25">
      <c r="AH1369" s="332"/>
    </row>
    <row r="1370" spans="34:34" x14ac:dyDescent="0.25">
      <c r="AH1370" s="332"/>
    </row>
    <row r="1371" spans="34:34" x14ac:dyDescent="0.25">
      <c r="AH1371" s="332"/>
    </row>
    <row r="1372" spans="34:34" x14ac:dyDescent="0.25">
      <c r="AH1372" s="332"/>
    </row>
    <row r="1373" spans="34:34" x14ac:dyDescent="0.25">
      <c r="AH1373" s="332"/>
    </row>
    <row r="1374" spans="34:34" x14ac:dyDescent="0.25">
      <c r="AH1374" s="332"/>
    </row>
    <row r="1375" spans="34:34" x14ac:dyDescent="0.25">
      <c r="AH1375" s="332"/>
    </row>
    <row r="1376" spans="34:34" x14ac:dyDescent="0.25">
      <c r="AH1376" s="332"/>
    </row>
    <row r="1377" spans="34:34" x14ac:dyDescent="0.25">
      <c r="AH1377" s="332"/>
    </row>
    <row r="1378" spans="34:34" x14ac:dyDescent="0.25">
      <c r="AH1378" s="332"/>
    </row>
    <row r="1379" spans="34:34" x14ac:dyDescent="0.25">
      <c r="AH1379" s="332"/>
    </row>
    <row r="1380" spans="34:34" x14ac:dyDescent="0.25">
      <c r="AH1380" s="332"/>
    </row>
    <row r="1381" spans="34:34" x14ac:dyDescent="0.25">
      <c r="AH1381" s="332"/>
    </row>
    <row r="1382" spans="34:34" x14ac:dyDescent="0.25">
      <c r="AH1382" s="332"/>
    </row>
    <row r="1383" spans="34:34" x14ac:dyDescent="0.25">
      <c r="AH1383" s="332"/>
    </row>
    <row r="1384" spans="34:34" x14ac:dyDescent="0.25">
      <c r="AH1384" s="332"/>
    </row>
    <row r="1385" spans="34:34" x14ac:dyDescent="0.25">
      <c r="AH1385" s="332"/>
    </row>
    <row r="1386" spans="34:34" x14ac:dyDescent="0.25">
      <c r="AH1386" s="332"/>
    </row>
    <row r="1387" spans="34:34" x14ac:dyDescent="0.25">
      <c r="AH1387" s="332"/>
    </row>
    <row r="1388" spans="34:34" x14ac:dyDescent="0.25">
      <c r="AH1388" s="332"/>
    </row>
    <row r="1389" spans="34:34" x14ac:dyDescent="0.25">
      <c r="AH1389" s="332"/>
    </row>
    <row r="1390" spans="34:34" x14ac:dyDescent="0.25">
      <c r="AH1390" s="332"/>
    </row>
    <row r="1391" spans="34:34" x14ac:dyDescent="0.25">
      <c r="AH1391" s="332"/>
    </row>
    <row r="1392" spans="34:34" x14ac:dyDescent="0.25">
      <c r="AH1392" s="332"/>
    </row>
    <row r="1393" spans="34:34" x14ac:dyDescent="0.25">
      <c r="AH1393" s="332"/>
    </row>
    <row r="1394" spans="34:34" x14ac:dyDescent="0.25">
      <c r="AH1394" s="332"/>
    </row>
    <row r="1395" spans="34:34" x14ac:dyDescent="0.25">
      <c r="AH1395" s="332"/>
    </row>
    <row r="1396" spans="34:34" x14ac:dyDescent="0.25">
      <c r="AH1396" s="332"/>
    </row>
    <row r="1397" spans="34:34" x14ac:dyDescent="0.25">
      <c r="AH1397" s="332"/>
    </row>
    <row r="1398" spans="34:34" x14ac:dyDescent="0.25">
      <c r="AH1398" s="332"/>
    </row>
    <row r="1399" spans="34:34" x14ac:dyDescent="0.25">
      <c r="AH1399" s="332"/>
    </row>
    <row r="1400" spans="34:34" x14ac:dyDescent="0.25">
      <c r="AH1400" s="332"/>
    </row>
    <row r="1401" spans="34:34" x14ac:dyDescent="0.25">
      <c r="AH1401" s="332"/>
    </row>
    <row r="1402" spans="34:34" x14ac:dyDescent="0.25">
      <c r="AH1402" s="332"/>
    </row>
    <row r="1403" spans="34:34" x14ac:dyDescent="0.25">
      <c r="AH1403" s="332"/>
    </row>
    <row r="1404" spans="34:34" x14ac:dyDescent="0.25">
      <c r="AH1404" s="332"/>
    </row>
    <row r="1405" spans="34:34" x14ac:dyDescent="0.25">
      <c r="AH1405" s="332"/>
    </row>
    <row r="1406" spans="34:34" x14ac:dyDescent="0.25">
      <c r="AH1406" s="332"/>
    </row>
    <row r="1407" spans="34:34" x14ac:dyDescent="0.25">
      <c r="AH1407" s="332"/>
    </row>
    <row r="1408" spans="34:34" x14ac:dyDescent="0.25">
      <c r="AH1408" s="332"/>
    </row>
    <row r="1409" spans="34:34" x14ac:dyDescent="0.25">
      <c r="AH1409" s="332"/>
    </row>
    <row r="1410" spans="34:34" x14ac:dyDescent="0.25">
      <c r="AH1410" s="332"/>
    </row>
    <row r="1411" spans="34:34" x14ac:dyDescent="0.25">
      <c r="AH1411" s="332"/>
    </row>
    <row r="1412" spans="34:34" x14ac:dyDescent="0.25">
      <c r="AH1412" s="332"/>
    </row>
    <row r="1413" spans="34:34" x14ac:dyDescent="0.25">
      <c r="AH1413" s="332"/>
    </row>
    <row r="1414" spans="34:34" x14ac:dyDescent="0.25">
      <c r="AH1414" s="332"/>
    </row>
    <row r="1415" spans="34:34" x14ac:dyDescent="0.25">
      <c r="AH1415" s="332"/>
    </row>
    <row r="1416" spans="34:34" x14ac:dyDescent="0.25">
      <c r="AH1416" s="332"/>
    </row>
    <row r="1417" spans="34:34" x14ac:dyDescent="0.25">
      <c r="AH1417" s="332"/>
    </row>
    <row r="1418" spans="34:34" x14ac:dyDescent="0.25">
      <c r="AH1418" s="332"/>
    </row>
    <row r="1419" spans="34:34" x14ac:dyDescent="0.25">
      <c r="AH1419" s="332"/>
    </row>
    <row r="1420" spans="34:34" x14ac:dyDescent="0.25">
      <c r="AH1420" s="332"/>
    </row>
    <row r="1421" spans="34:34" x14ac:dyDescent="0.25">
      <c r="AH1421" s="332"/>
    </row>
    <row r="1422" spans="34:34" x14ac:dyDescent="0.25">
      <c r="AH1422" s="332"/>
    </row>
    <row r="1423" spans="34:34" x14ac:dyDescent="0.25">
      <c r="AH1423" s="332"/>
    </row>
    <row r="1424" spans="34:34" x14ac:dyDescent="0.25">
      <c r="AH1424" s="332"/>
    </row>
    <row r="1425" spans="34:34" x14ac:dyDescent="0.25">
      <c r="AH1425" s="332"/>
    </row>
    <row r="1426" spans="34:34" x14ac:dyDescent="0.25">
      <c r="AH1426" s="332"/>
    </row>
    <row r="1427" spans="34:34" x14ac:dyDescent="0.25">
      <c r="AH1427" s="332"/>
    </row>
    <row r="1428" spans="34:34" x14ac:dyDescent="0.25">
      <c r="AH1428" s="332"/>
    </row>
    <row r="1429" spans="34:34" x14ac:dyDescent="0.25">
      <c r="AH1429" s="332"/>
    </row>
    <row r="1430" spans="34:34" x14ac:dyDescent="0.25">
      <c r="AH1430" s="332"/>
    </row>
    <row r="1431" spans="34:34" x14ac:dyDescent="0.25">
      <c r="AH1431" s="332"/>
    </row>
    <row r="1432" spans="34:34" x14ac:dyDescent="0.25">
      <c r="AH1432" s="332"/>
    </row>
    <row r="1433" spans="34:34" x14ac:dyDescent="0.25">
      <c r="AH1433" s="332"/>
    </row>
    <row r="1434" spans="34:34" x14ac:dyDescent="0.25">
      <c r="AH1434" s="332"/>
    </row>
    <row r="1435" spans="34:34" x14ac:dyDescent="0.25">
      <c r="AH1435" s="332"/>
    </row>
    <row r="1436" spans="34:34" x14ac:dyDescent="0.25">
      <c r="AH1436" s="332"/>
    </row>
    <row r="1437" spans="34:34" x14ac:dyDescent="0.25">
      <c r="AH1437" s="332"/>
    </row>
    <row r="1438" spans="34:34" x14ac:dyDescent="0.25">
      <c r="AH1438" s="332"/>
    </row>
    <row r="1439" spans="34:34" x14ac:dyDescent="0.25">
      <c r="AH1439" s="332"/>
    </row>
    <row r="1440" spans="34:34" x14ac:dyDescent="0.25">
      <c r="AH1440" s="332"/>
    </row>
    <row r="1441" spans="34:34" x14ac:dyDescent="0.25">
      <c r="AH1441" s="332"/>
    </row>
    <row r="1442" spans="34:34" x14ac:dyDescent="0.25">
      <c r="AH1442" s="332"/>
    </row>
    <row r="1443" spans="34:34" x14ac:dyDescent="0.25">
      <c r="AH1443" s="332"/>
    </row>
    <row r="1444" spans="34:34" x14ac:dyDescent="0.25">
      <c r="AH1444" s="332"/>
    </row>
    <row r="1445" spans="34:34" x14ac:dyDescent="0.25">
      <c r="AH1445" s="332"/>
    </row>
    <row r="1446" spans="34:34" x14ac:dyDescent="0.25">
      <c r="AH1446" s="332"/>
    </row>
    <row r="1447" spans="34:34" x14ac:dyDescent="0.25">
      <c r="AH1447" s="332"/>
    </row>
    <row r="1448" spans="34:34" x14ac:dyDescent="0.25">
      <c r="AH1448" s="332"/>
    </row>
    <row r="1449" spans="34:34" x14ac:dyDescent="0.25">
      <c r="AH1449" s="332"/>
    </row>
    <row r="1450" spans="34:34" x14ac:dyDescent="0.25">
      <c r="AH1450" s="332"/>
    </row>
    <row r="1451" spans="34:34" x14ac:dyDescent="0.25">
      <c r="AH1451" s="332"/>
    </row>
    <row r="1452" spans="34:34" x14ac:dyDescent="0.25">
      <c r="AH1452" s="332"/>
    </row>
    <row r="1453" spans="34:34" x14ac:dyDescent="0.25">
      <c r="AH1453" s="332"/>
    </row>
    <row r="1454" spans="34:34" x14ac:dyDescent="0.25">
      <c r="AH1454" s="332"/>
    </row>
    <row r="1455" spans="34:34" x14ac:dyDescent="0.25">
      <c r="AH1455" s="332"/>
    </row>
    <row r="1456" spans="34:34" x14ac:dyDescent="0.25">
      <c r="AH1456" s="332"/>
    </row>
    <row r="1457" spans="34:34" x14ac:dyDescent="0.25">
      <c r="AH1457" s="332"/>
    </row>
    <row r="1458" spans="34:34" x14ac:dyDescent="0.25">
      <c r="AH1458" s="332"/>
    </row>
    <row r="1459" spans="34:34" x14ac:dyDescent="0.25">
      <c r="AH1459" s="332"/>
    </row>
    <row r="1460" spans="34:34" x14ac:dyDescent="0.25">
      <c r="AH1460" s="332"/>
    </row>
    <row r="1461" spans="34:34" x14ac:dyDescent="0.25">
      <c r="AH1461" s="332"/>
    </row>
    <row r="1462" spans="34:34" x14ac:dyDescent="0.25">
      <c r="AH1462" s="332"/>
    </row>
    <row r="1463" spans="34:34" x14ac:dyDescent="0.25">
      <c r="AH1463" s="332"/>
    </row>
    <row r="1464" spans="34:34" x14ac:dyDescent="0.25">
      <c r="AH1464" s="332"/>
    </row>
    <row r="1465" spans="34:34" x14ac:dyDescent="0.25">
      <c r="AH1465" s="332"/>
    </row>
    <row r="1466" spans="34:34" x14ac:dyDescent="0.25">
      <c r="AH1466" s="332"/>
    </row>
    <row r="1467" spans="34:34" x14ac:dyDescent="0.25">
      <c r="AH1467" s="332"/>
    </row>
    <row r="1468" spans="34:34" x14ac:dyDescent="0.25">
      <c r="AH1468" s="332"/>
    </row>
    <row r="1469" spans="34:34" x14ac:dyDescent="0.25">
      <c r="AH1469" s="332"/>
    </row>
    <row r="1470" spans="34:34" x14ac:dyDescent="0.25">
      <c r="AH1470" s="332"/>
    </row>
    <row r="1471" spans="34:34" x14ac:dyDescent="0.25">
      <c r="AH1471" s="332"/>
    </row>
    <row r="1472" spans="34:34" x14ac:dyDescent="0.25">
      <c r="AH1472" s="332"/>
    </row>
    <row r="1473" spans="34:34" x14ac:dyDescent="0.25">
      <c r="AH1473" s="332"/>
    </row>
    <row r="1474" spans="34:34" x14ac:dyDescent="0.25">
      <c r="AH1474" s="332"/>
    </row>
    <row r="1475" spans="34:34" x14ac:dyDescent="0.25">
      <c r="AH1475" s="332"/>
    </row>
    <row r="1476" spans="34:34" x14ac:dyDescent="0.25">
      <c r="AH1476" s="332"/>
    </row>
    <row r="1477" spans="34:34" x14ac:dyDescent="0.25">
      <c r="AH1477" s="332"/>
    </row>
    <row r="1478" spans="34:34" x14ac:dyDescent="0.25">
      <c r="AH1478" s="332"/>
    </row>
    <row r="1479" spans="34:34" x14ac:dyDescent="0.25">
      <c r="AH1479" s="332"/>
    </row>
    <row r="1480" spans="34:34" x14ac:dyDescent="0.25">
      <c r="AH1480" s="332"/>
    </row>
    <row r="1481" spans="34:34" x14ac:dyDescent="0.25">
      <c r="AH1481" s="332"/>
    </row>
    <row r="1482" spans="34:34" x14ac:dyDescent="0.25">
      <c r="AH1482" s="332"/>
    </row>
    <row r="1483" spans="34:34" x14ac:dyDescent="0.25">
      <c r="AH1483" s="332"/>
    </row>
    <row r="1484" spans="34:34" x14ac:dyDescent="0.25">
      <c r="AH1484" s="332"/>
    </row>
    <row r="1485" spans="34:34" x14ac:dyDescent="0.25">
      <c r="AH1485" s="332"/>
    </row>
    <row r="1486" spans="34:34" x14ac:dyDescent="0.25">
      <c r="AH1486" s="332"/>
    </row>
    <row r="1487" spans="34:34" x14ac:dyDescent="0.25">
      <c r="AH1487" s="332"/>
    </row>
    <row r="1488" spans="34:34" x14ac:dyDescent="0.25">
      <c r="AH1488" s="332"/>
    </row>
    <row r="1489" spans="34:34" x14ac:dyDescent="0.25">
      <c r="AH1489" s="332"/>
    </row>
    <row r="1490" spans="34:34" x14ac:dyDescent="0.25">
      <c r="AH1490" s="332"/>
    </row>
    <row r="1491" spans="34:34" x14ac:dyDescent="0.25">
      <c r="AH1491" s="332"/>
    </row>
    <row r="1492" spans="34:34" x14ac:dyDescent="0.25">
      <c r="AH1492" s="332"/>
    </row>
    <row r="1493" spans="34:34" x14ac:dyDescent="0.25">
      <c r="AH1493" s="332"/>
    </row>
    <row r="1494" spans="34:34" x14ac:dyDescent="0.25">
      <c r="AH1494" s="332"/>
    </row>
    <row r="1495" spans="34:34" x14ac:dyDescent="0.25">
      <c r="AH1495" s="332"/>
    </row>
    <row r="1496" spans="34:34" x14ac:dyDescent="0.25">
      <c r="AH1496" s="332"/>
    </row>
    <row r="1497" spans="34:34" x14ac:dyDescent="0.25">
      <c r="AH1497" s="332"/>
    </row>
    <row r="1498" spans="34:34" x14ac:dyDescent="0.25">
      <c r="AH1498" s="332"/>
    </row>
    <row r="1499" spans="34:34" x14ac:dyDescent="0.25">
      <c r="AH1499" s="332"/>
    </row>
    <row r="1500" spans="34:34" x14ac:dyDescent="0.25">
      <c r="AH1500" s="332"/>
    </row>
    <row r="1501" spans="34:34" x14ac:dyDescent="0.25">
      <c r="AH1501" s="332"/>
    </row>
    <row r="1502" spans="34:34" x14ac:dyDescent="0.25">
      <c r="AH1502" s="332"/>
    </row>
    <row r="1503" spans="34:34" x14ac:dyDescent="0.25">
      <c r="AH1503" s="332"/>
    </row>
    <row r="1504" spans="34:34" x14ac:dyDescent="0.25">
      <c r="AH1504" s="332"/>
    </row>
    <row r="1505" spans="34:34" x14ac:dyDescent="0.25">
      <c r="AH1505" s="332"/>
    </row>
    <row r="1506" spans="34:34" x14ac:dyDescent="0.25">
      <c r="AH1506" s="332"/>
    </row>
    <row r="1507" spans="34:34" x14ac:dyDescent="0.25">
      <c r="AH1507" s="332"/>
    </row>
    <row r="1508" spans="34:34" x14ac:dyDescent="0.25">
      <c r="AH1508" s="332"/>
    </row>
    <row r="1509" spans="34:34" x14ac:dyDescent="0.25">
      <c r="AH1509" s="332"/>
    </row>
    <row r="1510" spans="34:34" x14ac:dyDescent="0.25">
      <c r="AH1510" s="332"/>
    </row>
    <row r="1511" spans="34:34" x14ac:dyDescent="0.25">
      <c r="AH1511" s="332"/>
    </row>
    <row r="1512" spans="34:34" x14ac:dyDescent="0.25">
      <c r="AH1512" s="332"/>
    </row>
    <row r="1513" spans="34:34" x14ac:dyDescent="0.25">
      <c r="AH1513" s="332"/>
    </row>
    <row r="1514" spans="34:34" x14ac:dyDescent="0.25">
      <c r="AH1514" s="332"/>
    </row>
    <row r="1515" spans="34:34" x14ac:dyDescent="0.25">
      <c r="AH1515" s="332"/>
    </row>
    <row r="1516" spans="34:34" x14ac:dyDescent="0.25">
      <c r="AH1516" s="332"/>
    </row>
    <row r="1517" spans="34:34" x14ac:dyDescent="0.25">
      <c r="AH1517" s="332"/>
    </row>
    <row r="1518" spans="34:34" x14ac:dyDescent="0.25">
      <c r="AH1518" s="332"/>
    </row>
    <row r="1519" spans="34:34" x14ac:dyDescent="0.25">
      <c r="AH1519" s="332"/>
    </row>
    <row r="1520" spans="34:34" x14ac:dyDescent="0.25">
      <c r="AH1520" s="332"/>
    </row>
    <row r="1521" spans="34:34" x14ac:dyDescent="0.25">
      <c r="AH1521" s="332"/>
    </row>
    <row r="1522" spans="34:34" x14ac:dyDescent="0.25">
      <c r="AH1522" s="332"/>
    </row>
    <row r="1523" spans="34:34" x14ac:dyDescent="0.25">
      <c r="AH1523" s="332"/>
    </row>
    <row r="1524" spans="34:34" x14ac:dyDescent="0.25">
      <c r="AH1524" s="332"/>
    </row>
    <row r="1525" spans="34:34" x14ac:dyDescent="0.25">
      <c r="AH1525" s="332"/>
    </row>
    <row r="1526" spans="34:34" x14ac:dyDescent="0.25">
      <c r="AH1526" s="332"/>
    </row>
    <row r="1527" spans="34:34" x14ac:dyDescent="0.25">
      <c r="AH1527" s="332"/>
    </row>
    <row r="1528" spans="34:34" x14ac:dyDescent="0.25">
      <c r="AH1528" s="332"/>
    </row>
    <row r="1529" spans="34:34" x14ac:dyDescent="0.25">
      <c r="AH1529" s="332"/>
    </row>
    <row r="1530" spans="34:34" x14ac:dyDescent="0.25">
      <c r="AH1530" s="332"/>
    </row>
    <row r="1531" spans="34:34" x14ac:dyDescent="0.25">
      <c r="AH1531" s="332"/>
    </row>
    <row r="1532" spans="34:34" x14ac:dyDescent="0.25">
      <c r="AH1532" s="332"/>
    </row>
    <row r="1533" spans="34:34" x14ac:dyDescent="0.25">
      <c r="AH1533" s="332"/>
    </row>
    <row r="1534" spans="34:34" x14ac:dyDescent="0.25">
      <c r="AH1534" s="332"/>
    </row>
    <row r="1535" spans="34:34" x14ac:dyDescent="0.25">
      <c r="AH1535" s="332"/>
    </row>
    <row r="1536" spans="34:34" x14ac:dyDescent="0.25">
      <c r="AH1536" s="332"/>
    </row>
    <row r="1537" spans="34:34" x14ac:dyDescent="0.25">
      <c r="AH1537" s="332"/>
    </row>
    <row r="1538" spans="34:34" x14ac:dyDescent="0.25">
      <c r="AH1538" s="332"/>
    </row>
    <row r="1539" spans="34:34" x14ac:dyDescent="0.25">
      <c r="AH1539" s="332"/>
    </row>
    <row r="1540" spans="34:34" x14ac:dyDescent="0.25">
      <c r="AH1540" s="332"/>
    </row>
    <row r="1541" spans="34:34" x14ac:dyDescent="0.25">
      <c r="AH1541" s="332"/>
    </row>
    <row r="1542" spans="34:34" x14ac:dyDescent="0.25">
      <c r="AH1542" s="332"/>
    </row>
    <row r="1543" spans="34:34" x14ac:dyDescent="0.25">
      <c r="AH1543" s="332"/>
    </row>
    <row r="1544" spans="34:34" x14ac:dyDescent="0.25">
      <c r="AH1544" s="332"/>
    </row>
    <row r="1545" spans="34:34" x14ac:dyDescent="0.25">
      <c r="AH1545" s="332"/>
    </row>
    <row r="1546" spans="34:34" x14ac:dyDescent="0.25">
      <c r="AH1546" s="332"/>
    </row>
    <row r="1547" spans="34:34" x14ac:dyDescent="0.25">
      <c r="AH1547" s="332"/>
    </row>
    <row r="1548" spans="34:34" x14ac:dyDescent="0.25">
      <c r="AH1548" s="332"/>
    </row>
    <row r="1549" spans="34:34" x14ac:dyDescent="0.25">
      <c r="AH1549" s="332"/>
    </row>
    <row r="1550" spans="34:34" x14ac:dyDescent="0.25">
      <c r="AH1550" s="332"/>
    </row>
    <row r="1551" spans="34:34" x14ac:dyDescent="0.25">
      <c r="AH1551" s="332"/>
    </row>
    <row r="1552" spans="34:34" x14ac:dyDescent="0.25">
      <c r="AH1552" s="332"/>
    </row>
    <row r="1553" spans="34:34" x14ac:dyDescent="0.25">
      <c r="AH1553" s="332"/>
    </row>
    <row r="1554" spans="34:34" x14ac:dyDescent="0.25">
      <c r="AH1554" s="332"/>
    </row>
    <row r="1555" spans="34:34" x14ac:dyDescent="0.25">
      <c r="AH1555" s="332"/>
    </row>
    <row r="1556" spans="34:34" x14ac:dyDescent="0.25">
      <c r="AH1556" s="332"/>
    </row>
    <row r="1557" spans="34:34" x14ac:dyDescent="0.25">
      <c r="AH1557" s="332"/>
    </row>
    <row r="1558" spans="34:34" x14ac:dyDescent="0.25">
      <c r="AH1558" s="332"/>
    </row>
    <row r="1559" spans="34:34" x14ac:dyDescent="0.25">
      <c r="AH1559" s="332"/>
    </row>
    <row r="1560" spans="34:34" x14ac:dyDescent="0.25">
      <c r="AH1560" s="332"/>
    </row>
    <row r="1561" spans="34:34" x14ac:dyDescent="0.25">
      <c r="AH1561" s="332"/>
    </row>
    <row r="1562" spans="34:34" x14ac:dyDescent="0.25">
      <c r="AH1562" s="332"/>
    </row>
    <row r="1563" spans="34:34" x14ac:dyDescent="0.25">
      <c r="AH1563" s="332"/>
    </row>
    <row r="1564" spans="34:34" x14ac:dyDescent="0.25">
      <c r="AH1564" s="332"/>
    </row>
    <row r="1565" spans="34:34" x14ac:dyDescent="0.25">
      <c r="AH1565" s="332"/>
    </row>
    <row r="1566" spans="34:34" x14ac:dyDescent="0.25">
      <c r="AH1566" s="332"/>
    </row>
    <row r="1567" spans="34:34" x14ac:dyDescent="0.25">
      <c r="AH1567" s="332"/>
    </row>
    <row r="1568" spans="34:34" x14ac:dyDescent="0.25">
      <c r="AH1568" s="332"/>
    </row>
    <row r="1569" spans="34:34" x14ac:dyDescent="0.25">
      <c r="AH1569" s="332"/>
    </row>
    <row r="1570" spans="34:34" x14ac:dyDescent="0.25">
      <c r="AH1570" s="332"/>
    </row>
    <row r="1571" spans="34:34" x14ac:dyDescent="0.25">
      <c r="AH1571" s="332"/>
    </row>
    <row r="1572" spans="34:34" x14ac:dyDescent="0.25">
      <c r="AH1572" s="332"/>
    </row>
    <row r="1573" spans="34:34" x14ac:dyDescent="0.25">
      <c r="AH1573" s="332"/>
    </row>
    <row r="1574" spans="34:34" x14ac:dyDescent="0.25">
      <c r="AH1574" s="332"/>
    </row>
    <row r="1575" spans="34:34" x14ac:dyDescent="0.25">
      <c r="AH1575" s="332"/>
    </row>
    <row r="1576" spans="34:34" x14ac:dyDescent="0.25">
      <c r="AH1576" s="332"/>
    </row>
    <row r="1577" spans="34:34" x14ac:dyDescent="0.25">
      <c r="AH1577" s="332"/>
    </row>
    <row r="1578" spans="34:34" x14ac:dyDescent="0.25">
      <c r="AH1578" s="332"/>
    </row>
    <row r="1579" spans="34:34" x14ac:dyDescent="0.25">
      <c r="AH1579" s="332"/>
    </row>
    <row r="1580" spans="34:34" x14ac:dyDescent="0.25">
      <c r="AH1580" s="332"/>
    </row>
    <row r="1581" spans="34:34" x14ac:dyDescent="0.25">
      <c r="AH1581" s="332"/>
    </row>
    <row r="1582" spans="34:34" x14ac:dyDescent="0.25">
      <c r="AH1582" s="332"/>
    </row>
    <row r="1583" spans="34:34" x14ac:dyDescent="0.25">
      <c r="AH1583" s="332"/>
    </row>
    <row r="1584" spans="34:34" x14ac:dyDescent="0.25">
      <c r="AH1584" s="332"/>
    </row>
    <row r="1585" spans="34:34" x14ac:dyDescent="0.25">
      <c r="AH1585" s="332"/>
    </row>
    <row r="1586" spans="34:34" x14ac:dyDescent="0.25">
      <c r="AH1586" s="332"/>
    </row>
    <row r="1587" spans="34:34" x14ac:dyDescent="0.25">
      <c r="AH1587" s="332"/>
    </row>
    <row r="1588" spans="34:34" x14ac:dyDescent="0.25">
      <c r="AH1588" s="332"/>
    </row>
    <row r="1589" spans="34:34" x14ac:dyDescent="0.25">
      <c r="AH1589" s="332"/>
    </row>
    <row r="1590" spans="34:34" x14ac:dyDescent="0.25">
      <c r="AH1590" s="332"/>
    </row>
    <row r="1591" spans="34:34" x14ac:dyDescent="0.25">
      <c r="AH1591" s="332"/>
    </row>
    <row r="1592" spans="34:34" x14ac:dyDescent="0.25">
      <c r="AH1592" s="332"/>
    </row>
    <row r="1593" spans="34:34" x14ac:dyDescent="0.25">
      <c r="AH1593" s="332"/>
    </row>
    <row r="1594" spans="34:34" x14ac:dyDescent="0.25">
      <c r="AH1594" s="332"/>
    </row>
    <row r="1595" spans="34:34" x14ac:dyDescent="0.25">
      <c r="AH1595" s="332"/>
    </row>
    <row r="1596" spans="34:34" x14ac:dyDescent="0.25">
      <c r="AH1596" s="332"/>
    </row>
    <row r="1597" spans="34:34" x14ac:dyDescent="0.25">
      <c r="AH1597" s="332"/>
    </row>
    <row r="1598" spans="34:34" x14ac:dyDescent="0.25">
      <c r="AH1598" s="332"/>
    </row>
    <row r="1599" spans="34:34" x14ac:dyDescent="0.25">
      <c r="AH1599" s="332"/>
    </row>
    <row r="1600" spans="34:34" x14ac:dyDescent="0.25">
      <c r="AH1600" s="332"/>
    </row>
    <row r="1601" spans="34:34" x14ac:dyDescent="0.25">
      <c r="AH1601" s="332"/>
    </row>
    <row r="1602" spans="34:34" x14ac:dyDescent="0.25">
      <c r="AH1602" s="332"/>
    </row>
    <row r="1603" spans="34:34" x14ac:dyDescent="0.25">
      <c r="AH1603" s="332"/>
    </row>
    <row r="1604" spans="34:34" x14ac:dyDescent="0.25">
      <c r="AH1604" s="332"/>
    </row>
    <row r="1605" spans="34:34" x14ac:dyDescent="0.25">
      <c r="AH1605" s="332"/>
    </row>
    <row r="1606" spans="34:34" x14ac:dyDescent="0.25">
      <c r="AH1606" s="332"/>
    </row>
    <row r="1607" spans="34:34" x14ac:dyDescent="0.25">
      <c r="AH1607" s="332"/>
    </row>
    <row r="1608" spans="34:34" x14ac:dyDescent="0.25">
      <c r="AH1608" s="332"/>
    </row>
    <row r="1609" spans="34:34" x14ac:dyDescent="0.25">
      <c r="AH1609" s="332"/>
    </row>
    <row r="1610" spans="34:34" x14ac:dyDescent="0.25">
      <c r="AH1610" s="332"/>
    </row>
    <row r="1611" spans="34:34" x14ac:dyDescent="0.25">
      <c r="AH1611" s="332"/>
    </row>
    <row r="1612" spans="34:34" x14ac:dyDescent="0.25">
      <c r="AH1612" s="332"/>
    </row>
    <row r="1613" spans="34:34" x14ac:dyDescent="0.25">
      <c r="AH1613" s="332"/>
    </row>
    <row r="1614" spans="34:34" x14ac:dyDescent="0.25">
      <c r="AH1614" s="332"/>
    </row>
    <row r="1615" spans="34:34" x14ac:dyDescent="0.25">
      <c r="AH1615" s="332"/>
    </row>
    <row r="1616" spans="34:34" x14ac:dyDescent="0.25">
      <c r="AH1616" s="332"/>
    </row>
    <row r="1617" spans="34:34" x14ac:dyDescent="0.25">
      <c r="AH1617" s="332"/>
    </row>
    <row r="1618" spans="34:34" x14ac:dyDescent="0.25">
      <c r="AH1618" s="332"/>
    </row>
    <row r="1619" spans="34:34" x14ac:dyDescent="0.25">
      <c r="AH1619" s="332"/>
    </row>
    <row r="1620" spans="34:34" x14ac:dyDescent="0.25">
      <c r="AH1620" s="332"/>
    </row>
    <row r="1621" spans="34:34" x14ac:dyDescent="0.25">
      <c r="AH1621" s="332"/>
    </row>
    <row r="1622" spans="34:34" x14ac:dyDescent="0.25">
      <c r="AH1622" s="332"/>
    </row>
    <row r="1623" spans="34:34" x14ac:dyDescent="0.25">
      <c r="AH1623" s="332"/>
    </row>
    <row r="1624" spans="34:34" x14ac:dyDescent="0.25">
      <c r="AH1624" s="332"/>
    </row>
    <row r="1625" spans="34:34" x14ac:dyDescent="0.25">
      <c r="AH1625" s="332"/>
    </row>
    <row r="1626" spans="34:34" x14ac:dyDescent="0.25">
      <c r="AH1626" s="332"/>
    </row>
    <row r="1627" spans="34:34" x14ac:dyDescent="0.25">
      <c r="AH1627" s="332"/>
    </row>
    <row r="1628" spans="34:34" x14ac:dyDescent="0.25">
      <c r="AH1628" s="332"/>
    </row>
    <row r="1629" spans="34:34" x14ac:dyDescent="0.25">
      <c r="AH1629" s="332"/>
    </row>
    <row r="1630" spans="34:34" x14ac:dyDescent="0.25">
      <c r="AH1630" s="332"/>
    </row>
    <row r="1631" spans="34:34" x14ac:dyDescent="0.25">
      <c r="AH1631" s="332"/>
    </row>
    <row r="1632" spans="34:34" x14ac:dyDescent="0.25">
      <c r="AH1632" s="332"/>
    </row>
    <row r="1633" spans="34:34" x14ac:dyDescent="0.25">
      <c r="AH1633" s="332"/>
    </row>
    <row r="1634" spans="34:34" x14ac:dyDescent="0.25">
      <c r="AH1634" s="332"/>
    </row>
    <row r="1635" spans="34:34" x14ac:dyDescent="0.25">
      <c r="AH1635" s="332"/>
    </row>
    <row r="1636" spans="34:34" x14ac:dyDescent="0.25">
      <c r="AH1636" s="332"/>
    </row>
    <row r="1637" spans="34:34" x14ac:dyDescent="0.25">
      <c r="AH1637" s="332"/>
    </row>
    <row r="1638" spans="34:34" x14ac:dyDescent="0.25">
      <c r="AH1638" s="332"/>
    </row>
    <row r="1639" spans="34:34" x14ac:dyDescent="0.25">
      <c r="AH1639" s="332"/>
    </row>
    <row r="1640" spans="34:34" x14ac:dyDescent="0.25">
      <c r="AH1640" s="332"/>
    </row>
    <row r="1641" spans="34:34" x14ac:dyDescent="0.25">
      <c r="AH1641" s="332"/>
    </row>
    <row r="1642" spans="34:34" x14ac:dyDescent="0.25">
      <c r="AH1642" s="332"/>
    </row>
    <row r="1643" spans="34:34" x14ac:dyDescent="0.25">
      <c r="AH1643" s="332"/>
    </row>
    <row r="1644" spans="34:34" x14ac:dyDescent="0.25">
      <c r="AH1644" s="332"/>
    </row>
    <row r="1645" spans="34:34" x14ac:dyDescent="0.25">
      <c r="AH1645" s="332"/>
    </row>
    <row r="1646" spans="34:34" x14ac:dyDescent="0.25">
      <c r="AH1646" s="332"/>
    </row>
    <row r="1647" spans="34:34" x14ac:dyDescent="0.25">
      <c r="AH1647" s="332"/>
    </row>
    <row r="1648" spans="34:34" x14ac:dyDescent="0.25">
      <c r="AH1648" s="332"/>
    </row>
    <row r="1649" spans="34:34" x14ac:dyDescent="0.25">
      <c r="AH1649" s="332"/>
    </row>
    <row r="1650" spans="34:34" x14ac:dyDescent="0.25">
      <c r="AH1650" s="332"/>
    </row>
    <row r="1651" spans="34:34" x14ac:dyDescent="0.25">
      <c r="AH1651" s="332"/>
    </row>
    <row r="1652" spans="34:34" x14ac:dyDescent="0.25">
      <c r="AH1652" s="332"/>
    </row>
    <row r="1653" spans="34:34" x14ac:dyDescent="0.25">
      <c r="AH1653" s="332"/>
    </row>
    <row r="1654" spans="34:34" x14ac:dyDescent="0.25">
      <c r="AH1654" s="332"/>
    </row>
    <row r="1655" spans="34:34" x14ac:dyDescent="0.25">
      <c r="AH1655" s="332"/>
    </row>
    <row r="1656" spans="34:34" x14ac:dyDescent="0.25">
      <c r="AH1656" s="332"/>
    </row>
    <row r="1657" spans="34:34" x14ac:dyDescent="0.25">
      <c r="AH1657" s="332"/>
    </row>
    <row r="1658" spans="34:34" x14ac:dyDescent="0.25">
      <c r="AH1658" s="332"/>
    </row>
    <row r="1659" spans="34:34" x14ac:dyDescent="0.25">
      <c r="AH1659" s="332"/>
    </row>
    <row r="1660" spans="34:34" x14ac:dyDescent="0.25">
      <c r="AH1660" s="332"/>
    </row>
    <row r="1661" spans="34:34" x14ac:dyDescent="0.25">
      <c r="AH1661" s="332"/>
    </row>
    <row r="1662" spans="34:34" x14ac:dyDescent="0.25">
      <c r="AH1662" s="332"/>
    </row>
    <row r="1663" spans="34:34" x14ac:dyDescent="0.25">
      <c r="AH1663" s="332"/>
    </row>
    <row r="1664" spans="34:34" x14ac:dyDescent="0.25">
      <c r="AH1664" s="332"/>
    </row>
    <row r="1665" spans="34:34" x14ac:dyDescent="0.25">
      <c r="AH1665" s="332"/>
    </row>
    <row r="1666" spans="34:34" x14ac:dyDescent="0.25">
      <c r="AH1666" s="332"/>
    </row>
    <row r="1667" spans="34:34" x14ac:dyDescent="0.25">
      <c r="AH1667" s="332"/>
    </row>
    <row r="1668" spans="34:34" x14ac:dyDescent="0.25">
      <c r="AH1668" s="332"/>
    </row>
    <row r="1669" spans="34:34" x14ac:dyDescent="0.25">
      <c r="AH1669" s="332"/>
    </row>
    <row r="1670" spans="34:34" x14ac:dyDescent="0.25">
      <c r="AH1670" s="332"/>
    </row>
    <row r="1671" spans="34:34" x14ac:dyDescent="0.25">
      <c r="AH1671" s="332"/>
    </row>
    <row r="1672" spans="34:34" x14ac:dyDescent="0.25">
      <c r="AH1672" s="332"/>
    </row>
    <row r="1673" spans="34:34" x14ac:dyDescent="0.25">
      <c r="AH1673" s="332"/>
    </row>
    <row r="1674" spans="34:34" x14ac:dyDescent="0.25">
      <c r="AH1674" s="332"/>
    </row>
    <row r="1675" spans="34:34" x14ac:dyDescent="0.25">
      <c r="AH1675" s="332"/>
    </row>
    <row r="1676" spans="34:34" x14ac:dyDescent="0.25">
      <c r="AH1676" s="332"/>
    </row>
    <row r="1677" spans="34:34" x14ac:dyDescent="0.25">
      <c r="AH1677" s="332"/>
    </row>
    <row r="1678" spans="34:34" x14ac:dyDescent="0.25">
      <c r="AH1678" s="332"/>
    </row>
    <row r="1679" spans="34:34" x14ac:dyDescent="0.25">
      <c r="AH1679" s="332"/>
    </row>
    <row r="1680" spans="34:34" x14ac:dyDescent="0.25">
      <c r="AH1680" s="332"/>
    </row>
    <row r="1681" spans="34:34" x14ac:dyDescent="0.25">
      <c r="AH1681" s="332"/>
    </row>
    <row r="1682" spans="34:34" x14ac:dyDescent="0.25">
      <c r="AH1682" s="332"/>
    </row>
    <row r="1683" spans="34:34" x14ac:dyDescent="0.25">
      <c r="AH1683" s="332"/>
    </row>
    <row r="1684" spans="34:34" x14ac:dyDescent="0.25">
      <c r="AH1684" s="332"/>
    </row>
    <row r="1685" spans="34:34" x14ac:dyDescent="0.25">
      <c r="AH1685" s="332"/>
    </row>
    <row r="1686" spans="34:34" x14ac:dyDescent="0.25">
      <c r="AH1686" s="332"/>
    </row>
    <row r="1687" spans="34:34" x14ac:dyDescent="0.25">
      <c r="AH1687" s="332"/>
    </row>
    <row r="1688" spans="34:34" x14ac:dyDescent="0.25">
      <c r="AH1688" s="332"/>
    </row>
    <row r="1689" spans="34:34" x14ac:dyDescent="0.25">
      <c r="AH1689" s="332"/>
    </row>
    <row r="1690" spans="34:34" x14ac:dyDescent="0.25">
      <c r="AH1690" s="332"/>
    </row>
    <row r="1691" spans="34:34" x14ac:dyDescent="0.25">
      <c r="AH1691" s="332"/>
    </row>
    <row r="1692" spans="34:34" x14ac:dyDescent="0.25">
      <c r="AH1692" s="332"/>
    </row>
    <row r="1693" spans="34:34" x14ac:dyDescent="0.25">
      <c r="AH1693" s="332"/>
    </row>
    <row r="1694" spans="34:34" x14ac:dyDescent="0.25">
      <c r="AH1694" s="332"/>
    </row>
    <row r="1695" spans="34:34" x14ac:dyDescent="0.25">
      <c r="AH1695" s="332"/>
    </row>
    <row r="1696" spans="34:34" x14ac:dyDescent="0.25">
      <c r="AH1696" s="332"/>
    </row>
    <row r="1697" spans="34:34" x14ac:dyDescent="0.25">
      <c r="AH1697" s="332"/>
    </row>
    <row r="1698" spans="34:34" x14ac:dyDescent="0.25">
      <c r="AH1698" s="332"/>
    </row>
    <row r="1699" spans="34:34" x14ac:dyDescent="0.25">
      <c r="AH1699" s="332"/>
    </row>
    <row r="1700" spans="34:34" x14ac:dyDescent="0.25">
      <c r="AH1700" s="332"/>
    </row>
    <row r="1701" spans="34:34" x14ac:dyDescent="0.25">
      <c r="AH1701" s="332"/>
    </row>
    <row r="1702" spans="34:34" x14ac:dyDescent="0.25">
      <c r="AH1702" s="332"/>
    </row>
    <row r="1703" spans="34:34" x14ac:dyDescent="0.25">
      <c r="AH1703" s="332"/>
    </row>
    <row r="1704" spans="34:34" x14ac:dyDescent="0.25">
      <c r="AH1704" s="332"/>
    </row>
    <row r="1705" spans="34:34" x14ac:dyDescent="0.25">
      <c r="AH1705" s="332"/>
    </row>
    <row r="1706" spans="34:34" x14ac:dyDescent="0.25">
      <c r="AH1706" s="332"/>
    </row>
    <row r="1707" spans="34:34" x14ac:dyDescent="0.25">
      <c r="AH1707" s="332"/>
    </row>
    <row r="1708" spans="34:34" x14ac:dyDescent="0.25">
      <c r="AH1708" s="332"/>
    </row>
    <row r="1709" spans="34:34" x14ac:dyDescent="0.25">
      <c r="AH1709" s="332"/>
    </row>
    <row r="1710" spans="34:34" x14ac:dyDescent="0.25">
      <c r="AH1710" s="332"/>
    </row>
    <row r="1711" spans="34:34" x14ac:dyDescent="0.25">
      <c r="AH1711" s="332"/>
    </row>
    <row r="1712" spans="34:34" x14ac:dyDescent="0.25">
      <c r="AH1712" s="332"/>
    </row>
    <row r="1713" spans="34:34" x14ac:dyDescent="0.25">
      <c r="AH1713" s="332"/>
    </row>
    <row r="1714" spans="34:34" x14ac:dyDescent="0.25">
      <c r="AH1714" s="332"/>
    </row>
    <row r="1715" spans="34:34" x14ac:dyDescent="0.25">
      <c r="AH1715" s="332"/>
    </row>
    <row r="1716" spans="34:34" x14ac:dyDescent="0.25">
      <c r="AH1716" s="332"/>
    </row>
    <row r="1717" spans="34:34" x14ac:dyDescent="0.25">
      <c r="AH1717" s="332"/>
    </row>
    <row r="1718" spans="34:34" x14ac:dyDescent="0.25">
      <c r="AH1718" s="332"/>
    </row>
    <row r="1719" spans="34:34" x14ac:dyDescent="0.25">
      <c r="AH1719" s="332"/>
    </row>
    <row r="1720" spans="34:34" x14ac:dyDescent="0.25">
      <c r="AH1720" s="332"/>
    </row>
    <row r="1721" spans="34:34" x14ac:dyDescent="0.25">
      <c r="AH1721" s="332"/>
    </row>
  </sheetData>
  <mergeCells count="168">
    <mergeCell ref="A1:D1"/>
    <mergeCell ref="E1:AA1"/>
    <mergeCell ref="AC1:AH1"/>
    <mergeCell ref="A2:AH2"/>
    <mergeCell ref="J7:J17"/>
    <mergeCell ref="K7:K17"/>
    <mergeCell ref="A3:AH3"/>
    <mergeCell ref="A4:D17"/>
    <mergeCell ref="E4:I6"/>
    <mergeCell ref="J4:M6"/>
    <mergeCell ref="N4:X6"/>
    <mergeCell ref="Y4:Y17"/>
    <mergeCell ref="N7:N17"/>
    <mergeCell ref="O7:O17"/>
    <mergeCell ref="Z4:Z17"/>
    <mergeCell ref="AA4:AA17"/>
    <mergeCell ref="AB4:AB17"/>
    <mergeCell ref="AC4:AE6"/>
    <mergeCell ref="P7:P17"/>
    <mergeCell ref="Q7:Q17"/>
    <mergeCell ref="AF4:AH6"/>
    <mergeCell ref="E7:E17"/>
    <mergeCell ref="F7:F17"/>
    <mergeCell ref="G7:G17"/>
    <mergeCell ref="H7:H17"/>
    <mergeCell ref="I7:I17"/>
    <mergeCell ref="R7:R17"/>
    <mergeCell ref="S7:V9"/>
    <mergeCell ref="L7:L17"/>
    <mergeCell ref="M7:M17"/>
    <mergeCell ref="AG7:AG17"/>
    <mergeCell ref="AH7:AH17"/>
    <mergeCell ref="AC7:AC17"/>
    <mergeCell ref="AD7:AD17"/>
    <mergeCell ref="AE7:AE17"/>
    <mergeCell ref="AF7:AF17"/>
    <mergeCell ref="W7:W17"/>
    <mergeCell ref="X7:X17"/>
    <mergeCell ref="S10:S17"/>
    <mergeCell ref="T10:T17"/>
    <mergeCell ref="U10:U17"/>
    <mergeCell ref="V10:V17"/>
    <mergeCell ref="B26:D26"/>
    <mergeCell ref="B27:D27"/>
    <mergeCell ref="B28:D28"/>
    <mergeCell ref="B29:D29"/>
    <mergeCell ref="B22:D22"/>
    <mergeCell ref="B23:D23"/>
    <mergeCell ref="B24:D24"/>
    <mergeCell ref="B25:D25"/>
    <mergeCell ref="AX18:AY18"/>
    <mergeCell ref="B19:D19"/>
    <mergeCell ref="B20:D20"/>
    <mergeCell ref="B21:D21"/>
    <mergeCell ref="AP18:AQ18"/>
    <mergeCell ref="AR18:AS18"/>
    <mergeCell ref="AT18:AU18"/>
    <mergeCell ref="AV18:AW18"/>
    <mergeCell ref="A18:D18"/>
    <mergeCell ref="AJ18:AK18"/>
    <mergeCell ref="AL18:AM18"/>
    <mergeCell ref="AN18:AO18"/>
    <mergeCell ref="B38:D38"/>
    <mergeCell ref="B39:D39"/>
    <mergeCell ref="B40:D40"/>
    <mergeCell ref="B41:D41"/>
    <mergeCell ref="B34:D34"/>
    <mergeCell ref="B35:D35"/>
    <mergeCell ref="B36:D36"/>
    <mergeCell ref="B37:D37"/>
    <mergeCell ref="B30:D30"/>
    <mergeCell ref="B31:D31"/>
    <mergeCell ref="B32:D32"/>
    <mergeCell ref="B33:D33"/>
    <mergeCell ref="B50:D50"/>
    <mergeCell ref="B51:D51"/>
    <mergeCell ref="B52:D52"/>
    <mergeCell ref="B53:D53"/>
    <mergeCell ref="B46:D46"/>
    <mergeCell ref="B47:D47"/>
    <mergeCell ref="B48:D48"/>
    <mergeCell ref="B49:D49"/>
    <mergeCell ref="B42:D42"/>
    <mergeCell ref="B43:D43"/>
    <mergeCell ref="B44:D44"/>
    <mergeCell ref="B45:D45"/>
    <mergeCell ref="B62:D62"/>
    <mergeCell ref="B63:D63"/>
    <mergeCell ref="B64:D64"/>
    <mergeCell ref="B65:D65"/>
    <mergeCell ref="B58:D58"/>
    <mergeCell ref="B59:D59"/>
    <mergeCell ref="B60:D60"/>
    <mergeCell ref="B61:D61"/>
    <mergeCell ref="B54:D54"/>
    <mergeCell ref="B55:D55"/>
    <mergeCell ref="B56:D56"/>
    <mergeCell ref="B57:D57"/>
    <mergeCell ref="B74:D74"/>
    <mergeCell ref="B75:D75"/>
    <mergeCell ref="B76:D76"/>
    <mergeCell ref="B77:D77"/>
    <mergeCell ref="B70:D70"/>
    <mergeCell ref="B71:D71"/>
    <mergeCell ref="B72:D72"/>
    <mergeCell ref="B73:D73"/>
    <mergeCell ref="B66:D66"/>
    <mergeCell ref="B67:D67"/>
    <mergeCell ref="B68:D68"/>
    <mergeCell ref="B69:D69"/>
    <mergeCell ref="B86:D86"/>
    <mergeCell ref="B87:D87"/>
    <mergeCell ref="B88:D88"/>
    <mergeCell ref="B89:D89"/>
    <mergeCell ref="B82:D82"/>
    <mergeCell ref="B83:D83"/>
    <mergeCell ref="B84:D84"/>
    <mergeCell ref="B85:D85"/>
    <mergeCell ref="B78:D78"/>
    <mergeCell ref="B79:D79"/>
    <mergeCell ref="B80:D80"/>
    <mergeCell ref="B81:D81"/>
    <mergeCell ref="B98:D98"/>
    <mergeCell ref="B99:D99"/>
    <mergeCell ref="B100:D100"/>
    <mergeCell ref="B101:D101"/>
    <mergeCell ref="B94:D94"/>
    <mergeCell ref="B95:D95"/>
    <mergeCell ref="B96:D96"/>
    <mergeCell ref="B97:D97"/>
    <mergeCell ref="B90:D90"/>
    <mergeCell ref="B91:D91"/>
    <mergeCell ref="B92:D92"/>
    <mergeCell ref="B93:D93"/>
    <mergeCell ref="B110:D110"/>
    <mergeCell ref="B111:D111"/>
    <mergeCell ref="B112:D112"/>
    <mergeCell ref="B113:D113"/>
    <mergeCell ref="B106:D106"/>
    <mergeCell ref="B107:D107"/>
    <mergeCell ref="B108:D108"/>
    <mergeCell ref="B109:D109"/>
    <mergeCell ref="B102:D102"/>
    <mergeCell ref="B103:D103"/>
    <mergeCell ref="B104:D104"/>
    <mergeCell ref="B105:D105"/>
    <mergeCell ref="B122:D122"/>
    <mergeCell ref="B123:D123"/>
    <mergeCell ref="B124:D124"/>
    <mergeCell ref="B125:D125"/>
    <mergeCell ref="B118:D118"/>
    <mergeCell ref="B119:D119"/>
    <mergeCell ref="B120:D120"/>
    <mergeCell ref="B121:D121"/>
    <mergeCell ref="B114:D114"/>
    <mergeCell ref="B115:D115"/>
    <mergeCell ref="B116:D116"/>
    <mergeCell ref="B117:D117"/>
    <mergeCell ref="D137:G137"/>
    <mergeCell ref="B134:D134"/>
    <mergeCell ref="B130:D130"/>
    <mergeCell ref="B131:D131"/>
    <mergeCell ref="B132:D132"/>
    <mergeCell ref="B133:D133"/>
    <mergeCell ref="B126:D126"/>
    <mergeCell ref="B127:D127"/>
    <mergeCell ref="B128:D128"/>
    <mergeCell ref="B129:D129"/>
  </mergeCells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Лист8">
    <tabColor theme="0"/>
  </sheetPr>
  <dimension ref="A1:AY1721"/>
  <sheetViews>
    <sheetView topLeftCell="A131" zoomScale="75" zoomScaleNormal="75" workbookViewId="0">
      <selection activeCell="A131" sqref="A1:XFD1048576"/>
    </sheetView>
  </sheetViews>
  <sheetFormatPr defaultColWidth="9.125" defaultRowHeight="13.5" x14ac:dyDescent="0.25"/>
  <cols>
    <col min="1" max="3" width="9.125" style="20" customWidth="1"/>
    <col min="4" max="4" width="24.25" style="20" customWidth="1"/>
    <col min="5" max="5" width="9" style="20" customWidth="1"/>
    <col min="6" max="6" width="6.75" style="20" customWidth="1"/>
    <col min="7" max="7" width="9.125" style="20" customWidth="1"/>
    <col min="8" max="8" width="6.25" style="20" customWidth="1"/>
    <col min="9" max="9" width="7" style="20" customWidth="1"/>
    <col min="10" max="10" width="8.125" style="20" customWidth="1"/>
    <col min="11" max="11" width="8.75" style="20" customWidth="1"/>
    <col min="12" max="13" width="7.625" style="20" customWidth="1"/>
    <col min="14" max="14" width="9.625" style="20" customWidth="1"/>
    <col min="15" max="15" width="7.75" style="20" customWidth="1"/>
    <col min="16" max="18" width="4.625" style="20" customWidth="1"/>
    <col min="19" max="19" width="9.25" style="20" customWidth="1"/>
    <col min="20" max="20" width="6" style="20" customWidth="1"/>
    <col min="21" max="21" width="5.875" style="20" customWidth="1"/>
    <col min="22" max="22" width="4.75" style="20" customWidth="1"/>
    <col min="23" max="23" width="4.625" style="20" customWidth="1"/>
    <col min="24" max="24" width="7.375" style="20" customWidth="1"/>
    <col min="25" max="25" width="4.75" style="20" customWidth="1"/>
    <col min="26" max="26" width="6.625" style="20" customWidth="1"/>
    <col min="27" max="27" width="8.625" style="20" customWidth="1"/>
    <col min="28" max="28" width="5.25" style="20" customWidth="1"/>
    <col min="29" max="30" width="5.875" style="20" customWidth="1"/>
    <col min="31" max="31" width="4.875" style="20" customWidth="1"/>
    <col min="32" max="32" width="5.25" style="20" customWidth="1"/>
    <col min="33" max="33" width="6.875" style="20" customWidth="1"/>
    <col min="34" max="34" width="6" style="130" customWidth="1"/>
    <col min="35" max="35" width="7.875" style="20" hidden="1" customWidth="1"/>
    <col min="36" max="38" width="9.125" style="20" hidden="1" customWidth="1"/>
    <col min="39" max="39" width="10.75" style="20" hidden="1" customWidth="1"/>
    <col min="40" max="40" width="9.125" style="20" hidden="1" customWidth="1"/>
    <col min="41" max="41" width="12.875" style="20" hidden="1" customWidth="1"/>
    <col min="42" max="42" width="9.125" style="20" hidden="1" customWidth="1"/>
    <col min="43" max="43" width="15.625" style="20" hidden="1" customWidth="1"/>
    <col min="44" max="44" width="9.125" style="20" hidden="1" customWidth="1"/>
    <col min="45" max="45" width="13.125" style="20" hidden="1" customWidth="1"/>
    <col min="46" max="51" width="0" style="20" hidden="1" customWidth="1"/>
    <col min="52" max="16384" width="9.125" style="20"/>
  </cols>
  <sheetData>
    <row r="1" spans="1:35" ht="62.25" customHeight="1" x14ac:dyDescent="0.25">
      <c r="A1" s="13" t="s">
        <v>134</v>
      </c>
      <c r="B1" s="14"/>
      <c r="C1" s="14"/>
      <c r="D1" s="14"/>
      <c r="E1" s="15" t="s">
        <v>147</v>
      </c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6"/>
      <c r="AC1" s="17" t="s">
        <v>132</v>
      </c>
      <c r="AD1" s="17"/>
      <c r="AE1" s="17"/>
      <c r="AF1" s="17"/>
      <c r="AG1" s="17"/>
      <c r="AH1" s="18"/>
      <c r="AI1" s="19"/>
    </row>
    <row r="2" spans="1:35" ht="28.5" customHeight="1" x14ac:dyDescent="0.25">
      <c r="A2" s="21" t="s">
        <v>290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22"/>
      <c r="AI2" s="131"/>
    </row>
    <row r="3" spans="1:35" ht="38.25" customHeight="1" x14ac:dyDescent="0.25">
      <c r="A3" s="24" t="s">
        <v>291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6"/>
      <c r="AI3" s="131"/>
    </row>
    <row r="4" spans="1:35" ht="15.75" customHeight="1" x14ac:dyDescent="0.25">
      <c r="A4" s="27" t="s">
        <v>148</v>
      </c>
      <c r="B4" s="27"/>
      <c r="C4" s="27"/>
      <c r="D4" s="27"/>
      <c r="E4" s="28" t="s">
        <v>193</v>
      </c>
      <c r="F4" s="29"/>
      <c r="G4" s="29"/>
      <c r="H4" s="29"/>
      <c r="I4" s="30"/>
      <c r="J4" s="31" t="s">
        <v>149</v>
      </c>
      <c r="K4" s="32"/>
      <c r="L4" s="32"/>
      <c r="M4" s="33"/>
      <c r="N4" s="31" t="s">
        <v>150</v>
      </c>
      <c r="O4" s="32"/>
      <c r="P4" s="32"/>
      <c r="Q4" s="32"/>
      <c r="R4" s="32"/>
      <c r="S4" s="32"/>
      <c r="T4" s="32"/>
      <c r="U4" s="32"/>
      <c r="V4" s="32"/>
      <c r="W4" s="32"/>
      <c r="X4" s="32"/>
      <c r="Y4" s="34" t="s">
        <v>151</v>
      </c>
      <c r="Z4" s="34" t="s">
        <v>152</v>
      </c>
      <c r="AA4" s="34" t="s">
        <v>153</v>
      </c>
      <c r="AB4" s="34" t="s">
        <v>154</v>
      </c>
      <c r="AC4" s="31" t="s">
        <v>206</v>
      </c>
      <c r="AD4" s="32"/>
      <c r="AE4" s="33"/>
      <c r="AF4" s="35" t="s">
        <v>136</v>
      </c>
      <c r="AG4" s="35"/>
      <c r="AH4" s="35"/>
      <c r="AI4" s="131"/>
    </row>
    <row r="5" spans="1:35" ht="15.75" customHeight="1" x14ac:dyDescent="0.25">
      <c r="A5" s="27"/>
      <c r="B5" s="27"/>
      <c r="C5" s="27"/>
      <c r="D5" s="27"/>
      <c r="E5" s="36"/>
      <c r="F5" s="37"/>
      <c r="G5" s="37"/>
      <c r="H5" s="37"/>
      <c r="I5" s="38"/>
      <c r="J5" s="39"/>
      <c r="K5" s="40"/>
      <c r="L5" s="40"/>
      <c r="M5" s="41"/>
      <c r="N5" s="39"/>
      <c r="O5" s="40"/>
      <c r="P5" s="40"/>
      <c r="Q5" s="40"/>
      <c r="R5" s="40"/>
      <c r="S5" s="40"/>
      <c r="T5" s="40"/>
      <c r="U5" s="40"/>
      <c r="V5" s="40"/>
      <c r="W5" s="40"/>
      <c r="X5" s="40"/>
      <c r="Y5" s="42"/>
      <c r="Z5" s="42"/>
      <c r="AA5" s="42"/>
      <c r="AB5" s="42"/>
      <c r="AC5" s="39"/>
      <c r="AD5" s="40"/>
      <c r="AE5" s="41"/>
      <c r="AF5" s="35"/>
      <c r="AG5" s="35"/>
      <c r="AH5" s="35"/>
      <c r="AI5" s="132"/>
    </row>
    <row r="6" spans="1:35" ht="35.25" customHeight="1" x14ac:dyDescent="0.25">
      <c r="A6" s="27"/>
      <c r="B6" s="27"/>
      <c r="C6" s="27"/>
      <c r="D6" s="27"/>
      <c r="E6" s="44"/>
      <c r="F6" s="45"/>
      <c r="G6" s="45"/>
      <c r="H6" s="45"/>
      <c r="I6" s="46"/>
      <c r="J6" s="47"/>
      <c r="K6" s="48"/>
      <c r="L6" s="48"/>
      <c r="M6" s="49"/>
      <c r="N6" s="47"/>
      <c r="O6" s="48"/>
      <c r="P6" s="48"/>
      <c r="Q6" s="48"/>
      <c r="R6" s="48"/>
      <c r="S6" s="48"/>
      <c r="T6" s="48"/>
      <c r="U6" s="48"/>
      <c r="V6" s="48"/>
      <c r="W6" s="48"/>
      <c r="X6" s="48"/>
      <c r="Y6" s="42"/>
      <c r="Z6" s="42"/>
      <c r="AA6" s="42"/>
      <c r="AB6" s="42"/>
      <c r="AC6" s="47"/>
      <c r="AD6" s="48"/>
      <c r="AE6" s="49"/>
      <c r="AF6" s="35"/>
      <c r="AG6" s="35"/>
      <c r="AH6" s="35"/>
      <c r="AI6" s="133"/>
    </row>
    <row r="7" spans="1:35" ht="12.75" customHeight="1" x14ac:dyDescent="0.25">
      <c r="A7" s="27"/>
      <c r="B7" s="27"/>
      <c r="C7" s="27"/>
      <c r="D7" s="27"/>
      <c r="E7" s="34" t="s">
        <v>135</v>
      </c>
      <c r="F7" s="34" t="s">
        <v>194</v>
      </c>
      <c r="G7" s="34" t="s">
        <v>155</v>
      </c>
      <c r="H7" s="34" t="s">
        <v>156</v>
      </c>
      <c r="I7" s="34" t="s">
        <v>157</v>
      </c>
      <c r="J7" s="34" t="s">
        <v>135</v>
      </c>
      <c r="K7" s="34" t="s">
        <v>155</v>
      </c>
      <c r="L7" s="34" t="s">
        <v>156</v>
      </c>
      <c r="M7" s="34" t="s">
        <v>157</v>
      </c>
      <c r="N7" s="34" t="s">
        <v>158</v>
      </c>
      <c r="O7" s="34" t="s">
        <v>159</v>
      </c>
      <c r="P7" s="34" t="s">
        <v>160</v>
      </c>
      <c r="Q7" s="34" t="s">
        <v>161</v>
      </c>
      <c r="R7" s="34" t="s">
        <v>137</v>
      </c>
      <c r="S7" s="31" t="s">
        <v>162</v>
      </c>
      <c r="T7" s="32"/>
      <c r="U7" s="32"/>
      <c r="V7" s="33"/>
      <c r="W7" s="34" t="s">
        <v>207</v>
      </c>
      <c r="X7" s="34" t="s">
        <v>138</v>
      </c>
      <c r="Y7" s="42"/>
      <c r="Z7" s="42"/>
      <c r="AA7" s="42"/>
      <c r="AB7" s="42"/>
      <c r="AC7" s="34" t="s">
        <v>163</v>
      </c>
      <c r="AD7" s="34" t="s">
        <v>164</v>
      </c>
      <c r="AE7" s="34" t="s">
        <v>135</v>
      </c>
      <c r="AF7" s="34" t="s">
        <v>163</v>
      </c>
      <c r="AG7" s="51" t="s">
        <v>164</v>
      </c>
      <c r="AH7" s="52" t="s">
        <v>135</v>
      </c>
    </row>
    <row r="8" spans="1:35" ht="12.75" customHeight="1" x14ac:dyDescent="0.25">
      <c r="A8" s="27"/>
      <c r="B8" s="27"/>
      <c r="C8" s="27"/>
      <c r="D8" s="13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39"/>
      <c r="T8" s="40"/>
      <c r="U8" s="40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53"/>
      <c r="AH8" s="52"/>
    </row>
    <row r="9" spans="1:35" ht="40.5" customHeight="1" x14ac:dyDescent="0.25">
      <c r="A9" s="27"/>
      <c r="B9" s="27"/>
      <c r="C9" s="27"/>
      <c r="D9" s="13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7"/>
      <c r="T9" s="48"/>
      <c r="U9" s="48"/>
      <c r="V9" s="49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53"/>
      <c r="AH9" s="52"/>
    </row>
    <row r="10" spans="1:35" ht="12.75" customHeight="1" x14ac:dyDescent="0.25">
      <c r="A10" s="27"/>
      <c r="B10" s="27"/>
      <c r="C10" s="27"/>
      <c r="D10" s="13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34" t="s">
        <v>139</v>
      </c>
      <c r="T10" s="34" t="s">
        <v>208</v>
      </c>
      <c r="U10" s="34" t="s">
        <v>209</v>
      </c>
      <c r="V10" s="34" t="s">
        <v>210</v>
      </c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53"/>
      <c r="AH10" s="52"/>
    </row>
    <row r="11" spans="1:35" ht="12.75" customHeight="1" x14ac:dyDescent="0.25">
      <c r="A11" s="27"/>
      <c r="B11" s="27"/>
      <c r="C11" s="27"/>
      <c r="D11" s="1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53"/>
      <c r="AH11" s="52"/>
    </row>
    <row r="12" spans="1:35" ht="12.75" customHeight="1" x14ac:dyDescent="0.25">
      <c r="A12" s="27"/>
      <c r="B12" s="27"/>
      <c r="C12" s="27"/>
      <c r="D12" s="1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53"/>
      <c r="AH12" s="52"/>
    </row>
    <row r="13" spans="1:35" ht="12.75" customHeight="1" x14ac:dyDescent="0.25">
      <c r="A13" s="27"/>
      <c r="B13" s="27"/>
      <c r="C13" s="27"/>
      <c r="D13" s="1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53"/>
      <c r="AH13" s="52"/>
    </row>
    <row r="14" spans="1:35" ht="12.75" customHeight="1" x14ac:dyDescent="0.25">
      <c r="A14" s="27"/>
      <c r="B14" s="27"/>
      <c r="C14" s="27"/>
      <c r="D14" s="13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53"/>
      <c r="AH14" s="52"/>
    </row>
    <row r="15" spans="1:35" ht="12.75" customHeight="1" x14ac:dyDescent="0.25">
      <c r="A15" s="27"/>
      <c r="B15" s="27"/>
      <c r="C15" s="27"/>
      <c r="D15" s="13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53"/>
      <c r="AH15" s="52"/>
    </row>
    <row r="16" spans="1:35" ht="12.75" customHeight="1" x14ac:dyDescent="0.25">
      <c r="A16" s="27"/>
      <c r="B16" s="27"/>
      <c r="C16" s="27"/>
      <c r="D16" s="13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53"/>
      <c r="AH16" s="52"/>
    </row>
    <row r="17" spans="1:51" ht="26.25" customHeight="1" x14ac:dyDescent="0.25">
      <c r="A17" s="27"/>
      <c r="B17" s="27"/>
      <c r="C17" s="27"/>
      <c r="D17" s="27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5"/>
      <c r="AH17" s="52"/>
    </row>
    <row r="18" spans="1:51" ht="33" customHeight="1" thickBot="1" x14ac:dyDescent="0.3">
      <c r="A18" s="56" t="s">
        <v>211</v>
      </c>
      <c r="B18" s="57"/>
      <c r="C18" s="57"/>
      <c r="D18" s="57"/>
      <c r="E18" s="58">
        <v>1</v>
      </c>
      <c r="F18" s="58">
        <v>2</v>
      </c>
      <c r="G18" s="58">
        <v>3</v>
      </c>
      <c r="H18" s="58">
        <v>4</v>
      </c>
      <c r="I18" s="58">
        <v>5</v>
      </c>
      <c r="J18" s="58">
        <v>6</v>
      </c>
      <c r="K18" s="58">
        <v>7</v>
      </c>
      <c r="L18" s="58">
        <v>8</v>
      </c>
      <c r="M18" s="58">
        <v>9</v>
      </c>
      <c r="N18" s="58">
        <v>10</v>
      </c>
      <c r="O18" s="58">
        <v>11</v>
      </c>
      <c r="P18" s="58">
        <v>12</v>
      </c>
      <c r="Q18" s="58">
        <v>13</v>
      </c>
      <c r="R18" s="58">
        <v>14</v>
      </c>
      <c r="S18" s="58">
        <v>15</v>
      </c>
      <c r="T18" s="58">
        <v>16</v>
      </c>
      <c r="U18" s="58">
        <v>17</v>
      </c>
      <c r="V18" s="58">
        <v>18</v>
      </c>
      <c r="W18" s="58">
        <v>19</v>
      </c>
      <c r="X18" s="58">
        <v>20</v>
      </c>
      <c r="Y18" s="58">
        <v>21</v>
      </c>
      <c r="Z18" s="58">
        <v>22</v>
      </c>
      <c r="AA18" s="58">
        <v>23</v>
      </c>
      <c r="AB18" s="58">
        <v>24</v>
      </c>
      <c r="AC18" s="58">
        <v>25</v>
      </c>
      <c r="AD18" s="58">
        <v>26</v>
      </c>
      <c r="AE18" s="58">
        <v>27</v>
      </c>
      <c r="AF18" s="58">
        <v>28</v>
      </c>
      <c r="AG18" s="58">
        <v>29</v>
      </c>
      <c r="AH18" s="58">
        <v>30</v>
      </c>
      <c r="AJ18" s="59" t="s">
        <v>120</v>
      </c>
      <c r="AK18" s="59"/>
      <c r="AL18" s="59" t="s">
        <v>119</v>
      </c>
      <c r="AM18" s="59"/>
      <c r="AN18" s="59" t="s">
        <v>118</v>
      </c>
      <c r="AO18" s="59"/>
      <c r="AP18" s="59" t="s">
        <v>117</v>
      </c>
      <c r="AQ18" s="59"/>
      <c r="AR18" s="59" t="s">
        <v>116</v>
      </c>
      <c r="AS18" s="59"/>
      <c r="AT18" s="59" t="s">
        <v>115</v>
      </c>
      <c r="AU18" s="59"/>
      <c r="AV18" s="59" t="s">
        <v>114</v>
      </c>
      <c r="AW18" s="59"/>
      <c r="AX18" s="59" t="s">
        <v>113</v>
      </c>
      <c r="AY18" s="59"/>
    </row>
    <row r="19" spans="1:51" ht="63" customHeight="1" x14ac:dyDescent="0.25">
      <c r="A19" s="60" t="s">
        <v>112</v>
      </c>
      <c r="B19" s="61" t="s">
        <v>212</v>
      </c>
      <c r="C19" s="61"/>
      <c r="D19" s="61"/>
      <c r="E19" s="62">
        <f t="shared" ref="E19:AH19" si="0">SUM(E20:E38)</f>
        <v>142</v>
      </c>
      <c r="F19" s="62">
        <f t="shared" si="0"/>
        <v>68</v>
      </c>
      <c r="G19" s="62">
        <f t="shared" si="0"/>
        <v>74</v>
      </c>
      <c r="H19" s="62">
        <f t="shared" si="0"/>
        <v>0</v>
      </c>
      <c r="I19" s="62">
        <f t="shared" si="0"/>
        <v>0</v>
      </c>
      <c r="J19" s="62">
        <f t="shared" si="0"/>
        <v>59</v>
      </c>
      <c r="K19" s="62">
        <f t="shared" si="0"/>
        <v>49</v>
      </c>
      <c r="L19" s="62">
        <f t="shared" si="0"/>
        <v>9</v>
      </c>
      <c r="M19" s="62">
        <f t="shared" si="0"/>
        <v>1</v>
      </c>
      <c r="N19" s="62">
        <f t="shared" si="0"/>
        <v>43</v>
      </c>
      <c r="O19" s="62">
        <f t="shared" si="0"/>
        <v>17</v>
      </c>
      <c r="P19" s="62">
        <f t="shared" si="0"/>
        <v>5</v>
      </c>
      <c r="Q19" s="62">
        <f t="shared" si="0"/>
        <v>9</v>
      </c>
      <c r="R19" s="62">
        <f t="shared" si="0"/>
        <v>1</v>
      </c>
      <c r="S19" s="62">
        <f t="shared" si="0"/>
        <v>11</v>
      </c>
      <c r="T19" s="62">
        <f t="shared" si="0"/>
        <v>4</v>
      </c>
      <c r="U19" s="62">
        <f t="shared" si="0"/>
        <v>7</v>
      </c>
      <c r="V19" s="62">
        <f t="shared" si="0"/>
        <v>0</v>
      </c>
      <c r="W19" s="62">
        <f t="shared" si="0"/>
        <v>0</v>
      </c>
      <c r="X19" s="62">
        <f t="shared" si="0"/>
        <v>43</v>
      </c>
      <c r="Y19" s="62">
        <f t="shared" si="0"/>
        <v>3</v>
      </c>
      <c r="Z19" s="62">
        <f t="shared" si="0"/>
        <v>28</v>
      </c>
      <c r="AA19" s="62">
        <f t="shared" si="0"/>
        <v>145</v>
      </c>
      <c r="AB19" s="62">
        <f t="shared" si="0"/>
        <v>78</v>
      </c>
      <c r="AC19" s="62">
        <f t="shared" si="0"/>
        <v>15</v>
      </c>
      <c r="AD19" s="62">
        <f t="shared" si="0"/>
        <v>1</v>
      </c>
      <c r="AE19" s="62">
        <f t="shared" si="0"/>
        <v>16</v>
      </c>
      <c r="AF19" s="62">
        <f t="shared" si="0"/>
        <v>0</v>
      </c>
      <c r="AG19" s="62">
        <f t="shared" si="0"/>
        <v>0</v>
      </c>
      <c r="AH19" s="62">
        <f t="shared" si="0"/>
        <v>0</v>
      </c>
      <c r="AI19" s="135"/>
      <c r="AJ19" s="63">
        <f t="shared" ref="AJ19:AY19" si="1">SUM(AJ20:AJ38)</f>
        <v>142</v>
      </c>
      <c r="AK19" s="64">
        <f t="shared" si="1"/>
        <v>142</v>
      </c>
      <c r="AL19" s="64">
        <f t="shared" si="1"/>
        <v>59</v>
      </c>
      <c r="AM19" s="64">
        <f t="shared" si="1"/>
        <v>59</v>
      </c>
      <c r="AN19" s="64">
        <f t="shared" si="1"/>
        <v>191</v>
      </c>
      <c r="AO19" s="64">
        <f t="shared" si="1"/>
        <v>191</v>
      </c>
      <c r="AP19" s="64">
        <f t="shared" si="1"/>
        <v>43</v>
      </c>
      <c r="AQ19" s="64">
        <f t="shared" si="1"/>
        <v>43</v>
      </c>
      <c r="AR19" s="64">
        <f t="shared" si="1"/>
        <v>11</v>
      </c>
      <c r="AS19" s="64">
        <f t="shared" si="1"/>
        <v>11</v>
      </c>
      <c r="AT19" s="64">
        <f t="shared" si="1"/>
        <v>43</v>
      </c>
      <c r="AU19" s="64">
        <f t="shared" si="1"/>
        <v>43</v>
      </c>
      <c r="AV19" s="64">
        <f t="shared" si="1"/>
        <v>16</v>
      </c>
      <c r="AW19" s="64">
        <f t="shared" si="1"/>
        <v>16</v>
      </c>
      <c r="AX19" s="64">
        <f t="shared" si="1"/>
        <v>0</v>
      </c>
      <c r="AY19" s="65">
        <f t="shared" si="1"/>
        <v>0</v>
      </c>
    </row>
    <row r="20" spans="1:51" ht="32.25" customHeight="1" x14ac:dyDescent="0.25">
      <c r="A20" s="66">
        <v>1.1000000000000001</v>
      </c>
      <c r="B20" s="67" t="s">
        <v>213</v>
      </c>
      <c r="C20" s="67"/>
      <c r="D20" s="67"/>
      <c r="E20" s="192">
        <v>8</v>
      </c>
      <c r="F20" s="192">
        <v>3</v>
      </c>
      <c r="G20" s="192">
        <v>5</v>
      </c>
      <c r="H20" s="192"/>
      <c r="I20" s="192"/>
      <c r="J20" s="192">
        <v>6</v>
      </c>
      <c r="K20" s="192">
        <v>5</v>
      </c>
      <c r="L20" s="192"/>
      <c r="M20" s="192">
        <v>1</v>
      </c>
      <c r="N20" s="192">
        <v>3</v>
      </c>
      <c r="O20" s="192"/>
      <c r="P20" s="192">
        <v>1</v>
      </c>
      <c r="Q20" s="192"/>
      <c r="R20" s="192"/>
      <c r="S20" s="192">
        <v>2</v>
      </c>
      <c r="T20" s="192"/>
      <c r="U20" s="192">
        <v>2</v>
      </c>
      <c r="V20" s="192"/>
      <c r="W20" s="192"/>
      <c r="X20" s="192">
        <v>3</v>
      </c>
      <c r="Y20" s="192"/>
      <c r="Z20" s="192">
        <v>1</v>
      </c>
      <c r="AA20" s="192">
        <v>10</v>
      </c>
      <c r="AB20" s="192">
        <v>3</v>
      </c>
      <c r="AC20" s="192"/>
      <c r="AD20" s="192"/>
      <c r="AE20" s="192"/>
      <c r="AF20" s="192"/>
      <c r="AG20" s="192"/>
      <c r="AH20" s="192"/>
      <c r="AJ20" s="69">
        <f t="shared" ref="AJ20:AJ38" si="2">E20</f>
        <v>8</v>
      </c>
      <c r="AK20" s="70">
        <f t="shared" ref="AK20:AK38" si="3">F20+G20+H20+I20</f>
        <v>8</v>
      </c>
      <c r="AL20" s="70">
        <f t="shared" ref="AL20:AL38" si="4">J20</f>
        <v>6</v>
      </c>
      <c r="AM20" s="70">
        <f t="shared" ref="AM20:AM38" si="5">K20+L20+M20</f>
        <v>6</v>
      </c>
      <c r="AN20" s="70">
        <f t="shared" ref="AN20:AN38" si="6">F20+G20+K20</f>
        <v>13</v>
      </c>
      <c r="AO20" s="70">
        <f t="shared" ref="AO20:AO38" si="7">X20+Y20+AA20</f>
        <v>13</v>
      </c>
      <c r="AP20" s="70">
        <f t="shared" ref="AP20:AP38" si="8">N20</f>
        <v>3</v>
      </c>
      <c r="AQ20" s="70">
        <f t="shared" ref="AQ20:AQ38" si="9">O20+P20+Q20+R20+S20</f>
        <v>3</v>
      </c>
      <c r="AR20" s="70">
        <f t="shared" ref="AR20:AR38" si="10">S20</f>
        <v>2</v>
      </c>
      <c r="AS20" s="70">
        <f t="shared" ref="AS20:AS38" si="11">T20+U20+V20</f>
        <v>2</v>
      </c>
      <c r="AT20" s="70">
        <f t="shared" ref="AT20:AT38" si="12">X20</f>
        <v>3</v>
      </c>
      <c r="AU20" s="70">
        <f t="shared" ref="AU20:AU38" si="13">N20+W20</f>
        <v>3</v>
      </c>
      <c r="AV20" s="70">
        <f t="shared" ref="AV20:AV38" si="14">AE20</f>
        <v>0</v>
      </c>
      <c r="AW20" s="70">
        <f t="shared" ref="AW20:AW38" si="15">AC20+AD20</f>
        <v>0</v>
      </c>
      <c r="AX20" s="70">
        <f t="shared" ref="AX20:AX38" si="16">AH20</f>
        <v>0</v>
      </c>
      <c r="AY20" s="71">
        <f t="shared" ref="AY20:AY38" si="17">AF20+AG20</f>
        <v>0</v>
      </c>
    </row>
    <row r="21" spans="1:51" ht="24" customHeight="1" x14ac:dyDescent="0.25">
      <c r="A21" s="72" t="s">
        <v>111</v>
      </c>
      <c r="B21" s="35" t="s">
        <v>214</v>
      </c>
      <c r="C21" s="35"/>
      <c r="D21" s="35"/>
      <c r="E21" s="194">
        <v>11</v>
      </c>
      <c r="F21" s="194">
        <v>3</v>
      </c>
      <c r="G21" s="194">
        <v>8</v>
      </c>
      <c r="H21" s="194"/>
      <c r="I21" s="194"/>
      <c r="J21" s="192">
        <v>5</v>
      </c>
      <c r="K21" s="192">
        <v>5</v>
      </c>
      <c r="L21" s="194"/>
      <c r="M21" s="194"/>
      <c r="N21" s="193">
        <v>3</v>
      </c>
      <c r="O21" s="193">
        <v>2</v>
      </c>
      <c r="P21" s="193"/>
      <c r="Q21" s="193"/>
      <c r="R21" s="193">
        <v>1</v>
      </c>
      <c r="S21" s="193"/>
      <c r="T21" s="193"/>
      <c r="U21" s="193"/>
      <c r="V21" s="193"/>
      <c r="W21" s="193"/>
      <c r="X21" s="193">
        <v>3</v>
      </c>
      <c r="Y21" s="193"/>
      <c r="Z21" s="193">
        <v>2</v>
      </c>
      <c r="AA21" s="206">
        <v>13</v>
      </c>
      <c r="AB21" s="193">
        <v>3</v>
      </c>
      <c r="AC21" s="193">
        <v>1</v>
      </c>
      <c r="AD21" s="193"/>
      <c r="AE21" s="193">
        <v>1</v>
      </c>
      <c r="AF21" s="193"/>
      <c r="AG21" s="196"/>
      <c r="AH21" s="193"/>
      <c r="AI21" s="77"/>
      <c r="AJ21" s="69">
        <f t="shared" si="2"/>
        <v>11</v>
      </c>
      <c r="AK21" s="70">
        <f t="shared" si="3"/>
        <v>11</v>
      </c>
      <c r="AL21" s="70">
        <f t="shared" si="4"/>
        <v>5</v>
      </c>
      <c r="AM21" s="70">
        <f t="shared" si="5"/>
        <v>5</v>
      </c>
      <c r="AN21" s="70">
        <f t="shared" si="6"/>
        <v>16</v>
      </c>
      <c r="AO21" s="70">
        <f t="shared" si="7"/>
        <v>16</v>
      </c>
      <c r="AP21" s="70">
        <f t="shared" si="8"/>
        <v>3</v>
      </c>
      <c r="AQ21" s="70">
        <f t="shared" si="9"/>
        <v>3</v>
      </c>
      <c r="AR21" s="70">
        <f t="shared" si="10"/>
        <v>0</v>
      </c>
      <c r="AS21" s="70">
        <f t="shared" si="11"/>
        <v>0</v>
      </c>
      <c r="AT21" s="70">
        <f t="shared" si="12"/>
        <v>3</v>
      </c>
      <c r="AU21" s="70">
        <f t="shared" si="13"/>
        <v>3</v>
      </c>
      <c r="AV21" s="70">
        <f t="shared" si="14"/>
        <v>1</v>
      </c>
      <c r="AW21" s="70">
        <f t="shared" si="15"/>
        <v>1</v>
      </c>
      <c r="AX21" s="70">
        <f t="shared" si="16"/>
        <v>0</v>
      </c>
      <c r="AY21" s="71">
        <f t="shared" si="17"/>
        <v>0</v>
      </c>
    </row>
    <row r="22" spans="1:51" s="122" customFormat="1" ht="48" customHeight="1" x14ac:dyDescent="0.2">
      <c r="A22" s="78" t="s">
        <v>110</v>
      </c>
      <c r="B22" s="35" t="s">
        <v>215</v>
      </c>
      <c r="C22" s="35"/>
      <c r="D22" s="35"/>
      <c r="E22" s="194"/>
      <c r="F22" s="194"/>
      <c r="G22" s="194"/>
      <c r="H22" s="194"/>
      <c r="I22" s="194"/>
      <c r="J22" s="195">
        <v>3</v>
      </c>
      <c r="K22" s="195">
        <v>1</v>
      </c>
      <c r="L22" s="194">
        <v>2</v>
      </c>
      <c r="M22" s="194"/>
      <c r="N22" s="193"/>
      <c r="O22" s="193"/>
      <c r="P22" s="193"/>
      <c r="Q22" s="193"/>
      <c r="R22" s="193"/>
      <c r="S22" s="193"/>
      <c r="T22" s="193"/>
      <c r="U22" s="193"/>
      <c r="V22" s="193"/>
      <c r="W22" s="193"/>
      <c r="X22" s="193"/>
      <c r="Y22" s="193"/>
      <c r="Z22" s="193"/>
      <c r="AA22" s="193">
        <v>1</v>
      </c>
      <c r="AB22" s="193"/>
      <c r="AC22" s="193"/>
      <c r="AD22" s="193"/>
      <c r="AE22" s="193"/>
      <c r="AF22" s="193"/>
      <c r="AG22" s="196"/>
      <c r="AH22" s="193"/>
      <c r="AI22" s="77"/>
      <c r="AJ22" s="69">
        <f t="shared" si="2"/>
        <v>0</v>
      </c>
      <c r="AK22" s="70">
        <f t="shared" si="3"/>
        <v>0</v>
      </c>
      <c r="AL22" s="70">
        <f t="shared" si="4"/>
        <v>3</v>
      </c>
      <c r="AM22" s="70">
        <f t="shared" si="5"/>
        <v>3</v>
      </c>
      <c r="AN22" s="70">
        <f t="shared" si="6"/>
        <v>1</v>
      </c>
      <c r="AO22" s="70">
        <f t="shared" si="7"/>
        <v>1</v>
      </c>
      <c r="AP22" s="70">
        <f t="shared" si="8"/>
        <v>0</v>
      </c>
      <c r="AQ22" s="70">
        <f t="shared" si="9"/>
        <v>0</v>
      </c>
      <c r="AR22" s="70">
        <f t="shared" si="10"/>
        <v>0</v>
      </c>
      <c r="AS22" s="70">
        <f t="shared" si="11"/>
        <v>0</v>
      </c>
      <c r="AT22" s="70">
        <f t="shared" si="12"/>
        <v>0</v>
      </c>
      <c r="AU22" s="70">
        <f t="shared" si="13"/>
        <v>0</v>
      </c>
      <c r="AV22" s="70">
        <f t="shared" si="14"/>
        <v>0</v>
      </c>
      <c r="AW22" s="70">
        <f t="shared" si="15"/>
        <v>0</v>
      </c>
      <c r="AX22" s="70">
        <f t="shared" si="16"/>
        <v>0</v>
      </c>
      <c r="AY22" s="71">
        <f t="shared" si="17"/>
        <v>0</v>
      </c>
    </row>
    <row r="23" spans="1:51" s="122" customFormat="1" ht="31.5" customHeight="1" x14ac:dyDescent="0.2">
      <c r="A23" s="72" t="s">
        <v>109</v>
      </c>
      <c r="B23" s="35" t="s">
        <v>216</v>
      </c>
      <c r="C23" s="35"/>
      <c r="D23" s="35"/>
      <c r="E23" s="194"/>
      <c r="F23" s="194"/>
      <c r="G23" s="194"/>
      <c r="H23" s="194"/>
      <c r="I23" s="194"/>
      <c r="J23" s="195"/>
      <c r="K23" s="195"/>
      <c r="L23" s="194"/>
      <c r="M23" s="194"/>
      <c r="N23" s="193"/>
      <c r="O23" s="193"/>
      <c r="P23" s="193"/>
      <c r="Q23" s="193"/>
      <c r="R23" s="193"/>
      <c r="S23" s="193"/>
      <c r="T23" s="193"/>
      <c r="U23" s="193"/>
      <c r="V23" s="193"/>
      <c r="W23" s="193"/>
      <c r="X23" s="193"/>
      <c r="Y23" s="193"/>
      <c r="Z23" s="193"/>
      <c r="AA23" s="193"/>
      <c r="AB23" s="193"/>
      <c r="AC23" s="193"/>
      <c r="AD23" s="193"/>
      <c r="AE23" s="193"/>
      <c r="AF23" s="193"/>
      <c r="AG23" s="196"/>
      <c r="AH23" s="193"/>
      <c r="AI23" s="76"/>
      <c r="AJ23" s="69">
        <f t="shared" si="2"/>
        <v>0</v>
      </c>
      <c r="AK23" s="70">
        <f t="shared" si="3"/>
        <v>0</v>
      </c>
      <c r="AL23" s="70">
        <f t="shared" si="4"/>
        <v>0</v>
      </c>
      <c r="AM23" s="70">
        <f t="shared" si="5"/>
        <v>0</v>
      </c>
      <c r="AN23" s="70">
        <f t="shared" si="6"/>
        <v>0</v>
      </c>
      <c r="AO23" s="70">
        <f t="shared" si="7"/>
        <v>0</v>
      </c>
      <c r="AP23" s="70">
        <f t="shared" si="8"/>
        <v>0</v>
      </c>
      <c r="AQ23" s="70">
        <f t="shared" si="9"/>
        <v>0</v>
      </c>
      <c r="AR23" s="70">
        <f t="shared" si="10"/>
        <v>0</v>
      </c>
      <c r="AS23" s="70">
        <f t="shared" si="11"/>
        <v>0</v>
      </c>
      <c r="AT23" s="70">
        <f t="shared" si="12"/>
        <v>0</v>
      </c>
      <c r="AU23" s="70">
        <f t="shared" si="13"/>
        <v>0</v>
      </c>
      <c r="AV23" s="70">
        <f t="shared" si="14"/>
        <v>0</v>
      </c>
      <c r="AW23" s="70">
        <f t="shared" si="15"/>
        <v>0</v>
      </c>
      <c r="AX23" s="70">
        <f t="shared" si="16"/>
        <v>0</v>
      </c>
      <c r="AY23" s="71">
        <f t="shared" si="17"/>
        <v>0</v>
      </c>
    </row>
    <row r="24" spans="1:51" s="122" customFormat="1" ht="32.25" customHeight="1" x14ac:dyDescent="0.2">
      <c r="A24" s="66">
        <v>1.2</v>
      </c>
      <c r="B24" s="67" t="s">
        <v>217</v>
      </c>
      <c r="C24" s="67"/>
      <c r="D24" s="67"/>
      <c r="E24" s="192">
        <v>1</v>
      </c>
      <c r="F24" s="192">
        <v>1</v>
      </c>
      <c r="G24" s="192"/>
      <c r="H24" s="192"/>
      <c r="I24" s="192"/>
      <c r="J24" s="194">
        <v>1</v>
      </c>
      <c r="K24" s="194">
        <v>1</v>
      </c>
      <c r="L24" s="194"/>
      <c r="M24" s="194"/>
      <c r="N24" s="193"/>
      <c r="O24" s="193"/>
      <c r="P24" s="193"/>
      <c r="Q24" s="193"/>
      <c r="R24" s="193"/>
      <c r="S24" s="193"/>
      <c r="T24" s="193"/>
      <c r="U24" s="193"/>
      <c r="V24" s="193"/>
      <c r="W24" s="193"/>
      <c r="X24" s="206"/>
      <c r="Y24" s="193"/>
      <c r="Z24" s="193">
        <v>1</v>
      </c>
      <c r="AA24" s="193">
        <v>2</v>
      </c>
      <c r="AB24" s="193">
        <v>2</v>
      </c>
      <c r="AC24" s="193"/>
      <c r="AD24" s="193"/>
      <c r="AE24" s="193"/>
      <c r="AF24" s="193"/>
      <c r="AG24" s="196"/>
      <c r="AH24" s="193"/>
      <c r="AI24" s="76"/>
      <c r="AJ24" s="69">
        <f t="shared" si="2"/>
        <v>1</v>
      </c>
      <c r="AK24" s="70">
        <f t="shared" si="3"/>
        <v>1</v>
      </c>
      <c r="AL24" s="70">
        <f t="shared" si="4"/>
        <v>1</v>
      </c>
      <c r="AM24" s="70">
        <f t="shared" si="5"/>
        <v>1</v>
      </c>
      <c r="AN24" s="70">
        <f t="shared" si="6"/>
        <v>2</v>
      </c>
      <c r="AO24" s="70">
        <f t="shared" si="7"/>
        <v>2</v>
      </c>
      <c r="AP24" s="70">
        <f t="shared" si="8"/>
        <v>0</v>
      </c>
      <c r="AQ24" s="70">
        <f t="shared" si="9"/>
        <v>0</v>
      </c>
      <c r="AR24" s="70">
        <f t="shared" si="10"/>
        <v>0</v>
      </c>
      <c r="AS24" s="70">
        <f t="shared" si="11"/>
        <v>0</v>
      </c>
      <c r="AT24" s="70">
        <f t="shared" si="12"/>
        <v>0</v>
      </c>
      <c r="AU24" s="70">
        <f t="shared" si="13"/>
        <v>0</v>
      </c>
      <c r="AV24" s="70">
        <f t="shared" si="14"/>
        <v>0</v>
      </c>
      <c r="AW24" s="70">
        <f t="shared" si="15"/>
        <v>0</v>
      </c>
      <c r="AX24" s="70">
        <f t="shared" si="16"/>
        <v>0</v>
      </c>
      <c r="AY24" s="71">
        <f t="shared" si="17"/>
        <v>0</v>
      </c>
    </row>
    <row r="25" spans="1:51" s="122" customFormat="1" ht="25.5" customHeight="1" x14ac:dyDescent="0.2">
      <c r="A25" s="72" t="s">
        <v>108</v>
      </c>
      <c r="B25" s="67" t="s">
        <v>260</v>
      </c>
      <c r="C25" s="67"/>
      <c r="D25" s="67"/>
      <c r="E25" s="192">
        <v>1</v>
      </c>
      <c r="F25" s="192">
        <v>1</v>
      </c>
      <c r="G25" s="192"/>
      <c r="H25" s="192"/>
      <c r="I25" s="192"/>
      <c r="J25" s="192"/>
      <c r="K25" s="192"/>
      <c r="L25" s="192"/>
      <c r="M25" s="192"/>
      <c r="N25" s="206"/>
      <c r="O25" s="206"/>
      <c r="P25" s="206"/>
      <c r="Q25" s="206"/>
      <c r="R25" s="206"/>
      <c r="S25" s="206"/>
      <c r="T25" s="206"/>
      <c r="U25" s="206"/>
      <c r="V25" s="206"/>
      <c r="W25" s="206"/>
      <c r="X25" s="206"/>
      <c r="Y25" s="206"/>
      <c r="Z25" s="206"/>
      <c r="AA25" s="206">
        <v>1</v>
      </c>
      <c r="AB25" s="206">
        <v>1</v>
      </c>
      <c r="AC25" s="206"/>
      <c r="AD25" s="206"/>
      <c r="AE25" s="206"/>
      <c r="AF25" s="193"/>
      <c r="AG25" s="196"/>
      <c r="AH25" s="193"/>
      <c r="AI25" s="76"/>
      <c r="AJ25" s="69">
        <f t="shared" si="2"/>
        <v>1</v>
      </c>
      <c r="AK25" s="70">
        <f t="shared" si="3"/>
        <v>1</v>
      </c>
      <c r="AL25" s="70">
        <f t="shared" si="4"/>
        <v>0</v>
      </c>
      <c r="AM25" s="70">
        <f t="shared" si="5"/>
        <v>0</v>
      </c>
      <c r="AN25" s="70">
        <f t="shared" si="6"/>
        <v>1</v>
      </c>
      <c r="AO25" s="70">
        <f t="shared" si="7"/>
        <v>1</v>
      </c>
      <c r="AP25" s="70">
        <f t="shared" si="8"/>
        <v>0</v>
      </c>
      <c r="AQ25" s="70">
        <f t="shared" si="9"/>
        <v>0</v>
      </c>
      <c r="AR25" s="70">
        <f t="shared" si="10"/>
        <v>0</v>
      </c>
      <c r="AS25" s="70">
        <f t="shared" si="11"/>
        <v>0</v>
      </c>
      <c r="AT25" s="70">
        <f t="shared" si="12"/>
        <v>0</v>
      </c>
      <c r="AU25" s="70">
        <f t="shared" si="13"/>
        <v>0</v>
      </c>
      <c r="AV25" s="70">
        <f t="shared" si="14"/>
        <v>0</v>
      </c>
      <c r="AW25" s="70">
        <f t="shared" si="15"/>
        <v>0</v>
      </c>
      <c r="AX25" s="70">
        <f t="shared" si="16"/>
        <v>0</v>
      </c>
      <c r="AY25" s="71">
        <f t="shared" si="17"/>
        <v>0</v>
      </c>
    </row>
    <row r="26" spans="1:51" s="122" customFormat="1" ht="27.75" customHeight="1" x14ac:dyDescent="0.2">
      <c r="A26" s="72" t="s">
        <v>107</v>
      </c>
      <c r="B26" s="79" t="s">
        <v>261</v>
      </c>
      <c r="C26" s="80"/>
      <c r="D26" s="81"/>
      <c r="E26" s="198">
        <v>1</v>
      </c>
      <c r="F26" s="198"/>
      <c r="G26" s="198">
        <v>1</v>
      </c>
      <c r="H26" s="198"/>
      <c r="I26" s="198"/>
      <c r="J26" s="198"/>
      <c r="K26" s="198"/>
      <c r="L26" s="198"/>
      <c r="M26" s="198"/>
      <c r="N26" s="198">
        <v>1</v>
      </c>
      <c r="O26" s="198"/>
      <c r="P26" s="198"/>
      <c r="Q26" s="198">
        <v>1</v>
      </c>
      <c r="R26" s="198"/>
      <c r="S26" s="198"/>
      <c r="T26" s="198"/>
      <c r="U26" s="198"/>
      <c r="V26" s="198"/>
      <c r="W26" s="198"/>
      <c r="X26" s="198">
        <v>1</v>
      </c>
      <c r="Y26" s="198"/>
      <c r="Z26" s="198"/>
      <c r="AA26" s="198"/>
      <c r="AB26" s="198"/>
      <c r="AC26" s="198"/>
      <c r="AD26" s="198"/>
      <c r="AE26" s="198"/>
      <c r="AF26" s="197"/>
      <c r="AG26" s="197"/>
      <c r="AH26" s="197"/>
      <c r="AI26" s="76"/>
      <c r="AJ26" s="69">
        <f t="shared" si="2"/>
        <v>1</v>
      </c>
      <c r="AK26" s="70">
        <f t="shared" si="3"/>
        <v>1</v>
      </c>
      <c r="AL26" s="70">
        <f t="shared" si="4"/>
        <v>0</v>
      </c>
      <c r="AM26" s="70">
        <f t="shared" si="5"/>
        <v>0</v>
      </c>
      <c r="AN26" s="70">
        <f t="shared" si="6"/>
        <v>1</v>
      </c>
      <c r="AO26" s="70">
        <f t="shared" si="7"/>
        <v>1</v>
      </c>
      <c r="AP26" s="70">
        <f t="shared" si="8"/>
        <v>1</v>
      </c>
      <c r="AQ26" s="70">
        <f t="shared" si="9"/>
        <v>1</v>
      </c>
      <c r="AR26" s="70">
        <f t="shared" si="10"/>
        <v>0</v>
      </c>
      <c r="AS26" s="70">
        <f t="shared" si="11"/>
        <v>0</v>
      </c>
      <c r="AT26" s="70">
        <f t="shared" si="12"/>
        <v>1</v>
      </c>
      <c r="AU26" s="70">
        <f t="shared" si="13"/>
        <v>1</v>
      </c>
      <c r="AV26" s="70">
        <f t="shared" si="14"/>
        <v>0</v>
      </c>
      <c r="AW26" s="70">
        <f t="shared" si="15"/>
        <v>0</v>
      </c>
      <c r="AX26" s="70">
        <f t="shared" si="16"/>
        <v>0</v>
      </c>
      <c r="AY26" s="71">
        <f t="shared" si="17"/>
        <v>0</v>
      </c>
    </row>
    <row r="27" spans="1:51" s="122" customFormat="1" ht="27.75" customHeight="1" x14ac:dyDescent="0.2">
      <c r="A27" s="72" t="s">
        <v>106</v>
      </c>
      <c r="B27" s="79" t="s">
        <v>262</v>
      </c>
      <c r="C27" s="80"/>
      <c r="D27" s="81"/>
      <c r="E27" s="198">
        <v>2</v>
      </c>
      <c r="F27" s="198">
        <v>1</v>
      </c>
      <c r="G27" s="198">
        <v>1</v>
      </c>
      <c r="H27" s="198"/>
      <c r="I27" s="198"/>
      <c r="J27" s="192"/>
      <c r="K27" s="192"/>
      <c r="L27" s="192"/>
      <c r="M27" s="192"/>
      <c r="N27" s="206"/>
      <c r="O27" s="206"/>
      <c r="P27" s="206"/>
      <c r="Q27" s="206"/>
      <c r="R27" s="206"/>
      <c r="S27" s="206"/>
      <c r="T27" s="206"/>
      <c r="U27" s="206"/>
      <c r="V27" s="206"/>
      <c r="W27" s="206"/>
      <c r="X27" s="206"/>
      <c r="Y27" s="206"/>
      <c r="Z27" s="206"/>
      <c r="AA27" s="206">
        <v>2</v>
      </c>
      <c r="AB27" s="206"/>
      <c r="AC27" s="206"/>
      <c r="AD27" s="206"/>
      <c r="AE27" s="206"/>
      <c r="AF27" s="193"/>
      <c r="AG27" s="196"/>
      <c r="AH27" s="193"/>
      <c r="AI27" s="76"/>
      <c r="AJ27" s="69">
        <f t="shared" si="2"/>
        <v>2</v>
      </c>
      <c r="AK27" s="70">
        <f t="shared" si="3"/>
        <v>2</v>
      </c>
      <c r="AL27" s="70">
        <f t="shared" si="4"/>
        <v>0</v>
      </c>
      <c r="AM27" s="70">
        <f t="shared" si="5"/>
        <v>0</v>
      </c>
      <c r="AN27" s="70">
        <f t="shared" si="6"/>
        <v>2</v>
      </c>
      <c r="AO27" s="70">
        <f t="shared" si="7"/>
        <v>2</v>
      </c>
      <c r="AP27" s="70">
        <f t="shared" si="8"/>
        <v>0</v>
      </c>
      <c r="AQ27" s="70">
        <f t="shared" si="9"/>
        <v>0</v>
      </c>
      <c r="AR27" s="70">
        <f t="shared" si="10"/>
        <v>0</v>
      </c>
      <c r="AS27" s="70">
        <f t="shared" si="11"/>
        <v>0</v>
      </c>
      <c r="AT27" s="70">
        <f t="shared" si="12"/>
        <v>0</v>
      </c>
      <c r="AU27" s="70">
        <f t="shared" si="13"/>
        <v>0</v>
      </c>
      <c r="AV27" s="70">
        <f t="shared" si="14"/>
        <v>0</v>
      </c>
      <c r="AW27" s="70">
        <f t="shared" si="15"/>
        <v>0</v>
      </c>
      <c r="AX27" s="70">
        <f t="shared" si="16"/>
        <v>0</v>
      </c>
      <c r="AY27" s="71">
        <f t="shared" si="17"/>
        <v>0</v>
      </c>
    </row>
    <row r="28" spans="1:51" s="122" customFormat="1" ht="27.75" customHeight="1" x14ac:dyDescent="0.2">
      <c r="A28" s="72" t="s">
        <v>105</v>
      </c>
      <c r="B28" s="67" t="s">
        <v>263</v>
      </c>
      <c r="C28" s="67"/>
      <c r="D28" s="67"/>
      <c r="E28" s="192">
        <v>1</v>
      </c>
      <c r="F28" s="192"/>
      <c r="G28" s="192">
        <v>1</v>
      </c>
      <c r="H28" s="192"/>
      <c r="I28" s="192"/>
      <c r="J28" s="192"/>
      <c r="K28" s="192"/>
      <c r="L28" s="192"/>
      <c r="M28" s="192"/>
      <c r="N28" s="206"/>
      <c r="O28" s="206"/>
      <c r="P28" s="206"/>
      <c r="Q28" s="206"/>
      <c r="R28" s="206"/>
      <c r="S28" s="206"/>
      <c r="T28" s="206"/>
      <c r="U28" s="206"/>
      <c r="V28" s="206"/>
      <c r="W28" s="206"/>
      <c r="X28" s="206"/>
      <c r="Y28" s="206"/>
      <c r="Z28" s="206"/>
      <c r="AA28" s="206">
        <v>1</v>
      </c>
      <c r="AB28" s="206"/>
      <c r="AC28" s="206"/>
      <c r="AD28" s="206"/>
      <c r="AE28" s="206"/>
      <c r="AF28" s="193"/>
      <c r="AG28" s="196"/>
      <c r="AH28" s="193"/>
      <c r="AI28" s="76"/>
      <c r="AJ28" s="69">
        <f t="shared" si="2"/>
        <v>1</v>
      </c>
      <c r="AK28" s="70">
        <f t="shared" si="3"/>
        <v>1</v>
      </c>
      <c r="AL28" s="70">
        <f t="shared" si="4"/>
        <v>0</v>
      </c>
      <c r="AM28" s="70">
        <f t="shared" si="5"/>
        <v>0</v>
      </c>
      <c r="AN28" s="70">
        <f t="shared" si="6"/>
        <v>1</v>
      </c>
      <c r="AO28" s="70">
        <f t="shared" si="7"/>
        <v>1</v>
      </c>
      <c r="AP28" s="70">
        <f t="shared" si="8"/>
        <v>0</v>
      </c>
      <c r="AQ28" s="70">
        <f t="shared" si="9"/>
        <v>0</v>
      </c>
      <c r="AR28" s="70">
        <f t="shared" si="10"/>
        <v>0</v>
      </c>
      <c r="AS28" s="70">
        <f t="shared" si="11"/>
        <v>0</v>
      </c>
      <c r="AT28" s="70">
        <f t="shared" si="12"/>
        <v>0</v>
      </c>
      <c r="AU28" s="70">
        <f t="shared" si="13"/>
        <v>0</v>
      </c>
      <c r="AV28" s="70">
        <f t="shared" si="14"/>
        <v>0</v>
      </c>
      <c r="AW28" s="70">
        <f t="shared" si="15"/>
        <v>0</v>
      </c>
      <c r="AX28" s="70">
        <f t="shared" si="16"/>
        <v>0</v>
      </c>
      <c r="AY28" s="71">
        <f t="shared" si="17"/>
        <v>0</v>
      </c>
    </row>
    <row r="29" spans="1:51" s="122" customFormat="1" ht="32.25" customHeight="1" x14ac:dyDescent="0.2">
      <c r="A29" s="72" t="s">
        <v>104</v>
      </c>
      <c r="B29" s="35" t="s">
        <v>264</v>
      </c>
      <c r="C29" s="35"/>
      <c r="D29" s="35"/>
      <c r="E29" s="192">
        <v>2</v>
      </c>
      <c r="F29" s="192">
        <v>2</v>
      </c>
      <c r="G29" s="192"/>
      <c r="H29" s="192"/>
      <c r="I29" s="192"/>
      <c r="J29" s="192"/>
      <c r="K29" s="192"/>
      <c r="L29" s="192"/>
      <c r="M29" s="192"/>
      <c r="N29" s="206"/>
      <c r="O29" s="206"/>
      <c r="P29" s="206"/>
      <c r="Q29" s="206"/>
      <c r="R29" s="206"/>
      <c r="S29" s="206"/>
      <c r="T29" s="206"/>
      <c r="U29" s="206"/>
      <c r="V29" s="206"/>
      <c r="W29" s="206"/>
      <c r="X29" s="206"/>
      <c r="Y29" s="206"/>
      <c r="Z29" s="206"/>
      <c r="AA29" s="206">
        <v>2</v>
      </c>
      <c r="AB29" s="206">
        <v>2</v>
      </c>
      <c r="AC29" s="206"/>
      <c r="AD29" s="206"/>
      <c r="AE29" s="206"/>
      <c r="AF29" s="193"/>
      <c r="AG29" s="196"/>
      <c r="AH29" s="193"/>
      <c r="AI29" s="76"/>
      <c r="AJ29" s="69">
        <f t="shared" si="2"/>
        <v>2</v>
      </c>
      <c r="AK29" s="70">
        <f t="shared" si="3"/>
        <v>2</v>
      </c>
      <c r="AL29" s="70">
        <f t="shared" si="4"/>
        <v>0</v>
      </c>
      <c r="AM29" s="70">
        <f t="shared" si="5"/>
        <v>0</v>
      </c>
      <c r="AN29" s="70">
        <f t="shared" si="6"/>
        <v>2</v>
      </c>
      <c r="AO29" s="70">
        <f t="shared" si="7"/>
        <v>2</v>
      </c>
      <c r="AP29" s="70">
        <f t="shared" si="8"/>
        <v>0</v>
      </c>
      <c r="AQ29" s="70">
        <f t="shared" si="9"/>
        <v>0</v>
      </c>
      <c r="AR29" s="70">
        <f t="shared" si="10"/>
        <v>0</v>
      </c>
      <c r="AS29" s="70">
        <f t="shared" si="11"/>
        <v>0</v>
      </c>
      <c r="AT29" s="70">
        <f t="shared" si="12"/>
        <v>0</v>
      </c>
      <c r="AU29" s="70">
        <f t="shared" si="13"/>
        <v>0</v>
      </c>
      <c r="AV29" s="70">
        <f t="shared" si="14"/>
        <v>0</v>
      </c>
      <c r="AW29" s="70">
        <f t="shared" si="15"/>
        <v>0</v>
      </c>
      <c r="AX29" s="70">
        <f t="shared" si="16"/>
        <v>0</v>
      </c>
      <c r="AY29" s="71">
        <f t="shared" si="17"/>
        <v>0</v>
      </c>
    </row>
    <row r="30" spans="1:51" s="122" customFormat="1" ht="39.75" customHeight="1" x14ac:dyDescent="0.2">
      <c r="A30" s="72" t="s">
        <v>103</v>
      </c>
      <c r="B30" s="79" t="s">
        <v>195</v>
      </c>
      <c r="C30" s="80"/>
      <c r="D30" s="81"/>
      <c r="E30" s="198">
        <v>1</v>
      </c>
      <c r="F30" s="198"/>
      <c r="G30" s="198">
        <v>1</v>
      </c>
      <c r="H30" s="198"/>
      <c r="I30" s="198"/>
      <c r="J30" s="192">
        <v>2</v>
      </c>
      <c r="K30" s="192">
        <v>2</v>
      </c>
      <c r="L30" s="192"/>
      <c r="M30" s="192"/>
      <c r="N30" s="206"/>
      <c r="O30" s="206"/>
      <c r="P30" s="206"/>
      <c r="Q30" s="206"/>
      <c r="R30" s="206"/>
      <c r="S30" s="206"/>
      <c r="T30" s="206"/>
      <c r="U30" s="206"/>
      <c r="V30" s="206"/>
      <c r="W30" s="206"/>
      <c r="X30" s="206"/>
      <c r="Y30" s="206"/>
      <c r="Z30" s="206"/>
      <c r="AA30" s="206">
        <v>3</v>
      </c>
      <c r="AB30" s="206"/>
      <c r="AC30" s="206"/>
      <c r="AD30" s="206"/>
      <c r="AE30" s="206"/>
      <c r="AF30" s="193"/>
      <c r="AG30" s="196"/>
      <c r="AH30" s="193"/>
      <c r="AI30" s="76"/>
      <c r="AJ30" s="69">
        <f t="shared" si="2"/>
        <v>1</v>
      </c>
      <c r="AK30" s="70">
        <f t="shared" si="3"/>
        <v>1</v>
      </c>
      <c r="AL30" s="70">
        <f t="shared" si="4"/>
        <v>2</v>
      </c>
      <c r="AM30" s="70">
        <f t="shared" si="5"/>
        <v>2</v>
      </c>
      <c r="AN30" s="70">
        <f t="shared" si="6"/>
        <v>3</v>
      </c>
      <c r="AO30" s="70">
        <f t="shared" si="7"/>
        <v>3</v>
      </c>
      <c r="AP30" s="70">
        <f t="shared" si="8"/>
        <v>0</v>
      </c>
      <c r="AQ30" s="70">
        <f t="shared" si="9"/>
        <v>0</v>
      </c>
      <c r="AR30" s="70">
        <f t="shared" si="10"/>
        <v>0</v>
      </c>
      <c r="AS30" s="70">
        <f t="shared" si="11"/>
        <v>0</v>
      </c>
      <c r="AT30" s="70">
        <f t="shared" si="12"/>
        <v>0</v>
      </c>
      <c r="AU30" s="70">
        <f t="shared" si="13"/>
        <v>0</v>
      </c>
      <c r="AV30" s="70">
        <f t="shared" si="14"/>
        <v>0</v>
      </c>
      <c r="AW30" s="70">
        <f t="shared" si="15"/>
        <v>0</v>
      </c>
      <c r="AX30" s="70">
        <f t="shared" si="16"/>
        <v>0</v>
      </c>
      <c r="AY30" s="71">
        <f t="shared" si="17"/>
        <v>0</v>
      </c>
    </row>
    <row r="31" spans="1:51" s="122" customFormat="1" ht="27.75" customHeight="1" x14ac:dyDescent="0.2">
      <c r="A31" s="72" t="s">
        <v>102</v>
      </c>
      <c r="B31" s="83" t="s">
        <v>218</v>
      </c>
      <c r="C31" s="84"/>
      <c r="D31" s="85"/>
      <c r="E31" s="198">
        <v>16</v>
      </c>
      <c r="F31" s="198">
        <v>8</v>
      </c>
      <c r="G31" s="198">
        <v>8</v>
      </c>
      <c r="H31" s="198"/>
      <c r="I31" s="198"/>
      <c r="J31" s="192">
        <v>2</v>
      </c>
      <c r="K31" s="192">
        <v>2</v>
      </c>
      <c r="L31" s="192"/>
      <c r="M31" s="192"/>
      <c r="N31" s="206">
        <v>5</v>
      </c>
      <c r="O31" s="206">
        <v>5</v>
      </c>
      <c r="P31" s="206"/>
      <c r="Q31" s="206"/>
      <c r="R31" s="206"/>
      <c r="S31" s="206"/>
      <c r="T31" s="206"/>
      <c r="U31" s="206"/>
      <c r="V31" s="206"/>
      <c r="W31" s="206"/>
      <c r="X31" s="206">
        <v>5</v>
      </c>
      <c r="Y31" s="206"/>
      <c r="Z31" s="206">
        <v>2</v>
      </c>
      <c r="AA31" s="206">
        <v>13</v>
      </c>
      <c r="AB31" s="206">
        <v>9</v>
      </c>
      <c r="AC31" s="206">
        <v>4</v>
      </c>
      <c r="AD31" s="206">
        <v>1</v>
      </c>
      <c r="AE31" s="206">
        <v>5</v>
      </c>
      <c r="AF31" s="193"/>
      <c r="AG31" s="196"/>
      <c r="AH31" s="193"/>
      <c r="AI31" s="76"/>
      <c r="AJ31" s="69">
        <f t="shared" si="2"/>
        <v>16</v>
      </c>
      <c r="AK31" s="70">
        <f t="shared" si="3"/>
        <v>16</v>
      </c>
      <c r="AL31" s="70">
        <f t="shared" si="4"/>
        <v>2</v>
      </c>
      <c r="AM31" s="70">
        <f t="shared" si="5"/>
        <v>2</v>
      </c>
      <c r="AN31" s="70">
        <f t="shared" si="6"/>
        <v>18</v>
      </c>
      <c r="AO31" s="70">
        <f t="shared" si="7"/>
        <v>18</v>
      </c>
      <c r="AP31" s="70">
        <f t="shared" si="8"/>
        <v>5</v>
      </c>
      <c r="AQ31" s="70">
        <f t="shared" si="9"/>
        <v>5</v>
      </c>
      <c r="AR31" s="70">
        <f t="shared" si="10"/>
        <v>0</v>
      </c>
      <c r="AS31" s="70">
        <f t="shared" si="11"/>
        <v>0</v>
      </c>
      <c r="AT31" s="70">
        <f t="shared" si="12"/>
        <v>5</v>
      </c>
      <c r="AU31" s="70">
        <f t="shared" si="13"/>
        <v>5</v>
      </c>
      <c r="AV31" s="70">
        <f t="shared" si="14"/>
        <v>5</v>
      </c>
      <c r="AW31" s="70">
        <f t="shared" si="15"/>
        <v>5</v>
      </c>
      <c r="AX31" s="70">
        <f t="shared" si="16"/>
        <v>0</v>
      </c>
      <c r="AY31" s="71">
        <f t="shared" si="17"/>
        <v>0</v>
      </c>
    </row>
    <row r="32" spans="1:51" s="122" customFormat="1" ht="27.75" customHeight="1" x14ac:dyDescent="0.2">
      <c r="A32" s="72" t="s">
        <v>101</v>
      </c>
      <c r="B32" s="83" t="s">
        <v>265</v>
      </c>
      <c r="C32" s="84"/>
      <c r="D32" s="85"/>
      <c r="E32" s="198">
        <v>6</v>
      </c>
      <c r="F32" s="198">
        <v>4</v>
      </c>
      <c r="G32" s="198">
        <v>2</v>
      </c>
      <c r="H32" s="198"/>
      <c r="I32" s="198"/>
      <c r="J32" s="200">
        <v>1</v>
      </c>
      <c r="K32" s="200">
        <v>1</v>
      </c>
      <c r="L32" s="200"/>
      <c r="M32" s="200"/>
      <c r="N32" s="199">
        <v>1</v>
      </c>
      <c r="O32" s="199"/>
      <c r="P32" s="199">
        <v>1</v>
      </c>
      <c r="Q32" s="199"/>
      <c r="R32" s="199"/>
      <c r="S32" s="199"/>
      <c r="T32" s="199"/>
      <c r="U32" s="199"/>
      <c r="V32" s="199"/>
      <c r="W32" s="199"/>
      <c r="X32" s="199">
        <v>1</v>
      </c>
      <c r="Y32" s="199"/>
      <c r="Z32" s="199">
        <v>1</v>
      </c>
      <c r="AA32" s="199">
        <v>6</v>
      </c>
      <c r="AB32" s="199">
        <v>5</v>
      </c>
      <c r="AC32" s="199"/>
      <c r="AD32" s="199"/>
      <c r="AE32" s="199"/>
      <c r="AF32" s="199"/>
      <c r="AG32" s="201"/>
      <c r="AH32" s="199"/>
      <c r="AI32" s="76"/>
      <c r="AJ32" s="69">
        <f t="shared" si="2"/>
        <v>6</v>
      </c>
      <c r="AK32" s="70">
        <f t="shared" si="3"/>
        <v>6</v>
      </c>
      <c r="AL32" s="70">
        <f t="shared" si="4"/>
        <v>1</v>
      </c>
      <c r="AM32" s="70">
        <f t="shared" si="5"/>
        <v>1</v>
      </c>
      <c r="AN32" s="70">
        <f t="shared" si="6"/>
        <v>7</v>
      </c>
      <c r="AO32" s="70">
        <f t="shared" si="7"/>
        <v>7</v>
      </c>
      <c r="AP32" s="70">
        <f t="shared" si="8"/>
        <v>1</v>
      </c>
      <c r="AQ32" s="70">
        <f t="shared" si="9"/>
        <v>1</v>
      </c>
      <c r="AR32" s="70">
        <f t="shared" si="10"/>
        <v>0</v>
      </c>
      <c r="AS32" s="70">
        <f t="shared" si="11"/>
        <v>0</v>
      </c>
      <c r="AT32" s="70">
        <f t="shared" si="12"/>
        <v>1</v>
      </c>
      <c r="AU32" s="70">
        <f t="shared" si="13"/>
        <v>1</v>
      </c>
      <c r="AV32" s="70">
        <f t="shared" si="14"/>
        <v>0</v>
      </c>
      <c r="AW32" s="70">
        <f t="shared" si="15"/>
        <v>0</v>
      </c>
      <c r="AX32" s="70">
        <f t="shared" si="16"/>
        <v>0</v>
      </c>
      <c r="AY32" s="71">
        <f t="shared" si="17"/>
        <v>0</v>
      </c>
    </row>
    <row r="33" spans="1:51" s="122" customFormat="1" ht="27.75" customHeight="1" x14ac:dyDescent="0.2">
      <c r="A33" s="72" t="s">
        <v>100</v>
      </c>
      <c r="B33" s="84" t="s">
        <v>219</v>
      </c>
      <c r="C33" s="84"/>
      <c r="D33" s="84"/>
      <c r="E33" s="192"/>
      <c r="F33" s="192"/>
      <c r="G33" s="192"/>
      <c r="H33" s="192"/>
      <c r="I33" s="192"/>
      <c r="J33" s="202"/>
      <c r="K33" s="202"/>
      <c r="L33" s="202"/>
      <c r="M33" s="202"/>
      <c r="N33" s="202"/>
      <c r="O33" s="202"/>
      <c r="P33" s="199"/>
      <c r="Q33" s="199"/>
      <c r="R33" s="199"/>
      <c r="S33" s="199"/>
      <c r="T33" s="199"/>
      <c r="U33" s="199"/>
      <c r="V33" s="199"/>
      <c r="W33" s="199"/>
      <c r="X33" s="199"/>
      <c r="Y33" s="199"/>
      <c r="Z33" s="199"/>
      <c r="AA33" s="199"/>
      <c r="AB33" s="199"/>
      <c r="AC33" s="199"/>
      <c r="AD33" s="199"/>
      <c r="AE33" s="199"/>
      <c r="AF33" s="199"/>
      <c r="AG33" s="201"/>
      <c r="AH33" s="199"/>
      <c r="AI33" s="76"/>
      <c r="AJ33" s="69">
        <f t="shared" si="2"/>
        <v>0</v>
      </c>
      <c r="AK33" s="70">
        <f t="shared" si="3"/>
        <v>0</v>
      </c>
      <c r="AL33" s="70">
        <f t="shared" si="4"/>
        <v>0</v>
      </c>
      <c r="AM33" s="70">
        <f t="shared" si="5"/>
        <v>0</v>
      </c>
      <c r="AN33" s="70">
        <f t="shared" si="6"/>
        <v>0</v>
      </c>
      <c r="AO33" s="70">
        <f t="shared" si="7"/>
        <v>0</v>
      </c>
      <c r="AP33" s="70">
        <f t="shared" si="8"/>
        <v>0</v>
      </c>
      <c r="AQ33" s="70">
        <f t="shared" si="9"/>
        <v>0</v>
      </c>
      <c r="AR33" s="70">
        <f t="shared" si="10"/>
        <v>0</v>
      </c>
      <c r="AS33" s="70">
        <f t="shared" si="11"/>
        <v>0</v>
      </c>
      <c r="AT33" s="70">
        <f t="shared" si="12"/>
        <v>0</v>
      </c>
      <c r="AU33" s="70">
        <f t="shared" si="13"/>
        <v>0</v>
      </c>
      <c r="AV33" s="70">
        <f t="shared" si="14"/>
        <v>0</v>
      </c>
      <c r="AW33" s="70">
        <f t="shared" si="15"/>
        <v>0</v>
      </c>
      <c r="AX33" s="70">
        <f t="shared" si="16"/>
        <v>0</v>
      </c>
      <c r="AY33" s="71">
        <f t="shared" si="17"/>
        <v>0</v>
      </c>
    </row>
    <row r="34" spans="1:51" s="122" customFormat="1" ht="27.75" customHeight="1" x14ac:dyDescent="0.2">
      <c r="A34" s="72" t="s">
        <v>99</v>
      </c>
      <c r="B34" s="83" t="s">
        <v>220</v>
      </c>
      <c r="C34" s="84"/>
      <c r="D34" s="85"/>
      <c r="E34" s="198">
        <v>1</v>
      </c>
      <c r="F34" s="198">
        <v>1</v>
      </c>
      <c r="G34" s="198"/>
      <c r="H34" s="198"/>
      <c r="I34" s="198"/>
      <c r="J34" s="192">
        <v>1</v>
      </c>
      <c r="K34" s="192">
        <v>1</v>
      </c>
      <c r="L34" s="192"/>
      <c r="M34" s="192"/>
      <c r="N34" s="206"/>
      <c r="O34" s="206"/>
      <c r="P34" s="206"/>
      <c r="Q34" s="206"/>
      <c r="R34" s="206"/>
      <c r="S34" s="206"/>
      <c r="T34" s="206"/>
      <c r="U34" s="206"/>
      <c r="V34" s="206"/>
      <c r="W34" s="206"/>
      <c r="X34" s="206"/>
      <c r="Y34" s="206"/>
      <c r="Z34" s="206"/>
      <c r="AA34" s="206">
        <v>2</v>
      </c>
      <c r="AB34" s="206">
        <v>1</v>
      </c>
      <c r="AC34" s="206"/>
      <c r="AD34" s="206"/>
      <c r="AE34" s="206"/>
      <c r="AF34" s="193"/>
      <c r="AG34" s="196"/>
      <c r="AH34" s="193"/>
      <c r="AI34" s="76"/>
      <c r="AJ34" s="69">
        <f t="shared" si="2"/>
        <v>1</v>
      </c>
      <c r="AK34" s="70">
        <f t="shared" si="3"/>
        <v>1</v>
      </c>
      <c r="AL34" s="70">
        <f t="shared" si="4"/>
        <v>1</v>
      </c>
      <c r="AM34" s="70">
        <f t="shared" si="5"/>
        <v>1</v>
      </c>
      <c r="AN34" s="70">
        <f t="shared" si="6"/>
        <v>2</v>
      </c>
      <c r="AO34" s="70">
        <f t="shared" si="7"/>
        <v>2</v>
      </c>
      <c r="AP34" s="70">
        <f t="shared" si="8"/>
        <v>0</v>
      </c>
      <c r="AQ34" s="70">
        <f t="shared" si="9"/>
        <v>0</v>
      </c>
      <c r="AR34" s="70">
        <f t="shared" si="10"/>
        <v>0</v>
      </c>
      <c r="AS34" s="70">
        <f t="shared" si="11"/>
        <v>0</v>
      </c>
      <c r="AT34" s="70">
        <f t="shared" si="12"/>
        <v>0</v>
      </c>
      <c r="AU34" s="70">
        <f t="shared" si="13"/>
        <v>0</v>
      </c>
      <c r="AV34" s="70">
        <f t="shared" si="14"/>
        <v>0</v>
      </c>
      <c r="AW34" s="70">
        <f t="shared" si="15"/>
        <v>0</v>
      </c>
      <c r="AX34" s="70">
        <f t="shared" si="16"/>
        <v>0</v>
      </c>
      <c r="AY34" s="71">
        <f t="shared" si="17"/>
        <v>0</v>
      </c>
    </row>
    <row r="35" spans="1:51" s="122" customFormat="1" ht="27.75" customHeight="1" x14ac:dyDescent="0.2">
      <c r="A35" s="72" t="s">
        <v>98</v>
      </c>
      <c r="B35" s="67" t="s">
        <v>196</v>
      </c>
      <c r="C35" s="67"/>
      <c r="D35" s="67"/>
      <c r="E35" s="192">
        <v>52</v>
      </c>
      <c r="F35" s="192">
        <v>27</v>
      </c>
      <c r="G35" s="192">
        <v>25</v>
      </c>
      <c r="H35" s="192"/>
      <c r="I35" s="192"/>
      <c r="J35" s="192">
        <v>18</v>
      </c>
      <c r="K35" s="192">
        <v>17</v>
      </c>
      <c r="L35" s="192">
        <v>1</v>
      </c>
      <c r="M35" s="192"/>
      <c r="N35" s="206">
        <v>15</v>
      </c>
      <c r="O35" s="206">
        <v>6</v>
      </c>
      <c r="P35" s="206">
        <v>2</v>
      </c>
      <c r="Q35" s="206">
        <v>2</v>
      </c>
      <c r="R35" s="206"/>
      <c r="S35" s="206">
        <v>5</v>
      </c>
      <c r="T35" s="206">
        <v>3</v>
      </c>
      <c r="U35" s="206">
        <v>2</v>
      </c>
      <c r="V35" s="206"/>
      <c r="W35" s="206"/>
      <c r="X35" s="206">
        <v>15</v>
      </c>
      <c r="Y35" s="206">
        <v>2</v>
      </c>
      <c r="Z35" s="206">
        <v>18</v>
      </c>
      <c r="AA35" s="206">
        <v>52</v>
      </c>
      <c r="AB35" s="206">
        <v>35</v>
      </c>
      <c r="AC35" s="206">
        <v>5</v>
      </c>
      <c r="AD35" s="206"/>
      <c r="AE35" s="206">
        <v>5</v>
      </c>
      <c r="AF35" s="193"/>
      <c r="AG35" s="196"/>
      <c r="AH35" s="193"/>
      <c r="AI35" s="77"/>
      <c r="AJ35" s="69">
        <f t="shared" si="2"/>
        <v>52</v>
      </c>
      <c r="AK35" s="70">
        <f t="shared" si="3"/>
        <v>52</v>
      </c>
      <c r="AL35" s="70">
        <f t="shared" si="4"/>
        <v>18</v>
      </c>
      <c r="AM35" s="70">
        <f t="shared" si="5"/>
        <v>18</v>
      </c>
      <c r="AN35" s="70">
        <f t="shared" si="6"/>
        <v>69</v>
      </c>
      <c r="AO35" s="70">
        <f t="shared" si="7"/>
        <v>69</v>
      </c>
      <c r="AP35" s="70">
        <f t="shared" si="8"/>
        <v>15</v>
      </c>
      <c r="AQ35" s="70">
        <f t="shared" si="9"/>
        <v>15</v>
      </c>
      <c r="AR35" s="70">
        <f t="shared" si="10"/>
        <v>5</v>
      </c>
      <c r="AS35" s="70">
        <f t="shared" si="11"/>
        <v>5</v>
      </c>
      <c r="AT35" s="70">
        <f t="shared" si="12"/>
        <v>15</v>
      </c>
      <c r="AU35" s="70">
        <f t="shared" si="13"/>
        <v>15</v>
      </c>
      <c r="AV35" s="70">
        <f t="shared" si="14"/>
        <v>5</v>
      </c>
      <c r="AW35" s="70">
        <f t="shared" si="15"/>
        <v>5</v>
      </c>
      <c r="AX35" s="70">
        <f t="shared" si="16"/>
        <v>0</v>
      </c>
      <c r="AY35" s="71">
        <f t="shared" si="17"/>
        <v>0</v>
      </c>
    </row>
    <row r="36" spans="1:51" s="122" customFormat="1" ht="27.75" customHeight="1" x14ac:dyDescent="0.2">
      <c r="A36" s="72" t="s">
        <v>97</v>
      </c>
      <c r="B36" s="84" t="s">
        <v>221</v>
      </c>
      <c r="C36" s="84"/>
      <c r="D36" s="84"/>
      <c r="E36" s="192">
        <v>14</v>
      </c>
      <c r="F36" s="192">
        <v>7</v>
      </c>
      <c r="G36" s="192">
        <v>7</v>
      </c>
      <c r="H36" s="192"/>
      <c r="I36" s="192"/>
      <c r="J36" s="192">
        <v>5</v>
      </c>
      <c r="K36" s="192">
        <v>5</v>
      </c>
      <c r="L36" s="192"/>
      <c r="M36" s="192"/>
      <c r="N36" s="192">
        <v>4</v>
      </c>
      <c r="O36" s="192"/>
      <c r="P36" s="206"/>
      <c r="Q36" s="206">
        <v>3</v>
      </c>
      <c r="R36" s="206"/>
      <c r="S36" s="206">
        <v>1</v>
      </c>
      <c r="T36" s="206">
        <v>1</v>
      </c>
      <c r="U36" s="206"/>
      <c r="V36" s="206"/>
      <c r="W36" s="206"/>
      <c r="X36" s="206">
        <v>4</v>
      </c>
      <c r="Y36" s="206">
        <v>1</v>
      </c>
      <c r="Z36" s="206">
        <v>2</v>
      </c>
      <c r="AA36" s="206">
        <v>14</v>
      </c>
      <c r="AB36" s="206">
        <v>6</v>
      </c>
      <c r="AC36" s="206">
        <v>3</v>
      </c>
      <c r="AD36" s="206"/>
      <c r="AE36" s="206">
        <v>3</v>
      </c>
      <c r="AF36" s="193"/>
      <c r="AG36" s="196"/>
      <c r="AH36" s="193"/>
      <c r="AI36" s="77"/>
      <c r="AJ36" s="69">
        <f t="shared" si="2"/>
        <v>14</v>
      </c>
      <c r="AK36" s="70">
        <f t="shared" si="3"/>
        <v>14</v>
      </c>
      <c r="AL36" s="70">
        <f t="shared" si="4"/>
        <v>5</v>
      </c>
      <c r="AM36" s="70">
        <f t="shared" si="5"/>
        <v>5</v>
      </c>
      <c r="AN36" s="70">
        <f t="shared" si="6"/>
        <v>19</v>
      </c>
      <c r="AO36" s="70">
        <f t="shared" si="7"/>
        <v>19</v>
      </c>
      <c r="AP36" s="70">
        <f t="shared" si="8"/>
        <v>4</v>
      </c>
      <c r="AQ36" s="70">
        <f t="shared" si="9"/>
        <v>4</v>
      </c>
      <c r="AR36" s="70">
        <f t="shared" si="10"/>
        <v>1</v>
      </c>
      <c r="AS36" s="70">
        <f t="shared" si="11"/>
        <v>1</v>
      </c>
      <c r="AT36" s="70">
        <f t="shared" si="12"/>
        <v>4</v>
      </c>
      <c r="AU36" s="70">
        <f t="shared" si="13"/>
        <v>4</v>
      </c>
      <c r="AV36" s="70">
        <f t="shared" si="14"/>
        <v>3</v>
      </c>
      <c r="AW36" s="70">
        <f t="shared" si="15"/>
        <v>3</v>
      </c>
      <c r="AX36" s="70">
        <f t="shared" si="16"/>
        <v>0</v>
      </c>
      <c r="AY36" s="71">
        <f t="shared" si="17"/>
        <v>0</v>
      </c>
    </row>
    <row r="37" spans="1:51" s="122" customFormat="1" ht="51" customHeight="1" x14ac:dyDescent="0.2">
      <c r="A37" s="72" t="s">
        <v>96</v>
      </c>
      <c r="B37" s="83" t="s">
        <v>222</v>
      </c>
      <c r="C37" s="84"/>
      <c r="D37" s="84"/>
      <c r="E37" s="192">
        <v>3</v>
      </c>
      <c r="F37" s="192"/>
      <c r="G37" s="192">
        <v>3</v>
      </c>
      <c r="H37" s="192"/>
      <c r="I37" s="192"/>
      <c r="J37" s="202">
        <v>7</v>
      </c>
      <c r="K37" s="202">
        <v>3</v>
      </c>
      <c r="L37" s="202">
        <v>4</v>
      </c>
      <c r="M37" s="202"/>
      <c r="N37" s="202">
        <v>2</v>
      </c>
      <c r="O37" s="202"/>
      <c r="P37" s="206"/>
      <c r="Q37" s="206">
        <v>1</v>
      </c>
      <c r="R37" s="206"/>
      <c r="S37" s="206">
        <v>1</v>
      </c>
      <c r="T37" s="206"/>
      <c r="U37" s="206">
        <v>1</v>
      </c>
      <c r="V37" s="206"/>
      <c r="W37" s="206"/>
      <c r="X37" s="206">
        <v>2</v>
      </c>
      <c r="Y37" s="206"/>
      <c r="Z37" s="206"/>
      <c r="AA37" s="206">
        <v>4</v>
      </c>
      <c r="AB37" s="206"/>
      <c r="AC37" s="206"/>
      <c r="AD37" s="206"/>
      <c r="AE37" s="206"/>
      <c r="AF37" s="206"/>
      <c r="AG37" s="207"/>
      <c r="AH37" s="206"/>
      <c r="AI37" s="76"/>
      <c r="AJ37" s="69">
        <f t="shared" si="2"/>
        <v>3</v>
      </c>
      <c r="AK37" s="70">
        <f t="shared" si="3"/>
        <v>3</v>
      </c>
      <c r="AL37" s="70">
        <f t="shared" si="4"/>
        <v>7</v>
      </c>
      <c r="AM37" s="70">
        <f t="shared" si="5"/>
        <v>7</v>
      </c>
      <c r="AN37" s="70">
        <f t="shared" si="6"/>
        <v>6</v>
      </c>
      <c r="AO37" s="70">
        <f t="shared" si="7"/>
        <v>6</v>
      </c>
      <c r="AP37" s="70">
        <f t="shared" si="8"/>
        <v>2</v>
      </c>
      <c r="AQ37" s="70">
        <f t="shared" si="9"/>
        <v>2</v>
      </c>
      <c r="AR37" s="70">
        <f t="shared" si="10"/>
        <v>1</v>
      </c>
      <c r="AS37" s="70">
        <f t="shared" si="11"/>
        <v>1</v>
      </c>
      <c r="AT37" s="70">
        <f t="shared" si="12"/>
        <v>2</v>
      </c>
      <c r="AU37" s="70">
        <f t="shared" si="13"/>
        <v>2</v>
      </c>
      <c r="AV37" s="70">
        <f t="shared" si="14"/>
        <v>0</v>
      </c>
      <c r="AW37" s="70">
        <f t="shared" si="15"/>
        <v>0</v>
      </c>
      <c r="AX37" s="70">
        <f t="shared" si="16"/>
        <v>0</v>
      </c>
      <c r="AY37" s="71">
        <f t="shared" si="17"/>
        <v>0</v>
      </c>
    </row>
    <row r="38" spans="1:51" s="122" customFormat="1" ht="49.5" customHeight="1" x14ac:dyDescent="0.2">
      <c r="A38" s="72" t="s">
        <v>95</v>
      </c>
      <c r="B38" s="35" t="s">
        <v>140</v>
      </c>
      <c r="C38" s="35"/>
      <c r="D38" s="35"/>
      <c r="E38" s="192">
        <v>22</v>
      </c>
      <c r="F38" s="192">
        <v>10</v>
      </c>
      <c r="G38" s="192">
        <v>12</v>
      </c>
      <c r="H38" s="192"/>
      <c r="I38" s="192"/>
      <c r="J38" s="192">
        <v>8</v>
      </c>
      <c r="K38" s="192">
        <v>6</v>
      </c>
      <c r="L38" s="192">
        <v>2</v>
      </c>
      <c r="M38" s="192"/>
      <c r="N38" s="206">
        <v>9</v>
      </c>
      <c r="O38" s="206">
        <v>4</v>
      </c>
      <c r="P38" s="206">
        <v>1</v>
      </c>
      <c r="Q38" s="206">
        <v>2</v>
      </c>
      <c r="R38" s="206"/>
      <c r="S38" s="206">
        <v>2</v>
      </c>
      <c r="T38" s="206"/>
      <c r="U38" s="206">
        <v>2</v>
      </c>
      <c r="V38" s="206"/>
      <c r="W38" s="206"/>
      <c r="X38" s="206">
        <v>9</v>
      </c>
      <c r="Y38" s="206"/>
      <c r="Z38" s="206">
        <v>1</v>
      </c>
      <c r="AA38" s="206">
        <v>19</v>
      </c>
      <c r="AB38" s="206">
        <v>11</v>
      </c>
      <c r="AC38" s="206">
        <v>2</v>
      </c>
      <c r="AD38" s="206"/>
      <c r="AE38" s="206">
        <v>2</v>
      </c>
      <c r="AF38" s="193"/>
      <c r="AG38" s="196"/>
      <c r="AH38" s="193"/>
      <c r="AI38" s="76"/>
      <c r="AJ38" s="69">
        <f t="shared" si="2"/>
        <v>22</v>
      </c>
      <c r="AK38" s="70">
        <f t="shared" si="3"/>
        <v>22</v>
      </c>
      <c r="AL38" s="70">
        <f t="shared" si="4"/>
        <v>8</v>
      </c>
      <c r="AM38" s="70">
        <f t="shared" si="5"/>
        <v>8</v>
      </c>
      <c r="AN38" s="70">
        <f t="shared" si="6"/>
        <v>28</v>
      </c>
      <c r="AO38" s="70">
        <f t="shared" si="7"/>
        <v>28</v>
      </c>
      <c r="AP38" s="70">
        <f t="shared" si="8"/>
        <v>9</v>
      </c>
      <c r="AQ38" s="70">
        <f t="shared" si="9"/>
        <v>9</v>
      </c>
      <c r="AR38" s="70">
        <f t="shared" si="10"/>
        <v>2</v>
      </c>
      <c r="AS38" s="70">
        <f t="shared" si="11"/>
        <v>2</v>
      </c>
      <c r="AT38" s="70">
        <f t="shared" si="12"/>
        <v>9</v>
      </c>
      <c r="AU38" s="70">
        <f t="shared" si="13"/>
        <v>9</v>
      </c>
      <c r="AV38" s="70">
        <f t="shared" si="14"/>
        <v>2</v>
      </c>
      <c r="AW38" s="70">
        <f t="shared" si="15"/>
        <v>2</v>
      </c>
      <c r="AX38" s="70">
        <f t="shared" si="16"/>
        <v>0</v>
      </c>
      <c r="AY38" s="71">
        <f t="shared" si="17"/>
        <v>0</v>
      </c>
    </row>
    <row r="39" spans="1:51" s="122" customFormat="1" ht="58.5" customHeight="1" x14ac:dyDescent="0.2">
      <c r="A39" s="72" t="s">
        <v>94</v>
      </c>
      <c r="B39" s="61" t="s">
        <v>223</v>
      </c>
      <c r="C39" s="61"/>
      <c r="D39" s="61"/>
      <c r="E39" s="62">
        <f t="shared" ref="E39:AH39" si="18">SUM(E40:E50)</f>
        <v>33</v>
      </c>
      <c r="F39" s="62">
        <f t="shared" si="18"/>
        <v>10</v>
      </c>
      <c r="G39" s="62">
        <f t="shared" si="18"/>
        <v>23</v>
      </c>
      <c r="H39" s="62">
        <f t="shared" si="18"/>
        <v>0</v>
      </c>
      <c r="I39" s="62">
        <f t="shared" si="18"/>
        <v>0</v>
      </c>
      <c r="J39" s="62">
        <f t="shared" si="18"/>
        <v>26</v>
      </c>
      <c r="K39" s="62">
        <f t="shared" si="18"/>
        <v>18</v>
      </c>
      <c r="L39" s="62">
        <f t="shared" si="18"/>
        <v>8</v>
      </c>
      <c r="M39" s="62">
        <f t="shared" si="18"/>
        <v>0</v>
      </c>
      <c r="N39" s="62">
        <f t="shared" si="18"/>
        <v>19</v>
      </c>
      <c r="O39" s="62">
        <f t="shared" si="18"/>
        <v>1</v>
      </c>
      <c r="P39" s="62">
        <f t="shared" si="18"/>
        <v>0</v>
      </c>
      <c r="Q39" s="62">
        <f t="shared" si="18"/>
        <v>13</v>
      </c>
      <c r="R39" s="62">
        <f t="shared" si="18"/>
        <v>0</v>
      </c>
      <c r="S39" s="62">
        <f t="shared" si="18"/>
        <v>5</v>
      </c>
      <c r="T39" s="62">
        <f t="shared" si="18"/>
        <v>0</v>
      </c>
      <c r="U39" s="62">
        <f t="shared" si="18"/>
        <v>4</v>
      </c>
      <c r="V39" s="62">
        <f t="shared" si="18"/>
        <v>1</v>
      </c>
      <c r="W39" s="62">
        <f t="shared" si="18"/>
        <v>0</v>
      </c>
      <c r="X39" s="62">
        <f t="shared" si="18"/>
        <v>19</v>
      </c>
      <c r="Y39" s="62">
        <f t="shared" si="18"/>
        <v>1</v>
      </c>
      <c r="Z39" s="62">
        <f t="shared" si="18"/>
        <v>2</v>
      </c>
      <c r="AA39" s="62">
        <f t="shared" si="18"/>
        <v>31</v>
      </c>
      <c r="AB39" s="62">
        <f t="shared" si="18"/>
        <v>10</v>
      </c>
      <c r="AC39" s="62">
        <f t="shared" si="18"/>
        <v>3</v>
      </c>
      <c r="AD39" s="62">
        <f t="shared" si="18"/>
        <v>1</v>
      </c>
      <c r="AE39" s="62">
        <f t="shared" si="18"/>
        <v>4</v>
      </c>
      <c r="AF39" s="62">
        <f t="shared" si="18"/>
        <v>0</v>
      </c>
      <c r="AG39" s="62">
        <f t="shared" si="18"/>
        <v>0</v>
      </c>
      <c r="AH39" s="62">
        <f t="shared" si="18"/>
        <v>0</v>
      </c>
      <c r="AI39" s="118"/>
      <c r="AJ39" s="69">
        <f t="shared" ref="AJ39:AY39" si="19">SUM(AJ40:AJ50)</f>
        <v>33</v>
      </c>
      <c r="AK39" s="62">
        <f t="shared" si="19"/>
        <v>33</v>
      </c>
      <c r="AL39" s="62">
        <f t="shared" si="19"/>
        <v>26</v>
      </c>
      <c r="AM39" s="62">
        <f t="shared" si="19"/>
        <v>26</v>
      </c>
      <c r="AN39" s="62">
        <f t="shared" si="19"/>
        <v>51</v>
      </c>
      <c r="AO39" s="62">
        <f t="shared" si="19"/>
        <v>51</v>
      </c>
      <c r="AP39" s="62">
        <f t="shared" si="19"/>
        <v>19</v>
      </c>
      <c r="AQ39" s="62">
        <f t="shared" si="19"/>
        <v>19</v>
      </c>
      <c r="AR39" s="62">
        <f t="shared" si="19"/>
        <v>5</v>
      </c>
      <c r="AS39" s="62">
        <f t="shared" si="19"/>
        <v>5</v>
      </c>
      <c r="AT39" s="62">
        <f t="shared" si="19"/>
        <v>19</v>
      </c>
      <c r="AU39" s="62">
        <f t="shared" si="19"/>
        <v>19</v>
      </c>
      <c r="AV39" s="62">
        <f t="shared" si="19"/>
        <v>4</v>
      </c>
      <c r="AW39" s="62">
        <f t="shared" si="19"/>
        <v>4</v>
      </c>
      <c r="AX39" s="62">
        <f t="shared" si="19"/>
        <v>0</v>
      </c>
      <c r="AY39" s="89">
        <f t="shared" si="19"/>
        <v>0</v>
      </c>
    </row>
    <row r="40" spans="1:51" s="122" customFormat="1" ht="58.5" customHeight="1" x14ac:dyDescent="0.2">
      <c r="A40" s="72" t="s">
        <v>93</v>
      </c>
      <c r="B40" s="79" t="s">
        <v>224</v>
      </c>
      <c r="C40" s="80"/>
      <c r="D40" s="80"/>
      <c r="E40" s="192">
        <v>2</v>
      </c>
      <c r="F40" s="192">
        <v>1</v>
      </c>
      <c r="G40" s="192">
        <v>1</v>
      </c>
      <c r="H40" s="192"/>
      <c r="I40" s="192"/>
      <c r="J40" s="192">
        <v>1</v>
      </c>
      <c r="K40" s="192">
        <v>1</v>
      </c>
      <c r="L40" s="192"/>
      <c r="M40" s="192"/>
      <c r="N40" s="192">
        <v>2</v>
      </c>
      <c r="O40" s="192"/>
      <c r="P40" s="192"/>
      <c r="Q40" s="192">
        <v>1</v>
      </c>
      <c r="R40" s="192"/>
      <c r="S40" s="192">
        <v>1</v>
      </c>
      <c r="T40" s="192"/>
      <c r="U40" s="192">
        <v>1</v>
      </c>
      <c r="V40" s="192"/>
      <c r="W40" s="192"/>
      <c r="X40" s="192">
        <v>2</v>
      </c>
      <c r="Y40" s="192"/>
      <c r="Z40" s="192">
        <v>1</v>
      </c>
      <c r="AA40" s="192">
        <v>1</v>
      </c>
      <c r="AB40" s="192">
        <v>1</v>
      </c>
      <c r="AC40" s="192"/>
      <c r="AD40" s="192"/>
      <c r="AE40" s="192"/>
      <c r="AF40" s="194"/>
      <c r="AG40" s="194"/>
      <c r="AH40" s="194"/>
      <c r="AI40" s="76"/>
      <c r="AJ40" s="69">
        <f t="shared" ref="AJ40:AJ50" si="20">E40</f>
        <v>2</v>
      </c>
      <c r="AK40" s="70">
        <f t="shared" ref="AK40:AK50" si="21">F40+G40+H40+I40</f>
        <v>2</v>
      </c>
      <c r="AL40" s="70">
        <f t="shared" ref="AL40:AL50" si="22">J40</f>
        <v>1</v>
      </c>
      <c r="AM40" s="70">
        <f t="shared" ref="AM40:AM50" si="23">K40+L40+M40</f>
        <v>1</v>
      </c>
      <c r="AN40" s="70">
        <f t="shared" ref="AN40:AN50" si="24">F40+G40+K40</f>
        <v>3</v>
      </c>
      <c r="AO40" s="70">
        <f t="shared" ref="AO40:AO50" si="25">X40+Y40+AA40</f>
        <v>3</v>
      </c>
      <c r="AP40" s="70">
        <f t="shared" ref="AP40:AP50" si="26">N40</f>
        <v>2</v>
      </c>
      <c r="AQ40" s="70">
        <f t="shared" ref="AQ40:AQ50" si="27">O40+P40+Q40+R40+S40</f>
        <v>2</v>
      </c>
      <c r="AR40" s="70">
        <f t="shared" ref="AR40:AR50" si="28">S40</f>
        <v>1</v>
      </c>
      <c r="AS40" s="70">
        <f t="shared" ref="AS40:AS50" si="29">T40+U40+V40</f>
        <v>1</v>
      </c>
      <c r="AT40" s="70">
        <f t="shared" ref="AT40:AT50" si="30">X40</f>
        <v>2</v>
      </c>
      <c r="AU40" s="70">
        <f t="shared" ref="AU40:AU50" si="31">N40+W40</f>
        <v>2</v>
      </c>
      <c r="AV40" s="70">
        <f t="shared" ref="AV40:AV50" si="32">AE40</f>
        <v>0</v>
      </c>
      <c r="AW40" s="70">
        <f t="shared" ref="AW40:AW50" si="33">AC40+AD40</f>
        <v>0</v>
      </c>
      <c r="AX40" s="70">
        <f t="shared" ref="AX40:AX50" si="34">AH40</f>
        <v>0</v>
      </c>
      <c r="AY40" s="71">
        <f t="shared" ref="AY40:AY50" si="35">AF40+AG40</f>
        <v>0</v>
      </c>
    </row>
    <row r="41" spans="1:51" s="122" customFormat="1" ht="31.5" customHeight="1" x14ac:dyDescent="0.2">
      <c r="A41" s="72" t="s">
        <v>92</v>
      </c>
      <c r="B41" s="35" t="s">
        <v>225</v>
      </c>
      <c r="C41" s="35"/>
      <c r="D41" s="35"/>
      <c r="E41" s="192"/>
      <c r="F41" s="192"/>
      <c r="G41" s="192"/>
      <c r="H41" s="192"/>
      <c r="I41" s="192"/>
      <c r="J41" s="192"/>
      <c r="K41" s="192"/>
      <c r="L41" s="192"/>
      <c r="M41" s="192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6"/>
      <c r="AE41" s="206"/>
      <c r="AF41" s="193"/>
      <c r="AG41" s="196"/>
      <c r="AH41" s="193"/>
      <c r="AI41" s="76"/>
      <c r="AJ41" s="69">
        <f t="shared" si="20"/>
        <v>0</v>
      </c>
      <c r="AK41" s="70">
        <f t="shared" si="21"/>
        <v>0</v>
      </c>
      <c r="AL41" s="70">
        <f t="shared" si="22"/>
        <v>0</v>
      </c>
      <c r="AM41" s="70">
        <f t="shared" si="23"/>
        <v>0</v>
      </c>
      <c r="AN41" s="70">
        <f t="shared" si="24"/>
        <v>0</v>
      </c>
      <c r="AO41" s="70">
        <f t="shared" si="25"/>
        <v>0</v>
      </c>
      <c r="AP41" s="70">
        <f t="shared" si="26"/>
        <v>0</v>
      </c>
      <c r="AQ41" s="70">
        <f t="shared" si="27"/>
        <v>0</v>
      </c>
      <c r="AR41" s="70">
        <f t="shared" si="28"/>
        <v>0</v>
      </c>
      <c r="AS41" s="70">
        <f t="shared" si="29"/>
        <v>0</v>
      </c>
      <c r="AT41" s="70">
        <f t="shared" si="30"/>
        <v>0</v>
      </c>
      <c r="AU41" s="70">
        <f t="shared" si="31"/>
        <v>0</v>
      </c>
      <c r="AV41" s="70">
        <f t="shared" si="32"/>
        <v>0</v>
      </c>
      <c r="AW41" s="70">
        <f t="shared" si="33"/>
        <v>0</v>
      </c>
      <c r="AX41" s="70">
        <f t="shared" si="34"/>
        <v>0</v>
      </c>
      <c r="AY41" s="71">
        <f t="shared" si="35"/>
        <v>0</v>
      </c>
    </row>
    <row r="42" spans="1:51" s="122" customFormat="1" ht="60.75" customHeight="1" x14ac:dyDescent="0.2">
      <c r="A42" s="72" t="s">
        <v>91</v>
      </c>
      <c r="B42" s="79" t="s">
        <v>226</v>
      </c>
      <c r="C42" s="80"/>
      <c r="D42" s="81"/>
      <c r="E42" s="192">
        <v>4</v>
      </c>
      <c r="F42" s="198"/>
      <c r="G42" s="198">
        <v>4</v>
      </c>
      <c r="H42" s="198"/>
      <c r="I42" s="198"/>
      <c r="J42" s="192">
        <v>6</v>
      </c>
      <c r="K42" s="192">
        <v>6</v>
      </c>
      <c r="L42" s="192"/>
      <c r="M42" s="192"/>
      <c r="N42" s="206">
        <v>2</v>
      </c>
      <c r="O42" s="206"/>
      <c r="P42" s="206"/>
      <c r="Q42" s="206">
        <v>2</v>
      </c>
      <c r="R42" s="206"/>
      <c r="S42" s="206"/>
      <c r="T42" s="206"/>
      <c r="U42" s="206"/>
      <c r="V42" s="206"/>
      <c r="W42" s="206"/>
      <c r="X42" s="206">
        <v>2</v>
      </c>
      <c r="Y42" s="206"/>
      <c r="Z42" s="206"/>
      <c r="AA42" s="206">
        <v>8</v>
      </c>
      <c r="AB42" s="206">
        <v>1</v>
      </c>
      <c r="AC42" s="206">
        <v>1</v>
      </c>
      <c r="AD42" s="206">
        <v>1</v>
      </c>
      <c r="AE42" s="206">
        <v>2</v>
      </c>
      <c r="AF42" s="193"/>
      <c r="AG42" s="196"/>
      <c r="AH42" s="193"/>
      <c r="AI42" s="76"/>
      <c r="AJ42" s="69">
        <f t="shared" si="20"/>
        <v>4</v>
      </c>
      <c r="AK42" s="70">
        <f t="shared" si="21"/>
        <v>4</v>
      </c>
      <c r="AL42" s="70">
        <f t="shared" si="22"/>
        <v>6</v>
      </c>
      <c r="AM42" s="70">
        <f t="shared" si="23"/>
        <v>6</v>
      </c>
      <c r="AN42" s="70">
        <f t="shared" si="24"/>
        <v>10</v>
      </c>
      <c r="AO42" s="70">
        <f t="shared" si="25"/>
        <v>10</v>
      </c>
      <c r="AP42" s="70">
        <f t="shared" si="26"/>
        <v>2</v>
      </c>
      <c r="AQ42" s="70">
        <f t="shared" si="27"/>
        <v>2</v>
      </c>
      <c r="AR42" s="70">
        <f t="shared" si="28"/>
        <v>0</v>
      </c>
      <c r="AS42" s="70">
        <f t="shared" si="29"/>
        <v>0</v>
      </c>
      <c r="AT42" s="70">
        <f t="shared" si="30"/>
        <v>2</v>
      </c>
      <c r="AU42" s="70">
        <f t="shared" si="31"/>
        <v>2</v>
      </c>
      <c r="AV42" s="70">
        <f t="shared" si="32"/>
        <v>2</v>
      </c>
      <c r="AW42" s="70">
        <f t="shared" si="33"/>
        <v>2</v>
      </c>
      <c r="AX42" s="70">
        <f t="shared" si="34"/>
        <v>0</v>
      </c>
      <c r="AY42" s="71">
        <f t="shared" si="35"/>
        <v>0</v>
      </c>
    </row>
    <row r="43" spans="1:51" s="122" customFormat="1" ht="28.5" customHeight="1" x14ac:dyDescent="0.2">
      <c r="A43" s="72" t="s">
        <v>90</v>
      </c>
      <c r="B43" s="83" t="s">
        <v>227</v>
      </c>
      <c r="C43" s="84"/>
      <c r="D43" s="85"/>
      <c r="E43" s="192"/>
      <c r="F43" s="198"/>
      <c r="G43" s="198"/>
      <c r="H43" s="198"/>
      <c r="I43" s="198"/>
      <c r="J43" s="200">
        <v>1</v>
      </c>
      <c r="K43" s="200"/>
      <c r="L43" s="200">
        <v>1</v>
      </c>
      <c r="M43" s="200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199"/>
      <c r="AE43" s="199"/>
      <c r="AF43" s="199"/>
      <c r="AG43" s="201"/>
      <c r="AH43" s="199"/>
      <c r="AI43" s="76"/>
      <c r="AJ43" s="69">
        <f t="shared" si="20"/>
        <v>0</v>
      </c>
      <c r="AK43" s="70">
        <f t="shared" si="21"/>
        <v>0</v>
      </c>
      <c r="AL43" s="70">
        <f t="shared" si="22"/>
        <v>1</v>
      </c>
      <c r="AM43" s="70">
        <f t="shared" si="23"/>
        <v>1</v>
      </c>
      <c r="AN43" s="70">
        <f t="shared" si="24"/>
        <v>0</v>
      </c>
      <c r="AO43" s="70">
        <f t="shared" si="25"/>
        <v>0</v>
      </c>
      <c r="AP43" s="70">
        <f t="shared" si="26"/>
        <v>0</v>
      </c>
      <c r="AQ43" s="70">
        <f t="shared" si="27"/>
        <v>0</v>
      </c>
      <c r="AR43" s="70">
        <f t="shared" si="28"/>
        <v>0</v>
      </c>
      <c r="AS43" s="70">
        <f t="shared" si="29"/>
        <v>0</v>
      </c>
      <c r="AT43" s="70">
        <f t="shared" si="30"/>
        <v>0</v>
      </c>
      <c r="AU43" s="70">
        <f t="shared" si="31"/>
        <v>0</v>
      </c>
      <c r="AV43" s="70">
        <f t="shared" si="32"/>
        <v>0</v>
      </c>
      <c r="AW43" s="70">
        <f t="shared" si="33"/>
        <v>0</v>
      </c>
      <c r="AX43" s="70">
        <f t="shared" si="34"/>
        <v>0</v>
      </c>
      <c r="AY43" s="71">
        <f t="shared" si="35"/>
        <v>0</v>
      </c>
    </row>
    <row r="44" spans="1:51" s="122" customFormat="1" ht="38.25" customHeight="1" x14ac:dyDescent="0.2">
      <c r="A44" s="72" t="s">
        <v>89</v>
      </c>
      <c r="B44" s="83" t="s">
        <v>228</v>
      </c>
      <c r="C44" s="84"/>
      <c r="D44" s="85"/>
      <c r="E44" s="192"/>
      <c r="F44" s="198"/>
      <c r="G44" s="198"/>
      <c r="H44" s="198"/>
      <c r="I44" s="198"/>
      <c r="J44" s="200"/>
      <c r="K44" s="200"/>
      <c r="L44" s="200"/>
      <c r="M44" s="200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199"/>
      <c r="AE44" s="199"/>
      <c r="AF44" s="199"/>
      <c r="AG44" s="201"/>
      <c r="AH44" s="199"/>
      <c r="AI44" s="76"/>
      <c r="AJ44" s="69">
        <f t="shared" si="20"/>
        <v>0</v>
      </c>
      <c r="AK44" s="70">
        <f t="shared" si="21"/>
        <v>0</v>
      </c>
      <c r="AL44" s="70">
        <f t="shared" si="22"/>
        <v>0</v>
      </c>
      <c r="AM44" s="70">
        <f t="shared" si="23"/>
        <v>0</v>
      </c>
      <c r="AN44" s="70">
        <f t="shared" si="24"/>
        <v>0</v>
      </c>
      <c r="AO44" s="70">
        <f t="shared" si="25"/>
        <v>0</v>
      </c>
      <c r="AP44" s="70">
        <f t="shared" si="26"/>
        <v>0</v>
      </c>
      <c r="AQ44" s="70">
        <f t="shared" si="27"/>
        <v>0</v>
      </c>
      <c r="AR44" s="70">
        <f t="shared" si="28"/>
        <v>0</v>
      </c>
      <c r="AS44" s="70">
        <f t="shared" si="29"/>
        <v>0</v>
      </c>
      <c r="AT44" s="70">
        <f t="shared" si="30"/>
        <v>0</v>
      </c>
      <c r="AU44" s="70">
        <f t="shared" si="31"/>
        <v>0</v>
      </c>
      <c r="AV44" s="70">
        <f t="shared" si="32"/>
        <v>0</v>
      </c>
      <c r="AW44" s="70">
        <f t="shared" si="33"/>
        <v>0</v>
      </c>
      <c r="AX44" s="70">
        <f t="shared" si="34"/>
        <v>0</v>
      </c>
      <c r="AY44" s="71">
        <f t="shared" si="35"/>
        <v>0</v>
      </c>
    </row>
    <row r="45" spans="1:51" s="122" customFormat="1" ht="38.25" customHeight="1" x14ac:dyDescent="0.2">
      <c r="A45" s="72" t="s">
        <v>88</v>
      </c>
      <c r="B45" s="83" t="s">
        <v>165</v>
      </c>
      <c r="C45" s="84"/>
      <c r="D45" s="85"/>
      <c r="E45" s="192">
        <v>11</v>
      </c>
      <c r="F45" s="198">
        <v>2</v>
      </c>
      <c r="G45" s="198">
        <v>9</v>
      </c>
      <c r="H45" s="198"/>
      <c r="I45" s="198"/>
      <c r="J45" s="192">
        <v>10</v>
      </c>
      <c r="K45" s="192">
        <v>6</v>
      </c>
      <c r="L45" s="192">
        <v>4</v>
      </c>
      <c r="M45" s="192"/>
      <c r="N45" s="206">
        <v>6</v>
      </c>
      <c r="O45" s="206"/>
      <c r="P45" s="206"/>
      <c r="Q45" s="206">
        <v>4</v>
      </c>
      <c r="R45" s="206"/>
      <c r="S45" s="206">
        <v>2</v>
      </c>
      <c r="T45" s="206"/>
      <c r="U45" s="206">
        <v>2</v>
      </c>
      <c r="V45" s="206"/>
      <c r="W45" s="206"/>
      <c r="X45" s="206">
        <v>6</v>
      </c>
      <c r="Y45" s="206"/>
      <c r="Z45" s="206"/>
      <c r="AA45" s="206">
        <v>11</v>
      </c>
      <c r="AB45" s="206">
        <v>2</v>
      </c>
      <c r="AC45" s="206">
        <v>1</v>
      </c>
      <c r="AD45" s="206"/>
      <c r="AE45" s="206">
        <v>1</v>
      </c>
      <c r="AF45" s="206"/>
      <c r="AG45" s="207"/>
      <c r="AH45" s="206"/>
      <c r="AI45" s="76"/>
      <c r="AJ45" s="69">
        <f t="shared" si="20"/>
        <v>11</v>
      </c>
      <c r="AK45" s="70">
        <f t="shared" si="21"/>
        <v>11</v>
      </c>
      <c r="AL45" s="70">
        <f t="shared" si="22"/>
        <v>10</v>
      </c>
      <c r="AM45" s="70">
        <f t="shared" si="23"/>
        <v>10</v>
      </c>
      <c r="AN45" s="70">
        <f t="shared" si="24"/>
        <v>17</v>
      </c>
      <c r="AO45" s="70">
        <f t="shared" si="25"/>
        <v>17</v>
      </c>
      <c r="AP45" s="70">
        <f t="shared" si="26"/>
        <v>6</v>
      </c>
      <c r="AQ45" s="70">
        <f t="shared" si="27"/>
        <v>6</v>
      </c>
      <c r="AR45" s="70">
        <f t="shared" si="28"/>
        <v>2</v>
      </c>
      <c r="AS45" s="70">
        <f t="shared" si="29"/>
        <v>2</v>
      </c>
      <c r="AT45" s="70">
        <f t="shared" si="30"/>
        <v>6</v>
      </c>
      <c r="AU45" s="70">
        <f t="shared" si="31"/>
        <v>6</v>
      </c>
      <c r="AV45" s="70">
        <f t="shared" si="32"/>
        <v>1</v>
      </c>
      <c r="AW45" s="70">
        <f t="shared" si="33"/>
        <v>1</v>
      </c>
      <c r="AX45" s="70">
        <f t="shared" si="34"/>
        <v>0</v>
      </c>
      <c r="AY45" s="71">
        <f t="shared" si="35"/>
        <v>0</v>
      </c>
    </row>
    <row r="46" spans="1:51" s="122" customFormat="1" ht="33.75" customHeight="1" x14ac:dyDescent="0.2">
      <c r="A46" s="72" t="s">
        <v>87</v>
      </c>
      <c r="B46" s="83" t="s">
        <v>166</v>
      </c>
      <c r="C46" s="84"/>
      <c r="D46" s="85"/>
      <c r="E46" s="192">
        <v>1</v>
      </c>
      <c r="F46" s="198"/>
      <c r="G46" s="198">
        <v>1</v>
      </c>
      <c r="H46" s="198"/>
      <c r="I46" s="198"/>
      <c r="J46" s="192">
        <v>1</v>
      </c>
      <c r="K46" s="192">
        <v>1</v>
      </c>
      <c r="L46" s="192"/>
      <c r="M46" s="192"/>
      <c r="N46" s="206">
        <v>2</v>
      </c>
      <c r="O46" s="206">
        <v>1</v>
      </c>
      <c r="P46" s="206"/>
      <c r="Q46" s="206">
        <v>1</v>
      </c>
      <c r="R46" s="206"/>
      <c r="S46" s="206"/>
      <c r="T46" s="206"/>
      <c r="U46" s="206"/>
      <c r="V46" s="206"/>
      <c r="W46" s="206"/>
      <c r="X46" s="206">
        <v>2</v>
      </c>
      <c r="Y46" s="206"/>
      <c r="Z46" s="206"/>
      <c r="AA46" s="206"/>
      <c r="AB46" s="206"/>
      <c r="AC46" s="206"/>
      <c r="AD46" s="206"/>
      <c r="AE46" s="206"/>
      <c r="AF46" s="193"/>
      <c r="AG46" s="196"/>
      <c r="AH46" s="193"/>
      <c r="AI46" s="77"/>
      <c r="AJ46" s="69">
        <f t="shared" si="20"/>
        <v>1</v>
      </c>
      <c r="AK46" s="70">
        <f t="shared" si="21"/>
        <v>1</v>
      </c>
      <c r="AL46" s="70">
        <f t="shared" si="22"/>
        <v>1</v>
      </c>
      <c r="AM46" s="70">
        <f t="shared" si="23"/>
        <v>1</v>
      </c>
      <c r="AN46" s="70">
        <f t="shared" si="24"/>
        <v>2</v>
      </c>
      <c r="AO46" s="70">
        <f t="shared" si="25"/>
        <v>2</v>
      </c>
      <c r="AP46" s="70">
        <f t="shared" si="26"/>
        <v>2</v>
      </c>
      <c r="AQ46" s="70">
        <f t="shared" si="27"/>
        <v>2</v>
      </c>
      <c r="AR46" s="70">
        <f t="shared" si="28"/>
        <v>0</v>
      </c>
      <c r="AS46" s="70">
        <f t="shared" si="29"/>
        <v>0</v>
      </c>
      <c r="AT46" s="70">
        <f t="shared" si="30"/>
        <v>2</v>
      </c>
      <c r="AU46" s="70">
        <f t="shared" si="31"/>
        <v>2</v>
      </c>
      <c r="AV46" s="70">
        <f t="shared" si="32"/>
        <v>0</v>
      </c>
      <c r="AW46" s="70">
        <f t="shared" si="33"/>
        <v>0</v>
      </c>
      <c r="AX46" s="70">
        <f t="shared" si="34"/>
        <v>0</v>
      </c>
      <c r="AY46" s="71">
        <f t="shared" si="35"/>
        <v>0</v>
      </c>
    </row>
    <row r="47" spans="1:51" s="122" customFormat="1" ht="33.75" customHeight="1" x14ac:dyDescent="0.2">
      <c r="A47" s="72" t="s">
        <v>86</v>
      </c>
      <c r="B47" s="83" t="s">
        <v>229</v>
      </c>
      <c r="C47" s="84"/>
      <c r="D47" s="85"/>
      <c r="E47" s="192"/>
      <c r="F47" s="198"/>
      <c r="G47" s="198"/>
      <c r="H47" s="198"/>
      <c r="I47" s="198"/>
      <c r="J47" s="192"/>
      <c r="K47" s="192"/>
      <c r="L47" s="192"/>
      <c r="M47" s="192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6"/>
      <c r="AE47" s="206"/>
      <c r="AF47" s="193"/>
      <c r="AG47" s="196"/>
      <c r="AH47" s="193"/>
      <c r="AI47" s="77"/>
      <c r="AJ47" s="69">
        <f t="shared" si="20"/>
        <v>0</v>
      </c>
      <c r="AK47" s="70">
        <f t="shared" si="21"/>
        <v>0</v>
      </c>
      <c r="AL47" s="70">
        <f t="shared" si="22"/>
        <v>0</v>
      </c>
      <c r="AM47" s="70">
        <f t="shared" si="23"/>
        <v>0</v>
      </c>
      <c r="AN47" s="70">
        <f t="shared" si="24"/>
        <v>0</v>
      </c>
      <c r="AO47" s="70">
        <f t="shared" si="25"/>
        <v>0</v>
      </c>
      <c r="AP47" s="70">
        <f t="shared" si="26"/>
        <v>0</v>
      </c>
      <c r="AQ47" s="70">
        <f t="shared" si="27"/>
        <v>0</v>
      </c>
      <c r="AR47" s="70">
        <f t="shared" si="28"/>
        <v>0</v>
      </c>
      <c r="AS47" s="70">
        <f t="shared" si="29"/>
        <v>0</v>
      </c>
      <c r="AT47" s="70">
        <f t="shared" si="30"/>
        <v>0</v>
      </c>
      <c r="AU47" s="70">
        <f t="shared" si="31"/>
        <v>0</v>
      </c>
      <c r="AV47" s="70">
        <f t="shared" si="32"/>
        <v>0</v>
      </c>
      <c r="AW47" s="70">
        <f t="shared" si="33"/>
        <v>0</v>
      </c>
      <c r="AX47" s="70">
        <f t="shared" si="34"/>
        <v>0</v>
      </c>
      <c r="AY47" s="71">
        <f t="shared" si="35"/>
        <v>0</v>
      </c>
    </row>
    <row r="48" spans="1:51" s="122" customFormat="1" ht="33.75" customHeight="1" x14ac:dyDescent="0.2">
      <c r="A48" s="72" t="s">
        <v>85</v>
      </c>
      <c r="B48" s="83" t="s">
        <v>197</v>
      </c>
      <c r="C48" s="84"/>
      <c r="D48" s="85"/>
      <c r="E48" s="192">
        <v>7</v>
      </c>
      <c r="F48" s="198">
        <v>3</v>
      </c>
      <c r="G48" s="198">
        <v>4</v>
      </c>
      <c r="H48" s="198"/>
      <c r="I48" s="198"/>
      <c r="J48" s="192">
        <v>1</v>
      </c>
      <c r="K48" s="192"/>
      <c r="L48" s="192">
        <v>1</v>
      </c>
      <c r="M48" s="192"/>
      <c r="N48" s="206">
        <v>3</v>
      </c>
      <c r="O48" s="206"/>
      <c r="P48" s="206"/>
      <c r="Q48" s="206">
        <v>1</v>
      </c>
      <c r="R48" s="206"/>
      <c r="S48" s="206">
        <v>2</v>
      </c>
      <c r="T48" s="206"/>
      <c r="U48" s="206">
        <v>1</v>
      </c>
      <c r="V48" s="206">
        <v>1</v>
      </c>
      <c r="W48" s="206"/>
      <c r="X48" s="206">
        <v>3</v>
      </c>
      <c r="Y48" s="206"/>
      <c r="Z48" s="206">
        <v>1</v>
      </c>
      <c r="AA48" s="206">
        <v>4</v>
      </c>
      <c r="AB48" s="206">
        <v>4</v>
      </c>
      <c r="AC48" s="206"/>
      <c r="AD48" s="206"/>
      <c r="AE48" s="206"/>
      <c r="AF48" s="193"/>
      <c r="AG48" s="196"/>
      <c r="AH48" s="193"/>
      <c r="AI48" s="76"/>
      <c r="AJ48" s="69">
        <f t="shared" si="20"/>
        <v>7</v>
      </c>
      <c r="AK48" s="70">
        <f t="shared" si="21"/>
        <v>7</v>
      </c>
      <c r="AL48" s="70">
        <f t="shared" si="22"/>
        <v>1</v>
      </c>
      <c r="AM48" s="70">
        <f t="shared" si="23"/>
        <v>1</v>
      </c>
      <c r="AN48" s="70">
        <f t="shared" si="24"/>
        <v>7</v>
      </c>
      <c r="AO48" s="70">
        <f t="shared" si="25"/>
        <v>7</v>
      </c>
      <c r="AP48" s="70">
        <f t="shared" si="26"/>
        <v>3</v>
      </c>
      <c r="AQ48" s="70">
        <f t="shared" si="27"/>
        <v>3</v>
      </c>
      <c r="AR48" s="70">
        <f t="shared" si="28"/>
        <v>2</v>
      </c>
      <c r="AS48" s="70">
        <f t="shared" si="29"/>
        <v>2</v>
      </c>
      <c r="AT48" s="70">
        <f t="shared" si="30"/>
        <v>3</v>
      </c>
      <c r="AU48" s="70">
        <f t="shared" si="31"/>
        <v>3</v>
      </c>
      <c r="AV48" s="70">
        <f t="shared" si="32"/>
        <v>0</v>
      </c>
      <c r="AW48" s="70">
        <f t="shared" si="33"/>
        <v>0</v>
      </c>
      <c r="AX48" s="70">
        <f t="shared" si="34"/>
        <v>0</v>
      </c>
      <c r="AY48" s="71">
        <f t="shared" si="35"/>
        <v>0</v>
      </c>
    </row>
    <row r="49" spans="1:51" s="122" customFormat="1" ht="33.75" customHeight="1" x14ac:dyDescent="0.2">
      <c r="A49" s="72" t="s">
        <v>84</v>
      </c>
      <c r="B49" s="83" t="s">
        <v>230</v>
      </c>
      <c r="C49" s="84"/>
      <c r="D49" s="85"/>
      <c r="E49" s="192"/>
      <c r="F49" s="198"/>
      <c r="G49" s="198"/>
      <c r="H49" s="198"/>
      <c r="I49" s="198"/>
      <c r="J49" s="192"/>
      <c r="K49" s="192"/>
      <c r="L49" s="192"/>
      <c r="M49" s="192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  <c r="AC49" s="206"/>
      <c r="AD49" s="206"/>
      <c r="AE49" s="206"/>
      <c r="AF49" s="206"/>
      <c r="AG49" s="207"/>
      <c r="AH49" s="206"/>
      <c r="AI49" s="76"/>
      <c r="AJ49" s="69">
        <f t="shared" si="20"/>
        <v>0</v>
      </c>
      <c r="AK49" s="70">
        <f t="shared" si="21"/>
        <v>0</v>
      </c>
      <c r="AL49" s="70">
        <f t="shared" si="22"/>
        <v>0</v>
      </c>
      <c r="AM49" s="70">
        <f t="shared" si="23"/>
        <v>0</v>
      </c>
      <c r="AN49" s="70">
        <f t="shared" si="24"/>
        <v>0</v>
      </c>
      <c r="AO49" s="70">
        <f t="shared" si="25"/>
        <v>0</v>
      </c>
      <c r="AP49" s="70">
        <f t="shared" si="26"/>
        <v>0</v>
      </c>
      <c r="AQ49" s="70">
        <f t="shared" si="27"/>
        <v>0</v>
      </c>
      <c r="AR49" s="70">
        <f t="shared" si="28"/>
        <v>0</v>
      </c>
      <c r="AS49" s="70">
        <f t="shared" si="29"/>
        <v>0</v>
      </c>
      <c r="AT49" s="70">
        <f t="shared" si="30"/>
        <v>0</v>
      </c>
      <c r="AU49" s="70">
        <f t="shared" si="31"/>
        <v>0</v>
      </c>
      <c r="AV49" s="70">
        <f t="shared" si="32"/>
        <v>0</v>
      </c>
      <c r="AW49" s="70">
        <f t="shared" si="33"/>
        <v>0</v>
      </c>
      <c r="AX49" s="70">
        <f t="shared" si="34"/>
        <v>0</v>
      </c>
      <c r="AY49" s="71">
        <f t="shared" si="35"/>
        <v>0</v>
      </c>
    </row>
    <row r="50" spans="1:51" s="122" customFormat="1" ht="33.75" customHeight="1" x14ac:dyDescent="0.2">
      <c r="A50" s="72" t="s">
        <v>83</v>
      </c>
      <c r="B50" s="79" t="s">
        <v>140</v>
      </c>
      <c r="C50" s="80"/>
      <c r="D50" s="81"/>
      <c r="E50" s="192">
        <v>8</v>
      </c>
      <c r="F50" s="198">
        <v>4</v>
      </c>
      <c r="G50" s="198">
        <v>4</v>
      </c>
      <c r="H50" s="198"/>
      <c r="I50" s="198"/>
      <c r="J50" s="192">
        <v>6</v>
      </c>
      <c r="K50" s="192">
        <v>4</v>
      </c>
      <c r="L50" s="192">
        <v>2</v>
      </c>
      <c r="M50" s="192"/>
      <c r="N50" s="206">
        <v>4</v>
      </c>
      <c r="O50" s="206"/>
      <c r="P50" s="206"/>
      <c r="Q50" s="206">
        <v>4</v>
      </c>
      <c r="R50" s="206"/>
      <c r="S50" s="206"/>
      <c r="T50" s="206"/>
      <c r="U50" s="206"/>
      <c r="V50" s="206"/>
      <c r="W50" s="206"/>
      <c r="X50" s="206">
        <v>4</v>
      </c>
      <c r="Y50" s="206">
        <v>1</v>
      </c>
      <c r="Z50" s="206"/>
      <c r="AA50" s="206">
        <v>7</v>
      </c>
      <c r="AB50" s="206">
        <v>2</v>
      </c>
      <c r="AC50" s="206">
        <v>1</v>
      </c>
      <c r="AD50" s="206"/>
      <c r="AE50" s="206">
        <v>1</v>
      </c>
      <c r="AF50" s="193"/>
      <c r="AG50" s="196"/>
      <c r="AH50" s="193"/>
      <c r="AI50" s="76"/>
      <c r="AJ50" s="69">
        <f t="shared" si="20"/>
        <v>8</v>
      </c>
      <c r="AK50" s="70">
        <f t="shared" si="21"/>
        <v>8</v>
      </c>
      <c r="AL50" s="70">
        <f t="shared" si="22"/>
        <v>6</v>
      </c>
      <c r="AM50" s="70">
        <f t="shared" si="23"/>
        <v>6</v>
      </c>
      <c r="AN50" s="70">
        <f t="shared" si="24"/>
        <v>12</v>
      </c>
      <c r="AO50" s="70">
        <f t="shared" si="25"/>
        <v>12</v>
      </c>
      <c r="AP50" s="70">
        <f t="shared" si="26"/>
        <v>4</v>
      </c>
      <c r="AQ50" s="70">
        <f t="shared" si="27"/>
        <v>4</v>
      </c>
      <c r="AR50" s="70">
        <f t="shared" si="28"/>
        <v>0</v>
      </c>
      <c r="AS50" s="70">
        <f t="shared" si="29"/>
        <v>0</v>
      </c>
      <c r="AT50" s="70">
        <f t="shared" si="30"/>
        <v>4</v>
      </c>
      <c r="AU50" s="70">
        <f t="shared" si="31"/>
        <v>4</v>
      </c>
      <c r="AV50" s="70">
        <f t="shared" si="32"/>
        <v>1</v>
      </c>
      <c r="AW50" s="70">
        <f t="shared" si="33"/>
        <v>1</v>
      </c>
      <c r="AX50" s="70">
        <f t="shared" si="34"/>
        <v>0</v>
      </c>
      <c r="AY50" s="71">
        <f t="shared" si="35"/>
        <v>0</v>
      </c>
    </row>
    <row r="51" spans="1:51" s="122" customFormat="1" ht="33.75" customHeight="1" x14ac:dyDescent="0.2">
      <c r="A51" s="60" t="s">
        <v>82</v>
      </c>
      <c r="B51" s="90" t="s">
        <v>167</v>
      </c>
      <c r="C51" s="91"/>
      <c r="D51" s="92"/>
      <c r="E51" s="93">
        <f t="shared" ref="E51:AH51" si="36">SUM(E52:E58)</f>
        <v>5</v>
      </c>
      <c r="F51" s="93">
        <f t="shared" si="36"/>
        <v>2</v>
      </c>
      <c r="G51" s="93">
        <f t="shared" si="36"/>
        <v>3</v>
      </c>
      <c r="H51" s="93">
        <f t="shared" si="36"/>
        <v>0</v>
      </c>
      <c r="I51" s="93">
        <f t="shared" si="36"/>
        <v>0</v>
      </c>
      <c r="J51" s="93">
        <f t="shared" si="36"/>
        <v>5</v>
      </c>
      <c r="K51" s="93">
        <f t="shared" si="36"/>
        <v>5</v>
      </c>
      <c r="L51" s="93">
        <f t="shared" si="36"/>
        <v>0</v>
      </c>
      <c r="M51" s="93">
        <f t="shared" si="36"/>
        <v>0</v>
      </c>
      <c r="N51" s="93">
        <f t="shared" si="36"/>
        <v>4</v>
      </c>
      <c r="O51" s="93">
        <f t="shared" si="36"/>
        <v>1</v>
      </c>
      <c r="P51" s="93">
        <f t="shared" si="36"/>
        <v>0</v>
      </c>
      <c r="Q51" s="93">
        <f t="shared" si="36"/>
        <v>1</v>
      </c>
      <c r="R51" s="93">
        <f t="shared" si="36"/>
        <v>0</v>
      </c>
      <c r="S51" s="93">
        <f t="shared" si="36"/>
        <v>2</v>
      </c>
      <c r="T51" s="93">
        <f t="shared" si="36"/>
        <v>1</v>
      </c>
      <c r="U51" s="93">
        <f t="shared" si="36"/>
        <v>1</v>
      </c>
      <c r="V51" s="93">
        <f t="shared" si="36"/>
        <v>0</v>
      </c>
      <c r="W51" s="93">
        <f t="shared" si="36"/>
        <v>0</v>
      </c>
      <c r="X51" s="93">
        <f t="shared" si="36"/>
        <v>4</v>
      </c>
      <c r="Y51" s="93">
        <f t="shared" si="36"/>
        <v>0</v>
      </c>
      <c r="Z51" s="93">
        <f t="shared" si="36"/>
        <v>0</v>
      </c>
      <c r="AA51" s="93">
        <f t="shared" si="36"/>
        <v>6</v>
      </c>
      <c r="AB51" s="93">
        <f t="shared" si="36"/>
        <v>1</v>
      </c>
      <c r="AC51" s="93">
        <f t="shared" si="36"/>
        <v>1</v>
      </c>
      <c r="AD51" s="93">
        <f t="shared" si="36"/>
        <v>0</v>
      </c>
      <c r="AE51" s="93">
        <f t="shared" si="36"/>
        <v>1</v>
      </c>
      <c r="AF51" s="93">
        <f t="shared" si="36"/>
        <v>0</v>
      </c>
      <c r="AG51" s="93">
        <f t="shared" si="36"/>
        <v>0</v>
      </c>
      <c r="AH51" s="93">
        <f t="shared" si="36"/>
        <v>0</v>
      </c>
      <c r="AI51" s="118"/>
      <c r="AJ51" s="69">
        <f t="shared" ref="AJ51:AY51" si="37">SUM(AJ52:AJ58)</f>
        <v>5</v>
      </c>
      <c r="AK51" s="93">
        <f t="shared" si="37"/>
        <v>5</v>
      </c>
      <c r="AL51" s="93">
        <f t="shared" si="37"/>
        <v>5</v>
      </c>
      <c r="AM51" s="93">
        <f t="shared" si="37"/>
        <v>5</v>
      </c>
      <c r="AN51" s="93">
        <f t="shared" si="37"/>
        <v>10</v>
      </c>
      <c r="AO51" s="93">
        <f t="shared" si="37"/>
        <v>10</v>
      </c>
      <c r="AP51" s="93">
        <f t="shared" si="37"/>
        <v>4</v>
      </c>
      <c r="AQ51" s="93">
        <f t="shared" si="37"/>
        <v>4</v>
      </c>
      <c r="AR51" s="93">
        <f t="shared" si="37"/>
        <v>2</v>
      </c>
      <c r="AS51" s="93">
        <f t="shared" si="37"/>
        <v>2</v>
      </c>
      <c r="AT51" s="93">
        <f t="shared" si="37"/>
        <v>4</v>
      </c>
      <c r="AU51" s="93">
        <f t="shared" si="37"/>
        <v>4</v>
      </c>
      <c r="AV51" s="93">
        <f t="shared" si="37"/>
        <v>1</v>
      </c>
      <c r="AW51" s="93">
        <f t="shared" si="37"/>
        <v>1</v>
      </c>
      <c r="AX51" s="93">
        <f t="shared" si="37"/>
        <v>0</v>
      </c>
      <c r="AY51" s="94">
        <f t="shared" si="37"/>
        <v>0</v>
      </c>
    </row>
    <row r="52" spans="1:51" s="122" customFormat="1" ht="33.75" customHeight="1" x14ac:dyDescent="0.2">
      <c r="A52" s="72" t="s">
        <v>81</v>
      </c>
      <c r="B52" s="83" t="s">
        <v>168</v>
      </c>
      <c r="C52" s="84"/>
      <c r="D52" s="85"/>
      <c r="E52" s="198">
        <v>2</v>
      </c>
      <c r="F52" s="198">
        <v>1</v>
      </c>
      <c r="G52" s="198">
        <v>1</v>
      </c>
      <c r="H52" s="198"/>
      <c r="I52" s="198"/>
      <c r="J52" s="192"/>
      <c r="K52" s="192"/>
      <c r="L52" s="192"/>
      <c r="M52" s="192"/>
      <c r="N52" s="206">
        <v>1</v>
      </c>
      <c r="O52" s="206"/>
      <c r="P52" s="206"/>
      <c r="Q52" s="206"/>
      <c r="R52" s="206"/>
      <c r="S52" s="206">
        <v>1</v>
      </c>
      <c r="T52" s="206"/>
      <c r="U52" s="206">
        <v>1</v>
      </c>
      <c r="V52" s="206"/>
      <c r="W52" s="206"/>
      <c r="X52" s="206">
        <v>1</v>
      </c>
      <c r="Y52" s="206"/>
      <c r="Z52" s="206"/>
      <c r="AA52" s="206">
        <v>1</v>
      </c>
      <c r="AB52" s="206"/>
      <c r="AC52" s="206"/>
      <c r="AD52" s="206"/>
      <c r="AE52" s="206"/>
      <c r="AF52" s="193"/>
      <c r="AG52" s="196"/>
      <c r="AH52" s="193"/>
      <c r="AI52" s="76"/>
      <c r="AJ52" s="69">
        <f t="shared" ref="AJ52:AJ58" si="38">E52</f>
        <v>2</v>
      </c>
      <c r="AK52" s="70">
        <f t="shared" ref="AK52:AK58" si="39">F52+G52+H52+I52</f>
        <v>2</v>
      </c>
      <c r="AL52" s="70">
        <f t="shared" ref="AL52:AL58" si="40">J52</f>
        <v>0</v>
      </c>
      <c r="AM52" s="70">
        <f t="shared" ref="AM52:AM58" si="41">K52+L52+M52</f>
        <v>0</v>
      </c>
      <c r="AN52" s="70">
        <f t="shared" ref="AN52:AN58" si="42">F52+G52+K52</f>
        <v>2</v>
      </c>
      <c r="AO52" s="70">
        <f t="shared" ref="AO52:AO58" si="43">X52+Y52+AA52</f>
        <v>2</v>
      </c>
      <c r="AP52" s="70">
        <f t="shared" ref="AP52:AP58" si="44">N52</f>
        <v>1</v>
      </c>
      <c r="AQ52" s="70">
        <f t="shared" ref="AQ52:AQ58" si="45">O52+P52+Q52+R52+S52</f>
        <v>1</v>
      </c>
      <c r="AR52" s="70">
        <f t="shared" ref="AR52:AR58" si="46">S52</f>
        <v>1</v>
      </c>
      <c r="AS52" s="70">
        <f t="shared" ref="AS52:AS58" si="47">T52+U52+V52</f>
        <v>1</v>
      </c>
      <c r="AT52" s="70">
        <f t="shared" ref="AT52:AT58" si="48">X52</f>
        <v>1</v>
      </c>
      <c r="AU52" s="70">
        <f t="shared" ref="AU52:AU58" si="49">N52+W52</f>
        <v>1</v>
      </c>
      <c r="AV52" s="70">
        <f t="shared" ref="AV52:AV58" si="50">AE52</f>
        <v>0</v>
      </c>
      <c r="AW52" s="70">
        <f t="shared" ref="AW52:AW58" si="51">AC52+AD52</f>
        <v>0</v>
      </c>
      <c r="AX52" s="70">
        <f t="shared" ref="AX52:AX58" si="52">AH52</f>
        <v>0</v>
      </c>
      <c r="AY52" s="71">
        <f t="shared" ref="AY52:AY58" si="53">AF52+AG52</f>
        <v>0</v>
      </c>
    </row>
    <row r="53" spans="1:51" s="122" customFormat="1" ht="33.75" customHeight="1" x14ac:dyDescent="0.2">
      <c r="A53" s="72" t="s">
        <v>80</v>
      </c>
      <c r="B53" s="83" t="s">
        <v>169</v>
      </c>
      <c r="C53" s="84"/>
      <c r="D53" s="85"/>
      <c r="E53" s="198"/>
      <c r="F53" s="198"/>
      <c r="G53" s="198"/>
      <c r="H53" s="198"/>
      <c r="I53" s="198"/>
      <c r="J53" s="192"/>
      <c r="K53" s="192"/>
      <c r="L53" s="192"/>
      <c r="M53" s="192"/>
      <c r="N53" s="206"/>
      <c r="O53" s="206"/>
      <c r="P53" s="206"/>
      <c r="Q53" s="206"/>
      <c r="R53" s="206"/>
      <c r="S53" s="206"/>
      <c r="T53" s="206"/>
      <c r="U53" s="206"/>
      <c r="V53" s="206"/>
      <c r="W53" s="206"/>
      <c r="X53" s="206"/>
      <c r="Y53" s="206"/>
      <c r="Z53" s="206"/>
      <c r="AA53" s="206"/>
      <c r="AB53" s="206"/>
      <c r="AC53" s="206"/>
      <c r="AD53" s="206"/>
      <c r="AE53" s="206"/>
      <c r="AF53" s="193"/>
      <c r="AG53" s="196"/>
      <c r="AH53" s="193"/>
      <c r="AI53" s="76"/>
      <c r="AJ53" s="69">
        <f t="shared" si="38"/>
        <v>0</v>
      </c>
      <c r="AK53" s="70">
        <f t="shared" si="39"/>
        <v>0</v>
      </c>
      <c r="AL53" s="70">
        <f t="shared" si="40"/>
        <v>0</v>
      </c>
      <c r="AM53" s="70">
        <f t="shared" si="41"/>
        <v>0</v>
      </c>
      <c r="AN53" s="70">
        <f t="shared" si="42"/>
        <v>0</v>
      </c>
      <c r="AO53" s="70">
        <f t="shared" si="43"/>
        <v>0</v>
      </c>
      <c r="AP53" s="70">
        <f t="shared" si="44"/>
        <v>0</v>
      </c>
      <c r="AQ53" s="70">
        <f t="shared" si="45"/>
        <v>0</v>
      </c>
      <c r="AR53" s="70">
        <f t="shared" si="46"/>
        <v>0</v>
      </c>
      <c r="AS53" s="70">
        <f t="shared" si="47"/>
        <v>0</v>
      </c>
      <c r="AT53" s="70">
        <f t="shared" si="48"/>
        <v>0</v>
      </c>
      <c r="AU53" s="70">
        <f t="shared" si="49"/>
        <v>0</v>
      </c>
      <c r="AV53" s="70">
        <f t="shared" si="50"/>
        <v>0</v>
      </c>
      <c r="AW53" s="70">
        <f t="shared" si="51"/>
        <v>0</v>
      </c>
      <c r="AX53" s="70">
        <f t="shared" si="52"/>
        <v>0</v>
      </c>
      <c r="AY53" s="71">
        <f t="shared" si="53"/>
        <v>0</v>
      </c>
    </row>
    <row r="54" spans="1:51" s="123" customFormat="1" ht="59.25" customHeight="1" x14ac:dyDescent="0.2">
      <c r="A54" s="72" t="s">
        <v>79</v>
      </c>
      <c r="B54" s="83" t="s">
        <v>170</v>
      </c>
      <c r="C54" s="84"/>
      <c r="D54" s="85"/>
      <c r="E54" s="198"/>
      <c r="F54" s="198"/>
      <c r="G54" s="198"/>
      <c r="H54" s="198"/>
      <c r="I54" s="198"/>
      <c r="J54" s="192"/>
      <c r="K54" s="192"/>
      <c r="L54" s="192"/>
      <c r="M54" s="192"/>
      <c r="N54" s="206"/>
      <c r="O54" s="206"/>
      <c r="P54" s="206"/>
      <c r="Q54" s="206"/>
      <c r="R54" s="206"/>
      <c r="S54" s="206"/>
      <c r="T54" s="206"/>
      <c r="U54" s="206"/>
      <c r="V54" s="206"/>
      <c r="W54" s="206"/>
      <c r="X54" s="206"/>
      <c r="Y54" s="206"/>
      <c r="Z54" s="206"/>
      <c r="AA54" s="206"/>
      <c r="AB54" s="206"/>
      <c r="AC54" s="206"/>
      <c r="AD54" s="206"/>
      <c r="AE54" s="206"/>
      <c r="AF54" s="193"/>
      <c r="AG54" s="196"/>
      <c r="AH54" s="193"/>
      <c r="AI54" s="77"/>
      <c r="AJ54" s="69">
        <f t="shared" si="38"/>
        <v>0</v>
      </c>
      <c r="AK54" s="70">
        <f t="shared" si="39"/>
        <v>0</v>
      </c>
      <c r="AL54" s="70">
        <f t="shared" si="40"/>
        <v>0</v>
      </c>
      <c r="AM54" s="70">
        <f t="shared" si="41"/>
        <v>0</v>
      </c>
      <c r="AN54" s="70">
        <f t="shared" si="42"/>
        <v>0</v>
      </c>
      <c r="AO54" s="70">
        <f t="shared" si="43"/>
        <v>0</v>
      </c>
      <c r="AP54" s="70">
        <f t="shared" si="44"/>
        <v>0</v>
      </c>
      <c r="AQ54" s="70">
        <f t="shared" si="45"/>
        <v>0</v>
      </c>
      <c r="AR54" s="70">
        <f t="shared" si="46"/>
        <v>0</v>
      </c>
      <c r="AS54" s="70">
        <f t="shared" si="47"/>
        <v>0</v>
      </c>
      <c r="AT54" s="70">
        <f t="shared" si="48"/>
        <v>0</v>
      </c>
      <c r="AU54" s="70">
        <f t="shared" si="49"/>
        <v>0</v>
      </c>
      <c r="AV54" s="70">
        <f t="shared" si="50"/>
        <v>0</v>
      </c>
      <c r="AW54" s="70">
        <f t="shared" si="51"/>
        <v>0</v>
      </c>
      <c r="AX54" s="70">
        <f t="shared" si="52"/>
        <v>0</v>
      </c>
      <c r="AY54" s="71">
        <f t="shared" si="53"/>
        <v>0</v>
      </c>
    </row>
    <row r="55" spans="1:51" s="122" customFormat="1" ht="35.25" customHeight="1" x14ac:dyDescent="0.2">
      <c r="A55" s="72" t="s">
        <v>78</v>
      </c>
      <c r="B55" s="83" t="s">
        <v>231</v>
      </c>
      <c r="C55" s="84"/>
      <c r="D55" s="85"/>
      <c r="E55" s="198"/>
      <c r="F55" s="198"/>
      <c r="G55" s="198"/>
      <c r="H55" s="198"/>
      <c r="I55" s="198"/>
      <c r="J55" s="192"/>
      <c r="K55" s="192"/>
      <c r="L55" s="192"/>
      <c r="M55" s="192"/>
      <c r="N55" s="206"/>
      <c r="O55" s="206"/>
      <c r="P55" s="206"/>
      <c r="Q55" s="206"/>
      <c r="R55" s="206"/>
      <c r="S55" s="206"/>
      <c r="T55" s="206"/>
      <c r="U55" s="206"/>
      <c r="V55" s="206"/>
      <c r="W55" s="206"/>
      <c r="X55" s="206"/>
      <c r="Y55" s="206"/>
      <c r="Z55" s="206"/>
      <c r="AA55" s="206"/>
      <c r="AB55" s="206"/>
      <c r="AC55" s="206"/>
      <c r="AD55" s="206"/>
      <c r="AE55" s="206"/>
      <c r="AF55" s="193"/>
      <c r="AG55" s="196"/>
      <c r="AH55" s="193"/>
      <c r="AI55" s="76"/>
      <c r="AJ55" s="69">
        <f t="shared" si="38"/>
        <v>0</v>
      </c>
      <c r="AK55" s="70">
        <f t="shared" si="39"/>
        <v>0</v>
      </c>
      <c r="AL55" s="70">
        <f t="shared" si="40"/>
        <v>0</v>
      </c>
      <c r="AM55" s="70">
        <f t="shared" si="41"/>
        <v>0</v>
      </c>
      <c r="AN55" s="70">
        <f t="shared" si="42"/>
        <v>0</v>
      </c>
      <c r="AO55" s="70">
        <f t="shared" si="43"/>
        <v>0</v>
      </c>
      <c r="AP55" s="70">
        <f t="shared" si="44"/>
        <v>0</v>
      </c>
      <c r="AQ55" s="70">
        <f t="shared" si="45"/>
        <v>0</v>
      </c>
      <c r="AR55" s="70">
        <f t="shared" si="46"/>
        <v>0</v>
      </c>
      <c r="AS55" s="70">
        <f t="shared" si="47"/>
        <v>0</v>
      </c>
      <c r="AT55" s="70">
        <f t="shared" si="48"/>
        <v>0</v>
      </c>
      <c r="AU55" s="70">
        <f t="shared" si="49"/>
        <v>0</v>
      </c>
      <c r="AV55" s="70">
        <f t="shared" si="50"/>
        <v>0</v>
      </c>
      <c r="AW55" s="70">
        <f t="shared" si="51"/>
        <v>0</v>
      </c>
      <c r="AX55" s="70">
        <f t="shared" si="52"/>
        <v>0</v>
      </c>
      <c r="AY55" s="71">
        <f t="shared" si="53"/>
        <v>0</v>
      </c>
    </row>
    <row r="56" spans="1:51" s="122" customFormat="1" ht="35.25" customHeight="1" x14ac:dyDescent="0.2">
      <c r="A56" s="72" t="s">
        <v>77</v>
      </c>
      <c r="B56" s="83" t="s">
        <v>266</v>
      </c>
      <c r="C56" s="84"/>
      <c r="D56" s="85"/>
      <c r="E56" s="198">
        <v>1</v>
      </c>
      <c r="F56" s="198"/>
      <c r="G56" s="198">
        <v>1</v>
      </c>
      <c r="H56" s="198"/>
      <c r="I56" s="198"/>
      <c r="J56" s="192"/>
      <c r="K56" s="192"/>
      <c r="L56" s="192"/>
      <c r="M56" s="192"/>
      <c r="N56" s="206">
        <v>1</v>
      </c>
      <c r="O56" s="206">
        <v>1</v>
      </c>
      <c r="P56" s="206"/>
      <c r="Q56" s="206"/>
      <c r="R56" s="206"/>
      <c r="S56" s="206"/>
      <c r="T56" s="206"/>
      <c r="U56" s="206"/>
      <c r="V56" s="206"/>
      <c r="W56" s="206"/>
      <c r="X56" s="206">
        <v>1</v>
      </c>
      <c r="Y56" s="206"/>
      <c r="Z56" s="206"/>
      <c r="AA56" s="206"/>
      <c r="AB56" s="206"/>
      <c r="AC56" s="206">
        <v>1</v>
      </c>
      <c r="AD56" s="206"/>
      <c r="AE56" s="206">
        <v>1</v>
      </c>
      <c r="AF56" s="193"/>
      <c r="AG56" s="196"/>
      <c r="AH56" s="193"/>
      <c r="AI56" s="76"/>
      <c r="AJ56" s="69">
        <f t="shared" si="38"/>
        <v>1</v>
      </c>
      <c r="AK56" s="70">
        <f t="shared" si="39"/>
        <v>1</v>
      </c>
      <c r="AL56" s="70">
        <f t="shared" si="40"/>
        <v>0</v>
      </c>
      <c r="AM56" s="70">
        <f t="shared" si="41"/>
        <v>0</v>
      </c>
      <c r="AN56" s="70">
        <f t="shared" si="42"/>
        <v>1</v>
      </c>
      <c r="AO56" s="70">
        <f t="shared" si="43"/>
        <v>1</v>
      </c>
      <c r="AP56" s="70">
        <f t="shared" si="44"/>
        <v>1</v>
      </c>
      <c r="AQ56" s="70">
        <f t="shared" si="45"/>
        <v>1</v>
      </c>
      <c r="AR56" s="70">
        <f t="shared" si="46"/>
        <v>0</v>
      </c>
      <c r="AS56" s="70">
        <f t="shared" si="47"/>
        <v>0</v>
      </c>
      <c r="AT56" s="70">
        <f t="shared" si="48"/>
        <v>1</v>
      </c>
      <c r="AU56" s="70">
        <f t="shared" si="49"/>
        <v>1</v>
      </c>
      <c r="AV56" s="70">
        <f t="shared" si="50"/>
        <v>1</v>
      </c>
      <c r="AW56" s="70">
        <f t="shared" si="51"/>
        <v>1</v>
      </c>
      <c r="AX56" s="70">
        <f t="shared" si="52"/>
        <v>0</v>
      </c>
      <c r="AY56" s="71">
        <f t="shared" si="53"/>
        <v>0</v>
      </c>
    </row>
    <row r="57" spans="1:51" s="122" customFormat="1" ht="35.25" customHeight="1" x14ac:dyDescent="0.2">
      <c r="A57" s="72" t="s">
        <v>76</v>
      </c>
      <c r="B57" s="83" t="s">
        <v>171</v>
      </c>
      <c r="C57" s="84"/>
      <c r="D57" s="85"/>
      <c r="E57" s="198"/>
      <c r="F57" s="198"/>
      <c r="G57" s="198"/>
      <c r="H57" s="198"/>
      <c r="I57" s="198"/>
      <c r="J57" s="192"/>
      <c r="K57" s="192"/>
      <c r="L57" s="192"/>
      <c r="M57" s="192"/>
      <c r="N57" s="206"/>
      <c r="O57" s="206"/>
      <c r="P57" s="206"/>
      <c r="Q57" s="206"/>
      <c r="R57" s="206"/>
      <c r="S57" s="206"/>
      <c r="T57" s="206"/>
      <c r="U57" s="206"/>
      <c r="V57" s="206"/>
      <c r="W57" s="206"/>
      <c r="X57" s="206"/>
      <c r="Y57" s="206"/>
      <c r="Z57" s="206"/>
      <c r="AA57" s="206"/>
      <c r="AB57" s="206"/>
      <c r="AC57" s="206"/>
      <c r="AD57" s="206"/>
      <c r="AE57" s="206"/>
      <c r="AF57" s="193"/>
      <c r="AG57" s="196"/>
      <c r="AH57" s="193"/>
      <c r="AI57" s="76"/>
      <c r="AJ57" s="69">
        <f t="shared" si="38"/>
        <v>0</v>
      </c>
      <c r="AK57" s="70">
        <f t="shared" si="39"/>
        <v>0</v>
      </c>
      <c r="AL57" s="70">
        <f t="shared" si="40"/>
        <v>0</v>
      </c>
      <c r="AM57" s="70">
        <f t="shared" si="41"/>
        <v>0</v>
      </c>
      <c r="AN57" s="70">
        <f t="shared" si="42"/>
        <v>0</v>
      </c>
      <c r="AO57" s="70">
        <f t="shared" si="43"/>
        <v>0</v>
      </c>
      <c r="AP57" s="70">
        <f t="shared" si="44"/>
        <v>0</v>
      </c>
      <c r="AQ57" s="70">
        <f t="shared" si="45"/>
        <v>0</v>
      </c>
      <c r="AR57" s="70">
        <f t="shared" si="46"/>
        <v>0</v>
      </c>
      <c r="AS57" s="70">
        <f t="shared" si="47"/>
        <v>0</v>
      </c>
      <c r="AT57" s="70">
        <f t="shared" si="48"/>
        <v>0</v>
      </c>
      <c r="AU57" s="70">
        <f t="shared" si="49"/>
        <v>0</v>
      </c>
      <c r="AV57" s="70">
        <f t="shared" si="50"/>
        <v>0</v>
      </c>
      <c r="AW57" s="70">
        <f t="shared" si="51"/>
        <v>0</v>
      </c>
      <c r="AX57" s="70">
        <f t="shared" si="52"/>
        <v>0</v>
      </c>
      <c r="AY57" s="71">
        <f t="shared" si="53"/>
        <v>0</v>
      </c>
    </row>
    <row r="58" spans="1:51" s="122" customFormat="1" ht="35.25" customHeight="1" x14ac:dyDescent="0.2">
      <c r="A58" s="72" t="s">
        <v>75</v>
      </c>
      <c r="B58" s="79" t="s">
        <v>140</v>
      </c>
      <c r="C58" s="80"/>
      <c r="D58" s="81"/>
      <c r="E58" s="198">
        <v>2</v>
      </c>
      <c r="F58" s="198">
        <v>1</v>
      </c>
      <c r="G58" s="198">
        <v>1</v>
      </c>
      <c r="H58" s="198"/>
      <c r="I58" s="198"/>
      <c r="J58" s="192">
        <v>5</v>
      </c>
      <c r="K58" s="192">
        <v>5</v>
      </c>
      <c r="L58" s="192"/>
      <c r="M58" s="192"/>
      <c r="N58" s="206">
        <v>2</v>
      </c>
      <c r="O58" s="206"/>
      <c r="P58" s="206"/>
      <c r="Q58" s="206">
        <v>1</v>
      </c>
      <c r="R58" s="206"/>
      <c r="S58" s="206">
        <v>1</v>
      </c>
      <c r="T58" s="206">
        <v>1</v>
      </c>
      <c r="U58" s="206"/>
      <c r="V58" s="206"/>
      <c r="W58" s="206"/>
      <c r="X58" s="206">
        <v>2</v>
      </c>
      <c r="Y58" s="206"/>
      <c r="Z58" s="206"/>
      <c r="AA58" s="206">
        <v>5</v>
      </c>
      <c r="AB58" s="206">
        <v>1</v>
      </c>
      <c r="AC58" s="206"/>
      <c r="AD58" s="206"/>
      <c r="AE58" s="206"/>
      <c r="AF58" s="193"/>
      <c r="AG58" s="196"/>
      <c r="AH58" s="193"/>
      <c r="AI58" s="76"/>
      <c r="AJ58" s="69">
        <f t="shared" si="38"/>
        <v>2</v>
      </c>
      <c r="AK58" s="70">
        <f t="shared" si="39"/>
        <v>2</v>
      </c>
      <c r="AL58" s="70">
        <f t="shared" si="40"/>
        <v>5</v>
      </c>
      <c r="AM58" s="70">
        <f t="shared" si="41"/>
        <v>5</v>
      </c>
      <c r="AN58" s="70">
        <f t="shared" si="42"/>
        <v>7</v>
      </c>
      <c r="AO58" s="70">
        <f t="shared" si="43"/>
        <v>7</v>
      </c>
      <c r="AP58" s="70">
        <f t="shared" si="44"/>
        <v>2</v>
      </c>
      <c r="AQ58" s="70">
        <f t="shared" si="45"/>
        <v>2</v>
      </c>
      <c r="AR58" s="70">
        <f t="shared" si="46"/>
        <v>1</v>
      </c>
      <c r="AS58" s="70">
        <f t="shared" si="47"/>
        <v>1</v>
      </c>
      <c r="AT58" s="70">
        <f t="shared" si="48"/>
        <v>2</v>
      </c>
      <c r="AU58" s="70">
        <f t="shared" si="49"/>
        <v>2</v>
      </c>
      <c r="AV58" s="70">
        <f t="shared" si="50"/>
        <v>0</v>
      </c>
      <c r="AW58" s="70">
        <f t="shared" si="51"/>
        <v>0</v>
      </c>
      <c r="AX58" s="70">
        <f t="shared" si="52"/>
        <v>0</v>
      </c>
      <c r="AY58" s="71">
        <f t="shared" si="53"/>
        <v>0</v>
      </c>
    </row>
    <row r="59" spans="1:51" s="122" customFormat="1" ht="48" customHeight="1" x14ac:dyDescent="0.2">
      <c r="A59" s="60" t="s">
        <v>74</v>
      </c>
      <c r="B59" s="90" t="s">
        <v>172</v>
      </c>
      <c r="C59" s="91"/>
      <c r="D59" s="92"/>
      <c r="E59" s="93">
        <f t="shared" ref="E59:AH59" si="54">SUM(E60:E72)</f>
        <v>54</v>
      </c>
      <c r="F59" s="93">
        <f t="shared" si="54"/>
        <v>2</v>
      </c>
      <c r="G59" s="93">
        <f t="shared" si="54"/>
        <v>52</v>
      </c>
      <c r="H59" s="93">
        <f t="shared" si="54"/>
        <v>0</v>
      </c>
      <c r="I59" s="93">
        <f t="shared" si="54"/>
        <v>0</v>
      </c>
      <c r="J59" s="93">
        <f t="shared" si="54"/>
        <v>77</v>
      </c>
      <c r="K59" s="93">
        <f t="shared" si="54"/>
        <v>70</v>
      </c>
      <c r="L59" s="93">
        <f t="shared" si="54"/>
        <v>7</v>
      </c>
      <c r="M59" s="93">
        <f t="shared" si="54"/>
        <v>0</v>
      </c>
      <c r="N59" s="93">
        <f t="shared" si="54"/>
        <v>65</v>
      </c>
      <c r="O59" s="93">
        <f t="shared" si="54"/>
        <v>33</v>
      </c>
      <c r="P59" s="93">
        <f t="shared" si="54"/>
        <v>9</v>
      </c>
      <c r="Q59" s="93">
        <f t="shared" si="54"/>
        <v>6</v>
      </c>
      <c r="R59" s="93">
        <f t="shared" si="54"/>
        <v>0</v>
      </c>
      <c r="S59" s="93">
        <f t="shared" si="54"/>
        <v>17</v>
      </c>
      <c r="T59" s="93">
        <f t="shared" si="54"/>
        <v>9</v>
      </c>
      <c r="U59" s="93">
        <f t="shared" si="54"/>
        <v>7</v>
      </c>
      <c r="V59" s="93">
        <f t="shared" si="54"/>
        <v>1</v>
      </c>
      <c r="W59" s="93">
        <f t="shared" si="54"/>
        <v>0</v>
      </c>
      <c r="X59" s="93">
        <f t="shared" si="54"/>
        <v>65</v>
      </c>
      <c r="Y59" s="93">
        <f t="shared" si="54"/>
        <v>1</v>
      </c>
      <c r="Z59" s="93">
        <f t="shared" si="54"/>
        <v>3</v>
      </c>
      <c r="AA59" s="93">
        <f t="shared" si="54"/>
        <v>58</v>
      </c>
      <c r="AB59" s="93">
        <f t="shared" si="54"/>
        <v>4</v>
      </c>
      <c r="AC59" s="93">
        <f t="shared" si="54"/>
        <v>5</v>
      </c>
      <c r="AD59" s="93">
        <f t="shared" si="54"/>
        <v>0</v>
      </c>
      <c r="AE59" s="93">
        <f t="shared" si="54"/>
        <v>5</v>
      </c>
      <c r="AF59" s="93">
        <f t="shared" si="54"/>
        <v>0</v>
      </c>
      <c r="AG59" s="93">
        <f t="shared" si="54"/>
        <v>0</v>
      </c>
      <c r="AH59" s="93">
        <f t="shared" si="54"/>
        <v>0</v>
      </c>
      <c r="AI59" s="118"/>
      <c r="AJ59" s="95">
        <f t="shared" ref="AJ59:AY59" si="55">SUM(AJ60:AJ72)</f>
        <v>54</v>
      </c>
      <c r="AK59" s="96">
        <f t="shared" si="55"/>
        <v>54</v>
      </c>
      <c r="AL59" s="96">
        <f t="shared" si="55"/>
        <v>77</v>
      </c>
      <c r="AM59" s="96">
        <f t="shared" si="55"/>
        <v>77</v>
      </c>
      <c r="AN59" s="96">
        <f t="shared" si="55"/>
        <v>124</v>
      </c>
      <c r="AO59" s="96">
        <f t="shared" si="55"/>
        <v>124</v>
      </c>
      <c r="AP59" s="96">
        <f t="shared" si="55"/>
        <v>65</v>
      </c>
      <c r="AQ59" s="96">
        <f t="shared" si="55"/>
        <v>65</v>
      </c>
      <c r="AR59" s="96">
        <f t="shared" si="55"/>
        <v>17</v>
      </c>
      <c r="AS59" s="96">
        <f t="shared" si="55"/>
        <v>17</v>
      </c>
      <c r="AT59" s="96">
        <f t="shared" si="55"/>
        <v>65</v>
      </c>
      <c r="AU59" s="96">
        <f t="shared" si="55"/>
        <v>65</v>
      </c>
      <c r="AV59" s="96">
        <f t="shared" si="55"/>
        <v>5</v>
      </c>
      <c r="AW59" s="96">
        <f t="shared" si="55"/>
        <v>5</v>
      </c>
      <c r="AX59" s="96">
        <f t="shared" si="55"/>
        <v>0</v>
      </c>
      <c r="AY59" s="97">
        <f t="shared" si="55"/>
        <v>0</v>
      </c>
    </row>
    <row r="60" spans="1:51" s="122" customFormat="1" ht="48" customHeight="1" x14ac:dyDescent="0.2">
      <c r="A60" s="72" t="s">
        <v>73</v>
      </c>
      <c r="B60" s="83" t="s">
        <v>173</v>
      </c>
      <c r="C60" s="84"/>
      <c r="D60" s="85"/>
      <c r="E60" s="203">
        <v>27</v>
      </c>
      <c r="F60" s="203"/>
      <c r="G60" s="203">
        <v>27</v>
      </c>
      <c r="H60" s="203"/>
      <c r="I60" s="203"/>
      <c r="J60" s="192">
        <v>38</v>
      </c>
      <c r="K60" s="192">
        <v>33</v>
      </c>
      <c r="L60" s="192">
        <v>5</v>
      </c>
      <c r="M60" s="192"/>
      <c r="N60" s="206">
        <v>36</v>
      </c>
      <c r="O60" s="206">
        <v>22</v>
      </c>
      <c r="P60" s="206">
        <v>5</v>
      </c>
      <c r="Q60" s="206"/>
      <c r="R60" s="206"/>
      <c r="S60" s="206">
        <v>9</v>
      </c>
      <c r="T60" s="206">
        <v>4</v>
      </c>
      <c r="U60" s="206">
        <v>4</v>
      </c>
      <c r="V60" s="206">
        <v>1</v>
      </c>
      <c r="W60" s="206"/>
      <c r="X60" s="206">
        <v>36</v>
      </c>
      <c r="Y60" s="206"/>
      <c r="Z60" s="206"/>
      <c r="AA60" s="206">
        <v>24</v>
      </c>
      <c r="AB60" s="206"/>
      <c r="AC60" s="206">
        <v>1</v>
      </c>
      <c r="AD60" s="206"/>
      <c r="AE60" s="206">
        <v>1</v>
      </c>
      <c r="AF60" s="193"/>
      <c r="AG60" s="196"/>
      <c r="AH60" s="193"/>
      <c r="AI60" s="76"/>
      <c r="AJ60" s="69">
        <f t="shared" ref="AJ60:AJ72" si="56">E60</f>
        <v>27</v>
      </c>
      <c r="AK60" s="70">
        <f t="shared" ref="AK60:AK72" si="57">F60+G60+H60+I60</f>
        <v>27</v>
      </c>
      <c r="AL60" s="70">
        <f t="shared" ref="AL60:AL72" si="58">J60</f>
        <v>38</v>
      </c>
      <c r="AM60" s="70">
        <f t="shared" ref="AM60:AM72" si="59">K60+L60+M60</f>
        <v>38</v>
      </c>
      <c r="AN60" s="70">
        <f t="shared" ref="AN60:AN72" si="60">F60+G60+K60</f>
        <v>60</v>
      </c>
      <c r="AO60" s="70">
        <f t="shared" ref="AO60:AO72" si="61">X60+Y60+AA60</f>
        <v>60</v>
      </c>
      <c r="AP60" s="70">
        <f t="shared" ref="AP60:AP72" si="62">N60</f>
        <v>36</v>
      </c>
      <c r="AQ60" s="70">
        <f t="shared" ref="AQ60:AQ72" si="63">O60+P60+Q60+R60+S60</f>
        <v>36</v>
      </c>
      <c r="AR60" s="70">
        <f t="shared" ref="AR60:AR72" si="64">S60</f>
        <v>9</v>
      </c>
      <c r="AS60" s="70">
        <f t="shared" ref="AS60:AS72" si="65">T60+U60+V60</f>
        <v>9</v>
      </c>
      <c r="AT60" s="70">
        <f t="shared" ref="AT60:AT72" si="66">X60</f>
        <v>36</v>
      </c>
      <c r="AU60" s="70">
        <f t="shared" ref="AU60:AU72" si="67">N60+W60</f>
        <v>36</v>
      </c>
      <c r="AV60" s="70">
        <f t="shared" ref="AV60:AV72" si="68">AE60</f>
        <v>1</v>
      </c>
      <c r="AW60" s="70">
        <f t="shared" ref="AW60:AW72" si="69">AC60+AD60</f>
        <v>1</v>
      </c>
      <c r="AX60" s="70">
        <f t="shared" ref="AX60:AX72" si="70">AH60</f>
        <v>0</v>
      </c>
      <c r="AY60" s="71">
        <f t="shared" ref="AY60:AY79" si="71">AF60+AG60</f>
        <v>0</v>
      </c>
    </row>
    <row r="61" spans="1:51" s="122" customFormat="1" ht="35.25" customHeight="1" x14ac:dyDescent="0.2">
      <c r="A61" s="72" t="s">
        <v>72</v>
      </c>
      <c r="B61" s="83" t="s">
        <v>141</v>
      </c>
      <c r="C61" s="84"/>
      <c r="D61" s="85"/>
      <c r="E61" s="198">
        <v>12</v>
      </c>
      <c r="F61" s="198"/>
      <c r="G61" s="198">
        <v>12</v>
      </c>
      <c r="H61" s="198"/>
      <c r="I61" s="198"/>
      <c r="J61" s="192">
        <v>23</v>
      </c>
      <c r="K61" s="192">
        <v>22</v>
      </c>
      <c r="L61" s="192">
        <v>1</v>
      </c>
      <c r="M61" s="192"/>
      <c r="N61" s="206">
        <v>14</v>
      </c>
      <c r="O61" s="206">
        <v>6</v>
      </c>
      <c r="P61" s="206">
        <v>3</v>
      </c>
      <c r="Q61" s="206">
        <v>2</v>
      </c>
      <c r="R61" s="206"/>
      <c r="S61" s="206">
        <v>3</v>
      </c>
      <c r="T61" s="206">
        <v>3</v>
      </c>
      <c r="U61" s="206"/>
      <c r="V61" s="206"/>
      <c r="W61" s="206"/>
      <c r="X61" s="206">
        <v>14</v>
      </c>
      <c r="Y61" s="206"/>
      <c r="Z61" s="206">
        <v>2</v>
      </c>
      <c r="AA61" s="206">
        <v>20</v>
      </c>
      <c r="AB61" s="206">
        <v>2</v>
      </c>
      <c r="AC61" s="206">
        <v>3</v>
      </c>
      <c r="AD61" s="206"/>
      <c r="AE61" s="206">
        <v>3</v>
      </c>
      <c r="AF61" s="193"/>
      <c r="AG61" s="196"/>
      <c r="AH61" s="193"/>
      <c r="AI61" s="76"/>
      <c r="AJ61" s="69">
        <f t="shared" si="56"/>
        <v>12</v>
      </c>
      <c r="AK61" s="70">
        <f t="shared" si="57"/>
        <v>12</v>
      </c>
      <c r="AL61" s="70">
        <f t="shared" si="58"/>
        <v>23</v>
      </c>
      <c r="AM61" s="70">
        <f t="shared" si="59"/>
        <v>23</v>
      </c>
      <c r="AN61" s="70">
        <f t="shared" si="60"/>
        <v>34</v>
      </c>
      <c r="AO61" s="70">
        <f t="shared" si="61"/>
        <v>34</v>
      </c>
      <c r="AP61" s="70">
        <f t="shared" si="62"/>
        <v>14</v>
      </c>
      <c r="AQ61" s="70">
        <f t="shared" si="63"/>
        <v>14</v>
      </c>
      <c r="AR61" s="70">
        <f t="shared" si="64"/>
        <v>3</v>
      </c>
      <c r="AS61" s="70">
        <f t="shared" si="65"/>
        <v>3</v>
      </c>
      <c r="AT61" s="70">
        <f t="shared" si="66"/>
        <v>14</v>
      </c>
      <c r="AU61" s="70">
        <f t="shared" si="67"/>
        <v>14</v>
      </c>
      <c r="AV61" s="70">
        <f t="shared" si="68"/>
        <v>3</v>
      </c>
      <c r="AW61" s="70">
        <f t="shared" si="69"/>
        <v>3</v>
      </c>
      <c r="AX61" s="70">
        <f t="shared" si="70"/>
        <v>0</v>
      </c>
      <c r="AY61" s="71">
        <f t="shared" si="71"/>
        <v>0</v>
      </c>
    </row>
    <row r="62" spans="1:51" s="122" customFormat="1" ht="57.75" customHeight="1" x14ac:dyDescent="0.2">
      <c r="A62" s="72" t="s">
        <v>71</v>
      </c>
      <c r="B62" s="83" t="s">
        <v>198</v>
      </c>
      <c r="C62" s="84"/>
      <c r="D62" s="85"/>
      <c r="E62" s="198">
        <v>2</v>
      </c>
      <c r="F62" s="198"/>
      <c r="G62" s="198">
        <v>2</v>
      </c>
      <c r="H62" s="198"/>
      <c r="I62" s="198"/>
      <c r="J62" s="192">
        <v>1</v>
      </c>
      <c r="K62" s="192">
        <v>1</v>
      </c>
      <c r="L62" s="192"/>
      <c r="M62" s="192"/>
      <c r="N62" s="206">
        <v>2</v>
      </c>
      <c r="O62" s="206">
        <v>1</v>
      </c>
      <c r="P62" s="206"/>
      <c r="Q62" s="206">
        <v>1</v>
      </c>
      <c r="R62" s="206"/>
      <c r="S62" s="206"/>
      <c r="T62" s="206"/>
      <c r="U62" s="206"/>
      <c r="V62" s="206"/>
      <c r="W62" s="206"/>
      <c r="X62" s="206">
        <v>2</v>
      </c>
      <c r="Y62" s="206"/>
      <c r="Z62" s="206"/>
      <c r="AA62" s="206">
        <v>1</v>
      </c>
      <c r="AB62" s="206"/>
      <c r="AC62" s="206"/>
      <c r="AD62" s="206"/>
      <c r="AE62" s="206"/>
      <c r="AF62" s="193"/>
      <c r="AG62" s="196"/>
      <c r="AH62" s="193"/>
      <c r="AI62" s="76"/>
      <c r="AJ62" s="69">
        <f t="shared" si="56"/>
        <v>2</v>
      </c>
      <c r="AK62" s="70">
        <f t="shared" si="57"/>
        <v>2</v>
      </c>
      <c r="AL62" s="70">
        <f t="shared" si="58"/>
        <v>1</v>
      </c>
      <c r="AM62" s="70">
        <f t="shared" si="59"/>
        <v>1</v>
      </c>
      <c r="AN62" s="70">
        <f t="shared" si="60"/>
        <v>3</v>
      </c>
      <c r="AO62" s="70">
        <f t="shared" si="61"/>
        <v>3</v>
      </c>
      <c r="AP62" s="70">
        <f t="shared" si="62"/>
        <v>2</v>
      </c>
      <c r="AQ62" s="70">
        <f t="shared" si="63"/>
        <v>2</v>
      </c>
      <c r="AR62" s="70">
        <f t="shared" si="64"/>
        <v>0</v>
      </c>
      <c r="AS62" s="70">
        <f t="shared" si="65"/>
        <v>0</v>
      </c>
      <c r="AT62" s="70">
        <f t="shared" si="66"/>
        <v>2</v>
      </c>
      <c r="AU62" s="70">
        <f t="shared" si="67"/>
        <v>2</v>
      </c>
      <c r="AV62" s="70">
        <f t="shared" si="68"/>
        <v>0</v>
      </c>
      <c r="AW62" s="70">
        <f t="shared" si="69"/>
        <v>0</v>
      </c>
      <c r="AX62" s="70">
        <f t="shared" si="70"/>
        <v>0</v>
      </c>
      <c r="AY62" s="71">
        <f t="shared" si="71"/>
        <v>0</v>
      </c>
    </row>
    <row r="63" spans="1:51" s="122" customFormat="1" ht="30.75" customHeight="1" x14ac:dyDescent="0.2">
      <c r="A63" s="72" t="s">
        <v>70</v>
      </c>
      <c r="B63" s="83" t="s">
        <v>232</v>
      </c>
      <c r="C63" s="84"/>
      <c r="D63" s="85"/>
      <c r="E63" s="198"/>
      <c r="F63" s="198"/>
      <c r="G63" s="198"/>
      <c r="H63" s="198"/>
      <c r="I63" s="198"/>
      <c r="J63" s="192">
        <v>1</v>
      </c>
      <c r="K63" s="192">
        <v>1</v>
      </c>
      <c r="L63" s="194"/>
      <c r="M63" s="194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206">
        <v>1</v>
      </c>
      <c r="AB63" s="193"/>
      <c r="AC63" s="193"/>
      <c r="AD63" s="193"/>
      <c r="AE63" s="193"/>
      <c r="AF63" s="193"/>
      <c r="AG63" s="196"/>
      <c r="AH63" s="193"/>
      <c r="AI63" s="76"/>
      <c r="AJ63" s="69">
        <f t="shared" si="56"/>
        <v>0</v>
      </c>
      <c r="AK63" s="70">
        <f t="shared" si="57"/>
        <v>0</v>
      </c>
      <c r="AL63" s="70">
        <f t="shared" si="58"/>
        <v>1</v>
      </c>
      <c r="AM63" s="70">
        <f t="shared" si="59"/>
        <v>1</v>
      </c>
      <c r="AN63" s="70">
        <f t="shared" si="60"/>
        <v>1</v>
      </c>
      <c r="AO63" s="70">
        <f t="shared" si="61"/>
        <v>1</v>
      </c>
      <c r="AP63" s="70">
        <f t="shared" si="62"/>
        <v>0</v>
      </c>
      <c r="AQ63" s="70">
        <f t="shared" si="63"/>
        <v>0</v>
      </c>
      <c r="AR63" s="70">
        <f t="shared" si="64"/>
        <v>0</v>
      </c>
      <c r="AS63" s="70">
        <f t="shared" si="65"/>
        <v>0</v>
      </c>
      <c r="AT63" s="70">
        <f t="shared" si="66"/>
        <v>0</v>
      </c>
      <c r="AU63" s="70">
        <f t="shared" si="67"/>
        <v>0</v>
      </c>
      <c r="AV63" s="70">
        <f t="shared" si="68"/>
        <v>0</v>
      </c>
      <c r="AW63" s="70">
        <f t="shared" si="69"/>
        <v>0</v>
      </c>
      <c r="AX63" s="70">
        <f t="shared" si="70"/>
        <v>0</v>
      </c>
      <c r="AY63" s="71">
        <f t="shared" si="71"/>
        <v>0</v>
      </c>
    </row>
    <row r="64" spans="1:51" s="122" customFormat="1" ht="31.5" customHeight="1" x14ac:dyDescent="0.2">
      <c r="A64" s="72" t="s">
        <v>69</v>
      </c>
      <c r="B64" s="83" t="s">
        <v>233</v>
      </c>
      <c r="C64" s="84"/>
      <c r="D64" s="85"/>
      <c r="E64" s="198"/>
      <c r="F64" s="198"/>
      <c r="G64" s="198"/>
      <c r="H64" s="198"/>
      <c r="I64" s="198"/>
      <c r="J64" s="194"/>
      <c r="K64" s="194"/>
      <c r="L64" s="194"/>
      <c r="M64" s="194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3"/>
      <c r="AE64" s="193"/>
      <c r="AF64" s="193"/>
      <c r="AG64" s="196"/>
      <c r="AH64" s="193"/>
      <c r="AI64" s="76"/>
      <c r="AJ64" s="69">
        <f t="shared" si="56"/>
        <v>0</v>
      </c>
      <c r="AK64" s="70">
        <f t="shared" si="57"/>
        <v>0</v>
      </c>
      <c r="AL64" s="70">
        <f t="shared" si="58"/>
        <v>0</v>
      </c>
      <c r="AM64" s="70">
        <f t="shared" si="59"/>
        <v>0</v>
      </c>
      <c r="AN64" s="70">
        <f t="shared" si="60"/>
        <v>0</v>
      </c>
      <c r="AO64" s="70">
        <f t="shared" si="61"/>
        <v>0</v>
      </c>
      <c r="AP64" s="70">
        <f t="shared" si="62"/>
        <v>0</v>
      </c>
      <c r="AQ64" s="70">
        <f t="shared" si="63"/>
        <v>0</v>
      </c>
      <c r="AR64" s="70">
        <f t="shared" si="64"/>
        <v>0</v>
      </c>
      <c r="AS64" s="70">
        <f t="shared" si="65"/>
        <v>0</v>
      </c>
      <c r="AT64" s="70">
        <f t="shared" si="66"/>
        <v>0</v>
      </c>
      <c r="AU64" s="70">
        <f t="shared" si="67"/>
        <v>0</v>
      </c>
      <c r="AV64" s="70">
        <f t="shared" si="68"/>
        <v>0</v>
      </c>
      <c r="AW64" s="70">
        <f t="shared" si="69"/>
        <v>0</v>
      </c>
      <c r="AX64" s="70">
        <f t="shared" si="70"/>
        <v>0</v>
      </c>
      <c r="AY64" s="71">
        <f t="shared" si="71"/>
        <v>0</v>
      </c>
    </row>
    <row r="65" spans="1:51" s="122" customFormat="1" ht="39" customHeight="1" x14ac:dyDescent="0.2">
      <c r="A65" s="72" t="s">
        <v>68</v>
      </c>
      <c r="B65" s="83" t="s">
        <v>142</v>
      </c>
      <c r="C65" s="84"/>
      <c r="D65" s="85"/>
      <c r="E65" s="198">
        <v>1</v>
      </c>
      <c r="F65" s="198"/>
      <c r="G65" s="198">
        <v>1</v>
      </c>
      <c r="H65" s="198"/>
      <c r="I65" s="198"/>
      <c r="J65" s="192">
        <v>2</v>
      </c>
      <c r="K65" s="192">
        <v>2</v>
      </c>
      <c r="L65" s="194"/>
      <c r="M65" s="194"/>
      <c r="N65" s="193">
        <v>1</v>
      </c>
      <c r="O65" s="193">
        <v>1</v>
      </c>
      <c r="P65" s="193"/>
      <c r="Q65" s="193"/>
      <c r="R65" s="193"/>
      <c r="S65" s="193"/>
      <c r="T65" s="193"/>
      <c r="U65" s="193"/>
      <c r="V65" s="193"/>
      <c r="W65" s="193"/>
      <c r="X65" s="193">
        <v>1</v>
      </c>
      <c r="Y65" s="193"/>
      <c r="Z65" s="193"/>
      <c r="AA65" s="206">
        <v>2</v>
      </c>
      <c r="AB65" s="193"/>
      <c r="AC65" s="193"/>
      <c r="AD65" s="193"/>
      <c r="AE65" s="193"/>
      <c r="AF65" s="193"/>
      <c r="AG65" s="196"/>
      <c r="AH65" s="193"/>
      <c r="AI65" s="76"/>
      <c r="AJ65" s="69">
        <f t="shared" si="56"/>
        <v>1</v>
      </c>
      <c r="AK65" s="70">
        <f t="shared" si="57"/>
        <v>1</v>
      </c>
      <c r="AL65" s="70">
        <f t="shared" si="58"/>
        <v>2</v>
      </c>
      <c r="AM65" s="70">
        <f t="shared" si="59"/>
        <v>2</v>
      </c>
      <c r="AN65" s="70">
        <f t="shared" si="60"/>
        <v>3</v>
      </c>
      <c r="AO65" s="70">
        <f t="shared" si="61"/>
        <v>3</v>
      </c>
      <c r="AP65" s="70">
        <f t="shared" si="62"/>
        <v>1</v>
      </c>
      <c r="AQ65" s="70">
        <f t="shared" si="63"/>
        <v>1</v>
      </c>
      <c r="AR65" s="70">
        <f t="shared" si="64"/>
        <v>0</v>
      </c>
      <c r="AS65" s="70">
        <f t="shared" si="65"/>
        <v>0</v>
      </c>
      <c r="AT65" s="70">
        <f t="shared" si="66"/>
        <v>1</v>
      </c>
      <c r="AU65" s="70">
        <f t="shared" si="67"/>
        <v>1</v>
      </c>
      <c r="AV65" s="70">
        <f t="shared" si="68"/>
        <v>0</v>
      </c>
      <c r="AW65" s="70">
        <f t="shared" si="69"/>
        <v>0</v>
      </c>
      <c r="AX65" s="70">
        <f t="shared" si="70"/>
        <v>0</v>
      </c>
      <c r="AY65" s="71">
        <f t="shared" si="71"/>
        <v>0</v>
      </c>
    </row>
    <row r="66" spans="1:51" s="122" customFormat="1" ht="41.25" customHeight="1" x14ac:dyDescent="0.2">
      <c r="A66" s="72" t="s">
        <v>67</v>
      </c>
      <c r="B66" s="83" t="s">
        <v>174</v>
      </c>
      <c r="C66" s="84"/>
      <c r="D66" s="85"/>
      <c r="E66" s="198"/>
      <c r="F66" s="198"/>
      <c r="G66" s="198"/>
      <c r="H66" s="198"/>
      <c r="I66" s="198"/>
      <c r="J66" s="194"/>
      <c r="K66" s="194"/>
      <c r="L66" s="194"/>
      <c r="M66" s="194"/>
      <c r="N66" s="193"/>
      <c r="O66" s="193"/>
      <c r="P66" s="193"/>
      <c r="Q66" s="193"/>
      <c r="R66" s="193"/>
      <c r="S66" s="193"/>
      <c r="T66" s="193"/>
      <c r="U66" s="193"/>
      <c r="V66" s="193"/>
      <c r="W66" s="193"/>
      <c r="X66" s="193"/>
      <c r="Y66" s="193"/>
      <c r="Z66" s="193"/>
      <c r="AA66" s="193"/>
      <c r="AB66" s="193"/>
      <c r="AC66" s="193"/>
      <c r="AD66" s="193"/>
      <c r="AE66" s="193"/>
      <c r="AF66" s="193"/>
      <c r="AG66" s="196"/>
      <c r="AH66" s="193"/>
      <c r="AI66" s="76"/>
      <c r="AJ66" s="69">
        <f t="shared" si="56"/>
        <v>0</v>
      </c>
      <c r="AK66" s="70">
        <f t="shared" si="57"/>
        <v>0</v>
      </c>
      <c r="AL66" s="70">
        <f t="shared" si="58"/>
        <v>0</v>
      </c>
      <c r="AM66" s="70">
        <f t="shared" si="59"/>
        <v>0</v>
      </c>
      <c r="AN66" s="70">
        <f t="shared" si="60"/>
        <v>0</v>
      </c>
      <c r="AO66" s="70">
        <f t="shared" si="61"/>
        <v>0</v>
      </c>
      <c r="AP66" s="70">
        <f t="shared" si="62"/>
        <v>0</v>
      </c>
      <c r="AQ66" s="70">
        <f t="shared" si="63"/>
        <v>0</v>
      </c>
      <c r="AR66" s="70">
        <f t="shared" si="64"/>
        <v>0</v>
      </c>
      <c r="AS66" s="70">
        <f t="shared" si="65"/>
        <v>0</v>
      </c>
      <c r="AT66" s="70">
        <f t="shared" si="66"/>
        <v>0</v>
      </c>
      <c r="AU66" s="70">
        <f t="shared" si="67"/>
        <v>0</v>
      </c>
      <c r="AV66" s="70">
        <f t="shared" si="68"/>
        <v>0</v>
      </c>
      <c r="AW66" s="70">
        <f t="shared" si="69"/>
        <v>0</v>
      </c>
      <c r="AX66" s="70">
        <f t="shared" si="70"/>
        <v>0</v>
      </c>
      <c r="AY66" s="71">
        <f t="shared" si="71"/>
        <v>0</v>
      </c>
    </row>
    <row r="67" spans="1:51" s="122" customFormat="1" ht="41.25" customHeight="1" x14ac:dyDescent="0.2">
      <c r="A67" s="72" t="s">
        <v>66</v>
      </c>
      <c r="B67" s="83" t="s">
        <v>175</v>
      </c>
      <c r="C67" s="84"/>
      <c r="D67" s="85"/>
      <c r="E67" s="198">
        <v>2</v>
      </c>
      <c r="F67" s="198"/>
      <c r="G67" s="198">
        <v>2</v>
      </c>
      <c r="H67" s="198"/>
      <c r="I67" s="198"/>
      <c r="J67" s="192">
        <v>1</v>
      </c>
      <c r="K67" s="192">
        <v>1</v>
      </c>
      <c r="L67" s="194"/>
      <c r="M67" s="194"/>
      <c r="N67" s="193">
        <v>2</v>
      </c>
      <c r="O67" s="193">
        <v>1</v>
      </c>
      <c r="P67" s="193"/>
      <c r="Q67" s="193"/>
      <c r="R67" s="193"/>
      <c r="S67" s="193">
        <v>1</v>
      </c>
      <c r="T67" s="193"/>
      <c r="U67" s="193">
        <v>1</v>
      </c>
      <c r="V67" s="193"/>
      <c r="W67" s="193"/>
      <c r="X67" s="193">
        <v>2</v>
      </c>
      <c r="Y67" s="193"/>
      <c r="Z67" s="193"/>
      <c r="AA67" s="206">
        <v>1</v>
      </c>
      <c r="AB67" s="193"/>
      <c r="AC67" s="193"/>
      <c r="AD67" s="193"/>
      <c r="AE67" s="193"/>
      <c r="AF67" s="193"/>
      <c r="AG67" s="196"/>
      <c r="AH67" s="193"/>
      <c r="AI67" s="76"/>
      <c r="AJ67" s="69">
        <f t="shared" si="56"/>
        <v>2</v>
      </c>
      <c r="AK67" s="70">
        <f t="shared" si="57"/>
        <v>2</v>
      </c>
      <c r="AL67" s="70">
        <f t="shared" si="58"/>
        <v>1</v>
      </c>
      <c r="AM67" s="70">
        <f t="shared" si="59"/>
        <v>1</v>
      </c>
      <c r="AN67" s="70">
        <f t="shared" si="60"/>
        <v>3</v>
      </c>
      <c r="AO67" s="70">
        <f t="shared" si="61"/>
        <v>3</v>
      </c>
      <c r="AP67" s="70">
        <f t="shared" si="62"/>
        <v>2</v>
      </c>
      <c r="AQ67" s="70">
        <f t="shared" si="63"/>
        <v>2</v>
      </c>
      <c r="AR67" s="70">
        <f t="shared" si="64"/>
        <v>1</v>
      </c>
      <c r="AS67" s="70">
        <f t="shared" si="65"/>
        <v>1</v>
      </c>
      <c r="AT67" s="70">
        <f t="shared" si="66"/>
        <v>2</v>
      </c>
      <c r="AU67" s="70">
        <f t="shared" si="67"/>
        <v>2</v>
      </c>
      <c r="AV67" s="70">
        <f t="shared" si="68"/>
        <v>0</v>
      </c>
      <c r="AW67" s="70">
        <f t="shared" si="69"/>
        <v>0</v>
      </c>
      <c r="AX67" s="70">
        <f t="shared" si="70"/>
        <v>0</v>
      </c>
      <c r="AY67" s="71">
        <f t="shared" si="71"/>
        <v>0</v>
      </c>
    </row>
    <row r="68" spans="1:51" s="122" customFormat="1" ht="28.5" customHeight="1" x14ac:dyDescent="0.2">
      <c r="A68" s="72" t="s">
        <v>65</v>
      </c>
      <c r="B68" s="83" t="s">
        <v>176</v>
      </c>
      <c r="C68" s="84"/>
      <c r="D68" s="85"/>
      <c r="E68" s="198">
        <v>4</v>
      </c>
      <c r="F68" s="198"/>
      <c r="G68" s="198">
        <v>4</v>
      </c>
      <c r="H68" s="198"/>
      <c r="I68" s="198"/>
      <c r="J68" s="192">
        <v>7</v>
      </c>
      <c r="K68" s="192">
        <v>6</v>
      </c>
      <c r="L68" s="192">
        <v>1</v>
      </c>
      <c r="M68" s="192"/>
      <c r="N68" s="206">
        <v>6</v>
      </c>
      <c r="O68" s="206">
        <v>1</v>
      </c>
      <c r="P68" s="206">
        <v>1</v>
      </c>
      <c r="Q68" s="206">
        <v>2</v>
      </c>
      <c r="R68" s="206"/>
      <c r="S68" s="206">
        <v>2</v>
      </c>
      <c r="T68" s="206">
        <v>2</v>
      </c>
      <c r="U68" s="206"/>
      <c r="V68" s="206"/>
      <c r="W68" s="206"/>
      <c r="X68" s="206">
        <v>6</v>
      </c>
      <c r="Y68" s="206"/>
      <c r="Z68" s="206">
        <v>1</v>
      </c>
      <c r="AA68" s="206">
        <v>4</v>
      </c>
      <c r="AB68" s="193">
        <v>1</v>
      </c>
      <c r="AC68" s="193"/>
      <c r="AD68" s="193"/>
      <c r="AE68" s="193"/>
      <c r="AF68" s="193"/>
      <c r="AG68" s="196"/>
      <c r="AH68" s="193"/>
      <c r="AI68" s="76"/>
      <c r="AJ68" s="69">
        <f t="shared" si="56"/>
        <v>4</v>
      </c>
      <c r="AK68" s="70">
        <f t="shared" si="57"/>
        <v>4</v>
      </c>
      <c r="AL68" s="70">
        <f t="shared" si="58"/>
        <v>7</v>
      </c>
      <c r="AM68" s="70">
        <f t="shared" si="59"/>
        <v>7</v>
      </c>
      <c r="AN68" s="70">
        <f t="shared" si="60"/>
        <v>10</v>
      </c>
      <c r="AO68" s="70">
        <f t="shared" si="61"/>
        <v>10</v>
      </c>
      <c r="AP68" s="70">
        <f t="shared" si="62"/>
        <v>6</v>
      </c>
      <c r="AQ68" s="70">
        <f t="shared" si="63"/>
        <v>6</v>
      </c>
      <c r="AR68" s="70">
        <f t="shared" si="64"/>
        <v>2</v>
      </c>
      <c r="AS68" s="70">
        <f t="shared" si="65"/>
        <v>2</v>
      </c>
      <c r="AT68" s="70">
        <f t="shared" si="66"/>
        <v>6</v>
      </c>
      <c r="AU68" s="70">
        <f t="shared" si="67"/>
        <v>6</v>
      </c>
      <c r="AV68" s="70">
        <f t="shared" si="68"/>
        <v>0</v>
      </c>
      <c r="AW68" s="70">
        <f t="shared" si="69"/>
        <v>0</v>
      </c>
      <c r="AX68" s="70">
        <f t="shared" si="70"/>
        <v>0</v>
      </c>
      <c r="AY68" s="71">
        <f t="shared" si="71"/>
        <v>0</v>
      </c>
    </row>
    <row r="69" spans="1:51" s="122" customFormat="1" ht="28.5" customHeight="1" x14ac:dyDescent="0.2">
      <c r="A69" s="72" t="s">
        <v>64</v>
      </c>
      <c r="B69" s="83" t="s">
        <v>177</v>
      </c>
      <c r="C69" s="84"/>
      <c r="D69" s="85"/>
      <c r="E69" s="198">
        <v>3</v>
      </c>
      <c r="F69" s="198"/>
      <c r="G69" s="198">
        <v>3</v>
      </c>
      <c r="H69" s="198"/>
      <c r="I69" s="198"/>
      <c r="J69" s="192">
        <v>3</v>
      </c>
      <c r="K69" s="192">
        <v>3</v>
      </c>
      <c r="L69" s="194"/>
      <c r="M69" s="194"/>
      <c r="N69" s="206">
        <v>3</v>
      </c>
      <c r="O69" s="206">
        <v>1</v>
      </c>
      <c r="P69" s="193"/>
      <c r="Q69" s="193">
        <v>1</v>
      </c>
      <c r="R69" s="193"/>
      <c r="S69" s="193">
        <v>1</v>
      </c>
      <c r="T69" s="193"/>
      <c r="U69" s="193">
        <v>1</v>
      </c>
      <c r="V69" s="193"/>
      <c r="W69" s="193"/>
      <c r="X69" s="206">
        <v>3</v>
      </c>
      <c r="Y69" s="206">
        <v>1</v>
      </c>
      <c r="Z69" s="193"/>
      <c r="AA69" s="206">
        <v>2</v>
      </c>
      <c r="AB69" s="193"/>
      <c r="AC69" s="193">
        <v>1</v>
      </c>
      <c r="AD69" s="193"/>
      <c r="AE69" s="193">
        <v>1</v>
      </c>
      <c r="AF69" s="193"/>
      <c r="AG69" s="196"/>
      <c r="AH69" s="193"/>
      <c r="AI69" s="76"/>
      <c r="AJ69" s="69">
        <f t="shared" si="56"/>
        <v>3</v>
      </c>
      <c r="AK69" s="70">
        <f t="shared" si="57"/>
        <v>3</v>
      </c>
      <c r="AL69" s="70">
        <f t="shared" si="58"/>
        <v>3</v>
      </c>
      <c r="AM69" s="70">
        <f t="shared" si="59"/>
        <v>3</v>
      </c>
      <c r="AN69" s="70">
        <f t="shared" si="60"/>
        <v>6</v>
      </c>
      <c r="AO69" s="70">
        <f t="shared" si="61"/>
        <v>6</v>
      </c>
      <c r="AP69" s="70">
        <f t="shared" si="62"/>
        <v>3</v>
      </c>
      <c r="AQ69" s="70">
        <f t="shared" si="63"/>
        <v>3</v>
      </c>
      <c r="AR69" s="70">
        <f t="shared" si="64"/>
        <v>1</v>
      </c>
      <c r="AS69" s="70">
        <f t="shared" si="65"/>
        <v>1</v>
      </c>
      <c r="AT69" s="70">
        <f t="shared" si="66"/>
        <v>3</v>
      </c>
      <c r="AU69" s="70">
        <f t="shared" si="67"/>
        <v>3</v>
      </c>
      <c r="AV69" s="70">
        <f t="shared" si="68"/>
        <v>1</v>
      </c>
      <c r="AW69" s="70">
        <f t="shared" si="69"/>
        <v>1</v>
      </c>
      <c r="AX69" s="70">
        <f t="shared" si="70"/>
        <v>0</v>
      </c>
      <c r="AY69" s="71">
        <f t="shared" si="71"/>
        <v>0</v>
      </c>
    </row>
    <row r="70" spans="1:51" s="122" customFormat="1" ht="28.5" customHeight="1" x14ac:dyDescent="0.2">
      <c r="A70" s="72" t="s">
        <v>63</v>
      </c>
      <c r="B70" s="83" t="s">
        <v>234</v>
      </c>
      <c r="C70" s="84"/>
      <c r="D70" s="85"/>
      <c r="E70" s="198">
        <v>1</v>
      </c>
      <c r="F70" s="198">
        <v>1</v>
      </c>
      <c r="G70" s="198"/>
      <c r="H70" s="198"/>
      <c r="I70" s="198"/>
      <c r="J70" s="192">
        <v>1</v>
      </c>
      <c r="K70" s="192">
        <v>1</v>
      </c>
      <c r="L70" s="194"/>
      <c r="M70" s="194"/>
      <c r="N70" s="193"/>
      <c r="O70" s="193"/>
      <c r="P70" s="193"/>
      <c r="Q70" s="193"/>
      <c r="R70" s="193"/>
      <c r="S70" s="193"/>
      <c r="T70" s="193"/>
      <c r="U70" s="193"/>
      <c r="V70" s="193"/>
      <c r="W70" s="193"/>
      <c r="X70" s="193"/>
      <c r="Y70" s="193"/>
      <c r="Z70" s="193"/>
      <c r="AA70" s="206">
        <v>2</v>
      </c>
      <c r="AB70" s="193"/>
      <c r="AC70" s="193"/>
      <c r="AD70" s="193"/>
      <c r="AE70" s="193"/>
      <c r="AF70" s="193"/>
      <c r="AG70" s="196"/>
      <c r="AH70" s="193"/>
      <c r="AI70" s="76"/>
      <c r="AJ70" s="69">
        <f t="shared" si="56"/>
        <v>1</v>
      </c>
      <c r="AK70" s="70">
        <f t="shared" si="57"/>
        <v>1</v>
      </c>
      <c r="AL70" s="70">
        <f t="shared" si="58"/>
        <v>1</v>
      </c>
      <c r="AM70" s="70">
        <f t="shared" si="59"/>
        <v>1</v>
      </c>
      <c r="AN70" s="70">
        <f t="shared" si="60"/>
        <v>2</v>
      </c>
      <c r="AO70" s="70">
        <f t="shared" si="61"/>
        <v>2</v>
      </c>
      <c r="AP70" s="70">
        <f t="shared" si="62"/>
        <v>0</v>
      </c>
      <c r="AQ70" s="70">
        <f t="shared" si="63"/>
        <v>0</v>
      </c>
      <c r="AR70" s="70">
        <f t="shared" si="64"/>
        <v>0</v>
      </c>
      <c r="AS70" s="70">
        <f t="shared" si="65"/>
        <v>0</v>
      </c>
      <c r="AT70" s="70">
        <f t="shared" si="66"/>
        <v>0</v>
      </c>
      <c r="AU70" s="70">
        <f t="shared" si="67"/>
        <v>0</v>
      </c>
      <c r="AV70" s="70">
        <f t="shared" si="68"/>
        <v>0</v>
      </c>
      <c r="AW70" s="70">
        <f t="shared" si="69"/>
        <v>0</v>
      </c>
      <c r="AX70" s="70">
        <f t="shared" si="70"/>
        <v>0</v>
      </c>
      <c r="AY70" s="71">
        <f t="shared" si="71"/>
        <v>0</v>
      </c>
    </row>
    <row r="71" spans="1:51" s="122" customFormat="1" ht="28.5" customHeight="1" x14ac:dyDescent="0.2">
      <c r="A71" s="72" t="s">
        <v>62</v>
      </c>
      <c r="B71" s="83" t="s">
        <v>199</v>
      </c>
      <c r="C71" s="84"/>
      <c r="D71" s="85"/>
      <c r="E71" s="198"/>
      <c r="F71" s="198"/>
      <c r="G71" s="198"/>
      <c r="H71" s="198"/>
      <c r="I71" s="198"/>
      <c r="J71" s="194"/>
      <c r="K71" s="194"/>
      <c r="L71" s="194"/>
      <c r="M71" s="194"/>
      <c r="N71" s="193"/>
      <c r="O71" s="193"/>
      <c r="P71" s="193"/>
      <c r="Q71" s="193"/>
      <c r="R71" s="193"/>
      <c r="S71" s="193"/>
      <c r="T71" s="193"/>
      <c r="U71" s="193"/>
      <c r="V71" s="193"/>
      <c r="W71" s="193"/>
      <c r="X71" s="193"/>
      <c r="Y71" s="193"/>
      <c r="Z71" s="193"/>
      <c r="AA71" s="193"/>
      <c r="AB71" s="193"/>
      <c r="AC71" s="193"/>
      <c r="AD71" s="193"/>
      <c r="AE71" s="193"/>
      <c r="AF71" s="193"/>
      <c r="AG71" s="196"/>
      <c r="AH71" s="193"/>
      <c r="AI71" s="76"/>
      <c r="AJ71" s="69">
        <f t="shared" si="56"/>
        <v>0</v>
      </c>
      <c r="AK71" s="70">
        <f t="shared" si="57"/>
        <v>0</v>
      </c>
      <c r="AL71" s="70">
        <f t="shared" si="58"/>
        <v>0</v>
      </c>
      <c r="AM71" s="70">
        <f t="shared" si="59"/>
        <v>0</v>
      </c>
      <c r="AN71" s="70">
        <f t="shared" si="60"/>
        <v>0</v>
      </c>
      <c r="AO71" s="70">
        <f t="shared" si="61"/>
        <v>0</v>
      </c>
      <c r="AP71" s="70">
        <f t="shared" si="62"/>
        <v>0</v>
      </c>
      <c r="AQ71" s="70">
        <f t="shared" si="63"/>
        <v>0</v>
      </c>
      <c r="AR71" s="70">
        <f t="shared" si="64"/>
        <v>0</v>
      </c>
      <c r="AS71" s="70">
        <f t="shared" si="65"/>
        <v>0</v>
      </c>
      <c r="AT71" s="70">
        <f t="shared" si="66"/>
        <v>0</v>
      </c>
      <c r="AU71" s="70">
        <f t="shared" si="67"/>
        <v>0</v>
      </c>
      <c r="AV71" s="70">
        <f t="shared" si="68"/>
        <v>0</v>
      </c>
      <c r="AW71" s="70">
        <f t="shared" si="69"/>
        <v>0</v>
      </c>
      <c r="AX71" s="70">
        <f t="shared" si="70"/>
        <v>0</v>
      </c>
      <c r="AY71" s="71">
        <f t="shared" si="71"/>
        <v>0</v>
      </c>
    </row>
    <row r="72" spans="1:51" s="122" customFormat="1" ht="28.5" customHeight="1" x14ac:dyDescent="0.2">
      <c r="A72" s="72" t="s">
        <v>61</v>
      </c>
      <c r="B72" s="79" t="s">
        <v>140</v>
      </c>
      <c r="C72" s="80"/>
      <c r="D72" s="81"/>
      <c r="E72" s="198">
        <v>2</v>
      </c>
      <c r="F72" s="198">
        <v>1</v>
      </c>
      <c r="G72" s="198">
        <v>1</v>
      </c>
      <c r="H72" s="198"/>
      <c r="I72" s="198"/>
      <c r="J72" s="194"/>
      <c r="K72" s="194"/>
      <c r="L72" s="194"/>
      <c r="M72" s="194"/>
      <c r="N72" s="193">
        <v>1</v>
      </c>
      <c r="O72" s="193"/>
      <c r="P72" s="193"/>
      <c r="Q72" s="193"/>
      <c r="R72" s="193"/>
      <c r="S72" s="193">
        <v>1</v>
      </c>
      <c r="T72" s="193"/>
      <c r="U72" s="193">
        <v>1</v>
      </c>
      <c r="V72" s="193"/>
      <c r="W72" s="193"/>
      <c r="X72" s="193">
        <v>1</v>
      </c>
      <c r="Y72" s="193"/>
      <c r="Z72" s="193"/>
      <c r="AA72" s="193">
        <v>1</v>
      </c>
      <c r="AB72" s="193">
        <v>1</v>
      </c>
      <c r="AC72" s="193"/>
      <c r="AD72" s="193"/>
      <c r="AE72" s="193"/>
      <c r="AF72" s="193"/>
      <c r="AG72" s="196"/>
      <c r="AH72" s="193"/>
      <c r="AI72" s="76"/>
      <c r="AJ72" s="69">
        <f t="shared" si="56"/>
        <v>2</v>
      </c>
      <c r="AK72" s="70">
        <f t="shared" si="57"/>
        <v>2</v>
      </c>
      <c r="AL72" s="70">
        <f t="shared" si="58"/>
        <v>0</v>
      </c>
      <c r="AM72" s="70">
        <f t="shared" si="59"/>
        <v>0</v>
      </c>
      <c r="AN72" s="70">
        <f t="shared" si="60"/>
        <v>2</v>
      </c>
      <c r="AO72" s="70">
        <f t="shared" si="61"/>
        <v>2</v>
      </c>
      <c r="AP72" s="70">
        <f t="shared" si="62"/>
        <v>1</v>
      </c>
      <c r="AQ72" s="70">
        <f t="shared" si="63"/>
        <v>1</v>
      </c>
      <c r="AR72" s="70">
        <f t="shared" si="64"/>
        <v>1</v>
      </c>
      <c r="AS72" s="70">
        <f t="shared" si="65"/>
        <v>1</v>
      </c>
      <c r="AT72" s="70">
        <f t="shared" si="66"/>
        <v>1</v>
      </c>
      <c r="AU72" s="70">
        <f t="shared" si="67"/>
        <v>1</v>
      </c>
      <c r="AV72" s="70">
        <f t="shared" si="68"/>
        <v>0</v>
      </c>
      <c r="AW72" s="70">
        <f t="shared" si="69"/>
        <v>0</v>
      </c>
      <c r="AX72" s="70">
        <f t="shared" si="70"/>
        <v>0</v>
      </c>
      <c r="AY72" s="71">
        <f t="shared" si="71"/>
        <v>0</v>
      </c>
    </row>
    <row r="73" spans="1:51" s="122" customFormat="1" ht="28.5" customHeight="1" x14ac:dyDescent="0.2">
      <c r="A73" s="60" t="s">
        <v>60</v>
      </c>
      <c r="B73" s="90" t="s">
        <v>200</v>
      </c>
      <c r="C73" s="91"/>
      <c r="D73" s="92"/>
      <c r="E73" s="99">
        <f t="shared" ref="E73:AH73" si="72">SUM(E74:E79)</f>
        <v>4</v>
      </c>
      <c r="F73" s="99">
        <f t="shared" si="72"/>
        <v>0</v>
      </c>
      <c r="G73" s="99">
        <f t="shared" si="72"/>
        <v>4</v>
      </c>
      <c r="H73" s="99">
        <f t="shared" si="72"/>
        <v>0</v>
      </c>
      <c r="I73" s="99">
        <f t="shared" si="72"/>
        <v>0</v>
      </c>
      <c r="J73" s="99">
        <f t="shared" si="72"/>
        <v>3</v>
      </c>
      <c r="K73" s="99">
        <f t="shared" si="72"/>
        <v>3</v>
      </c>
      <c r="L73" s="99">
        <f t="shared" si="72"/>
        <v>0</v>
      </c>
      <c r="M73" s="99">
        <f t="shared" si="72"/>
        <v>0</v>
      </c>
      <c r="N73" s="99">
        <f t="shared" si="72"/>
        <v>4</v>
      </c>
      <c r="O73" s="99">
        <f t="shared" si="72"/>
        <v>1</v>
      </c>
      <c r="P73" s="99">
        <f t="shared" si="72"/>
        <v>0</v>
      </c>
      <c r="Q73" s="99">
        <f t="shared" si="72"/>
        <v>1</v>
      </c>
      <c r="R73" s="99">
        <f t="shared" si="72"/>
        <v>0</v>
      </c>
      <c r="S73" s="99">
        <f t="shared" si="72"/>
        <v>2</v>
      </c>
      <c r="T73" s="99">
        <f t="shared" si="72"/>
        <v>0</v>
      </c>
      <c r="U73" s="99">
        <f t="shared" si="72"/>
        <v>2</v>
      </c>
      <c r="V73" s="99">
        <f t="shared" si="72"/>
        <v>0</v>
      </c>
      <c r="W73" s="99">
        <f t="shared" si="72"/>
        <v>0</v>
      </c>
      <c r="X73" s="99">
        <f t="shared" si="72"/>
        <v>4</v>
      </c>
      <c r="Y73" s="99">
        <f t="shared" si="72"/>
        <v>0</v>
      </c>
      <c r="Z73" s="99">
        <f t="shared" si="72"/>
        <v>0</v>
      </c>
      <c r="AA73" s="99">
        <f t="shared" si="72"/>
        <v>3</v>
      </c>
      <c r="AB73" s="99">
        <f t="shared" si="72"/>
        <v>0</v>
      </c>
      <c r="AC73" s="99">
        <f t="shared" si="72"/>
        <v>0</v>
      </c>
      <c r="AD73" s="99">
        <f t="shared" si="72"/>
        <v>0</v>
      </c>
      <c r="AE73" s="99">
        <f t="shared" si="72"/>
        <v>0</v>
      </c>
      <c r="AF73" s="99">
        <f t="shared" si="72"/>
        <v>0</v>
      </c>
      <c r="AG73" s="99">
        <f t="shared" si="72"/>
        <v>0</v>
      </c>
      <c r="AH73" s="99">
        <f t="shared" si="72"/>
        <v>0</v>
      </c>
      <c r="AI73" s="118"/>
      <c r="AJ73" s="95">
        <f t="shared" ref="AJ73:AX73" si="73">SUM(AJ74:AJ79)</f>
        <v>4</v>
      </c>
      <c r="AK73" s="96">
        <f t="shared" si="73"/>
        <v>4</v>
      </c>
      <c r="AL73" s="96">
        <f t="shared" si="73"/>
        <v>3</v>
      </c>
      <c r="AM73" s="96">
        <f t="shared" si="73"/>
        <v>3</v>
      </c>
      <c r="AN73" s="96">
        <f t="shared" si="73"/>
        <v>7</v>
      </c>
      <c r="AO73" s="96">
        <f t="shared" si="73"/>
        <v>7</v>
      </c>
      <c r="AP73" s="96">
        <f t="shared" si="73"/>
        <v>4</v>
      </c>
      <c r="AQ73" s="96">
        <f t="shared" si="73"/>
        <v>4</v>
      </c>
      <c r="AR73" s="96">
        <f t="shared" si="73"/>
        <v>2</v>
      </c>
      <c r="AS73" s="96">
        <f t="shared" si="73"/>
        <v>2</v>
      </c>
      <c r="AT73" s="96">
        <f t="shared" si="73"/>
        <v>4</v>
      </c>
      <c r="AU73" s="96">
        <f t="shared" si="73"/>
        <v>4</v>
      </c>
      <c r="AV73" s="96">
        <f t="shared" si="73"/>
        <v>0</v>
      </c>
      <c r="AW73" s="96">
        <f t="shared" si="73"/>
        <v>0</v>
      </c>
      <c r="AX73" s="96">
        <f t="shared" si="73"/>
        <v>0</v>
      </c>
      <c r="AY73" s="71">
        <f t="shared" si="71"/>
        <v>0</v>
      </c>
    </row>
    <row r="74" spans="1:51" s="122" customFormat="1" ht="28.5" customHeight="1" x14ac:dyDescent="0.2">
      <c r="A74" s="72" t="s">
        <v>59</v>
      </c>
      <c r="B74" s="83" t="s">
        <v>201</v>
      </c>
      <c r="C74" s="84"/>
      <c r="D74" s="85"/>
      <c r="E74" s="198"/>
      <c r="F74" s="198"/>
      <c r="G74" s="198"/>
      <c r="H74" s="198"/>
      <c r="I74" s="198"/>
      <c r="J74" s="194"/>
      <c r="K74" s="194"/>
      <c r="L74" s="194"/>
      <c r="M74" s="194"/>
      <c r="N74" s="193"/>
      <c r="O74" s="193"/>
      <c r="P74" s="193"/>
      <c r="Q74" s="193"/>
      <c r="R74" s="193"/>
      <c r="S74" s="193"/>
      <c r="T74" s="193"/>
      <c r="U74" s="193"/>
      <c r="V74" s="193"/>
      <c r="W74" s="193"/>
      <c r="X74" s="193"/>
      <c r="Y74" s="193"/>
      <c r="Z74" s="193"/>
      <c r="AA74" s="193"/>
      <c r="AB74" s="193"/>
      <c r="AC74" s="193"/>
      <c r="AD74" s="193"/>
      <c r="AE74" s="193"/>
      <c r="AF74" s="193"/>
      <c r="AG74" s="196"/>
      <c r="AH74" s="193"/>
      <c r="AI74" s="76"/>
      <c r="AJ74" s="69">
        <f t="shared" ref="AJ74:AJ79" si="74">E74</f>
        <v>0</v>
      </c>
      <c r="AK74" s="70">
        <f t="shared" ref="AK74:AK79" si="75">F74+G74+H74+I74</f>
        <v>0</v>
      </c>
      <c r="AL74" s="70">
        <f t="shared" ref="AL74:AL79" si="76">J74</f>
        <v>0</v>
      </c>
      <c r="AM74" s="70">
        <f t="shared" ref="AM74:AM79" si="77">K74+L74+M74</f>
        <v>0</v>
      </c>
      <c r="AN74" s="70">
        <f t="shared" ref="AN74:AN79" si="78">F74+G74+K74</f>
        <v>0</v>
      </c>
      <c r="AO74" s="70">
        <f t="shared" ref="AO74:AO79" si="79">X74+Y74+AA74</f>
        <v>0</v>
      </c>
      <c r="AP74" s="70">
        <f t="shared" ref="AP74:AP79" si="80">N74</f>
        <v>0</v>
      </c>
      <c r="AQ74" s="70">
        <f t="shared" ref="AQ74:AQ79" si="81">O74+P74+Q74+R74+S74</f>
        <v>0</v>
      </c>
      <c r="AR74" s="70">
        <f t="shared" ref="AR74:AR79" si="82">S74</f>
        <v>0</v>
      </c>
      <c r="AS74" s="70">
        <f t="shared" ref="AS74:AS79" si="83">T74+U74+V74</f>
        <v>0</v>
      </c>
      <c r="AT74" s="70">
        <f t="shared" ref="AT74:AT79" si="84">X74</f>
        <v>0</v>
      </c>
      <c r="AU74" s="70">
        <f t="shared" ref="AU74:AU79" si="85">N74+W74</f>
        <v>0</v>
      </c>
      <c r="AV74" s="70">
        <f t="shared" ref="AV74:AV79" si="86">AE74</f>
        <v>0</v>
      </c>
      <c r="AW74" s="70">
        <f t="shared" ref="AW74:AW79" si="87">AC74+AD74</f>
        <v>0</v>
      </c>
      <c r="AX74" s="70">
        <f t="shared" ref="AX74:AX79" si="88">AH74</f>
        <v>0</v>
      </c>
      <c r="AY74" s="71">
        <f t="shared" si="71"/>
        <v>0</v>
      </c>
    </row>
    <row r="75" spans="1:51" s="122" customFormat="1" ht="28.5" customHeight="1" x14ac:dyDescent="0.2">
      <c r="A75" s="72" t="s">
        <v>58</v>
      </c>
      <c r="B75" s="83" t="s">
        <v>267</v>
      </c>
      <c r="C75" s="84"/>
      <c r="D75" s="85"/>
      <c r="E75" s="198"/>
      <c r="F75" s="198"/>
      <c r="G75" s="198"/>
      <c r="H75" s="198"/>
      <c r="I75" s="198"/>
      <c r="J75" s="194"/>
      <c r="K75" s="194"/>
      <c r="L75" s="194"/>
      <c r="M75" s="194"/>
      <c r="N75" s="193"/>
      <c r="O75" s="193"/>
      <c r="P75" s="193"/>
      <c r="Q75" s="193"/>
      <c r="R75" s="193"/>
      <c r="S75" s="193"/>
      <c r="T75" s="193"/>
      <c r="U75" s="193"/>
      <c r="V75" s="193"/>
      <c r="W75" s="193"/>
      <c r="X75" s="193"/>
      <c r="Y75" s="193"/>
      <c r="Z75" s="193"/>
      <c r="AA75" s="193"/>
      <c r="AB75" s="193"/>
      <c r="AC75" s="193"/>
      <c r="AD75" s="193"/>
      <c r="AE75" s="193"/>
      <c r="AF75" s="193"/>
      <c r="AG75" s="196"/>
      <c r="AH75" s="193"/>
      <c r="AI75" s="76"/>
      <c r="AJ75" s="69">
        <f t="shared" si="74"/>
        <v>0</v>
      </c>
      <c r="AK75" s="70">
        <f t="shared" si="75"/>
        <v>0</v>
      </c>
      <c r="AL75" s="70">
        <f t="shared" si="76"/>
        <v>0</v>
      </c>
      <c r="AM75" s="70">
        <f t="shared" si="77"/>
        <v>0</v>
      </c>
      <c r="AN75" s="70">
        <f t="shared" si="78"/>
        <v>0</v>
      </c>
      <c r="AO75" s="70">
        <f t="shared" si="79"/>
        <v>0</v>
      </c>
      <c r="AP75" s="70">
        <f t="shared" si="80"/>
        <v>0</v>
      </c>
      <c r="AQ75" s="70">
        <f t="shared" si="81"/>
        <v>0</v>
      </c>
      <c r="AR75" s="70">
        <f t="shared" si="82"/>
        <v>0</v>
      </c>
      <c r="AS75" s="70">
        <f t="shared" si="83"/>
        <v>0</v>
      </c>
      <c r="AT75" s="70">
        <f t="shared" si="84"/>
        <v>0</v>
      </c>
      <c r="AU75" s="70">
        <f t="shared" si="85"/>
        <v>0</v>
      </c>
      <c r="AV75" s="70">
        <f t="shared" si="86"/>
        <v>0</v>
      </c>
      <c r="AW75" s="70">
        <f t="shared" si="87"/>
        <v>0</v>
      </c>
      <c r="AX75" s="70">
        <f t="shared" si="88"/>
        <v>0</v>
      </c>
      <c r="AY75" s="71">
        <f t="shared" si="71"/>
        <v>0</v>
      </c>
    </row>
    <row r="76" spans="1:51" s="122" customFormat="1" ht="69.75" customHeight="1" x14ac:dyDescent="0.2">
      <c r="A76" s="72" t="s">
        <v>57</v>
      </c>
      <c r="B76" s="83" t="s">
        <v>235</v>
      </c>
      <c r="C76" s="84"/>
      <c r="D76" s="85"/>
      <c r="E76" s="198">
        <v>2</v>
      </c>
      <c r="F76" s="198"/>
      <c r="G76" s="198">
        <v>2</v>
      </c>
      <c r="H76" s="198"/>
      <c r="I76" s="198"/>
      <c r="J76" s="192"/>
      <c r="K76" s="192"/>
      <c r="L76" s="194"/>
      <c r="M76" s="194"/>
      <c r="N76" s="206">
        <v>2</v>
      </c>
      <c r="O76" s="206"/>
      <c r="P76" s="193"/>
      <c r="Q76" s="193"/>
      <c r="R76" s="193"/>
      <c r="S76" s="193">
        <v>2</v>
      </c>
      <c r="T76" s="193"/>
      <c r="U76" s="193">
        <v>2</v>
      </c>
      <c r="V76" s="193"/>
      <c r="W76" s="193"/>
      <c r="X76" s="206">
        <v>2</v>
      </c>
      <c r="Y76" s="193"/>
      <c r="Z76" s="193"/>
      <c r="AA76" s="193"/>
      <c r="AB76" s="193"/>
      <c r="AC76" s="193"/>
      <c r="AD76" s="193"/>
      <c r="AE76" s="193"/>
      <c r="AF76" s="193"/>
      <c r="AG76" s="196"/>
      <c r="AH76" s="193"/>
      <c r="AI76" s="76"/>
      <c r="AJ76" s="69">
        <f t="shared" si="74"/>
        <v>2</v>
      </c>
      <c r="AK76" s="70">
        <f t="shared" si="75"/>
        <v>2</v>
      </c>
      <c r="AL76" s="70">
        <f t="shared" si="76"/>
        <v>0</v>
      </c>
      <c r="AM76" s="70">
        <f t="shared" si="77"/>
        <v>0</v>
      </c>
      <c r="AN76" s="70">
        <f t="shared" si="78"/>
        <v>2</v>
      </c>
      <c r="AO76" s="70">
        <f t="shared" si="79"/>
        <v>2</v>
      </c>
      <c r="AP76" s="70">
        <f t="shared" si="80"/>
        <v>2</v>
      </c>
      <c r="AQ76" s="70">
        <f t="shared" si="81"/>
        <v>2</v>
      </c>
      <c r="AR76" s="70">
        <f t="shared" si="82"/>
        <v>2</v>
      </c>
      <c r="AS76" s="70">
        <f t="shared" si="83"/>
        <v>2</v>
      </c>
      <c r="AT76" s="70">
        <f t="shared" si="84"/>
        <v>2</v>
      </c>
      <c r="AU76" s="70">
        <f t="shared" si="85"/>
        <v>2</v>
      </c>
      <c r="AV76" s="70">
        <f t="shared" si="86"/>
        <v>0</v>
      </c>
      <c r="AW76" s="70">
        <f t="shared" si="87"/>
        <v>0</v>
      </c>
      <c r="AX76" s="70">
        <f t="shared" si="88"/>
        <v>0</v>
      </c>
      <c r="AY76" s="71">
        <f t="shared" si="71"/>
        <v>0</v>
      </c>
    </row>
    <row r="77" spans="1:51" s="122" customFormat="1" ht="47.25" customHeight="1" x14ac:dyDescent="0.2">
      <c r="A77" s="72" t="s">
        <v>56</v>
      </c>
      <c r="B77" s="83" t="s">
        <v>272</v>
      </c>
      <c r="C77" s="84"/>
      <c r="D77" s="85"/>
      <c r="E77" s="197"/>
      <c r="F77" s="197"/>
      <c r="G77" s="197"/>
      <c r="H77" s="197"/>
      <c r="I77" s="197"/>
      <c r="J77" s="194"/>
      <c r="K77" s="194"/>
      <c r="L77" s="194"/>
      <c r="M77" s="194"/>
      <c r="N77" s="193"/>
      <c r="O77" s="193"/>
      <c r="P77" s="193"/>
      <c r="Q77" s="193"/>
      <c r="R77" s="193"/>
      <c r="S77" s="193"/>
      <c r="T77" s="193"/>
      <c r="U77" s="193"/>
      <c r="V77" s="193"/>
      <c r="W77" s="193"/>
      <c r="X77" s="193"/>
      <c r="Y77" s="193"/>
      <c r="Z77" s="193"/>
      <c r="AA77" s="193"/>
      <c r="AB77" s="193"/>
      <c r="AC77" s="193"/>
      <c r="AD77" s="193"/>
      <c r="AE77" s="193"/>
      <c r="AF77" s="193"/>
      <c r="AG77" s="196"/>
      <c r="AH77" s="193"/>
      <c r="AI77" s="76"/>
      <c r="AJ77" s="69">
        <f t="shared" si="74"/>
        <v>0</v>
      </c>
      <c r="AK77" s="70">
        <f t="shared" si="75"/>
        <v>0</v>
      </c>
      <c r="AL77" s="70">
        <f t="shared" si="76"/>
        <v>0</v>
      </c>
      <c r="AM77" s="70">
        <f t="shared" si="77"/>
        <v>0</v>
      </c>
      <c r="AN77" s="70">
        <f t="shared" si="78"/>
        <v>0</v>
      </c>
      <c r="AO77" s="70">
        <f t="shared" si="79"/>
        <v>0</v>
      </c>
      <c r="AP77" s="70">
        <f t="shared" si="80"/>
        <v>0</v>
      </c>
      <c r="AQ77" s="70">
        <f t="shared" si="81"/>
        <v>0</v>
      </c>
      <c r="AR77" s="70">
        <f t="shared" si="82"/>
        <v>0</v>
      </c>
      <c r="AS77" s="70">
        <f t="shared" si="83"/>
        <v>0</v>
      </c>
      <c r="AT77" s="70">
        <f t="shared" si="84"/>
        <v>0</v>
      </c>
      <c r="AU77" s="70">
        <f t="shared" si="85"/>
        <v>0</v>
      </c>
      <c r="AV77" s="70">
        <f t="shared" si="86"/>
        <v>0</v>
      </c>
      <c r="AW77" s="70">
        <f t="shared" si="87"/>
        <v>0</v>
      </c>
      <c r="AX77" s="70">
        <f t="shared" si="88"/>
        <v>0</v>
      </c>
      <c r="AY77" s="71">
        <f t="shared" si="71"/>
        <v>0</v>
      </c>
    </row>
    <row r="78" spans="1:51" s="122" customFormat="1" ht="52.5" customHeight="1" x14ac:dyDescent="0.2">
      <c r="A78" s="72" t="s">
        <v>55</v>
      </c>
      <c r="B78" s="83" t="s">
        <v>236</v>
      </c>
      <c r="C78" s="84"/>
      <c r="D78" s="85"/>
      <c r="E78" s="203">
        <v>1</v>
      </c>
      <c r="F78" s="203"/>
      <c r="G78" s="203">
        <v>1</v>
      </c>
      <c r="H78" s="203"/>
      <c r="I78" s="203"/>
      <c r="J78" s="194"/>
      <c r="K78" s="194"/>
      <c r="L78" s="194"/>
      <c r="M78" s="194"/>
      <c r="N78" s="193">
        <v>1</v>
      </c>
      <c r="O78" s="193"/>
      <c r="P78" s="193"/>
      <c r="Q78" s="193">
        <v>1</v>
      </c>
      <c r="R78" s="193"/>
      <c r="S78" s="193"/>
      <c r="T78" s="193"/>
      <c r="U78" s="193"/>
      <c r="V78" s="193"/>
      <c r="W78" s="193"/>
      <c r="X78" s="193">
        <v>1</v>
      </c>
      <c r="Y78" s="193"/>
      <c r="Z78" s="193"/>
      <c r="AA78" s="193"/>
      <c r="AB78" s="193"/>
      <c r="AC78" s="193"/>
      <c r="AD78" s="193"/>
      <c r="AE78" s="193"/>
      <c r="AF78" s="193"/>
      <c r="AG78" s="196"/>
      <c r="AH78" s="193"/>
      <c r="AI78" s="76"/>
      <c r="AJ78" s="69">
        <f t="shared" si="74"/>
        <v>1</v>
      </c>
      <c r="AK78" s="70">
        <f t="shared" si="75"/>
        <v>1</v>
      </c>
      <c r="AL78" s="70">
        <f t="shared" si="76"/>
        <v>0</v>
      </c>
      <c r="AM78" s="70">
        <f t="shared" si="77"/>
        <v>0</v>
      </c>
      <c r="AN78" s="70">
        <f t="shared" si="78"/>
        <v>1</v>
      </c>
      <c r="AO78" s="70">
        <f t="shared" si="79"/>
        <v>1</v>
      </c>
      <c r="AP78" s="70">
        <f t="shared" si="80"/>
        <v>1</v>
      </c>
      <c r="AQ78" s="70">
        <f t="shared" si="81"/>
        <v>1</v>
      </c>
      <c r="AR78" s="70">
        <f t="shared" si="82"/>
        <v>0</v>
      </c>
      <c r="AS78" s="70">
        <f t="shared" si="83"/>
        <v>0</v>
      </c>
      <c r="AT78" s="70">
        <f t="shared" si="84"/>
        <v>1</v>
      </c>
      <c r="AU78" s="70">
        <f t="shared" si="85"/>
        <v>1</v>
      </c>
      <c r="AV78" s="70">
        <f t="shared" si="86"/>
        <v>0</v>
      </c>
      <c r="AW78" s="70">
        <f t="shared" si="87"/>
        <v>0</v>
      </c>
      <c r="AX78" s="70">
        <f t="shared" si="88"/>
        <v>0</v>
      </c>
      <c r="AY78" s="71">
        <f t="shared" si="71"/>
        <v>0</v>
      </c>
    </row>
    <row r="79" spans="1:51" s="122" customFormat="1" ht="41.25" customHeight="1" x14ac:dyDescent="0.2">
      <c r="A79" s="72" t="s">
        <v>54</v>
      </c>
      <c r="B79" s="79" t="s">
        <v>140</v>
      </c>
      <c r="C79" s="80"/>
      <c r="D79" s="81"/>
      <c r="E79" s="198">
        <v>1</v>
      </c>
      <c r="F79" s="198"/>
      <c r="G79" s="198">
        <v>1</v>
      </c>
      <c r="H79" s="198"/>
      <c r="I79" s="198"/>
      <c r="J79" s="194">
        <v>3</v>
      </c>
      <c r="K79" s="194">
        <v>3</v>
      </c>
      <c r="L79" s="194"/>
      <c r="M79" s="194"/>
      <c r="N79" s="193">
        <v>1</v>
      </c>
      <c r="O79" s="193">
        <v>1</v>
      </c>
      <c r="P79" s="193"/>
      <c r="Q79" s="193"/>
      <c r="R79" s="193"/>
      <c r="S79" s="193"/>
      <c r="T79" s="193"/>
      <c r="U79" s="193"/>
      <c r="V79" s="193"/>
      <c r="W79" s="193"/>
      <c r="X79" s="193">
        <v>1</v>
      </c>
      <c r="Y79" s="193"/>
      <c r="Z79" s="193"/>
      <c r="AA79" s="193">
        <v>3</v>
      </c>
      <c r="AB79" s="193"/>
      <c r="AC79" s="193"/>
      <c r="AD79" s="193"/>
      <c r="AE79" s="193"/>
      <c r="AF79" s="193"/>
      <c r="AG79" s="196"/>
      <c r="AH79" s="193"/>
      <c r="AI79" s="76"/>
      <c r="AJ79" s="69">
        <f t="shared" si="74"/>
        <v>1</v>
      </c>
      <c r="AK79" s="70">
        <f t="shared" si="75"/>
        <v>1</v>
      </c>
      <c r="AL79" s="70">
        <f t="shared" si="76"/>
        <v>3</v>
      </c>
      <c r="AM79" s="70">
        <f t="shared" si="77"/>
        <v>3</v>
      </c>
      <c r="AN79" s="70">
        <f t="shared" si="78"/>
        <v>4</v>
      </c>
      <c r="AO79" s="70">
        <f t="shared" si="79"/>
        <v>4</v>
      </c>
      <c r="AP79" s="70">
        <f t="shared" si="80"/>
        <v>1</v>
      </c>
      <c r="AQ79" s="70">
        <f t="shared" si="81"/>
        <v>1</v>
      </c>
      <c r="AR79" s="70">
        <f t="shared" si="82"/>
        <v>0</v>
      </c>
      <c r="AS79" s="70">
        <f t="shared" si="83"/>
        <v>0</v>
      </c>
      <c r="AT79" s="70">
        <f t="shared" si="84"/>
        <v>1</v>
      </c>
      <c r="AU79" s="70">
        <f t="shared" si="85"/>
        <v>1</v>
      </c>
      <c r="AV79" s="70">
        <f t="shared" si="86"/>
        <v>0</v>
      </c>
      <c r="AW79" s="70">
        <f t="shared" si="87"/>
        <v>0</v>
      </c>
      <c r="AX79" s="70">
        <f t="shared" si="88"/>
        <v>0</v>
      </c>
      <c r="AY79" s="71">
        <f t="shared" si="71"/>
        <v>0</v>
      </c>
    </row>
    <row r="80" spans="1:51" s="122" customFormat="1" ht="28.5" customHeight="1" x14ac:dyDescent="0.2">
      <c r="A80" s="100" t="s">
        <v>53</v>
      </c>
      <c r="B80" s="90" t="s">
        <v>237</v>
      </c>
      <c r="C80" s="91"/>
      <c r="D80" s="92"/>
      <c r="E80" s="99">
        <f t="shared" ref="E80:AH80" si="89">SUM(E81:E86)</f>
        <v>2</v>
      </c>
      <c r="F80" s="99">
        <f t="shared" si="89"/>
        <v>1</v>
      </c>
      <c r="G80" s="99">
        <f t="shared" si="89"/>
        <v>1</v>
      </c>
      <c r="H80" s="99">
        <f t="shared" si="89"/>
        <v>0</v>
      </c>
      <c r="I80" s="99">
        <f t="shared" si="89"/>
        <v>0</v>
      </c>
      <c r="J80" s="99">
        <f t="shared" si="89"/>
        <v>6</v>
      </c>
      <c r="K80" s="99">
        <f t="shared" si="89"/>
        <v>5</v>
      </c>
      <c r="L80" s="99">
        <f t="shared" si="89"/>
        <v>1</v>
      </c>
      <c r="M80" s="99">
        <f t="shared" si="89"/>
        <v>0</v>
      </c>
      <c r="N80" s="99">
        <f t="shared" si="89"/>
        <v>2</v>
      </c>
      <c r="O80" s="99">
        <f t="shared" si="89"/>
        <v>0</v>
      </c>
      <c r="P80" s="99">
        <f t="shared" si="89"/>
        <v>0</v>
      </c>
      <c r="Q80" s="99">
        <f t="shared" si="89"/>
        <v>0</v>
      </c>
      <c r="R80" s="99">
        <f t="shared" si="89"/>
        <v>0</v>
      </c>
      <c r="S80" s="99">
        <f t="shared" si="89"/>
        <v>2</v>
      </c>
      <c r="T80" s="99">
        <f t="shared" si="89"/>
        <v>0</v>
      </c>
      <c r="U80" s="99">
        <f t="shared" si="89"/>
        <v>0</v>
      </c>
      <c r="V80" s="99">
        <f t="shared" si="89"/>
        <v>2</v>
      </c>
      <c r="W80" s="99">
        <f t="shared" si="89"/>
        <v>0</v>
      </c>
      <c r="X80" s="99">
        <f t="shared" si="89"/>
        <v>2</v>
      </c>
      <c r="Y80" s="99">
        <f t="shared" si="89"/>
        <v>0</v>
      </c>
      <c r="Z80" s="99">
        <f t="shared" si="89"/>
        <v>0</v>
      </c>
      <c r="AA80" s="99">
        <f t="shared" si="89"/>
        <v>5</v>
      </c>
      <c r="AB80" s="99">
        <f t="shared" si="89"/>
        <v>0</v>
      </c>
      <c r="AC80" s="99">
        <f t="shared" si="89"/>
        <v>0</v>
      </c>
      <c r="AD80" s="99">
        <f t="shared" si="89"/>
        <v>0</v>
      </c>
      <c r="AE80" s="99">
        <f t="shared" si="89"/>
        <v>0</v>
      </c>
      <c r="AF80" s="99">
        <f t="shared" si="89"/>
        <v>0</v>
      </c>
      <c r="AG80" s="99">
        <f t="shared" si="89"/>
        <v>0</v>
      </c>
      <c r="AH80" s="99">
        <f t="shared" si="89"/>
        <v>0</v>
      </c>
      <c r="AI80" s="118"/>
      <c r="AJ80" s="95">
        <f t="shared" ref="AJ80:AY80" si="90">SUM(AJ81:AJ86)</f>
        <v>2</v>
      </c>
      <c r="AK80" s="96">
        <f t="shared" si="90"/>
        <v>2</v>
      </c>
      <c r="AL80" s="96">
        <f t="shared" si="90"/>
        <v>6</v>
      </c>
      <c r="AM80" s="96">
        <f t="shared" si="90"/>
        <v>6</v>
      </c>
      <c r="AN80" s="96">
        <f t="shared" si="90"/>
        <v>7</v>
      </c>
      <c r="AO80" s="96">
        <f t="shared" si="90"/>
        <v>7</v>
      </c>
      <c r="AP80" s="96">
        <f t="shared" si="90"/>
        <v>2</v>
      </c>
      <c r="AQ80" s="96">
        <f t="shared" si="90"/>
        <v>2</v>
      </c>
      <c r="AR80" s="96">
        <f t="shared" si="90"/>
        <v>2</v>
      </c>
      <c r="AS80" s="96">
        <f t="shared" si="90"/>
        <v>2</v>
      </c>
      <c r="AT80" s="96">
        <f t="shared" si="90"/>
        <v>2</v>
      </c>
      <c r="AU80" s="96">
        <f t="shared" si="90"/>
        <v>2</v>
      </c>
      <c r="AV80" s="96">
        <f t="shared" si="90"/>
        <v>0</v>
      </c>
      <c r="AW80" s="96">
        <f t="shared" si="90"/>
        <v>0</v>
      </c>
      <c r="AX80" s="96">
        <f t="shared" si="90"/>
        <v>0</v>
      </c>
      <c r="AY80" s="97">
        <f t="shared" si="90"/>
        <v>0</v>
      </c>
    </row>
    <row r="81" spans="1:51" s="122" customFormat="1" ht="14.25" customHeight="1" x14ac:dyDescent="0.2">
      <c r="A81" s="72" t="s">
        <v>52</v>
      </c>
      <c r="B81" s="83" t="s">
        <v>238</v>
      </c>
      <c r="C81" s="84"/>
      <c r="D81" s="85"/>
      <c r="E81" s="198"/>
      <c r="F81" s="198"/>
      <c r="G81" s="198"/>
      <c r="H81" s="198"/>
      <c r="I81" s="198"/>
      <c r="J81" s="192">
        <v>1</v>
      </c>
      <c r="K81" s="192">
        <v>1</v>
      </c>
      <c r="L81" s="194"/>
      <c r="M81" s="194"/>
      <c r="N81" s="193"/>
      <c r="O81" s="193"/>
      <c r="P81" s="193"/>
      <c r="Q81" s="193"/>
      <c r="R81" s="193"/>
      <c r="S81" s="193"/>
      <c r="T81" s="193"/>
      <c r="U81" s="193"/>
      <c r="V81" s="193"/>
      <c r="W81" s="193"/>
      <c r="X81" s="193"/>
      <c r="Y81" s="193"/>
      <c r="Z81" s="193"/>
      <c r="AA81" s="206">
        <v>1</v>
      </c>
      <c r="AB81" s="193"/>
      <c r="AC81" s="193"/>
      <c r="AD81" s="193"/>
      <c r="AE81" s="193"/>
      <c r="AF81" s="193"/>
      <c r="AG81" s="196"/>
      <c r="AH81" s="193"/>
      <c r="AI81" s="76"/>
      <c r="AJ81" s="69">
        <f t="shared" ref="AJ81:AJ86" si="91">E81</f>
        <v>0</v>
      </c>
      <c r="AK81" s="70">
        <f t="shared" ref="AK81:AK86" si="92">F81+G81+H81+I81</f>
        <v>0</v>
      </c>
      <c r="AL81" s="70">
        <f t="shared" ref="AL81:AL86" si="93">J81</f>
        <v>1</v>
      </c>
      <c r="AM81" s="70">
        <f t="shared" ref="AM81:AM86" si="94">K81+L81+M81</f>
        <v>1</v>
      </c>
      <c r="AN81" s="70">
        <f t="shared" ref="AN81:AN86" si="95">F81+G81+K81</f>
        <v>1</v>
      </c>
      <c r="AO81" s="70">
        <f t="shared" ref="AO81:AO86" si="96">X81+Y81+AA81</f>
        <v>1</v>
      </c>
      <c r="AP81" s="70">
        <f t="shared" ref="AP81:AP86" si="97">N81</f>
        <v>0</v>
      </c>
      <c r="AQ81" s="70">
        <f t="shared" ref="AQ81:AQ86" si="98">O81+P81+Q81+R81+S81</f>
        <v>0</v>
      </c>
      <c r="AR81" s="70">
        <f t="shared" ref="AR81:AR86" si="99">S81</f>
        <v>0</v>
      </c>
      <c r="AS81" s="70">
        <f t="shared" ref="AS81:AS86" si="100">T81+U81+V81</f>
        <v>0</v>
      </c>
      <c r="AT81" s="70">
        <f t="shared" ref="AT81:AT86" si="101">X81</f>
        <v>0</v>
      </c>
      <c r="AU81" s="70">
        <f t="shared" ref="AU81:AU86" si="102">N81+W81</f>
        <v>0</v>
      </c>
      <c r="AV81" s="70">
        <f t="shared" ref="AV81:AV86" si="103">AE81</f>
        <v>0</v>
      </c>
      <c r="AW81" s="70">
        <f t="shared" ref="AW81:AW86" si="104">AC81+AD81</f>
        <v>0</v>
      </c>
      <c r="AX81" s="70">
        <f t="shared" ref="AX81:AX86" si="105">AH81</f>
        <v>0</v>
      </c>
      <c r="AY81" s="71">
        <f t="shared" ref="AY81:AY86" si="106">AF81+AG81</f>
        <v>0</v>
      </c>
    </row>
    <row r="82" spans="1:51" s="122" customFormat="1" ht="27.75" customHeight="1" x14ac:dyDescent="0.2">
      <c r="A82" s="72" t="s">
        <v>51</v>
      </c>
      <c r="B82" s="83" t="s">
        <v>239</v>
      </c>
      <c r="C82" s="84"/>
      <c r="D82" s="85"/>
      <c r="E82" s="198"/>
      <c r="F82" s="198"/>
      <c r="G82" s="198"/>
      <c r="H82" s="198"/>
      <c r="I82" s="198"/>
      <c r="J82" s="194">
        <v>1</v>
      </c>
      <c r="K82" s="194">
        <v>1</v>
      </c>
      <c r="L82" s="194"/>
      <c r="M82" s="194"/>
      <c r="N82" s="193"/>
      <c r="O82" s="193"/>
      <c r="P82" s="193"/>
      <c r="Q82" s="193"/>
      <c r="R82" s="193"/>
      <c r="S82" s="193"/>
      <c r="T82" s="193"/>
      <c r="U82" s="193"/>
      <c r="V82" s="193"/>
      <c r="W82" s="193"/>
      <c r="X82" s="193"/>
      <c r="Y82" s="193"/>
      <c r="Z82" s="193"/>
      <c r="AA82" s="193">
        <v>1</v>
      </c>
      <c r="AB82" s="193"/>
      <c r="AC82" s="193"/>
      <c r="AD82" s="193"/>
      <c r="AE82" s="193"/>
      <c r="AF82" s="193"/>
      <c r="AG82" s="196"/>
      <c r="AH82" s="193"/>
      <c r="AI82" s="76"/>
      <c r="AJ82" s="69">
        <f t="shared" si="91"/>
        <v>0</v>
      </c>
      <c r="AK82" s="70">
        <f t="shared" si="92"/>
        <v>0</v>
      </c>
      <c r="AL82" s="70">
        <f t="shared" si="93"/>
        <v>1</v>
      </c>
      <c r="AM82" s="70">
        <f t="shared" si="94"/>
        <v>1</v>
      </c>
      <c r="AN82" s="70">
        <f t="shared" si="95"/>
        <v>1</v>
      </c>
      <c r="AO82" s="70">
        <f t="shared" si="96"/>
        <v>1</v>
      </c>
      <c r="AP82" s="70">
        <f t="shared" si="97"/>
        <v>0</v>
      </c>
      <c r="AQ82" s="70">
        <f t="shared" si="98"/>
        <v>0</v>
      </c>
      <c r="AR82" s="70">
        <f t="shared" si="99"/>
        <v>0</v>
      </c>
      <c r="AS82" s="70">
        <f t="shared" si="100"/>
        <v>0</v>
      </c>
      <c r="AT82" s="70">
        <f t="shared" si="101"/>
        <v>0</v>
      </c>
      <c r="AU82" s="70">
        <f t="shared" si="102"/>
        <v>0</v>
      </c>
      <c r="AV82" s="70">
        <f t="shared" si="103"/>
        <v>0</v>
      </c>
      <c r="AW82" s="70">
        <f t="shared" si="104"/>
        <v>0</v>
      </c>
      <c r="AX82" s="70">
        <f t="shared" si="105"/>
        <v>0</v>
      </c>
      <c r="AY82" s="71">
        <f t="shared" si="106"/>
        <v>0</v>
      </c>
    </row>
    <row r="83" spans="1:51" s="122" customFormat="1" ht="78" customHeight="1" x14ac:dyDescent="0.2">
      <c r="A83" s="72" t="s">
        <v>50</v>
      </c>
      <c r="B83" s="83" t="s">
        <v>268</v>
      </c>
      <c r="C83" s="84"/>
      <c r="D83" s="85"/>
      <c r="E83" s="198"/>
      <c r="F83" s="198"/>
      <c r="G83" s="198"/>
      <c r="H83" s="198"/>
      <c r="I83" s="198"/>
      <c r="J83" s="192"/>
      <c r="K83" s="194"/>
      <c r="L83" s="194"/>
      <c r="M83" s="194"/>
      <c r="N83" s="193"/>
      <c r="O83" s="193"/>
      <c r="P83" s="193"/>
      <c r="Q83" s="193"/>
      <c r="R83" s="193"/>
      <c r="S83" s="193"/>
      <c r="T83" s="193"/>
      <c r="U83" s="193"/>
      <c r="V83" s="193"/>
      <c r="W83" s="193"/>
      <c r="X83" s="193"/>
      <c r="Y83" s="193"/>
      <c r="Z83" s="193"/>
      <c r="AA83" s="193"/>
      <c r="AB83" s="193"/>
      <c r="AC83" s="193"/>
      <c r="AD83" s="193"/>
      <c r="AE83" s="193"/>
      <c r="AF83" s="193"/>
      <c r="AG83" s="196"/>
      <c r="AH83" s="193"/>
      <c r="AI83" s="76"/>
      <c r="AJ83" s="69">
        <f t="shared" si="91"/>
        <v>0</v>
      </c>
      <c r="AK83" s="70">
        <f t="shared" si="92"/>
        <v>0</v>
      </c>
      <c r="AL83" s="70">
        <f t="shared" si="93"/>
        <v>0</v>
      </c>
      <c r="AM83" s="70">
        <f t="shared" si="94"/>
        <v>0</v>
      </c>
      <c r="AN83" s="70">
        <f t="shared" si="95"/>
        <v>0</v>
      </c>
      <c r="AO83" s="70">
        <f t="shared" si="96"/>
        <v>0</v>
      </c>
      <c r="AP83" s="70">
        <f t="shared" si="97"/>
        <v>0</v>
      </c>
      <c r="AQ83" s="70">
        <f t="shared" si="98"/>
        <v>0</v>
      </c>
      <c r="AR83" s="70">
        <f t="shared" si="99"/>
        <v>0</v>
      </c>
      <c r="AS83" s="70">
        <f t="shared" si="100"/>
        <v>0</v>
      </c>
      <c r="AT83" s="70">
        <f t="shared" si="101"/>
        <v>0</v>
      </c>
      <c r="AU83" s="70">
        <f t="shared" si="102"/>
        <v>0</v>
      </c>
      <c r="AV83" s="70">
        <f t="shared" si="103"/>
        <v>0</v>
      </c>
      <c r="AW83" s="70">
        <f t="shared" si="104"/>
        <v>0</v>
      </c>
      <c r="AX83" s="70">
        <f t="shared" si="105"/>
        <v>0</v>
      </c>
      <c r="AY83" s="71">
        <f t="shared" si="106"/>
        <v>0</v>
      </c>
    </row>
    <row r="84" spans="1:51" s="122" customFormat="1" ht="33" customHeight="1" x14ac:dyDescent="0.2">
      <c r="A84" s="72" t="s">
        <v>49</v>
      </c>
      <c r="B84" s="83" t="s">
        <v>178</v>
      </c>
      <c r="C84" s="84"/>
      <c r="D84" s="85"/>
      <c r="E84" s="197"/>
      <c r="F84" s="197"/>
      <c r="G84" s="197"/>
      <c r="H84" s="197"/>
      <c r="I84" s="197"/>
      <c r="J84" s="192"/>
      <c r="K84" s="194"/>
      <c r="L84" s="194"/>
      <c r="M84" s="194"/>
      <c r="N84" s="193"/>
      <c r="O84" s="193"/>
      <c r="P84" s="193"/>
      <c r="Q84" s="193"/>
      <c r="R84" s="193"/>
      <c r="S84" s="193"/>
      <c r="T84" s="193"/>
      <c r="U84" s="193"/>
      <c r="V84" s="193"/>
      <c r="W84" s="193"/>
      <c r="X84" s="193"/>
      <c r="Y84" s="193"/>
      <c r="Z84" s="193"/>
      <c r="AA84" s="193"/>
      <c r="AB84" s="193"/>
      <c r="AC84" s="193"/>
      <c r="AD84" s="193"/>
      <c r="AE84" s="193"/>
      <c r="AF84" s="193"/>
      <c r="AG84" s="196"/>
      <c r="AH84" s="193"/>
      <c r="AI84" s="76"/>
      <c r="AJ84" s="69">
        <f t="shared" si="91"/>
        <v>0</v>
      </c>
      <c r="AK84" s="70">
        <f t="shared" si="92"/>
        <v>0</v>
      </c>
      <c r="AL84" s="70">
        <f t="shared" si="93"/>
        <v>0</v>
      </c>
      <c r="AM84" s="70">
        <f t="shared" si="94"/>
        <v>0</v>
      </c>
      <c r="AN84" s="70">
        <f t="shared" si="95"/>
        <v>0</v>
      </c>
      <c r="AO84" s="70">
        <f t="shared" si="96"/>
        <v>0</v>
      </c>
      <c r="AP84" s="70">
        <f t="shared" si="97"/>
        <v>0</v>
      </c>
      <c r="AQ84" s="70">
        <f t="shared" si="98"/>
        <v>0</v>
      </c>
      <c r="AR84" s="70">
        <f t="shared" si="99"/>
        <v>0</v>
      </c>
      <c r="AS84" s="70">
        <f t="shared" si="100"/>
        <v>0</v>
      </c>
      <c r="AT84" s="70">
        <f t="shared" si="101"/>
        <v>0</v>
      </c>
      <c r="AU84" s="70">
        <f t="shared" si="102"/>
        <v>0</v>
      </c>
      <c r="AV84" s="70">
        <f t="shared" si="103"/>
        <v>0</v>
      </c>
      <c r="AW84" s="70">
        <f t="shared" si="104"/>
        <v>0</v>
      </c>
      <c r="AX84" s="70">
        <f t="shared" si="105"/>
        <v>0</v>
      </c>
      <c r="AY84" s="71">
        <f t="shared" si="106"/>
        <v>0</v>
      </c>
    </row>
    <row r="85" spans="1:51" s="122" customFormat="1" ht="33" customHeight="1" x14ac:dyDescent="0.2">
      <c r="A85" s="72" t="s">
        <v>48</v>
      </c>
      <c r="B85" s="83" t="s">
        <v>143</v>
      </c>
      <c r="C85" s="84"/>
      <c r="D85" s="85"/>
      <c r="E85" s="203">
        <v>2</v>
      </c>
      <c r="F85" s="203">
        <v>1</v>
      </c>
      <c r="G85" s="203">
        <v>1</v>
      </c>
      <c r="H85" s="203"/>
      <c r="I85" s="203"/>
      <c r="J85" s="200">
        <v>4</v>
      </c>
      <c r="K85" s="192">
        <v>3</v>
      </c>
      <c r="L85" s="192">
        <v>1</v>
      </c>
      <c r="M85" s="200"/>
      <c r="N85" s="199">
        <v>2</v>
      </c>
      <c r="O85" s="199"/>
      <c r="P85" s="199"/>
      <c r="Q85" s="199"/>
      <c r="R85" s="199"/>
      <c r="S85" s="199">
        <v>2</v>
      </c>
      <c r="T85" s="199"/>
      <c r="U85" s="199"/>
      <c r="V85" s="199">
        <v>2</v>
      </c>
      <c r="W85" s="199"/>
      <c r="X85" s="199">
        <v>2</v>
      </c>
      <c r="Y85" s="199"/>
      <c r="Z85" s="199"/>
      <c r="AA85" s="199">
        <v>3</v>
      </c>
      <c r="AB85" s="199"/>
      <c r="AC85" s="199"/>
      <c r="AD85" s="199"/>
      <c r="AE85" s="199"/>
      <c r="AF85" s="199"/>
      <c r="AG85" s="201"/>
      <c r="AH85" s="199"/>
      <c r="AI85" s="76"/>
      <c r="AJ85" s="69">
        <f t="shared" si="91"/>
        <v>2</v>
      </c>
      <c r="AK85" s="70">
        <f t="shared" si="92"/>
        <v>2</v>
      </c>
      <c r="AL85" s="70">
        <f t="shared" si="93"/>
        <v>4</v>
      </c>
      <c r="AM85" s="70">
        <f t="shared" si="94"/>
        <v>4</v>
      </c>
      <c r="AN85" s="70">
        <f t="shared" si="95"/>
        <v>5</v>
      </c>
      <c r="AO85" s="70">
        <f t="shared" si="96"/>
        <v>5</v>
      </c>
      <c r="AP85" s="70">
        <f t="shared" si="97"/>
        <v>2</v>
      </c>
      <c r="AQ85" s="70">
        <f t="shared" si="98"/>
        <v>2</v>
      </c>
      <c r="AR85" s="70">
        <f t="shared" si="99"/>
        <v>2</v>
      </c>
      <c r="AS85" s="70">
        <f t="shared" si="100"/>
        <v>2</v>
      </c>
      <c r="AT85" s="70">
        <f t="shared" si="101"/>
        <v>2</v>
      </c>
      <c r="AU85" s="70">
        <f t="shared" si="102"/>
        <v>2</v>
      </c>
      <c r="AV85" s="70">
        <f t="shared" si="103"/>
        <v>0</v>
      </c>
      <c r="AW85" s="70">
        <f t="shared" si="104"/>
        <v>0</v>
      </c>
      <c r="AX85" s="70">
        <f t="shared" si="105"/>
        <v>0</v>
      </c>
      <c r="AY85" s="71">
        <f t="shared" si="106"/>
        <v>0</v>
      </c>
    </row>
    <row r="86" spans="1:51" s="122" customFormat="1" ht="33" customHeight="1" x14ac:dyDescent="0.2">
      <c r="A86" s="72" t="s">
        <v>47</v>
      </c>
      <c r="B86" s="79" t="s">
        <v>140</v>
      </c>
      <c r="C86" s="80"/>
      <c r="D86" s="81"/>
      <c r="E86" s="203"/>
      <c r="F86" s="203"/>
      <c r="G86" s="203"/>
      <c r="H86" s="203"/>
      <c r="I86" s="203"/>
      <c r="J86" s="200"/>
      <c r="K86" s="200"/>
      <c r="L86" s="192"/>
      <c r="M86" s="200"/>
      <c r="N86" s="199"/>
      <c r="O86" s="199"/>
      <c r="P86" s="199"/>
      <c r="Q86" s="199"/>
      <c r="R86" s="199"/>
      <c r="S86" s="199"/>
      <c r="T86" s="199"/>
      <c r="U86" s="199"/>
      <c r="V86" s="199"/>
      <c r="W86" s="199"/>
      <c r="X86" s="199"/>
      <c r="Y86" s="199"/>
      <c r="Z86" s="199"/>
      <c r="AA86" s="199"/>
      <c r="AB86" s="199"/>
      <c r="AC86" s="199"/>
      <c r="AD86" s="199"/>
      <c r="AE86" s="199"/>
      <c r="AF86" s="199"/>
      <c r="AG86" s="201"/>
      <c r="AH86" s="199"/>
      <c r="AI86" s="76"/>
      <c r="AJ86" s="69">
        <f t="shared" si="91"/>
        <v>0</v>
      </c>
      <c r="AK86" s="70">
        <f t="shared" si="92"/>
        <v>0</v>
      </c>
      <c r="AL86" s="70">
        <f t="shared" si="93"/>
        <v>0</v>
      </c>
      <c r="AM86" s="70">
        <f t="shared" si="94"/>
        <v>0</v>
      </c>
      <c r="AN86" s="70">
        <f t="shared" si="95"/>
        <v>0</v>
      </c>
      <c r="AO86" s="70">
        <f t="shared" si="96"/>
        <v>0</v>
      </c>
      <c r="AP86" s="70">
        <f t="shared" si="97"/>
        <v>0</v>
      </c>
      <c r="AQ86" s="70">
        <f t="shared" si="98"/>
        <v>0</v>
      </c>
      <c r="AR86" s="70">
        <f t="shared" si="99"/>
        <v>0</v>
      </c>
      <c r="AS86" s="70">
        <f t="shared" si="100"/>
        <v>0</v>
      </c>
      <c r="AT86" s="70">
        <f t="shared" si="101"/>
        <v>0</v>
      </c>
      <c r="AU86" s="70">
        <f t="shared" si="102"/>
        <v>0</v>
      </c>
      <c r="AV86" s="70">
        <f t="shared" si="103"/>
        <v>0</v>
      </c>
      <c r="AW86" s="70">
        <f t="shared" si="104"/>
        <v>0</v>
      </c>
      <c r="AX86" s="70">
        <f t="shared" si="105"/>
        <v>0</v>
      </c>
      <c r="AY86" s="71">
        <f t="shared" si="106"/>
        <v>0</v>
      </c>
    </row>
    <row r="87" spans="1:51" s="122" customFormat="1" ht="59.25" customHeight="1" x14ac:dyDescent="0.2">
      <c r="A87" s="100" t="s">
        <v>46</v>
      </c>
      <c r="B87" s="90" t="s">
        <v>179</v>
      </c>
      <c r="C87" s="91"/>
      <c r="D87" s="92"/>
      <c r="E87" s="99">
        <f t="shared" ref="E87:AH87" si="107">SUM(E88:E89)</f>
        <v>0</v>
      </c>
      <c r="F87" s="99">
        <f t="shared" si="107"/>
        <v>0</v>
      </c>
      <c r="G87" s="99">
        <f t="shared" si="107"/>
        <v>0</v>
      </c>
      <c r="H87" s="99">
        <f t="shared" si="107"/>
        <v>0</v>
      </c>
      <c r="I87" s="99">
        <f t="shared" si="107"/>
        <v>0</v>
      </c>
      <c r="J87" s="99">
        <f t="shared" si="107"/>
        <v>1</v>
      </c>
      <c r="K87" s="99">
        <f t="shared" si="107"/>
        <v>1</v>
      </c>
      <c r="L87" s="99">
        <f t="shared" si="107"/>
        <v>0</v>
      </c>
      <c r="M87" s="99">
        <f t="shared" si="107"/>
        <v>0</v>
      </c>
      <c r="N87" s="99">
        <f t="shared" si="107"/>
        <v>1</v>
      </c>
      <c r="O87" s="99">
        <f t="shared" si="107"/>
        <v>1</v>
      </c>
      <c r="P87" s="99">
        <f t="shared" si="107"/>
        <v>0</v>
      </c>
      <c r="Q87" s="99">
        <f t="shared" si="107"/>
        <v>0</v>
      </c>
      <c r="R87" s="99">
        <f t="shared" si="107"/>
        <v>0</v>
      </c>
      <c r="S87" s="99">
        <f t="shared" si="107"/>
        <v>0</v>
      </c>
      <c r="T87" s="99">
        <f t="shared" si="107"/>
        <v>0</v>
      </c>
      <c r="U87" s="99">
        <f t="shared" si="107"/>
        <v>0</v>
      </c>
      <c r="V87" s="99">
        <f t="shared" si="107"/>
        <v>0</v>
      </c>
      <c r="W87" s="99">
        <f t="shared" si="107"/>
        <v>0</v>
      </c>
      <c r="X87" s="99">
        <f t="shared" si="107"/>
        <v>1</v>
      </c>
      <c r="Y87" s="99">
        <f t="shared" si="107"/>
        <v>0</v>
      </c>
      <c r="Z87" s="99">
        <f t="shared" si="107"/>
        <v>0</v>
      </c>
      <c r="AA87" s="99">
        <f t="shared" si="107"/>
        <v>0</v>
      </c>
      <c r="AB87" s="99">
        <f t="shared" si="107"/>
        <v>0</v>
      </c>
      <c r="AC87" s="99">
        <f t="shared" si="107"/>
        <v>0</v>
      </c>
      <c r="AD87" s="99">
        <f t="shared" si="107"/>
        <v>0</v>
      </c>
      <c r="AE87" s="99">
        <f t="shared" si="107"/>
        <v>0</v>
      </c>
      <c r="AF87" s="99">
        <f t="shared" si="107"/>
        <v>0</v>
      </c>
      <c r="AG87" s="99">
        <f t="shared" si="107"/>
        <v>0</v>
      </c>
      <c r="AH87" s="99">
        <f t="shared" si="107"/>
        <v>0</v>
      </c>
      <c r="AI87" s="137">
        <f>AI88+AI89</f>
        <v>0</v>
      </c>
      <c r="AJ87" s="95">
        <f t="shared" ref="AJ87:AY87" si="108">SUM(AJ88:AJ89)</f>
        <v>0</v>
      </c>
      <c r="AK87" s="96">
        <f t="shared" si="108"/>
        <v>0</v>
      </c>
      <c r="AL87" s="96">
        <f t="shared" si="108"/>
        <v>1</v>
      </c>
      <c r="AM87" s="96">
        <f t="shared" si="108"/>
        <v>1</v>
      </c>
      <c r="AN87" s="96">
        <f t="shared" si="108"/>
        <v>1</v>
      </c>
      <c r="AO87" s="96">
        <f t="shared" si="108"/>
        <v>1</v>
      </c>
      <c r="AP87" s="96">
        <f t="shared" si="108"/>
        <v>1</v>
      </c>
      <c r="AQ87" s="96">
        <f t="shared" si="108"/>
        <v>1</v>
      </c>
      <c r="AR87" s="96">
        <f t="shared" si="108"/>
        <v>0</v>
      </c>
      <c r="AS87" s="96">
        <f t="shared" si="108"/>
        <v>0</v>
      </c>
      <c r="AT87" s="96">
        <f t="shared" si="108"/>
        <v>1</v>
      </c>
      <c r="AU87" s="96">
        <f t="shared" si="108"/>
        <v>1</v>
      </c>
      <c r="AV87" s="96">
        <f t="shared" si="108"/>
        <v>0</v>
      </c>
      <c r="AW87" s="96">
        <f t="shared" si="108"/>
        <v>0</v>
      </c>
      <c r="AX87" s="96">
        <f t="shared" si="108"/>
        <v>0</v>
      </c>
      <c r="AY87" s="97">
        <f t="shared" si="108"/>
        <v>0</v>
      </c>
    </row>
    <row r="88" spans="1:51" s="123" customFormat="1" ht="40.5" customHeight="1" x14ac:dyDescent="0.2">
      <c r="A88" s="72" t="s">
        <v>45</v>
      </c>
      <c r="B88" s="83" t="s">
        <v>144</v>
      </c>
      <c r="C88" s="84"/>
      <c r="D88" s="85"/>
      <c r="E88" s="198"/>
      <c r="F88" s="198"/>
      <c r="G88" s="198"/>
      <c r="H88" s="198"/>
      <c r="I88" s="198"/>
      <c r="J88" s="200"/>
      <c r="K88" s="192"/>
      <c r="L88" s="192"/>
      <c r="M88" s="200"/>
      <c r="N88" s="199"/>
      <c r="O88" s="199"/>
      <c r="P88" s="199"/>
      <c r="Q88" s="199"/>
      <c r="R88" s="199"/>
      <c r="S88" s="199"/>
      <c r="T88" s="199"/>
      <c r="U88" s="199"/>
      <c r="V88" s="199"/>
      <c r="W88" s="199"/>
      <c r="X88" s="199"/>
      <c r="Y88" s="199"/>
      <c r="Z88" s="199"/>
      <c r="AA88" s="199"/>
      <c r="AB88" s="199"/>
      <c r="AC88" s="199"/>
      <c r="AD88" s="199"/>
      <c r="AE88" s="199"/>
      <c r="AF88" s="199"/>
      <c r="AG88" s="201"/>
      <c r="AH88" s="199"/>
      <c r="AI88" s="77"/>
      <c r="AJ88" s="69">
        <f>E88</f>
        <v>0</v>
      </c>
      <c r="AK88" s="70">
        <f>F88+G88+H88+I88</f>
        <v>0</v>
      </c>
      <c r="AL88" s="70">
        <f>J88</f>
        <v>0</v>
      </c>
      <c r="AM88" s="70">
        <f>K88+L88+M88</f>
        <v>0</v>
      </c>
      <c r="AN88" s="70">
        <f>F88+G88+K88</f>
        <v>0</v>
      </c>
      <c r="AO88" s="70">
        <f>X88+Y88+AA88</f>
        <v>0</v>
      </c>
      <c r="AP88" s="70">
        <f>N88</f>
        <v>0</v>
      </c>
      <c r="AQ88" s="70">
        <f>O88+P88+Q88+R88+S88</f>
        <v>0</v>
      </c>
      <c r="AR88" s="70">
        <f>S88</f>
        <v>0</v>
      </c>
      <c r="AS88" s="70">
        <f>T88+U88+V88</f>
        <v>0</v>
      </c>
      <c r="AT88" s="70">
        <f>X88</f>
        <v>0</v>
      </c>
      <c r="AU88" s="70">
        <f>N88+W88</f>
        <v>0</v>
      </c>
      <c r="AV88" s="70">
        <f>AE88</f>
        <v>0</v>
      </c>
      <c r="AW88" s="70">
        <f>AC88+AD88</f>
        <v>0</v>
      </c>
      <c r="AX88" s="70">
        <f>AH88</f>
        <v>0</v>
      </c>
      <c r="AY88" s="71">
        <f>AF88+AG88</f>
        <v>0</v>
      </c>
    </row>
    <row r="89" spans="1:51" s="123" customFormat="1" ht="30" customHeight="1" x14ac:dyDescent="0.2">
      <c r="A89" s="72" t="s">
        <v>44</v>
      </c>
      <c r="B89" s="79" t="s">
        <v>140</v>
      </c>
      <c r="C89" s="80"/>
      <c r="D89" s="81"/>
      <c r="E89" s="198"/>
      <c r="F89" s="198"/>
      <c r="G89" s="198"/>
      <c r="H89" s="198"/>
      <c r="I89" s="198"/>
      <c r="J89" s="192">
        <v>1</v>
      </c>
      <c r="K89" s="193">
        <v>1</v>
      </c>
      <c r="L89" s="193"/>
      <c r="M89" s="194"/>
      <c r="N89" s="206">
        <v>1</v>
      </c>
      <c r="O89" s="206">
        <v>1</v>
      </c>
      <c r="P89" s="193"/>
      <c r="Q89" s="193"/>
      <c r="R89" s="193"/>
      <c r="S89" s="193"/>
      <c r="T89" s="193"/>
      <c r="U89" s="193"/>
      <c r="V89" s="193"/>
      <c r="W89" s="193"/>
      <c r="X89" s="206">
        <v>1</v>
      </c>
      <c r="Y89" s="193"/>
      <c r="Z89" s="193"/>
      <c r="AA89" s="193"/>
      <c r="AB89" s="193"/>
      <c r="AC89" s="193"/>
      <c r="AD89" s="193"/>
      <c r="AE89" s="193"/>
      <c r="AF89" s="193"/>
      <c r="AG89" s="196"/>
      <c r="AH89" s="193"/>
      <c r="AI89" s="77"/>
      <c r="AJ89" s="69">
        <f>E89</f>
        <v>0</v>
      </c>
      <c r="AK89" s="70">
        <f>F89+G89+H89+I89</f>
        <v>0</v>
      </c>
      <c r="AL89" s="70">
        <f>J89</f>
        <v>1</v>
      </c>
      <c r="AM89" s="70">
        <f>K89+L89+M89</f>
        <v>1</v>
      </c>
      <c r="AN89" s="70">
        <f>F89+G89+K89</f>
        <v>1</v>
      </c>
      <c r="AO89" s="70">
        <f>X89+Y89+AA89</f>
        <v>1</v>
      </c>
      <c r="AP89" s="70">
        <f>N89</f>
        <v>1</v>
      </c>
      <c r="AQ89" s="70">
        <f>O89+P89+Q89+R89+S89</f>
        <v>1</v>
      </c>
      <c r="AR89" s="70">
        <f>S89</f>
        <v>0</v>
      </c>
      <c r="AS89" s="70">
        <f>T89+U89+V89</f>
        <v>0</v>
      </c>
      <c r="AT89" s="70">
        <f>X89</f>
        <v>1</v>
      </c>
      <c r="AU89" s="70">
        <f>N89+W89</f>
        <v>1</v>
      </c>
      <c r="AV89" s="70">
        <f>AE89</f>
        <v>0</v>
      </c>
      <c r="AW89" s="70">
        <f>AC89+AD89</f>
        <v>0</v>
      </c>
      <c r="AX89" s="70">
        <f>AH89</f>
        <v>0</v>
      </c>
      <c r="AY89" s="71">
        <f>AF89+AG89</f>
        <v>0</v>
      </c>
    </row>
    <row r="90" spans="1:51" s="123" customFormat="1" ht="66" customHeight="1" x14ac:dyDescent="0.2">
      <c r="A90" s="60" t="s">
        <v>43</v>
      </c>
      <c r="B90" s="90" t="s">
        <v>180</v>
      </c>
      <c r="C90" s="91"/>
      <c r="D90" s="92"/>
      <c r="E90" s="99">
        <f t="shared" ref="E90:AH90" si="109">SUM(E91:E111)</f>
        <v>42</v>
      </c>
      <c r="F90" s="99">
        <f t="shared" si="109"/>
        <v>11</v>
      </c>
      <c r="G90" s="99">
        <f t="shared" si="109"/>
        <v>31</v>
      </c>
      <c r="H90" s="99">
        <f t="shared" si="109"/>
        <v>0</v>
      </c>
      <c r="I90" s="99">
        <f t="shared" si="109"/>
        <v>0</v>
      </c>
      <c r="J90" s="99">
        <f t="shared" si="109"/>
        <v>48</v>
      </c>
      <c r="K90" s="99">
        <f t="shared" si="109"/>
        <v>41</v>
      </c>
      <c r="L90" s="99">
        <f t="shared" si="109"/>
        <v>6</v>
      </c>
      <c r="M90" s="99">
        <f t="shared" si="109"/>
        <v>1</v>
      </c>
      <c r="N90" s="99">
        <f t="shared" si="109"/>
        <v>44</v>
      </c>
      <c r="O90" s="99">
        <f t="shared" si="109"/>
        <v>26</v>
      </c>
      <c r="P90" s="99">
        <f t="shared" si="109"/>
        <v>4</v>
      </c>
      <c r="Q90" s="99">
        <f t="shared" si="109"/>
        <v>8</v>
      </c>
      <c r="R90" s="99">
        <f t="shared" si="109"/>
        <v>0</v>
      </c>
      <c r="S90" s="99">
        <f t="shared" si="109"/>
        <v>6</v>
      </c>
      <c r="T90" s="99">
        <f t="shared" si="109"/>
        <v>4</v>
      </c>
      <c r="U90" s="99">
        <f t="shared" si="109"/>
        <v>2</v>
      </c>
      <c r="V90" s="99">
        <f t="shared" si="109"/>
        <v>0</v>
      </c>
      <c r="W90" s="99">
        <f t="shared" si="109"/>
        <v>0</v>
      </c>
      <c r="X90" s="99">
        <f t="shared" si="109"/>
        <v>44</v>
      </c>
      <c r="Y90" s="99">
        <f t="shared" si="109"/>
        <v>1</v>
      </c>
      <c r="Z90" s="99">
        <f t="shared" si="109"/>
        <v>2</v>
      </c>
      <c r="AA90" s="99">
        <f t="shared" si="109"/>
        <v>38</v>
      </c>
      <c r="AB90" s="99">
        <f t="shared" si="109"/>
        <v>9</v>
      </c>
      <c r="AC90" s="99">
        <f t="shared" si="109"/>
        <v>6</v>
      </c>
      <c r="AD90" s="99">
        <f t="shared" si="109"/>
        <v>0</v>
      </c>
      <c r="AE90" s="99">
        <f t="shared" si="109"/>
        <v>6</v>
      </c>
      <c r="AF90" s="99">
        <f t="shared" si="109"/>
        <v>0</v>
      </c>
      <c r="AG90" s="99">
        <f t="shared" si="109"/>
        <v>0</v>
      </c>
      <c r="AH90" s="99">
        <f t="shared" si="109"/>
        <v>0</v>
      </c>
      <c r="AI90" s="138"/>
      <c r="AJ90" s="95">
        <f t="shared" ref="AJ90:AY90" si="110">SUM(AJ91:AJ111)</f>
        <v>42</v>
      </c>
      <c r="AK90" s="96">
        <f t="shared" si="110"/>
        <v>42</v>
      </c>
      <c r="AL90" s="96">
        <f t="shared" si="110"/>
        <v>48</v>
      </c>
      <c r="AM90" s="96">
        <f t="shared" si="110"/>
        <v>48</v>
      </c>
      <c r="AN90" s="96">
        <f t="shared" si="110"/>
        <v>83</v>
      </c>
      <c r="AO90" s="96">
        <f t="shared" si="110"/>
        <v>83</v>
      </c>
      <c r="AP90" s="96">
        <f t="shared" si="110"/>
        <v>44</v>
      </c>
      <c r="AQ90" s="96">
        <f t="shared" si="110"/>
        <v>44</v>
      </c>
      <c r="AR90" s="96">
        <f t="shared" si="110"/>
        <v>6</v>
      </c>
      <c r="AS90" s="96">
        <f t="shared" si="110"/>
        <v>6</v>
      </c>
      <c r="AT90" s="96">
        <f t="shared" si="110"/>
        <v>44</v>
      </c>
      <c r="AU90" s="96">
        <f t="shared" si="110"/>
        <v>44</v>
      </c>
      <c r="AV90" s="96">
        <f t="shared" si="110"/>
        <v>6</v>
      </c>
      <c r="AW90" s="96">
        <f t="shared" si="110"/>
        <v>6</v>
      </c>
      <c r="AX90" s="96">
        <f t="shared" si="110"/>
        <v>0</v>
      </c>
      <c r="AY90" s="97">
        <f t="shared" si="110"/>
        <v>0</v>
      </c>
    </row>
    <row r="91" spans="1:51" s="123" customFormat="1" ht="30" customHeight="1" x14ac:dyDescent="0.2">
      <c r="A91" s="72" t="s">
        <v>42</v>
      </c>
      <c r="B91" s="83" t="s">
        <v>202</v>
      </c>
      <c r="C91" s="84"/>
      <c r="D91" s="85"/>
      <c r="E91" s="198"/>
      <c r="F91" s="198"/>
      <c r="G91" s="198"/>
      <c r="H91" s="198"/>
      <c r="I91" s="198"/>
      <c r="J91" s="192"/>
      <c r="K91" s="194"/>
      <c r="L91" s="194"/>
      <c r="M91" s="194"/>
      <c r="N91" s="193"/>
      <c r="O91" s="193"/>
      <c r="P91" s="193"/>
      <c r="Q91" s="193"/>
      <c r="R91" s="193"/>
      <c r="S91" s="193"/>
      <c r="T91" s="193"/>
      <c r="U91" s="193"/>
      <c r="V91" s="193"/>
      <c r="W91" s="193"/>
      <c r="X91" s="193"/>
      <c r="Y91" s="193"/>
      <c r="Z91" s="193"/>
      <c r="AA91" s="193"/>
      <c r="AB91" s="193"/>
      <c r="AC91" s="193"/>
      <c r="AD91" s="193"/>
      <c r="AE91" s="193"/>
      <c r="AF91" s="193"/>
      <c r="AG91" s="196"/>
      <c r="AH91" s="193"/>
      <c r="AI91" s="77"/>
      <c r="AJ91" s="69">
        <f t="shared" ref="AJ91:AJ111" si="111">E91</f>
        <v>0</v>
      </c>
      <c r="AK91" s="70">
        <f t="shared" ref="AK91:AK111" si="112">F91+G91+H91+I91</f>
        <v>0</v>
      </c>
      <c r="AL91" s="70">
        <f t="shared" ref="AL91:AL111" si="113">J91</f>
        <v>0</v>
      </c>
      <c r="AM91" s="70">
        <f t="shared" ref="AM91:AM111" si="114">K91+L91+M91</f>
        <v>0</v>
      </c>
      <c r="AN91" s="70">
        <f t="shared" ref="AN91:AN111" si="115">F91+G91+K91</f>
        <v>0</v>
      </c>
      <c r="AO91" s="70">
        <f t="shared" ref="AO91:AO111" si="116">X91+Y91+AA91</f>
        <v>0</v>
      </c>
      <c r="AP91" s="70">
        <f t="shared" ref="AP91:AP111" si="117">N91</f>
        <v>0</v>
      </c>
      <c r="AQ91" s="70">
        <f t="shared" ref="AQ91:AQ111" si="118">O91+P91+Q91+R91+S91</f>
        <v>0</v>
      </c>
      <c r="AR91" s="70">
        <f t="shared" ref="AR91:AR111" si="119">S91</f>
        <v>0</v>
      </c>
      <c r="AS91" s="70">
        <f t="shared" ref="AS91:AS111" si="120">T91+U91+V91</f>
        <v>0</v>
      </c>
      <c r="AT91" s="70">
        <f t="shared" ref="AT91:AT111" si="121">X91</f>
        <v>0</v>
      </c>
      <c r="AU91" s="70">
        <f t="shared" ref="AU91:AU111" si="122">N91+W91</f>
        <v>0</v>
      </c>
      <c r="AV91" s="70">
        <f t="shared" ref="AV91:AV111" si="123">AE91</f>
        <v>0</v>
      </c>
      <c r="AW91" s="70">
        <f t="shared" ref="AW91:AW111" si="124">AC91+AD91</f>
        <v>0</v>
      </c>
      <c r="AX91" s="70">
        <f t="shared" ref="AX91:AX111" si="125">AH91</f>
        <v>0</v>
      </c>
      <c r="AY91" s="71">
        <f t="shared" ref="AY91:AY111" si="126">AF91+AG91</f>
        <v>0</v>
      </c>
    </row>
    <row r="92" spans="1:51" s="122" customFormat="1" ht="27.75" customHeight="1" x14ac:dyDescent="0.2">
      <c r="A92" s="72" t="s">
        <v>41</v>
      </c>
      <c r="B92" s="83" t="s">
        <v>240</v>
      </c>
      <c r="C92" s="84"/>
      <c r="D92" s="85"/>
      <c r="E92" s="198">
        <v>8</v>
      </c>
      <c r="F92" s="198">
        <v>8</v>
      </c>
      <c r="G92" s="198"/>
      <c r="H92" s="198"/>
      <c r="I92" s="198"/>
      <c r="J92" s="192">
        <v>4</v>
      </c>
      <c r="K92" s="192">
        <v>4</v>
      </c>
      <c r="L92" s="194"/>
      <c r="M92" s="194"/>
      <c r="N92" s="193">
        <v>2</v>
      </c>
      <c r="O92" s="193">
        <v>1</v>
      </c>
      <c r="P92" s="193"/>
      <c r="Q92" s="193"/>
      <c r="R92" s="193"/>
      <c r="S92" s="193">
        <v>1</v>
      </c>
      <c r="T92" s="193"/>
      <c r="U92" s="193">
        <v>1</v>
      </c>
      <c r="V92" s="193"/>
      <c r="W92" s="193"/>
      <c r="X92" s="193">
        <v>2</v>
      </c>
      <c r="Y92" s="206"/>
      <c r="Z92" s="206">
        <v>1</v>
      </c>
      <c r="AA92" s="206">
        <v>10</v>
      </c>
      <c r="AB92" s="206">
        <v>5</v>
      </c>
      <c r="AC92" s="193"/>
      <c r="AD92" s="193"/>
      <c r="AE92" s="193"/>
      <c r="AF92" s="193"/>
      <c r="AG92" s="196"/>
      <c r="AH92" s="193"/>
      <c r="AI92" s="76"/>
      <c r="AJ92" s="69">
        <f t="shared" si="111"/>
        <v>8</v>
      </c>
      <c r="AK92" s="70">
        <f t="shared" si="112"/>
        <v>8</v>
      </c>
      <c r="AL92" s="70">
        <f t="shared" si="113"/>
        <v>4</v>
      </c>
      <c r="AM92" s="70">
        <f t="shared" si="114"/>
        <v>4</v>
      </c>
      <c r="AN92" s="70">
        <f t="shared" si="115"/>
        <v>12</v>
      </c>
      <c r="AO92" s="70">
        <f t="shared" si="116"/>
        <v>12</v>
      </c>
      <c r="AP92" s="70">
        <f t="shared" si="117"/>
        <v>2</v>
      </c>
      <c r="AQ92" s="70">
        <f t="shared" si="118"/>
        <v>2</v>
      </c>
      <c r="AR92" s="70">
        <f t="shared" si="119"/>
        <v>1</v>
      </c>
      <c r="AS92" s="70">
        <f t="shared" si="120"/>
        <v>1</v>
      </c>
      <c r="AT92" s="70">
        <f t="shared" si="121"/>
        <v>2</v>
      </c>
      <c r="AU92" s="70">
        <f t="shared" si="122"/>
        <v>2</v>
      </c>
      <c r="AV92" s="70">
        <f t="shared" si="123"/>
        <v>0</v>
      </c>
      <c r="AW92" s="70">
        <f t="shared" si="124"/>
        <v>0</v>
      </c>
      <c r="AX92" s="70">
        <f t="shared" si="125"/>
        <v>0</v>
      </c>
      <c r="AY92" s="71">
        <f t="shared" si="126"/>
        <v>0</v>
      </c>
    </row>
    <row r="93" spans="1:51" s="122" customFormat="1" ht="41.25" customHeight="1" x14ac:dyDescent="0.2">
      <c r="A93" s="72" t="s">
        <v>40</v>
      </c>
      <c r="B93" s="83" t="s">
        <v>241</v>
      </c>
      <c r="C93" s="84"/>
      <c r="D93" s="85"/>
      <c r="E93" s="198"/>
      <c r="F93" s="198"/>
      <c r="G93" s="198"/>
      <c r="H93" s="198"/>
      <c r="I93" s="198"/>
      <c r="J93" s="192"/>
      <c r="K93" s="194"/>
      <c r="L93" s="194"/>
      <c r="M93" s="194"/>
      <c r="N93" s="193"/>
      <c r="O93" s="193"/>
      <c r="P93" s="193"/>
      <c r="Q93" s="193"/>
      <c r="R93" s="193"/>
      <c r="S93" s="193"/>
      <c r="T93" s="193"/>
      <c r="U93" s="193"/>
      <c r="V93" s="193"/>
      <c r="W93" s="193"/>
      <c r="X93" s="193"/>
      <c r="Y93" s="193"/>
      <c r="Z93" s="193"/>
      <c r="AA93" s="193"/>
      <c r="AB93" s="193"/>
      <c r="AC93" s="193"/>
      <c r="AD93" s="193"/>
      <c r="AE93" s="193"/>
      <c r="AF93" s="193"/>
      <c r="AG93" s="196"/>
      <c r="AH93" s="193"/>
      <c r="AI93" s="76"/>
      <c r="AJ93" s="69">
        <f t="shared" si="111"/>
        <v>0</v>
      </c>
      <c r="AK93" s="70">
        <f t="shared" si="112"/>
        <v>0</v>
      </c>
      <c r="AL93" s="70">
        <f t="shared" si="113"/>
        <v>0</v>
      </c>
      <c r="AM93" s="70">
        <f t="shared" si="114"/>
        <v>0</v>
      </c>
      <c r="AN93" s="70">
        <f t="shared" si="115"/>
        <v>0</v>
      </c>
      <c r="AO93" s="70">
        <f t="shared" si="116"/>
        <v>0</v>
      </c>
      <c r="AP93" s="70">
        <f t="shared" si="117"/>
        <v>0</v>
      </c>
      <c r="AQ93" s="70">
        <f t="shared" si="118"/>
        <v>0</v>
      </c>
      <c r="AR93" s="70">
        <f t="shared" si="119"/>
        <v>0</v>
      </c>
      <c r="AS93" s="70">
        <f t="shared" si="120"/>
        <v>0</v>
      </c>
      <c r="AT93" s="70">
        <f t="shared" si="121"/>
        <v>0</v>
      </c>
      <c r="AU93" s="70">
        <f t="shared" si="122"/>
        <v>0</v>
      </c>
      <c r="AV93" s="70">
        <f t="shared" si="123"/>
        <v>0</v>
      </c>
      <c r="AW93" s="70">
        <f t="shared" si="124"/>
        <v>0</v>
      </c>
      <c r="AX93" s="70">
        <f t="shared" si="125"/>
        <v>0</v>
      </c>
      <c r="AY93" s="71">
        <f t="shared" si="126"/>
        <v>0</v>
      </c>
    </row>
    <row r="94" spans="1:51" s="122" customFormat="1" ht="38.25" customHeight="1" x14ac:dyDescent="0.2">
      <c r="A94" s="72" t="s">
        <v>39</v>
      </c>
      <c r="B94" s="83" t="s">
        <v>242</v>
      </c>
      <c r="C94" s="84"/>
      <c r="D94" s="85"/>
      <c r="E94" s="198">
        <v>9</v>
      </c>
      <c r="F94" s="197"/>
      <c r="G94" s="197">
        <v>9</v>
      </c>
      <c r="H94" s="197"/>
      <c r="I94" s="197"/>
      <c r="J94" s="192">
        <v>10</v>
      </c>
      <c r="K94" s="194">
        <v>10</v>
      </c>
      <c r="L94" s="192"/>
      <c r="M94" s="194"/>
      <c r="N94" s="206">
        <v>13</v>
      </c>
      <c r="O94" s="206">
        <v>7</v>
      </c>
      <c r="P94" s="193"/>
      <c r="Q94" s="206">
        <v>6</v>
      </c>
      <c r="R94" s="193"/>
      <c r="S94" s="206"/>
      <c r="T94" s="193"/>
      <c r="U94" s="206"/>
      <c r="V94" s="193"/>
      <c r="W94" s="193"/>
      <c r="X94" s="206">
        <v>13</v>
      </c>
      <c r="Y94" s="206"/>
      <c r="Z94" s="193"/>
      <c r="AA94" s="206">
        <v>6</v>
      </c>
      <c r="AB94" s="193"/>
      <c r="AC94" s="193">
        <v>2</v>
      </c>
      <c r="AD94" s="193"/>
      <c r="AE94" s="193">
        <v>2</v>
      </c>
      <c r="AF94" s="193"/>
      <c r="AG94" s="196"/>
      <c r="AH94" s="193"/>
      <c r="AI94" s="76"/>
      <c r="AJ94" s="69">
        <f t="shared" si="111"/>
        <v>9</v>
      </c>
      <c r="AK94" s="70">
        <f t="shared" si="112"/>
        <v>9</v>
      </c>
      <c r="AL94" s="70">
        <f t="shared" si="113"/>
        <v>10</v>
      </c>
      <c r="AM94" s="70">
        <f t="shared" si="114"/>
        <v>10</v>
      </c>
      <c r="AN94" s="70">
        <f t="shared" si="115"/>
        <v>19</v>
      </c>
      <c r="AO94" s="70">
        <f t="shared" si="116"/>
        <v>19</v>
      </c>
      <c r="AP94" s="70">
        <f t="shared" si="117"/>
        <v>13</v>
      </c>
      <c r="AQ94" s="70">
        <f t="shared" si="118"/>
        <v>13</v>
      </c>
      <c r="AR94" s="70">
        <f t="shared" si="119"/>
        <v>0</v>
      </c>
      <c r="AS94" s="70">
        <f t="shared" si="120"/>
        <v>0</v>
      </c>
      <c r="AT94" s="70">
        <f t="shared" si="121"/>
        <v>13</v>
      </c>
      <c r="AU94" s="70">
        <f t="shared" si="122"/>
        <v>13</v>
      </c>
      <c r="AV94" s="70">
        <f t="shared" si="123"/>
        <v>2</v>
      </c>
      <c r="AW94" s="70">
        <f t="shared" si="124"/>
        <v>2</v>
      </c>
      <c r="AX94" s="70">
        <f t="shared" si="125"/>
        <v>0</v>
      </c>
      <c r="AY94" s="71">
        <f t="shared" si="126"/>
        <v>0</v>
      </c>
    </row>
    <row r="95" spans="1:51" s="122" customFormat="1" ht="36" customHeight="1" x14ac:dyDescent="0.2">
      <c r="A95" s="72" t="s">
        <v>38</v>
      </c>
      <c r="B95" s="83" t="s">
        <v>243</v>
      </c>
      <c r="C95" s="84"/>
      <c r="D95" s="85"/>
      <c r="E95" s="198"/>
      <c r="F95" s="203"/>
      <c r="G95" s="203"/>
      <c r="H95" s="203"/>
      <c r="I95" s="203"/>
      <c r="J95" s="200"/>
      <c r="K95" s="200"/>
      <c r="L95" s="200"/>
      <c r="M95" s="200"/>
      <c r="N95" s="199"/>
      <c r="O95" s="199"/>
      <c r="P95" s="199"/>
      <c r="Q95" s="199"/>
      <c r="R95" s="199"/>
      <c r="S95" s="199"/>
      <c r="T95" s="199"/>
      <c r="U95" s="199"/>
      <c r="V95" s="199"/>
      <c r="W95" s="199"/>
      <c r="X95" s="199"/>
      <c r="Y95" s="199"/>
      <c r="Z95" s="199"/>
      <c r="AA95" s="199"/>
      <c r="AB95" s="199"/>
      <c r="AC95" s="199"/>
      <c r="AD95" s="199"/>
      <c r="AE95" s="199"/>
      <c r="AF95" s="199"/>
      <c r="AG95" s="201"/>
      <c r="AH95" s="199"/>
      <c r="AI95" s="76"/>
      <c r="AJ95" s="69">
        <f t="shared" si="111"/>
        <v>0</v>
      </c>
      <c r="AK95" s="70">
        <f t="shared" si="112"/>
        <v>0</v>
      </c>
      <c r="AL95" s="70">
        <f t="shared" si="113"/>
        <v>0</v>
      </c>
      <c r="AM95" s="70">
        <f t="shared" si="114"/>
        <v>0</v>
      </c>
      <c r="AN95" s="70">
        <f t="shared" si="115"/>
        <v>0</v>
      </c>
      <c r="AO95" s="70">
        <f t="shared" si="116"/>
        <v>0</v>
      </c>
      <c r="AP95" s="70">
        <f t="shared" si="117"/>
        <v>0</v>
      </c>
      <c r="AQ95" s="70">
        <f t="shared" si="118"/>
        <v>0</v>
      </c>
      <c r="AR95" s="70">
        <f t="shared" si="119"/>
        <v>0</v>
      </c>
      <c r="AS95" s="70">
        <f t="shared" si="120"/>
        <v>0</v>
      </c>
      <c r="AT95" s="70">
        <f t="shared" si="121"/>
        <v>0</v>
      </c>
      <c r="AU95" s="70">
        <f t="shared" si="122"/>
        <v>0</v>
      </c>
      <c r="AV95" s="70">
        <f t="shared" si="123"/>
        <v>0</v>
      </c>
      <c r="AW95" s="70">
        <f t="shared" si="124"/>
        <v>0</v>
      </c>
      <c r="AX95" s="70">
        <f t="shared" si="125"/>
        <v>0</v>
      </c>
      <c r="AY95" s="71">
        <f t="shared" si="126"/>
        <v>0</v>
      </c>
    </row>
    <row r="96" spans="1:51" s="122" customFormat="1" ht="42.75" customHeight="1" x14ac:dyDescent="0.2">
      <c r="A96" s="72" t="s">
        <v>37</v>
      </c>
      <c r="B96" s="83" t="s">
        <v>244</v>
      </c>
      <c r="C96" s="84"/>
      <c r="D96" s="85"/>
      <c r="E96" s="198"/>
      <c r="F96" s="198"/>
      <c r="G96" s="198"/>
      <c r="H96" s="198"/>
      <c r="I96" s="198"/>
      <c r="J96" s="192"/>
      <c r="K96" s="194"/>
      <c r="L96" s="194"/>
      <c r="M96" s="194"/>
      <c r="N96" s="193"/>
      <c r="O96" s="193"/>
      <c r="P96" s="193"/>
      <c r="Q96" s="193"/>
      <c r="R96" s="193"/>
      <c r="S96" s="193"/>
      <c r="T96" s="193"/>
      <c r="U96" s="193"/>
      <c r="V96" s="193"/>
      <c r="W96" s="193"/>
      <c r="X96" s="193"/>
      <c r="Y96" s="193"/>
      <c r="Z96" s="193"/>
      <c r="AA96" s="193"/>
      <c r="AB96" s="193"/>
      <c r="AC96" s="193"/>
      <c r="AD96" s="193"/>
      <c r="AE96" s="193"/>
      <c r="AF96" s="193"/>
      <c r="AG96" s="196"/>
      <c r="AH96" s="193"/>
      <c r="AI96" s="76"/>
      <c r="AJ96" s="69">
        <f t="shared" si="111"/>
        <v>0</v>
      </c>
      <c r="AK96" s="70">
        <f t="shared" si="112"/>
        <v>0</v>
      </c>
      <c r="AL96" s="70">
        <f t="shared" si="113"/>
        <v>0</v>
      </c>
      <c r="AM96" s="70">
        <f t="shared" si="114"/>
        <v>0</v>
      </c>
      <c r="AN96" s="70">
        <f t="shared" si="115"/>
        <v>0</v>
      </c>
      <c r="AO96" s="70">
        <f t="shared" si="116"/>
        <v>0</v>
      </c>
      <c r="AP96" s="70">
        <f t="shared" si="117"/>
        <v>0</v>
      </c>
      <c r="AQ96" s="70">
        <f t="shared" si="118"/>
        <v>0</v>
      </c>
      <c r="AR96" s="70">
        <f t="shared" si="119"/>
        <v>0</v>
      </c>
      <c r="AS96" s="70">
        <f t="shared" si="120"/>
        <v>0</v>
      </c>
      <c r="AT96" s="70">
        <f t="shared" si="121"/>
        <v>0</v>
      </c>
      <c r="AU96" s="70">
        <f t="shared" si="122"/>
        <v>0</v>
      </c>
      <c r="AV96" s="70">
        <f t="shared" si="123"/>
        <v>0</v>
      </c>
      <c r="AW96" s="70">
        <f t="shared" si="124"/>
        <v>0</v>
      </c>
      <c r="AX96" s="70">
        <f t="shared" si="125"/>
        <v>0</v>
      </c>
      <c r="AY96" s="71">
        <f t="shared" si="126"/>
        <v>0</v>
      </c>
    </row>
    <row r="97" spans="1:51" s="122" customFormat="1" ht="32.25" customHeight="1" x14ac:dyDescent="0.2">
      <c r="A97" s="72" t="s">
        <v>36</v>
      </c>
      <c r="B97" s="79" t="s">
        <v>245</v>
      </c>
      <c r="C97" s="80"/>
      <c r="D97" s="81"/>
      <c r="E97" s="198"/>
      <c r="F97" s="197"/>
      <c r="G97" s="197"/>
      <c r="H97" s="197"/>
      <c r="I97" s="197"/>
      <c r="J97" s="192"/>
      <c r="K97" s="194"/>
      <c r="L97" s="194"/>
      <c r="M97" s="194"/>
      <c r="N97" s="193"/>
      <c r="O97" s="193"/>
      <c r="P97" s="193"/>
      <c r="Q97" s="193"/>
      <c r="R97" s="193"/>
      <c r="S97" s="193"/>
      <c r="T97" s="193"/>
      <c r="U97" s="193"/>
      <c r="V97" s="193"/>
      <c r="W97" s="193"/>
      <c r="X97" s="193"/>
      <c r="Y97" s="193"/>
      <c r="Z97" s="193"/>
      <c r="AA97" s="193"/>
      <c r="AB97" s="193"/>
      <c r="AC97" s="193"/>
      <c r="AD97" s="193"/>
      <c r="AE97" s="193"/>
      <c r="AF97" s="193"/>
      <c r="AG97" s="196"/>
      <c r="AH97" s="193"/>
      <c r="AI97" s="76"/>
      <c r="AJ97" s="69">
        <f t="shared" si="111"/>
        <v>0</v>
      </c>
      <c r="AK97" s="70">
        <f t="shared" si="112"/>
        <v>0</v>
      </c>
      <c r="AL97" s="70">
        <f t="shared" si="113"/>
        <v>0</v>
      </c>
      <c r="AM97" s="70">
        <f t="shared" si="114"/>
        <v>0</v>
      </c>
      <c r="AN97" s="70">
        <f t="shared" si="115"/>
        <v>0</v>
      </c>
      <c r="AO97" s="70">
        <f t="shared" si="116"/>
        <v>0</v>
      </c>
      <c r="AP97" s="70">
        <f t="shared" si="117"/>
        <v>0</v>
      </c>
      <c r="AQ97" s="70">
        <f t="shared" si="118"/>
        <v>0</v>
      </c>
      <c r="AR97" s="70">
        <f t="shared" si="119"/>
        <v>0</v>
      </c>
      <c r="AS97" s="70">
        <f t="shared" si="120"/>
        <v>0</v>
      </c>
      <c r="AT97" s="70">
        <f t="shared" si="121"/>
        <v>0</v>
      </c>
      <c r="AU97" s="70">
        <f t="shared" si="122"/>
        <v>0</v>
      </c>
      <c r="AV97" s="70">
        <f t="shared" si="123"/>
        <v>0</v>
      </c>
      <c r="AW97" s="70">
        <f t="shared" si="124"/>
        <v>0</v>
      </c>
      <c r="AX97" s="70">
        <f t="shared" si="125"/>
        <v>0</v>
      </c>
      <c r="AY97" s="71">
        <f t="shared" si="126"/>
        <v>0</v>
      </c>
    </row>
    <row r="98" spans="1:51" s="123" customFormat="1" ht="42.75" customHeight="1" x14ac:dyDescent="0.2">
      <c r="A98" s="72" t="s">
        <v>35</v>
      </c>
      <c r="B98" s="79" t="s">
        <v>246</v>
      </c>
      <c r="C98" s="80"/>
      <c r="D98" s="81"/>
      <c r="E98" s="198"/>
      <c r="F98" s="203"/>
      <c r="G98" s="203"/>
      <c r="H98" s="203"/>
      <c r="I98" s="203"/>
      <c r="J98" s="200"/>
      <c r="K98" s="200"/>
      <c r="L98" s="200"/>
      <c r="M98" s="200"/>
      <c r="N98" s="199"/>
      <c r="O98" s="199"/>
      <c r="P98" s="199"/>
      <c r="Q98" s="199"/>
      <c r="R98" s="199"/>
      <c r="S98" s="199"/>
      <c r="T98" s="199"/>
      <c r="U98" s="199"/>
      <c r="V98" s="199"/>
      <c r="W98" s="199"/>
      <c r="X98" s="199"/>
      <c r="Y98" s="199"/>
      <c r="Z98" s="199"/>
      <c r="AA98" s="199"/>
      <c r="AB98" s="199"/>
      <c r="AC98" s="199"/>
      <c r="AD98" s="199"/>
      <c r="AE98" s="199"/>
      <c r="AF98" s="199"/>
      <c r="AG98" s="201"/>
      <c r="AH98" s="199"/>
      <c r="AI98" s="77"/>
      <c r="AJ98" s="69">
        <f t="shared" si="111"/>
        <v>0</v>
      </c>
      <c r="AK98" s="70">
        <f t="shared" si="112"/>
        <v>0</v>
      </c>
      <c r="AL98" s="70">
        <f t="shared" si="113"/>
        <v>0</v>
      </c>
      <c r="AM98" s="70">
        <f t="shared" si="114"/>
        <v>0</v>
      </c>
      <c r="AN98" s="70">
        <f t="shared" si="115"/>
        <v>0</v>
      </c>
      <c r="AO98" s="70">
        <f t="shared" si="116"/>
        <v>0</v>
      </c>
      <c r="AP98" s="70">
        <f t="shared" si="117"/>
        <v>0</v>
      </c>
      <c r="AQ98" s="70">
        <f t="shared" si="118"/>
        <v>0</v>
      </c>
      <c r="AR98" s="70">
        <f t="shared" si="119"/>
        <v>0</v>
      </c>
      <c r="AS98" s="70">
        <f t="shared" si="120"/>
        <v>0</v>
      </c>
      <c r="AT98" s="70">
        <f t="shared" si="121"/>
        <v>0</v>
      </c>
      <c r="AU98" s="70">
        <f t="shared" si="122"/>
        <v>0</v>
      </c>
      <c r="AV98" s="70">
        <f t="shared" si="123"/>
        <v>0</v>
      </c>
      <c r="AW98" s="70">
        <f t="shared" si="124"/>
        <v>0</v>
      </c>
      <c r="AX98" s="70">
        <f t="shared" si="125"/>
        <v>0</v>
      </c>
      <c r="AY98" s="71">
        <f t="shared" si="126"/>
        <v>0</v>
      </c>
    </row>
    <row r="99" spans="1:51" s="122" customFormat="1" ht="25.5" customHeight="1" x14ac:dyDescent="0.2">
      <c r="A99" s="72" t="s">
        <v>34</v>
      </c>
      <c r="B99" s="83" t="s">
        <v>203</v>
      </c>
      <c r="C99" s="84"/>
      <c r="D99" s="85"/>
      <c r="E99" s="198">
        <v>9</v>
      </c>
      <c r="F99" s="198">
        <v>1</v>
      </c>
      <c r="G99" s="198">
        <v>8</v>
      </c>
      <c r="H99" s="198"/>
      <c r="I99" s="198"/>
      <c r="J99" s="192">
        <v>17</v>
      </c>
      <c r="K99" s="192">
        <v>14</v>
      </c>
      <c r="L99" s="192">
        <v>3</v>
      </c>
      <c r="M99" s="192"/>
      <c r="N99" s="206">
        <v>10</v>
      </c>
      <c r="O99" s="206">
        <v>7</v>
      </c>
      <c r="P99" s="206">
        <v>2</v>
      </c>
      <c r="Q99" s="206"/>
      <c r="R99" s="206"/>
      <c r="S99" s="206">
        <v>1</v>
      </c>
      <c r="T99" s="206"/>
      <c r="U99" s="206">
        <v>1</v>
      </c>
      <c r="V99" s="206"/>
      <c r="W99" s="193"/>
      <c r="X99" s="206">
        <v>10</v>
      </c>
      <c r="Y99" s="193">
        <v>1</v>
      </c>
      <c r="Z99" s="193"/>
      <c r="AA99" s="206">
        <v>12</v>
      </c>
      <c r="AB99" s="193">
        <v>1</v>
      </c>
      <c r="AC99" s="193">
        <v>2</v>
      </c>
      <c r="AD99" s="193"/>
      <c r="AE99" s="193">
        <v>2</v>
      </c>
      <c r="AF99" s="193"/>
      <c r="AG99" s="196"/>
      <c r="AH99" s="193"/>
      <c r="AI99" s="76"/>
      <c r="AJ99" s="69">
        <f t="shared" si="111"/>
        <v>9</v>
      </c>
      <c r="AK99" s="70">
        <f t="shared" si="112"/>
        <v>9</v>
      </c>
      <c r="AL99" s="70">
        <f t="shared" si="113"/>
        <v>17</v>
      </c>
      <c r="AM99" s="70">
        <f t="shared" si="114"/>
        <v>17</v>
      </c>
      <c r="AN99" s="70">
        <f t="shared" si="115"/>
        <v>23</v>
      </c>
      <c r="AO99" s="70">
        <f t="shared" si="116"/>
        <v>23</v>
      </c>
      <c r="AP99" s="70">
        <f t="shared" si="117"/>
        <v>10</v>
      </c>
      <c r="AQ99" s="70">
        <f t="shared" si="118"/>
        <v>10</v>
      </c>
      <c r="AR99" s="70">
        <f t="shared" si="119"/>
        <v>1</v>
      </c>
      <c r="AS99" s="70">
        <f t="shared" si="120"/>
        <v>1</v>
      </c>
      <c r="AT99" s="70">
        <f t="shared" si="121"/>
        <v>10</v>
      </c>
      <c r="AU99" s="70">
        <f t="shared" si="122"/>
        <v>10</v>
      </c>
      <c r="AV99" s="70">
        <f t="shared" si="123"/>
        <v>2</v>
      </c>
      <c r="AW99" s="70">
        <f t="shared" si="124"/>
        <v>2</v>
      </c>
      <c r="AX99" s="70">
        <f t="shared" si="125"/>
        <v>0</v>
      </c>
      <c r="AY99" s="71">
        <f t="shared" si="126"/>
        <v>0</v>
      </c>
    </row>
    <row r="100" spans="1:51" s="122" customFormat="1" ht="22.5" customHeight="1" x14ac:dyDescent="0.2">
      <c r="A100" s="72" t="s">
        <v>33</v>
      </c>
      <c r="B100" s="79" t="s">
        <v>181</v>
      </c>
      <c r="C100" s="80"/>
      <c r="D100" s="81"/>
      <c r="E100" s="198"/>
      <c r="F100" s="198"/>
      <c r="G100" s="198"/>
      <c r="H100" s="198"/>
      <c r="I100" s="198"/>
      <c r="J100" s="192">
        <v>2</v>
      </c>
      <c r="K100" s="192">
        <v>2</v>
      </c>
      <c r="L100" s="192"/>
      <c r="M100" s="192"/>
      <c r="N100" s="206">
        <v>2</v>
      </c>
      <c r="O100" s="206">
        <v>2</v>
      </c>
      <c r="P100" s="206"/>
      <c r="Q100" s="206"/>
      <c r="R100" s="206"/>
      <c r="S100" s="206"/>
      <c r="T100" s="206"/>
      <c r="U100" s="206"/>
      <c r="V100" s="206"/>
      <c r="W100" s="206"/>
      <c r="X100" s="206">
        <v>2</v>
      </c>
      <c r="Y100" s="206"/>
      <c r="Z100" s="206"/>
      <c r="AA100" s="206"/>
      <c r="AB100" s="206"/>
      <c r="AC100" s="193"/>
      <c r="AD100" s="193"/>
      <c r="AE100" s="193"/>
      <c r="AF100" s="193"/>
      <c r="AG100" s="196"/>
      <c r="AH100" s="193"/>
      <c r="AI100" s="76"/>
      <c r="AJ100" s="69">
        <f t="shared" si="111"/>
        <v>0</v>
      </c>
      <c r="AK100" s="70">
        <f t="shared" si="112"/>
        <v>0</v>
      </c>
      <c r="AL100" s="70">
        <f t="shared" si="113"/>
        <v>2</v>
      </c>
      <c r="AM100" s="70">
        <f t="shared" si="114"/>
        <v>2</v>
      </c>
      <c r="AN100" s="70">
        <f t="shared" si="115"/>
        <v>2</v>
      </c>
      <c r="AO100" s="70">
        <f t="shared" si="116"/>
        <v>2</v>
      </c>
      <c r="AP100" s="70">
        <f t="shared" si="117"/>
        <v>2</v>
      </c>
      <c r="AQ100" s="70">
        <f t="shared" si="118"/>
        <v>2</v>
      </c>
      <c r="AR100" s="70">
        <f t="shared" si="119"/>
        <v>0</v>
      </c>
      <c r="AS100" s="70">
        <f t="shared" si="120"/>
        <v>0</v>
      </c>
      <c r="AT100" s="70">
        <f t="shared" si="121"/>
        <v>2</v>
      </c>
      <c r="AU100" s="70">
        <f t="shared" si="122"/>
        <v>2</v>
      </c>
      <c r="AV100" s="70">
        <f t="shared" si="123"/>
        <v>0</v>
      </c>
      <c r="AW100" s="70">
        <f t="shared" si="124"/>
        <v>0</v>
      </c>
      <c r="AX100" s="70">
        <f t="shared" si="125"/>
        <v>0</v>
      </c>
      <c r="AY100" s="71">
        <f t="shared" si="126"/>
        <v>0</v>
      </c>
    </row>
    <row r="101" spans="1:51" s="123" customFormat="1" ht="31.5" customHeight="1" x14ac:dyDescent="0.2">
      <c r="A101" s="72" t="s">
        <v>32</v>
      </c>
      <c r="B101" s="79" t="s">
        <v>247</v>
      </c>
      <c r="C101" s="80"/>
      <c r="D101" s="81"/>
      <c r="E101" s="198"/>
      <c r="F101" s="198"/>
      <c r="G101" s="198"/>
      <c r="H101" s="198"/>
      <c r="I101" s="198"/>
      <c r="J101" s="192"/>
      <c r="K101" s="194"/>
      <c r="L101" s="194"/>
      <c r="M101" s="194"/>
      <c r="N101" s="193"/>
      <c r="O101" s="193"/>
      <c r="P101" s="193"/>
      <c r="Q101" s="193"/>
      <c r="R101" s="193"/>
      <c r="S101" s="193"/>
      <c r="T101" s="193"/>
      <c r="U101" s="193"/>
      <c r="V101" s="193"/>
      <c r="W101" s="193"/>
      <c r="X101" s="193"/>
      <c r="Y101" s="193"/>
      <c r="Z101" s="193"/>
      <c r="AA101" s="193"/>
      <c r="AB101" s="193"/>
      <c r="AC101" s="193"/>
      <c r="AD101" s="193"/>
      <c r="AE101" s="193"/>
      <c r="AF101" s="193"/>
      <c r="AG101" s="196"/>
      <c r="AH101" s="193"/>
      <c r="AI101" s="77"/>
      <c r="AJ101" s="69">
        <f t="shared" si="111"/>
        <v>0</v>
      </c>
      <c r="AK101" s="70">
        <f t="shared" si="112"/>
        <v>0</v>
      </c>
      <c r="AL101" s="70">
        <f t="shared" si="113"/>
        <v>0</v>
      </c>
      <c r="AM101" s="70">
        <f t="shared" si="114"/>
        <v>0</v>
      </c>
      <c r="AN101" s="70">
        <f t="shared" si="115"/>
        <v>0</v>
      </c>
      <c r="AO101" s="70">
        <f t="shared" si="116"/>
        <v>0</v>
      </c>
      <c r="AP101" s="70">
        <f t="shared" si="117"/>
        <v>0</v>
      </c>
      <c r="AQ101" s="70">
        <f t="shared" si="118"/>
        <v>0</v>
      </c>
      <c r="AR101" s="70">
        <f t="shared" si="119"/>
        <v>0</v>
      </c>
      <c r="AS101" s="70">
        <f t="shared" si="120"/>
        <v>0</v>
      </c>
      <c r="AT101" s="70">
        <f t="shared" si="121"/>
        <v>0</v>
      </c>
      <c r="AU101" s="70">
        <f t="shared" si="122"/>
        <v>0</v>
      </c>
      <c r="AV101" s="70">
        <f t="shared" si="123"/>
        <v>0</v>
      </c>
      <c r="AW101" s="70">
        <f t="shared" si="124"/>
        <v>0</v>
      </c>
      <c r="AX101" s="70">
        <f t="shared" si="125"/>
        <v>0</v>
      </c>
      <c r="AY101" s="71">
        <f t="shared" si="126"/>
        <v>0</v>
      </c>
    </row>
    <row r="102" spans="1:51" s="122" customFormat="1" ht="44.25" customHeight="1" x14ac:dyDescent="0.2">
      <c r="A102" s="72" t="s">
        <v>31</v>
      </c>
      <c r="B102" s="79" t="s">
        <v>182</v>
      </c>
      <c r="C102" s="80"/>
      <c r="D102" s="81"/>
      <c r="E102" s="198">
        <v>1</v>
      </c>
      <c r="F102" s="198"/>
      <c r="G102" s="198">
        <v>1</v>
      </c>
      <c r="H102" s="198"/>
      <c r="I102" s="198"/>
      <c r="J102" s="192">
        <v>3</v>
      </c>
      <c r="K102" s="192">
        <v>3</v>
      </c>
      <c r="L102" s="192"/>
      <c r="M102" s="192"/>
      <c r="N102" s="206">
        <v>3</v>
      </c>
      <c r="O102" s="206">
        <v>2</v>
      </c>
      <c r="P102" s="206">
        <v>1</v>
      </c>
      <c r="Q102" s="206"/>
      <c r="R102" s="206"/>
      <c r="S102" s="206"/>
      <c r="T102" s="206"/>
      <c r="U102" s="206"/>
      <c r="V102" s="206"/>
      <c r="W102" s="206"/>
      <c r="X102" s="206">
        <v>3</v>
      </c>
      <c r="Y102" s="206"/>
      <c r="Z102" s="206"/>
      <c r="AA102" s="206">
        <v>1</v>
      </c>
      <c r="AB102" s="206"/>
      <c r="AC102" s="193"/>
      <c r="AD102" s="193"/>
      <c r="AE102" s="193"/>
      <c r="AF102" s="193"/>
      <c r="AG102" s="196"/>
      <c r="AH102" s="193"/>
      <c r="AI102" s="76"/>
      <c r="AJ102" s="69">
        <f t="shared" si="111"/>
        <v>1</v>
      </c>
      <c r="AK102" s="70">
        <f t="shared" si="112"/>
        <v>1</v>
      </c>
      <c r="AL102" s="70">
        <f t="shared" si="113"/>
        <v>3</v>
      </c>
      <c r="AM102" s="70">
        <f t="shared" si="114"/>
        <v>3</v>
      </c>
      <c r="AN102" s="70">
        <f t="shared" si="115"/>
        <v>4</v>
      </c>
      <c r="AO102" s="70">
        <f t="shared" si="116"/>
        <v>4</v>
      </c>
      <c r="AP102" s="70">
        <f t="shared" si="117"/>
        <v>3</v>
      </c>
      <c r="AQ102" s="70">
        <f t="shared" si="118"/>
        <v>3</v>
      </c>
      <c r="AR102" s="70">
        <f t="shared" si="119"/>
        <v>0</v>
      </c>
      <c r="AS102" s="70">
        <f t="shared" si="120"/>
        <v>0</v>
      </c>
      <c r="AT102" s="70">
        <f t="shared" si="121"/>
        <v>3</v>
      </c>
      <c r="AU102" s="70">
        <f t="shared" si="122"/>
        <v>3</v>
      </c>
      <c r="AV102" s="70">
        <f t="shared" si="123"/>
        <v>0</v>
      </c>
      <c r="AW102" s="70">
        <f t="shared" si="124"/>
        <v>0</v>
      </c>
      <c r="AX102" s="70">
        <f t="shared" si="125"/>
        <v>0</v>
      </c>
      <c r="AY102" s="71">
        <f t="shared" si="126"/>
        <v>0</v>
      </c>
    </row>
    <row r="103" spans="1:51" s="122" customFormat="1" ht="44.25" customHeight="1" x14ac:dyDescent="0.2">
      <c r="A103" s="72" t="s">
        <v>30</v>
      </c>
      <c r="B103" s="79" t="s">
        <v>248</v>
      </c>
      <c r="C103" s="80"/>
      <c r="D103" s="81"/>
      <c r="E103" s="198"/>
      <c r="F103" s="198"/>
      <c r="G103" s="198"/>
      <c r="H103" s="198"/>
      <c r="I103" s="198"/>
      <c r="J103" s="192"/>
      <c r="K103" s="194"/>
      <c r="L103" s="194"/>
      <c r="M103" s="194"/>
      <c r="N103" s="193"/>
      <c r="O103" s="193"/>
      <c r="P103" s="193"/>
      <c r="Q103" s="193"/>
      <c r="R103" s="193"/>
      <c r="S103" s="193"/>
      <c r="T103" s="193"/>
      <c r="U103" s="193"/>
      <c r="V103" s="193"/>
      <c r="W103" s="193"/>
      <c r="X103" s="193"/>
      <c r="Y103" s="193"/>
      <c r="Z103" s="193"/>
      <c r="AA103" s="193"/>
      <c r="AB103" s="193"/>
      <c r="AC103" s="193"/>
      <c r="AD103" s="193"/>
      <c r="AE103" s="193"/>
      <c r="AF103" s="193"/>
      <c r="AG103" s="196"/>
      <c r="AH103" s="193"/>
      <c r="AI103" s="76"/>
      <c r="AJ103" s="69">
        <f t="shared" si="111"/>
        <v>0</v>
      </c>
      <c r="AK103" s="70">
        <f t="shared" si="112"/>
        <v>0</v>
      </c>
      <c r="AL103" s="70">
        <f t="shared" si="113"/>
        <v>0</v>
      </c>
      <c r="AM103" s="70">
        <f t="shared" si="114"/>
        <v>0</v>
      </c>
      <c r="AN103" s="70">
        <f t="shared" si="115"/>
        <v>0</v>
      </c>
      <c r="AO103" s="70">
        <f t="shared" si="116"/>
        <v>0</v>
      </c>
      <c r="AP103" s="70">
        <f t="shared" si="117"/>
        <v>0</v>
      </c>
      <c r="AQ103" s="70">
        <f t="shared" si="118"/>
        <v>0</v>
      </c>
      <c r="AR103" s="70">
        <f t="shared" si="119"/>
        <v>0</v>
      </c>
      <c r="AS103" s="70">
        <f t="shared" si="120"/>
        <v>0</v>
      </c>
      <c r="AT103" s="70">
        <f t="shared" si="121"/>
        <v>0</v>
      </c>
      <c r="AU103" s="70">
        <f t="shared" si="122"/>
        <v>0</v>
      </c>
      <c r="AV103" s="70">
        <f t="shared" si="123"/>
        <v>0</v>
      </c>
      <c r="AW103" s="70">
        <f t="shared" si="124"/>
        <v>0</v>
      </c>
      <c r="AX103" s="70">
        <f t="shared" si="125"/>
        <v>0</v>
      </c>
      <c r="AY103" s="71">
        <f t="shared" si="126"/>
        <v>0</v>
      </c>
    </row>
    <row r="104" spans="1:51" s="122" customFormat="1" ht="44.25" customHeight="1" x14ac:dyDescent="0.2">
      <c r="A104" s="72" t="s">
        <v>29</v>
      </c>
      <c r="B104" s="79" t="s">
        <v>183</v>
      </c>
      <c r="C104" s="80"/>
      <c r="D104" s="81"/>
      <c r="E104" s="198">
        <v>9</v>
      </c>
      <c r="F104" s="198">
        <v>2</v>
      </c>
      <c r="G104" s="198">
        <v>7</v>
      </c>
      <c r="H104" s="198"/>
      <c r="I104" s="198"/>
      <c r="J104" s="192">
        <v>3</v>
      </c>
      <c r="K104" s="192">
        <v>2</v>
      </c>
      <c r="L104" s="192">
        <v>1</v>
      </c>
      <c r="M104" s="192"/>
      <c r="N104" s="206">
        <v>6</v>
      </c>
      <c r="O104" s="206">
        <v>2</v>
      </c>
      <c r="P104" s="206">
        <v>1</v>
      </c>
      <c r="Q104" s="206">
        <v>1</v>
      </c>
      <c r="R104" s="206"/>
      <c r="S104" s="206">
        <v>2</v>
      </c>
      <c r="T104" s="206">
        <v>2</v>
      </c>
      <c r="U104" s="206"/>
      <c r="V104" s="206"/>
      <c r="W104" s="206"/>
      <c r="X104" s="206">
        <v>6</v>
      </c>
      <c r="Y104" s="206"/>
      <c r="Z104" s="206"/>
      <c r="AA104" s="206">
        <v>5</v>
      </c>
      <c r="AB104" s="206">
        <v>2</v>
      </c>
      <c r="AC104" s="193">
        <v>2</v>
      </c>
      <c r="AD104" s="193"/>
      <c r="AE104" s="193">
        <v>2</v>
      </c>
      <c r="AF104" s="193"/>
      <c r="AG104" s="196"/>
      <c r="AH104" s="193"/>
      <c r="AI104" s="76"/>
      <c r="AJ104" s="69">
        <f t="shared" si="111"/>
        <v>9</v>
      </c>
      <c r="AK104" s="70">
        <f t="shared" si="112"/>
        <v>9</v>
      </c>
      <c r="AL104" s="70">
        <f t="shared" si="113"/>
        <v>3</v>
      </c>
      <c r="AM104" s="70">
        <f t="shared" si="114"/>
        <v>3</v>
      </c>
      <c r="AN104" s="70">
        <f t="shared" si="115"/>
        <v>11</v>
      </c>
      <c r="AO104" s="70">
        <f t="shared" si="116"/>
        <v>11</v>
      </c>
      <c r="AP104" s="70">
        <f t="shared" si="117"/>
        <v>6</v>
      </c>
      <c r="AQ104" s="70">
        <f t="shared" si="118"/>
        <v>6</v>
      </c>
      <c r="AR104" s="70">
        <f t="shared" si="119"/>
        <v>2</v>
      </c>
      <c r="AS104" s="70">
        <f t="shared" si="120"/>
        <v>2</v>
      </c>
      <c r="AT104" s="70">
        <f t="shared" si="121"/>
        <v>6</v>
      </c>
      <c r="AU104" s="70">
        <f t="shared" si="122"/>
        <v>6</v>
      </c>
      <c r="AV104" s="70">
        <f t="shared" si="123"/>
        <v>2</v>
      </c>
      <c r="AW104" s="70">
        <f t="shared" si="124"/>
        <v>2</v>
      </c>
      <c r="AX104" s="70">
        <f t="shared" si="125"/>
        <v>0</v>
      </c>
      <c r="AY104" s="71">
        <f t="shared" si="126"/>
        <v>0</v>
      </c>
    </row>
    <row r="105" spans="1:51" s="122" customFormat="1" ht="44.25" customHeight="1" x14ac:dyDescent="0.2">
      <c r="A105" s="72" t="s">
        <v>28</v>
      </c>
      <c r="B105" s="79" t="s">
        <v>145</v>
      </c>
      <c r="C105" s="80"/>
      <c r="D105" s="81"/>
      <c r="E105" s="198"/>
      <c r="F105" s="197"/>
      <c r="G105" s="197"/>
      <c r="H105" s="197"/>
      <c r="I105" s="197"/>
      <c r="J105" s="192"/>
      <c r="K105" s="194"/>
      <c r="L105" s="194"/>
      <c r="M105" s="194"/>
      <c r="N105" s="193"/>
      <c r="O105" s="193"/>
      <c r="P105" s="193"/>
      <c r="Q105" s="193"/>
      <c r="R105" s="193"/>
      <c r="S105" s="193"/>
      <c r="T105" s="193"/>
      <c r="U105" s="193"/>
      <c r="V105" s="193"/>
      <c r="W105" s="193"/>
      <c r="X105" s="193"/>
      <c r="Y105" s="193"/>
      <c r="Z105" s="193"/>
      <c r="AA105" s="193"/>
      <c r="AB105" s="193"/>
      <c r="AC105" s="193"/>
      <c r="AD105" s="193"/>
      <c r="AE105" s="193"/>
      <c r="AF105" s="193"/>
      <c r="AG105" s="196"/>
      <c r="AH105" s="193"/>
      <c r="AI105" s="76"/>
      <c r="AJ105" s="69">
        <f t="shared" si="111"/>
        <v>0</v>
      </c>
      <c r="AK105" s="70">
        <f t="shared" si="112"/>
        <v>0</v>
      </c>
      <c r="AL105" s="70">
        <f t="shared" si="113"/>
        <v>0</v>
      </c>
      <c r="AM105" s="70">
        <f t="shared" si="114"/>
        <v>0</v>
      </c>
      <c r="AN105" s="70">
        <f t="shared" si="115"/>
        <v>0</v>
      </c>
      <c r="AO105" s="70">
        <f t="shared" si="116"/>
        <v>0</v>
      </c>
      <c r="AP105" s="70">
        <f t="shared" si="117"/>
        <v>0</v>
      </c>
      <c r="AQ105" s="70">
        <f t="shared" si="118"/>
        <v>0</v>
      </c>
      <c r="AR105" s="70">
        <f t="shared" si="119"/>
        <v>0</v>
      </c>
      <c r="AS105" s="70">
        <f t="shared" si="120"/>
        <v>0</v>
      </c>
      <c r="AT105" s="70">
        <f t="shared" si="121"/>
        <v>0</v>
      </c>
      <c r="AU105" s="70">
        <f t="shared" si="122"/>
        <v>0</v>
      </c>
      <c r="AV105" s="70">
        <f t="shared" si="123"/>
        <v>0</v>
      </c>
      <c r="AW105" s="70">
        <f t="shared" si="124"/>
        <v>0</v>
      </c>
      <c r="AX105" s="70">
        <f t="shared" si="125"/>
        <v>0</v>
      </c>
      <c r="AY105" s="71">
        <f t="shared" si="126"/>
        <v>0</v>
      </c>
    </row>
    <row r="106" spans="1:51" s="122" customFormat="1" ht="59.25" customHeight="1" x14ac:dyDescent="0.2">
      <c r="A106" s="72" t="s">
        <v>27</v>
      </c>
      <c r="B106" s="79" t="s">
        <v>249</v>
      </c>
      <c r="C106" s="80"/>
      <c r="D106" s="81"/>
      <c r="E106" s="198">
        <v>2</v>
      </c>
      <c r="F106" s="197"/>
      <c r="G106" s="197">
        <v>2</v>
      </c>
      <c r="H106" s="197"/>
      <c r="I106" s="197"/>
      <c r="J106" s="192">
        <v>8</v>
      </c>
      <c r="K106" s="192">
        <v>5</v>
      </c>
      <c r="L106" s="194">
        <v>2</v>
      </c>
      <c r="M106" s="194">
        <v>1</v>
      </c>
      <c r="N106" s="206">
        <v>4</v>
      </c>
      <c r="O106" s="206">
        <v>4</v>
      </c>
      <c r="P106" s="206"/>
      <c r="Q106" s="193"/>
      <c r="R106" s="193"/>
      <c r="S106" s="193"/>
      <c r="T106" s="193"/>
      <c r="U106" s="193"/>
      <c r="V106" s="193"/>
      <c r="W106" s="193"/>
      <c r="X106" s="206">
        <v>4</v>
      </c>
      <c r="Y106" s="193"/>
      <c r="Z106" s="193"/>
      <c r="AA106" s="206">
        <v>3</v>
      </c>
      <c r="AB106" s="193"/>
      <c r="AC106" s="193"/>
      <c r="AD106" s="193"/>
      <c r="AE106" s="193"/>
      <c r="AF106" s="193"/>
      <c r="AG106" s="196"/>
      <c r="AH106" s="193"/>
      <c r="AI106" s="76"/>
      <c r="AJ106" s="69">
        <f t="shared" si="111"/>
        <v>2</v>
      </c>
      <c r="AK106" s="70">
        <f t="shared" si="112"/>
        <v>2</v>
      </c>
      <c r="AL106" s="70">
        <f t="shared" si="113"/>
        <v>8</v>
      </c>
      <c r="AM106" s="70">
        <f t="shared" si="114"/>
        <v>8</v>
      </c>
      <c r="AN106" s="70">
        <f t="shared" si="115"/>
        <v>7</v>
      </c>
      <c r="AO106" s="70">
        <f t="shared" si="116"/>
        <v>7</v>
      </c>
      <c r="AP106" s="70">
        <f t="shared" si="117"/>
        <v>4</v>
      </c>
      <c r="AQ106" s="70">
        <f t="shared" si="118"/>
        <v>4</v>
      </c>
      <c r="AR106" s="70">
        <f t="shared" si="119"/>
        <v>0</v>
      </c>
      <c r="AS106" s="70">
        <f t="shared" si="120"/>
        <v>0</v>
      </c>
      <c r="AT106" s="70">
        <f t="shared" si="121"/>
        <v>4</v>
      </c>
      <c r="AU106" s="70">
        <f t="shared" si="122"/>
        <v>4</v>
      </c>
      <c r="AV106" s="70">
        <f t="shared" si="123"/>
        <v>0</v>
      </c>
      <c r="AW106" s="70">
        <f t="shared" si="124"/>
        <v>0</v>
      </c>
      <c r="AX106" s="70">
        <f t="shared" si="125"/>
        <v>0</v>
      </c>
      <c r="AY106" s="71">
        <f t="shared" si="126"/>
        <v>0</v>
      </c>
    </row>
    <row r="107" spans="1:51" s="122" customFormat="1" ht="30" customHeight="1" x14ac:dyDescent="0.2">
      <c r="A107" s="72" t="s">
        <v>26</v>
      </c>
      <c r="B107" s="79" t="s">
        <v>250</v>
      </c>
      <c r="C107" s="80"/>
      <c r="D107" s="81"/>
      <c r="E107" s="198">
        <v>1</v>
      </c>
      <c r="F107" s="198"/>
      <c r="G107" s="198">
        <v>1</v>
      </c>
      <c r="H107" s="198"/>
      <c r="I107" s="198"/>
      <c r="J107" s="192"/>
      <c r="K107" s="192"/>
      <c r="L107" s="194"/>
      <c r="M107" s="194"/>
      <c r="N107" s="193">
        <v>1</v>
      </c>
      <c r="O107" s="193"/>
      <c r="P107" s="193"/>
      <c r="Q107" s="193">
        <v>1</v>
      </c>
      <c r="R107" s="193"/>
      <c r="S107" s="193"/>
      <c r="T107" s="193"/>
      <c r="U107" s="193"/>
      <c r="V107" s="193"/>
      <c r="W107" s="193"/>
      <c r="X107" s="193">
        <v>1</v>
      </c>
      <c r="Y107" s="193"/>
      <c r="Z107" s="193"/>
      <c r="AA107" s="206"/>
      <c r="AB107" s="193"/>
      <c r="AC107" s="193"/>
      <c r="AD107" s="193"/>
      <c r="AE107" s="193"/>
      <c r="AF107" s="193"/>
      <c r="AG107" s="196"/>
      <c r="AH107" s="193"/>
      <c r="AI107" s="76"/>
      <c r="AJ107" s="69">
        <f t="shared" si="111"/>
        <v>1</v>
      </c>
      <c r="AK107" s="70">
        <f t="shared" si="112"/>
        <v>1</v>
      </c>
      <c r="AL107" s="70">
        <f t="shared" si="113"/>
        <v>0</v>
      </c>
      <c r="AM107" s="70">
        <f t="shared" si="114"/>
        <v>0</v>
      </c>
      <c r="AN107" s="70">
        <f t="shared" si="115"/>
        <v>1</v>
      </c>
      <c r="AO107" s="70">
        <f t="shared" si="116"/>
        <v>1</v>
      </c>
      <c r="AP107" s="70">
        <f t="shared" si="117"/>
        <v>1</v>
      </c>
      <c r="AQ107" s="70">
        <f t="shared" si="118"/>
        <v>1</v>
      </c>
      <c r="AR107" s="70">
        <f t="shared" si="119"/>
        <v>0</v>
      </c>
      <c r="AS107" s="70">
        <f t="shared" si="120"/>
        <v>0</v>
      </c>
      <c r="AT107" s="70">
        <f t="shared" si="121"/>
        <v>1</v>
      </c>
      <c r="AU107" s="70">
        <f t="shared" si="122"/>
        <v>1</v>
      </c>
      <c r="AV107" s="70">
        <f t="shared" si="123"/>
        <v>0</v>
      </c>
      <c r="AW107" s="70">
        <f t="shared" si="124"/>
        <v>0</v>
      </c>
      <c r="AX107" s="70">
        <f t="shared" si="125"/>
        <v>0</v>
      </c>
      <c r="AY107" s="71">
        <f t="shared" si="126"/>
        <v>0</v>
      </c>
    </row>
    <row r="108" spans="1:51" s="122" customFormat="1" ht="32.25" customHeight="1" x14ac:dyDescent="0.2">
      <c r="A108" s="72" t="s">
        <v>25</v>
      </c>
      <c r="B108" s="79" t="s">
        <v>184</v>
      </c>
      <c r="C108" s="80"/>
      <c r="D108" s="81"/>
      <c r="E108" s="198"/>
      <c r="F108" s="197"/>
      <c r="G108" s="197"/>
      <c r="H108" s="197"/>
      <c r="I108" s="197"/>
      <c r="J108" s="192"/>
      <c r="K108" s="194"/>
      <c r="L108" s="194"/>
      <c r="M108" s="194"/>
      <c r="N108" s="193"/>
      <c r="O108" s="193"/>
      <c r="P108" s="193"/>
      <c r="Q108" s="193"/>
      <c r="R108" s="193"/>
      <c r="S108" s="193"/>
      <c r="T108" s="193"/>
      <c r="U108" s="193"/>
      <c r="V108" s="193"/>
      <c r="W108" s="193"/>
      <c r="X108" s="193"/>
      <c r="Y108" s="193"/>
      <c r="Z108" s="193"/>
      <c r="AA108" s="193"/>
      <c r="AB108" s="193"/>
      <c r="AC108" s="193"/>
      <c r="AD108" s="193"/>
      <c r="AE108" s="193"/>
      <c r="AF108" s="193"/>
      <c r="AG108" s="196"/>
      <c r="AH108" s="193"/>
      <c r="AI108" s="76"/>
      <c r="AJ108" s="69">
        <f t="shared" si="111"/>
        <v>0</v>
      </c>
      <c r="AK108" s="70">
        <f t="shared" si="112"/>
        <v>0</v>
      </c>
      <c r="AL108" s="70">
        <f t="shared" si="113"/>
        <v>0</v>
      </c>
      <c r="AM108" s="70">
        <f t="shared" si="114"/>
        <v>0</v>
      </c>
      <c r="AN108" s="70">
        <f t="shared" si="115"/>
        <v>0</v>
      </c>
      <c r="AO108" s="70">
        <f t="shared" si="116"/>
        <v>0</v>
      </c>
      <c r="AP108" s="70">
        <f t="shared" si="117"/>
        <v>0</v>
      </c>
      <c r="AQ108" s="70">
        <f t="shared" si="118"/>
        <v>0</v>
      </c>
      <c r="AR108" s="70">
        <f t="shared" si="119"/>
        <v>0</v>
      </c>
      <c r="AS108" s="70">
        <f t="shared" si="120"/>
        <v>0</v>
      </c>
      <c r="AT108" s="70">
        <f t="shared" si="121"/>
        <v>0</v>
      </c>
      <c r="AU108" s="70">
        <f t="shared" si="122"/>
        <v>0</v>
      </c>
      <c r="AV108" s="70">
        <f t="shared" si="123"/>
        <v>0</v>
      </c>
      <c r="AW108" s="70">
        <f t="shared" si="124"/>
        <v>0</v>
      </c>
      <c r="AX108" s="70">
        <f t="shared" si="125"/>
        <v>0</v>
      </c>
      <c r="AY108" s="71">
        <f t="shared" si="126"/>
        <v>0</v>
      </c>
    </row>
    <row r="109" spans="1:51" s="122" customFormat="1" ht="24.75" customHeight="1" x14ac:dyDescent="0.2">
      <c r="A109" s="72" t="s">
        <v>24</v>
      </c>
      <c r="B109" s="35" t="s">
        <v>259</v>
      </c>
      <c r="C109" s="35"/>
      <c r="D109" s="35"/>
      <c r="E109" s="198"/>
      <c r="F109" s="197"/>
      <c r="G109" s="197"/>
      <c r="H109" s="197"/>
      <c r="I109" s="197"/>
      <c r="J109" s="192"/>
      <c r="K109" s="194"/>
      <c r="L109" s="194"/>
      <c r="M109" s="194"/>
      <c r="N109" s="193"/>
      <c r="O109" s="193"/>
      <c r="P109" s="193"/>
      <c r="Q109" s="193"/>
      <c r="R109" s="193"/>
      <c r="S109" s="193"/>
      <c r="T109" s="193"/>
      <c r="U109" s="193"/>
      <c r="V109" s="193"/>
      <c r="W109" s="193"/>
      <c r="X109" s="193"/>
      <c r="Y109" s="193"/>
      <c r="Z109" s="193"/>
      <c r="AA109" s="193"/>
      <c r="AB109" s="193"/>
      <c r="AC109" s="193"/>
      <c r="AD109" s="193"/>
      <c r="AE109" s="193"/>
      <c r="AF109" s="193"/>
      <c r="AG109" s="196"/>
      <c r="AH109" s="193"/>
      <c r="AI109" s="76"/>
      <c r="AJ109" s="69">
        <f t="shared" si="111"/>
        <v>0</v>
      </c>
      <c r="AK109" s="70">
        <f t="shared" si="112"/>
        <v>0</v>
      </c>
      <c r="AL109" s="70">
        <f t="shared" si="113"/>
        <v>0</v>
      </c>
      <c r="AM109" s="70">
        <f t="shared" si="114"/>
        <v>0</v>
      </c>
      <c r="AN109" s="70">
        <f t="shared" si="115"/>
        <v>0</v>
      </c>
      <c r="AO109" s="70">
        <f t="shared" si="116"/>
        <v>0</v>
      </c>
      <c r="AP109" s="70">
        <f t="shared" si="117"/>
        <v>0</v>
      </c>
      <c r="AQ109" s="70">
        <f t="shared" si="118"/>
        <v>0</v>
      </c>
      <c r="AR109" s="70">
        <f t="shared" si="119"/>
        <v>0</v>
      </c>
      <c r="AS109" s="70">
        <f t="shared" si="120"/>
        <v>0</v>
      </c>
      <c r="AT109" s="70">
        <f t="shared" si="121"/>
        <v>0</v>
      </c>
      <c r="AU109" s="70">
        <f t="shared" si="122"/>
        <v>0</v>
      </c>
      <c r="AV109" s="70">
        <f t="shared" si="123"/>
        <v>0</v>
      </c>
      <c r="AW109" s="70">
        <f t="shared" si="124"/>
        <v>0</v>
      </c>
      <c r="AX109" s="70">
        <f t="shared" si="125"/>
        <v>0</v>
      </c>
      <c r="AY109" s="71">
        <f t="shared" si="126"/>
        <v>0</v>
      </c>
    </row>
    <row r="110" spans="1:51" s="122" customFormat="1" ht="39" customHeight="1" x14ac:dyDescent="0.2">
      <c r="A110" s="72" t="s">
        <v>23</v>
      </c>
      <c r="B110" s="83" t="s">
        <v>269</v>
      </c>
      <c r="C110" s="84"/>
      <c r="D110" s="85"/>
      <c r="E110" s="198"/>
      <c r="F110" s="197"/>
      <c r="G110" s="197"/>
      <c r="H110" s="197"/>
      <c r="I110" s="197"/>
      <c r="J110" s="192"/>
      <c r="K110" s="194"/>
      <c r="L110" s="194"/>
      <c r="M110" s="194"/>
      <c r="N110" s="193"/>
      <c r="O110" s="193"/>
      <c r="P110" s="193"/>
      <c r="Q110" s="193"/>
      <c r="R110" s="193"/>
      <c r="S110" s="193"/>
      <c r="T110" s="193"/>
      <c r="U110" s="193"/>
      <c r="V110" s="193"/>
      <c r="W110" s="193"/>
      <c r="X110" s="193"/>
      <c r="Y110" s="193"/>
      <c r="Z110" s="193"/>
      <c r="AA110" s="193"/>
      <c r="AB110" s="193"/>
      <c r="AC110" s="193"/>
      <c r="AD110" s="193"/>
      <c r="AE110" s="193"/>
      <c r="AF110" s="193"/>
      <c r="AG110" s="196"/>
      <c r="AH110" s="193"/>
      <c r="AI110" s="76"/>
      <c r="AJ110" s="69">
        <f t="shared" si="111"/>
        <v>0</v>
      </c>
      <c r="AK110" s="70">
        <f t="shared" si="112"/>
        <v>0</v>
      </c>
      <c r="AL110" s="70">
        <f t="shared" si="113"/>
        <v>0</v>
      </c>
      <c r="AM110" s="70">
        <f t="shared" si="114"/>
        <v>0</v>
      </c>
      <c r="AN110" s="70">
        <f t="shared" si="115"/>
        <v>0</v>
      </c>
      <c r="AO110" s="70">
        <f t="shared" si="116"/>
        <v>0</v>
      </c>
      <c r="AP110" s="70">
        <f t="shared" si="117"/>
        <v>0</v>
      </c>
      <c r="AQ110" s="70">
        <f t="shared" si="118"/>
        <v>0</v>
      </c>
      <c r="AR110" s="70">
        <f t="shared" si="119"/>
        <v>0</v>
      </c>
      <c r="AS110" s="70">
        <f t="shared" si="120"/>
        <v>0</v>
      </c>
      <c r="AT110" s="70">
        <f t="shared" si="121"/>
        <v>0</v>
      </c>
      <c r="AU110" s="70">
        <f t="shared" si="122"/>
        <v>0</v>
      </c>
      <c r="AV110" s="70">
        <f t="shared" si="123"/>
        <v>0</v>
      </c>
      <c r="AW110" s="70">
        <f t="shared" si="124"/>
        <v>0</v>
      </c>
      <c r="AX110" s="70">
        <f t="shared" si="125"/>
        <v>0</v>
      </c>
      <c r="AY110" s="71">
        <f t="shared" si="126"/>
        <v>0</v>
      </c>
    </row>
    <row r="111" spans="1:51" s="122" customFormat="1" ht="33.75" customHeight="1" x14ac:dyDescent="0.2">
      <c r="A111" s="72" t="s">
        <v>22</v>
      </c>
      <c r="B111" s="79" t="s">
        <v>140</v>
      </c>
      <c r="C111" s="80"/>
      <c r="D111" s="81"/>
      <c r="E111" s="198">
        <v>3</v>
      </c>
      <c r="F111" s="197"/>
      <c r="G111" s="197">
        <v>3</v>
      </c>
      <c r="H111" s="197"/>
      <c r="I111" s="197"/>
      <c r="J111" s="192">
        <v>1</v>
      </c>
      <c r="K111" s="192">
        <v>1</v>
      </c>
      <c r="L111" s="194"/>
      <c r="M111" s="194"/>
      <c r="N111" s="206">
        <v>3</v>
      </c>
      <c r="O111" s="206">
        <v>1</v>
      </c>
      <c r="P111" s="193"/>
      <c r="Q111" s="193"/>
      <c r="R111" s="193"/>
      <c r="S111" s="193">
        <v>2</v>
      </c>
      <c r="T111" s="193">
        <v>2</v>
      </c>
      <c r="U111" s="193"/>
      <c r="V111" s="193"/>
      <c r="W111" s="193"/>
      <c r="X111" s="206">
        <v>3</v>
      </c>
      <c r="Y111" s="193"/>
      <c r="Z111" s="193">
        <v>1</v>
      </c>
      <c r="AA111" s="206">
        <v>1</v>
      </c>
      <c r="AB111" s="193">
        <v>1</v>
      </c>
      <c r="AC111" s="193"/>
      <c r="AD111" s="193"/>
      <c r="AE111" s="193"/>
      <c r="AF111" s="193"/>
      <c r="AG111" s="196"/>
      <c r="AH111" s="193"/>
      <c r="AI111" s="76"/>
      <c r="AJ111" s="69">
        <f t="shared" si="111"/>
        <v>3</v>
      </c>
      <c r="AK111" s="70">
        <f t="shared" si="112"/>
        <v>3</v>
      </c>
      <c r="AL111" s="70">
        <f t="shared" si="113"/>
        <v>1</v>
      </c>
      <c r="AM111" s="70">
        <f t="shared" si="114"/>
        <v>1</v>
      </c>
      <c r="AN111" s="70">
        <f t="shared" si="115"/>
        <v>4</v>
      </c>
      <c r="AO111" s="70">
        <f t="shared" si="116"/>
        <v>4</v>
      </c>
      <c r="AP111" s="70">
        <f t="shared" si="117"/>
        <v>3</v>
      </c>
      <c r="AQ111" s="70">
        <f t="shared" si="118"/>
        <v>3</v>
      </c>
      <c r="AR111" s="70">
        <f t="shared" si="119"/>
        <v>2</v>
      </c>
      <c r="AS111" s="70">
        <f t="shared" si="120"/>
        <v>2</v>
      </c>
      <c r="AT111" s="70">
        <f t="shared" si="121"/>
        <v>3</v>
      </c>
      <c r="AU111" s="70">
        <f t="shared" si="122"/>
        <v>3</v>
      </c>
      <c r="AV111" s="70">
        <f t="shared" si="123"/>
        <v>0</v>
      </c>
      <c r="AW111" s="70">
        <f t="shared" si="124"/>
        <v>0</v>
      </c>
      <c r="AX111" s="70">
        <f t="shared" si="125"/>
        <v>0</v>
      </c>
      <c r="AY111" s="71">
        <f t="shared" si="126"/>
        <v>0</v>
      </c>
    </row>
    <row r="112" spans="1:51" s="122" customFormat="1" ht="49.5" customHeight="1" x14ac:dyDescent="0.2">
      <c r="A112" s="60" t="s">
        <v>21</v>
      </c>
      <c r="B112" s="102" t="s">
        <v>185</v>
      </c>
      <c r="C112" s="103"/>
      <c r="D112" s="104"/>
      <c r="E112" s="105">
        <f t="shared" ref="E112:AH112" si="127">SUM(E113:E115)</f>
        <v>0</v>
      </c>
      <c r="F112" s="105">
        <f t="shared" si="127"/>
        <v>0</v>
      </c>
      <c r="G112" s="105">
        <f t="shared" si="127"/>
        <v>0</v>
      </c>
      <c r="H112" s="105">
        <f t="shared" si="127"/>
        <v>0</v>
      </c>
      <c r="I112" s="105">
        <f t="shared" si="127"/>
        <v>0</v>
      </c>
      <c r="J112" s="105">
        <f t="shared" si="127"/>
        <v>0</v>
      </c>
      <c r="K112" s="105">
        <f t="shared" si="127"/>
        <v>0</v>
      </c>
      <c r="L112" s="105">
        <f t="shared" si="127"/>
        <v>0</v>
      </c>
      <c r="M112" s="105">
        <f t="shared" si="127"/>
        <v>0</v>
      </c>
      <c r="N112" s="105">
        <f t="shared" si="127"/>
        <v>0</v>
      </c>
      <c r="O112" s="105">
        <f t="shared" si="127"/>
        <v>0</v>
      </c>
      <c r="P112" s="105">
        <f t="shared" si="127"/>
        <v>0</v>
      </c>
      <c r="Q112" s="105">
        <f t="shared" si="127"/>
        <v>0</v>
      </c>
      <c r="R112" s="105">
        <f t="shared" si="127"/>
        <v>0</v>
      </c>
      <c r="S112" s="105">
        <f t="shared" si="127"/>
        <v>0</v>
      </c>
      <c r="T112" s="105">
        <f t="shared" si="127"/>
        <v>0</v>
      </c>
      <c r="U112" s="105">
        <f t="shared" si="127"/>
        <v>0</v>
      </c>
      <c r="V112" s="105">
        <f t="shared" si="127"/>
        <v>0</v>
      </c>
      <c r="W112" s="105">
        <f t="shared" si="127"/>
        <v>0</v>
      </c>
      <c r="X112" s="105">
        <f t="shared" si="127"/>
        <v>0</v>
      </c>
      <c r="Y112" s="105">
        <f t="shared" si="127"/>
        <v>0</v>
      </c>
      <c r="Z112" s="105">
        <f t="shared" si="127"/>
        <v>0</v>
      </c>
      <c r="AA112" s="105">
        <f t="shared" si="127"/>
        <v>0</v>
      </c>
      <c r="AB112" s="105">
        <f t="shared" si="127"/>
        <v>0</v>
      </c>
      <c r="AC112" s="105">
        <f t="shared" si="127"/>
        <v>0</v>
      </c>
      <c r="AD112" s="105">
        <f t="shared" si="127"/>
        <v>0</v>
      </c>
      <c r="AE112" s="105">
        <f t="shared" si="127"/>
        <v>0</v>
      </c>
      <c r="AF112" s="105">
        <f t="shared" si="127"/>
        <v>0</v>
      </c>
      <c r="AG112" s="105">
        <f t="shared" si="127"/>
        <v>0</v>
      </c>
      <c r="AH112" s="105">
        <f t="shared" si="127"/>
        <v>0</v>
      </c>
      <c r="AI112" s="118"/>
      <c r="AJ112" s="95">
        <f t="shared" ref="AJ112:AY112" si="128">SUM(AJ113:AJ115)</f>
        <v>0</v>
      </c>
      <c r="AK112" s="96">
        <f t="shared" si="128"/>
        <v>0</v>
      </c>
      <c r="AL112" s="96">
        <f t="shared" si="128"/>
        <v>0</v>
      </c>
      <c r="AM112" s="96">
        <f t="shared" si="128"/>
        <v>0</v>
      </c>
      <c r="AN112" s="96">
        <f t="shared" si="128"/>
        <v>0</v>
      </c>
      <c r="AO112" s="96">
        <f t="shared" si="128"/>
        <v>0</v>
      </c>
      <c r="AP112" s="96">
        <f t="shared" si="128"/>
        <v>0</v>
      </c>
      <c r="AQ112" s="96">
        <f t="shared" si="128"/>
        <v>0</v>
      </c>
      <c r="AR112" s="96">
        <f t="shared" si="128"/>
        <v>0</v>
      </c>
      <c r="AS112" s="96">
        <f t="shared" si="128"/>
        <v>0</v>
      </c>
      <c r="AT112" s="96">
        <f t="shared" si="128"/>
        <v>0</v>
      </c>
      <c r="AU112" s="96">
        <f t="shared" si="128"/>
        <v>0</v>
      </c>
      <c r="AV112" s="96">
        <f t="shared" si="128"/>
        <v>0</v>
      </c>
      <c r="AW112" s="96">
        <f t="shared" si="128"/>
        <v>0</v>
      </c>
      <c r="AX112" s="96">
        <f t="shared" si="128"/>
        <v>0</v>
      </c>
      <c r="AY112" s="97">
        <f t="shared" si="128"/>
        <v>0</v>
      </c>
    </row>
    <row r="113" spans="1:51" s="122" customFormat="1" ht="70.5" customHeight="1" x14ac:dyDescent="0.2">
      <c r="A113" s="72" t="s">
        <v>20</v>
      </c>
      <c r="B113" s="83" t="s">
        <v>251</v>
      </c>
      <c r="C113" s="84"/>
      <c r="D113" s="85"/>
      <c r="E113" s="82"/>
      <c r="F113" s="82"/>
      <c r="G113" s="82"/>
      <c r="H113" s="82"/>
      <c r="I113" s="82"/>
      <c r="J113" s="82"/>
      <c r="K113" s="82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76"/>
      <c r="AJ113" s="69">
        <f>E113</f>
        <v>0</v>
      </c>
      <c r="AK113" s="70">
        <f>F113+G113+H113+I113</f>
        <v>0</v>
      </c>
      <c r="AL113" s="70">
        <f>J113</f>
        <v>0</v>
      </c>
      <c r="AM113" s="70">
        <f>K113+L113+M113</f>
        <v>0</v>
      </c>
      <c r="AN113" s="70">
        <f>F113+G113+K113</f>
        <v>0</v>
      </c>
      <c r="AO113" s="70">
        <f>X113+Y113+AA113</f>
        <v>0</v>
      </c>
      <c r="AP113" s="70">
        <f>N113</f>
        <v>0</v>
      </c>
      <c r="AQ113" s="70">
        <f>O113+P113+Q113+R113+S113</f>
        <v>0</v>
      </c>
      <c r="AR113" s="70">
        <f>S113</f>
        <v>0</v>
      </c>
      <c r="AS113" s="70">
        <f>T113+U113+V113</f>
        <v>0</v>
      </c>
      <c r="AT113" s="70">
        <f>X113</f>
        <v>0</v>
      </c>
      <c r="AU113" s="70">
        <f>N113+W113</f>
        <v>0</v>
      </c>
      <c r="AV113" s="70">
        <f>AE113</f>
        <v>0</v>
      </c>
      <c r="AW113" s="70">
        <f>AC113+AD113</f>
        <v>0</v>
      </c>
      <c r="AX113" s="70">
        <f>AH113</f>
        <v>0</v>
      </c>
      <c r="AY113" s="71">
        <f>AF113+AG113</f>
        <v>0</v>
      </c>
    </row>
    <row r="114" spans="1:51" s="122" customFormat="1" ht="29.25" customHeight="1" x14ac:dyDescent="0.2">
      <c r="A114" s="72" t="s">
        <v>19</v>
      </c>
      <c r="B114" s="83" t="s">
        <v>252</v>
      </c>
      <c r="C114" s="84"/>
      <c r="D114" s="85"/>
      <c r="E114" s="82"/>
      <c r="F114" s="82"/>
      <c r="G114" s="82"/>
      <c r="H114" s="82"/>
      <c r="I114" s="8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76"/>
      <c r="AJ114" s="69">
        <f>E114</f>
        <v>0</v>
      </c>
      <c r="AK114" s="70">
        <f>F114+G114+H114+I114</f>
        <v>0</v>
      </c>
      <c r="AL114" s="70">
        <f>J114</f>
        <v>0</v>
      </c>
      <c r="AM114" s="70">
        <f>K114+L114+M114</f>
        <v>0</v>
      </c>
      <c r="AN114" s="70">
        <f>F114+G114+K114</f>
        <v>0</v>
      </c>
      <c r="AO114" s="70">
        <f>X114+Y114+AA114</f>
        <v>0</v>
      </c>
      <c r="AP114" s="70">
        <f>N114</f>
        <v>0</v>
      </c>
      <c r="AQ114" s="70">
        <f>O114+P114+Q114+R114+S114</f>
        <v>0</v>
      </c>
      <c r="AR114" s="70">
        <f>S114</f>
        <v>0</v>
      </c>
      <c r="AS114" s="70">
        <f>T114+U114+V114</f>
        <v>0</v>
      </c>
      <c r="AT114" s="70">
        <f>X114</f>
        <v>0</v>
      </c>
      <c r="AU114" s="70">
        <f>N114+W114</f>
        <v>0</v>
      </c>
      <c r="AV114" s="70">
        <f>AE114</f>
        <v>0</v>
      </c>
      <c r="AW114" s="70">
        <f>AC114+AD114</f>
        <v>0</v>
      </c>
      <c r="AX114" s="70">
        <f>AH114</f>
        <v>0</v>
      </c>
      <c r="AY114" s="71">
        <f>AF114+AG114</f>
        <v>0</v>
      </c>
    </row>
    <row r="115" spans="1:51" s="122" customFormat="1" ht="39" customHeight="1" x14ac:dyDescent="0.2">
      <c r="A115" s="72" t="s">
        <v>18</v>
      </c>
      <c r="B115" s="79" t="s">
        <v>140</v>
      </c>
      <c r="C115" s="80"/>
      <c r="D115" s="81"/>
      <c r="E115" s="82"/>
      <c r="F115" s="82"/>
      <c r="G115" s="82"/>
      <c r="H115" s="82"/>
      <c r="I115" s="82"/>
      <c r="J115" s="82"/>
      <c r="K115" s="82"/>
      <c r="L115" s="82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76"/>
      <c r="AJ115" s="69">
        <f>E115</f>
        <v>0</v>
      </c>
      <c r="AK115" s="70">
        <f>F115+G115+H115+I115</f>
        <v>0</v>
      </c>
      <c r="AL115" s="70">
        <f>J115</f>
        <v>0</v>
      </c>
      <c r="AM115" s="70">
        <f>K115+L115+M115</f>
        <v>0</v>
      </c>
      <c r="AN115" s="70">
        <f>F115+G115+K115</f>
        <v>0</v>
      </c>
      <c r="AO115" s="70">
        <f>X115+Y115+AA115</f>
        <v>0</v>
      </c>
      <c r="AP115" s="70">
        <f>N115</f>
        <v>0</v>
      </c>
      <c r="AQ115" s="70">
        <f>O115+P115+Q115+R115+S115</f>
        <v>0</v>
      </c>
      <c r="AR115" s="70">
        <f>S115</f>
        <v>0</v>
      </c>
      <c r="AS115" s="70">
        <f>T115+U115+V115</f>
        <v>0</v>
      </c>
      <c r="AT115" s="70">
        <f>X115</f>
        <v>0</v>
      </c>
      <c r="AU115" s="70">
        <f>N115+W115</f>
        <v>0</v>
      </c>
      <c r="AV115" s="70">
        <f>AE115</f>
        <v>0</v>
      </c>
      <c r="AW115" s="70">
        <f>AC115+AD115</f>
        <v>0</v>
      </c>
      <c r="AX115" s="70">
        <f>AH115</f>
        <v>0</v>
      </c>
      <c r="AY115" s="71">
        <f>AF115+AG115</f>
        <v>0</v>
      </c>
    </row>
    <row r="116" spans="1:51" s="123" customFormat="1" ht="30" customHeight="1" x14ac:dyDescent="0.2">
      <c r="A116" s="60" t="s">
        <v>17</v>
      </c>
      <c r="B116" s="90" t="s">
        <v>186</v>
      </c>
      <c r="C116" s="91"/>
      <c r="D116" s="92"/>
      <c r="E116" s="105">
        <f t="shared" ref="E116:AH116" si="129">SUM(E117:E124)</f>
        <v>992</v>
      </c>
      <c r="F116" s="105">
        <f t="shared" si="129"/>
        <v>81</v>
      </c>
      <c r="G116" s="105">
        <f t="shared" si="129"/>
        <v>911</v>
      </c>
      <c r="H116" s="105">
        <f t="shared" si="129"/>
        <v>0</v>
      </c>
      <c r="I116" s="105">
        <f t="shared" si="129"/>
        <v>0</v>
      </c>
      <c r="J116" s="105">
        <f t="shared" si="129"/>
        <v>1878</v>
      </c>
      <c r="K116" s="105">
        <f t="shared" si="129"/>
        <v>1563</v>
      </c>
      <c r="L116" s="105">
        <f t="shared" si="129"/>
        <v>312</v>
      </c>
      <c r="M116" s="105">
        <f t="shared" si="129"/>
        <v>3</v>
      </c>
      <c r="N116" s="105">
        <f t="shared" si="129"/>
        <v>1412</v>
      </c>
      <c r="O116" s="105">
        <f t="shared" si="129"/>
        <v>1175</v>
      </c>
      <c r="P116" s="105">
        <f t="shared" si="129"/>
        <v>67</v>
      </c>
      <c r="Q116" s="105">
        <f t="shared" si="129"/>
        <v>47</v>
      </c>
      <c r="R116" s="105">
        <f t="shared" si="129"/>
        <v>1</v>
      </c>
      <c r="S116" s="105">
        <f t="shared" si="129"/>
        <v>122</v>
      </c>
      <c r="T116" s="105">
        <f t="shared" si="129"/>
        <v>17</v>
      </c>
      <c r="U116" s="105">
        <f t="shared" si="129"/>
        <v>95</v>
      </c>
      <c r="V116" s="105">
        <f t="shared" si="129"/>
        <v>10</v>
      </c>
      <c r="W116" s="105">
        <f t="shared" si="129"/>
        <v>0</v>
      </c>
      <c r="X116" s="105">
        <f t="shared" si="129"/>
        <v>1412</v>
      </c>
      <c r="Y116" s="105">
        <f t="shared" si="129"/>
        <v>22</v>
      </c>
      <c r="Z116" s="105">
        <f t="shared" si="129"/>
        <v>29</v>
      </c>
      <c r="AA116" s="105">
        <f t="shared" si="129"/>
        <v>1121</v>
      </c>
      <c r="AB116" s="105">
        <f t="shared" si="129"/>
        <v>101</v>
      </c>
      <c r="AC116" s="105">
        <f t="shared" si="129"/>
        <v>43</v>
      </c>
      <c r="AD116" s="105">
        <f t="shared" si="129"/>
        <v>2</v>
      </c>
      <c r="AE116" s="105">
        <f t="shared" si="129"/>
        <v>45</v>
      </c>
      <c r="AF116" s="105">
        <f t="shared" si="129"/>
        <v>0</v>
      </c>
      <c r="AG116" s="105">
        <f t="shared" si="129"/>
        <v>0</v>
      </c>
      <c r="AH116" s="105">
        <f t="shared" si="129"/>
        <v>0</v>
      </c>
      <c r="AI116" s="138"/>
      <c r="AJ116" s="95">
        <f t="shared" ref="AJ116:AY116" si="130">SUM(AJ117:AJ124)</f>
        <v>992</v>
      </c>
      <c r="AK116" s="96">
        <f t="shared" si="130"/>
        <v>992</v>
      </c>
      <c r="AL116" s="96">
        <f t="shared" si="130"/>
        <v>1878</v>
      </c>
      <c r="AM116" s="96">
        <f t="shared" si="130"/>
        <v>1878</v>
      </c>
      <c r="AN116" s="96">
        <f t="shared" si="130"/>
        <v>2555</v>
      </c>
      <c r="AO116" s="96">
        <f t="shared" si="130"/>
        <v>2555</v>
      </c>
      <c r="AP116" s="96">
        <f t="shared" si="130"/>
        <v>1412</v>
      </c>
      <c r="AQ116" s="96">
        <f t="shared" si="130"/>
        <v>1412</v>
      </c>
      <c r="AR116" s="96">
        <f t="shared" si="130"/>
        <v>122</v>
      </c>
      <c r="AS116" s="96">
        <f t="shared" si="130"/>
        <v>122</v>
      </c>
      <c r="AT116" s="96">
        <f t="shared" si="130"/>
        <v>1412</v>
      </c>
      <c r="AU116" s="96">
        <f t="shared" si="130"/>
        <v>1412</v>
      </c>
      <c r="AV116" s="96">
        <f t="shared" si="130"/>
        <v>45</v>
      </c>
      <c r="AW116" s="96">
        <f t="shared" si="130"/>
        <v>45</v>
      </c>
      <c r="AX116" s="96">
        <f t="shared" si="130"/>
        <v>0</v>
      </c>
      <c r="AY116" s="97">
        <f t="shared" si="130"/>
        <v>0</v>
      </c>
    </row>
    <row r="117" spans="1:51" s="122" customFormat="1" ht="19.5" customHeight="1" x14ac:dyDescent="0.2">
      <c r="A117" s="72" t="s">
        <v>16</v>
      </c>
      <c r="B117" s="106" t="s">
        <v>187</v>
      </c>
      <c r="C117" s="107"/>
      <c r="D117" s="108"/>
      <c r="E117" s="203">
        <v>963</v>
      </c>
      <c r="F117" s="203">
        <v>75</v>
      </c>
      <c r="G117" s="203">
        <v>888</v>
      </c>
      <c r="H117" s="203"/>
      <c r="I117" s="203"/>
      <c r="J117" s="200">
        <v>1841</v>
      </c>
      <c r="K117" s="200">
        <v>1533</v>
      </c>
      <c r="L117" s="200">
        <v>305</v>
      </c>
      <c r="M117" s="200">
        <v>3</v>
      </c>
      <c r="N117" s="199">
        <v>1392</v>
      </c>
      <c r="O117" s="199">
        <v>1165</v>
      </c>
      <c r="P117" s="199">
        <v>66</v>
      </c>
      <c r="Q117" s="199">
        <v>41</v>
      </c>
      <c r="R117" s="199">
        <v>1</v>
      </c>
      <c r="S117" s="199">
        <v>119</v>
      </c>
      <c r="T117" s="199">
        <v>17</v>
      </c>
      <c r="U117" s="199">
        <v>92</v>
      </c>
      <c r="V117" s="199">
        <v>10</v>
      </c>
      <c r="W117" s="199"/>
      <c r="X117" s="199">
        <v>1392</v>
      </c>
      <c r="Y117" s="199">
        <v>22</v>
      </c>
      <c r="Z117" s="199">
        <v>27</v>
      </c>
      <c r="AA117" s="199">
        <v>1082</v>
      </c>
      <c r="AB117" s="199">
        <v>93</v>
      </c>
      <c r="AC117" s="199">
        <v>37</v>
      </c>
      <c r="AD117" s="199">
        <v>2</v>
      </c>
      <c r="AE117" s="199">
        <v>39</v>
      </c>
      <c r="AF117" s="199"/>
      <c r="AG117" s="201"/>
      <c r="AH117" s="199"/>
      <c r="AI117" s="76"/>
      <c r="AJ117" s="69">
        <f t="shared" ref="AJ117:AJ124" si="131">E117</f>
        <v>963</v>
      </c>
      <c r="AK117" s="70">
        <f t="shared" ref="AK117:AK124" si="132">F117+G117+H117+I117</f>
        <v>963</v>
      </c>
      <c r="AL117" s="70">
        <f t="shared" ref="AL117:AL124" si="133">J117</f>
        <v>1841</v>
      </c>
      <c r="AM117" s="70">
        <f t="shared" ref="AM117:AM124" si="134">K117+L117+M117</f>
        <v>1841</v>
      </c>
      <c r="AN117" s="70">
        <f t="shared" ref="AN117:AN124" si="135">F117+G117+K117</f>
        <v>2496</v>
      </c>
      <c r="AO117" s="70">
        <f t="shared" ref="AO117:AO124" si="136">X117+Y117+AA117</f>
        <v>2496</v>
      </c>
      <c r="AP117" s="70">
        <f t="shared" ref="AP117:AP124" si="137">N117</f>
        <v>1392</v>
      </c>
      <c r="AQ117" s="70">
        <f t="shared" ref="AQ117:AQ124" si="138">O117+P117+Q117+R117+S117</f>
        <v>1392</v>
      </c>
      <c r="AR117" s="70">
        <f t="shared" ref="AR117:AR124" si="139">S117</f>
        <v>119</v>
      </c>
      <c r="AS117" s="70">
        <f t="shared" ref="AS117:AS124" si="140">T117+U117+V117</f>
        <v>119</v>
      </c>
      <c r="AT117" s="70">
        <f t="shared" ref="AT117:AT124" si="141">X117</f>
        <v>1392</v>
      </c>
      <c r="AU117" s="70">
        <f t="shared" ref="AU117:AU124" si="142">N117+W117</f>
        <v>1392</v>
      </c>
      <c r="AV117" s="70">
        <f t="shared" ref="AV117:AV124" si="143">AE117</f>
        <v>39</v>
      </c>
      <c r="AW117" s="70">
        <f t="shared" ref="AW117:AW124" si="144">AC117+AD117</f>
        <v>39</v>
      </c>
      <c r="AX117" s="70">
        <f t="shared" ref="AX117:AX124" si="145">AH117</f>
        <v>0</v>
      </c>
      <c r="AY117" s="71">
        <f t="shared" ref="AY117:AY124" si="146">AF117+AG117</f>
        <v>0</v>
      </c>
    </row>
    <row r="118" spans="1:51" s="122" customFormat="1" ht="33.75" customHeight="1" x14ac:dyDescent="0.2">
      <c r="A118" s="72" t="s">
        <v>15</v>
      </c>
      <c r="B118" s="106" t="s">
        <v>188</v>
      </c>
      <c r="C118" s="107"/>
      <c r="D118" s="108"/>
      <c r="E118" s="198">
        <v>2</v>
      </c>
      <c r="F118" s="198">
        <v>1</v>
      </c>
      <c r="G118" s="198">
        <v>1</v>
      </c>
      <c r="H118" s="198"/>
      <c r="I118" s="198"/>
      <c r="J118" s="192"/>
      <c r="K118" s="192"/>
      <c r="L118" s="194"/>
      <c r="M118" s="194"/>
      <c r="N118" s="193">
        <v>1</v>
      </c>
      <c r="O118" s="193">
        <v>1</v>
      </c>
      <c r="P118" s="193"/>
      <c r="Q118" s="193"/>
      <c r="R118" s="193"/>
      <c r="S118" s="193"/>
      <c r="T118" s="193"/>
      <c r="U118" s="193"/>
      <c r="V118" s="193"/>
      <c r="W118" s="193"/>
      <c r="X118" s="193">
        <v>1</v>
      </c>
      <c r="Y118" s="193"/>
      <c r="Z118" s="193"/>
      <c r="AA118" s="206">
        <v>1</v>
      </c>
      <c r="AB118" s="193">
        <v>1</v>
      </c>
      <c r="AC118" s="193"/>
      <c r="AD118" s="193"/>
      <c r="AE118" s="193"/>
      <c r="AF118" s="193"/>
      <c r="AG118" s="196"/>
      <c r="AH118" s="193"/>
      <c r="AI118" s="76"/>
      <c r="AJ118" s="69">
        <f t="shared" si="131"/>
        <v>2</v>
      </c>
      <c r="AK118" s="70">
        <f t="shared" si="132"/>
        <v>2</v>
      </c>
      <c r="AL118" s="70">
        <f t="shared" si="133"/>
        <v>0</v>
      </c>
      <c r="AM118" s="70">
        <f t="shared" si="134"/>
        <v>0</v>
      </c>
      <c r="AN118" s="70">
        <f t="shared" si="135"/>
        <v>2</v>
      </c>
      <c r="AO118" s="70">
        <f t="shared" si="136"/>
        <v>2</v>
      </c>
      <c r="AP118" s="70">
        <f t="shared" si="137"/>
        <v>1</v>
      </c>
      <c r="AQ118" s="70">
        <f t="shared" si="138"/>
        <v>1</v>
      </c>
      <c r="AR118" s="70">
        <f t="shared" si="139"/>
        <v>0</v>
      </c>
      <c r="AS118" s="70">
        <f t="shared" si="140"/>
        <v>0</v>
      </c>
      <c r="AT118" s="70">
        <f t="shared" si="141"/>
        <v>1</v>
      </c>
      <c r="AU118" s="70">
        <f t="shared" si="142"/>
        <v>1</v>
      </c>
      <c r="AV118" s="70">
        <f t="shared" si="143"/>
        <v>0</v>
      </c>
      <c r="AW118" s="70">
        <f t="shared" si="144"/>
        <v>0</v>
      </c>
      <c r="AX118" s="70">
        <f t="shared" si="145"/>
        <v>0</v>
      </c>
      <c r="AY118" s="71">
        <f t="shared" si="146"/>
        <v>0</v>
      </c>
    </row>
    <row r="119" spans="1:51" s="122" customFormat="1" ht="63" customHeight="1" x14ac:dyDescent="0.2">
      <c r="A119" s="72" t="s">
        <v>14</v>
      </c>
      <c r="B119" s="106" t="s">
        <v>270</v>
      </c>
      <c r="C119" s="109"/>
      <c r="D119" s="110"/>
      <c r="E119" s="198">
        <v>12</v>
      </c>
      <c r="F119" s="198">
        <v>4</v>
      </c>
      <c r="G119" s="198">
        <v>8</v>
      </c>
      <c r="H119" s="198"/>
      <c r="I119" s="198"/>
      <c r="J119" s="192">
        <v>29</v>
      </c>
      <c r="K119" s="192">
        <v>24</v>
      </c>
      <c r="L119" s="194">
        <v>5</v>
      </c>
      <c r="M119" s="194"/>
      <c r="N119" s="206">
        <v>8</v>
      </c>
      <c r="O119" s="206">
        <v>5</v>
      </c>
      <c r="P119" s="193"/>
      <c r="Q119" s="206">
        <v>2</v>
      </c>
      <c r="R119" s="193"/>
      <c r="S119" s="206">
        <v>1</v>
      </c>
      <c r="T119" s="193"/>
      <c r="U119" s="206">
        <v>1</v>
      </c>
      <c r="V119" s="193"/>
      <c r="W119" s="193"/>
      <c r="X119" s="206">
        <v>8</v>
      </c>
      <c r="Y119" s="193"/>
      <c r="Z119" s="193">
        <v>1</v>
      </c>
      <c r="AA119" s="206">
        <v>28</v>
      </c>
      <c r="AB119" s="206">
        <v>5</v>
      </c>
      <c r="AC119" s="206">
        <v>1</v>
      </c>
      <c r="AD119" s="193"/>
      <c r="AE119" s="206">
        <v>1</v>
      </c>
      <c r="AF119" s="193"/>
      <c r="AG119" s="196"/>
      <c r="AH119" s="193"/>
      <c r="AI119" s="76"/>
      <c r="AJ119" s="69">
        <f t="shared" si="131"/>
        <v>12</v>
      </c>
      <c r="AK119" s="70">
        <f t="shared" si="132"/>
        <v>12</v>
      </c>
      <c r="AL119" s="70">
        <f t="shared" si="133"/>
        <v>29</v>
      </c>
      <c r="AM119" s="70">
        <f t="shared" si="134"/>
        <v>29</v>
      </c>
      <c r="AN119" s="70">
        <f t="shared" si="135"/>
        <v>36</v>
      </c>
      <c r="AO119" s="70">
        <f t="shared" si="136"/>
        <v>36</v>
      </c>
      <c r="AP119" s="70">
        <f t="shared" si="137"/>
        <v>8</v>
      </c>
      <c r="AQ119" s="70">
        <f t="shared" si="138"/>
        <v>8</v>
      </c>
      <c r="AR119" s="70">
        <f t="shared" si="139"/>
        <v>1</v>
      </c>
      <c r="AS119" s="70">
        <f t="shared" si="140"/>
        <v>1</v>
      </c>
      <c r="AT119" s="70">
        <f t="shared" si="141"/>
        <v>8</v>
      </c>
      <c r="AU119" s="70">
        <f t="shared" si="142"/>
        <v>8</v>
      </c>
      <c r="AV119" s="70">
        <f t="shared" si="143"/>
        <v>1</v>
      </c>
      <c r="AW119" s="70">
        <f t="shared" si="144"/>
        <v>1</v>
      </c>
      <c r="AX119" s="70">
        <f t="shared" si="145"/>
        <v>0</v>
      </c>
      <c r="AY119" s="71">
        <f t="shared" si="146"/>
        <v>0</v>
      </c>
    </row>
    <row r="120" spans="1:51" s="122" customFormat="1" ht="14.25" customHeight="1" x14ac:dyDescent="0.2">
      <c r="A120" s="72" t="s">
        <v>13</v>
      </c>
      <c r="B120" s="106" t="s">
        <v>253</v>
      </c>
      <c r="C120" s="109"/>
      <c r="D120" s="110"/>
      <c r="E120" s="198">
        <v>1</v>
      </c>
      <c r="F120" s="198"/>
      <c r="G120" s="198">
        <v>1</v>
      </c>
      <c r="H120" s="198"/>
      <c r="I120" s="198"/>
      <c r="J120" s="192"/>
      <c r="K120" s="194"/>
      <c r="L120" s="194"/>
      <c r="M120" s="194"/>
      <c r="N120" s="193">
        <v>1</v>
      </c>
      <c r="O120" s="193"/>
      <c r="P120" s="193">
        <v>1</v>
      </c>
      <c r="Q120" s="193"/>
      <c r="R120" s="193"/>
      <c r="S120" s="193"/>
      <c r="T120" s="193"/>
      <c r="U120" s="193"/>
      <c r="V120" s="193"/>
      <c r="W120" s="193"/>
      <c r="X120" s="193">
        <v>1</v>
      </c>
      <c r="Y120" s="193"/>
      <c r="Z120" s="193"/>
      <c r="AA120" s="206"/>
      <c r="AB120" s="193"/>
      <c r="AC120" s="193">
        <v>1</v>
      </c>
      <c r="AD120" s="193"/>
      <c r="AE120" s="193">
        <v>1</v>
      </c>
      <c r="AF120" s="193"/>
      <c r="AG120" s="196"/>
      <c r="AH120" s="193"/>
      <c r="AI120" s="77"/>
      <c r="AJ120" s="69">
        <f t="shared" si="131"/>
        <v>1</v>
      </c>
      <c r="AK120" s="70">
        <f t="shared" si="132"/>
        <v>1</v>
      </c>
      <c r="AL120" s="70">
        <f t="shared" si="133"/>
        <v>0</v>
      </c>
      <c r="AM120" s="70">
        <f t="shared" si="134"/>
        <v>0</v>
      </c>
      <c r="AN120" s="70">
        <f t="shared" si="135"/>
        <v>1</v>
      </c>
      <c r="AO120" s="70">
        <f t="shared" si="136"/>
        <v>1</v>
      </c>
      <c r="AP120" s="70">
        <f t="shared" si="137"/>
        <v>1</v>
      </c>
      <c r="AQ120" s="70">
        <f t="shared" si="138"/>
        <v>1</v>
      </c>
      <c r="AR120" s="70">
        <f t="shared" si="139"/>
        <v>0</v>
      </c>
      <c r="AS120" s="70">
        <f t="shared" si="140"/>
        <v>0</v>
      </c>
      <c r="AT120" s="70">
        <f t="shared" si="141"/>
        <v>1</v>
      </c>
      <c r="AU120" s="70">
        <f t="shared" si="142"/>
        <v>1</v>
      </c>
      <c r="AV120" s="70">
        <f t="shared" si="143"/>
        <v>1</v>
      </c>
      <c r="AW120" s="70">
        <f t="shared" si="144"/>
        <v>1</v>
      </c>
      <c r="AX120" s="70">
        <f t="shared" si="145"/>
        <v>0</v>
      </c>
      <c r="AY120" s="71">
        <f t="shared" si="146"/>
        <v>0</v>
      </c>
    </row>
    <row r="121" spans="1:51" s="122" customFormat="1" ht="43.5" customHeight="1" x14ac:dyDescent="0.2">
      <c r="A121" s="72" t="s">
        <v>12</v>
      </c>
      <c r="B121" s="106" t="s">
        <v>254</v>
      </c>
      <c r="C121" s="107"/>
      <c r="D121" s="108"/>
      <c r="E121" s="198">
        <v>4</v>
      </c>
      <c r="F121" s="198"/>
      <c r="G121" s="198">
        <v>4</v>
      </c>
      <c r="H121" s="198"/>
      <c r="I121" s="198"/>
      <c r="J121" s="192"/>
      <c r="K121" s="194"/>
      <c r="L121" s="194"/>
      <c r="M121" s="194"/>
      <c r="N121" s="193">
        <v>1</v>
      </c>
      <c r="O121" s="193"/>
      <c r="P121" s="193"/>
      <c r="Q121" s="193"/>
      <c r="R121" s="193"/>
      <c r="S121" s="193">
        <v>1</v>
      </c>
      <c r="T121" s="193"/>
      <c r="U121" s="193">
        <v>1</v>
      </c>
      <c r="V121" s="193"/>
      <c r="W121" s="193"/>
      <c r="X121" s="193">
        <v>1</v>
      </c>
      <c r="Y121" s="193"/>
      <c r="Z121" s="193">
        <v>1</v>
      </c>
      <c r="AA121" s="206">
        <v>3</v>
      </c>
      <c r="AB121" s="193">
        <v>1</v>
      </c>
      <c r="AC121" s="193"/>
      <c r="AD121" s="193"/>
      <c r="AE121" s="193"/>
      <c r="AF121" s="193"/>
      <c r="AG121" s="196"/>
      <c r="AH121" s="193"/>
      <c r="AI121" s="76"/>
      <c r="AJ121" s="69">
        <f t="shared" si="131"/>
        <v>4</v>
      </c>
      <c r="AK121" s="70">
        <f t="shared" si="132"/>
        <v>4</v>
      </c>
      <c r="AL121" s="70">
        <f t="shared" si="133"/>
        <v>0</v>
      </c>
      <c r="AM121" s="70">
        <f t="shared" si="134"/>
        <v>0</v>
      </c>
      <c r="AN121" s="70">
        <f t="shared" si="135"/>
        <v>4</v>
      </c>
      <c r="AO121" s="70">
        <f t="shared" si="136"/>
        <v>4</v>
      </c>
      <c r="AP121" s="70">
        <f t="shared" si="137"/>
        <v>1</v>
      </c>
      <c r="AQ121" s="70">
        <f t="shared" si="138"/>
        <v>1</v>
      </c>
      <c r="AR121" s="70">
        <f t="shared" si="139"/>
        <v>1</v>
      </c>
      <c r="AS121" s="70">
        <f t="shared" si="140"/>
        <v>1</v>
      </c>
      <c r="AT121" s="70">
        <f t="shared" si="141"/>
        <v>1</v>
      </c>
      <c r="AU121" s="70">
        <f t="shared" si="142"/>
        <v>1</v>
      </c>
      <c r="AV121" s="70">
        <f t="shared" si="143"/>
        <v>0</v>
      </c>
      <c r="AW121" s="70">
        <f t="shared" si="144"/>
        <v>0</v>
      </c>
      <c r="AX121" s="70">
        <f t="shared" si="145"/>
        <v>0</v>
      </c>
      <c r="AY121" s="71">
        <f t="shared" si="146"/>
        <v>0</v>
      </c>
    </row>
    <row r="122" spans="1:51" s="122" customFormat="1" ht="48" customHeight="1" x14ac:dyDescent="0.2">
      <c r="A122" s="72" t="s">
        <v>11</v>
      </c>
      <c r="B122" s="106" t="s">
        <v>255</v>
      </c>
      <c r="C122" s="107"/>
      <c r="D122" s="108"/>
      <c r="E122" s="198">
        <v>3</v>
      </c>
      <c r="F122" s="198"/>
      <c r="G122" s="198">
        <v>3</v>
      </c>
      <c r="H122" s="198"/>
      <c r="I122" s="198"/>
      <c r="J122" s="192">
        <v>2</v>
      </c>
      <c r="K122" s="192">
        <v>2</v>
      </c>
      <c r="L122" s="192"/>
      <c r="M122" s="192"/>
      <c r="N122" s="206">
        <v>2</v>
      </c>
      <c r="O122" s="206"/>
      <c r="P122" s="206"/>
      <c r="Q122" s="206">
        <v>2</v>
      </c>
      <c r="R122" s="206"/>
      <c r="S122" s="206"/>
      <c r="T122" s="206"/>
      <c r="U122" s="206"/>
      <c r="V122" s="206"/>
      <c r="W122" s="206"/>
      <c r="X122" s="206">
        <v>2</v>
      </c>
      <c r="Y122" s="206"/>
      <c r="Z122" s="206"/>
      <c r="AA122" s="206">
        <v>3</v>
      </c>
      <c r="AB122" s="206"/>
      <c r="AC122" s="206">
        <v>2</v>
      </c>
      <c r="AD122" s="206"/>
      <c r="AE122" s="206">
        <v>2</v>
      </c>
      <c r="AF122" s="206"/>
      <c r="AG122" s="196"/>
      <c r="AH122" s="193"/>
      <c r="AI122" s="76"/>
      <c r="AJ122" s="69">
        <f t="shared" si="131"/>
        <v>3</v>
      </c>
      <c r="AK122" s="70">
        <f t="shared" si="132"/>
        <v>3</v>
      </c>
      <c r="AL122" s="70">
        <f t="shared" si="133"/>
        <v>2</v>
      </c>
      <c r="AM122" s="70">
        <f t="shared" si="134"/>
        <v>2</v>
      </c>
      <c r="AN122" s="70">
        <f t="shared" si="135"/>
        <v>5</v>
      </c>
      <c r="AO122" s="70">
        <f t="shared" si="136"/>
        <v>5</v>
      </c>
      <c r="AP122" s="70">
        <f t="shared" si="137"/>
        <v>2</v>
      </c>
      <c r="AQ122" s="70">
        <f t="shared" si="138"/>
        <v>2</v>
      </c>
      <c r="AR122" s="70">
        <f t="shared" si="139"/>
        <v>0</v>
      </c>
      <c r="AS122" s="70">
        <f t="shared" si="140"/>
        <v>0</v>
      </c>
      <c r="AT122" s="70">
        <f t="shared" si="141"/>
        <v>2</v>
      </c>
      <c r="AU122" s="70">
        <f t="shared" si="142"/>
        <v>2</v>
      </c>
      <c r="AV122" s="70">
        <f t="shared" si="143"/>
        <v>2</v>
      </c>
      <c r="AW122" s="70">
        <f t="shared" si="144"/>
        <v>2</v>
      </c>
      <c r="AX122" s="70">
        <f t="shared" si="145"/>
        <v>0</v>
      </c>
      <c r="AY122" s="71">
        <f t="shared" si="146"/>
        <v>0</v>
      </c>
    </row>
    <row r="123" spans="1:51" s="122" customFormat="1" ht="56.25" customHeight="1" x14ac:dyDescent="0.2">
      <c r="A123" s="72" t="s">
        <v>10</v>
      </c>
      <c r="B123" s="106" t="s">
        <v>189</v>
      </c>
      <c r="C123" s="107"/>
      <c r="D123" s="108"/>
      <c r="E123" s="198"/>
      <c r="F123" s="198"/>
      <c r="G123" s="198"/>
      <c r="H123" s="198"/>
      <c r="I123" s="198"/>
      <c r="J123" s="192"/>
      <c r="K123" s="192"/>
      <c r="L123" s="192"/>
      <c r="M123" s="192"/>
      <c r="N123" s="206"/>
      <c r="O123" s="206"/>
      <c r="P123" s="206"/>
      <c r="Q123" s="206"/>
      <c r="R123" s="206"/>
      <c r="S123" s="206"/>
      <c r="T123" s="206"/>
      <c r="U123" s="206"/>
      <c r="V123" s="206"/>
      <c r="W123" s="206"/>
      <c r="X123" s="206"/>
      <c r="Y123" s="206"/>
      <c r="Z123" s="206"/>
      <c r="AA123" s="206"/>
      <c r="AB123" s="206"/>
      <c r="AC123" s="206"/>
      <c r="AD123" s="206"/>
      <c r="AE123" s="206"/>
      <c r="AF123" s="206"/>
      <c r="AG123" s="196"/>
      <c r="AH123" s="193"/>
      <c r="AI123" s="76"/>
      <c r="AJ123" s="69">
        <f t="shared" si="131"/>
        <v>0</v>
      </c>
      <c r="AK123" s="70">
        <f t="shared" si="132"/>
        <v>0</v>
      </c>
      <c r="AL123" s="70">
        <f t="shared" si="133"/>
        <v>0</v>
      </c>
      <c r="AM123" s="70">
        <f t="shared" si="134"/>
        <v>0</v>
      </c>
      <c r="AN123" s="70">
        <f t="shared" si="135"/>
        <v>0</v>
      </c>
      <c r="AO123" s="70">
        <f t="shared" si="136"/>
        <v>0</v>
      </c>
      <c r="AP123" s="70">
        <f t="shared" si="137"/>
        <v>0</v>
      </c>
      <c r="AQ123" s="70">
        <f t="shared" si="138"/>
        <v>0</v>
      </c>
      <c r="AR123" s="70">
        <f t="shared" si="139"/>
        <v>0</v>
      </c>
      <c r="AS123" s="70">
        <f t="shared" si="140"/>
        <v>0</v>
      </c>
      <c r="AT123" s="70">
        <f t="shared" si="141"/>
        <v>0</v>
      </c>
      <c r="AU123" s="70">
        <f t="shared" si="142"/>
        <v>0</v>
      </c>
      <c r="AV123" s="70">
        <f t="shared" si="143"/>
        <v>0</v>
      </c>
      <c r="AW123" s="70">
        <f t="shared" si="144"/>
        <v>0</v>
      </c>
      <c r="AX123" s="70">
        <f t="shared" si="145"/>
        <v>0</v>
      </c>
      <c r="AY123" s="71">
        <f t="shared" si="146"/>
        <v>0</v>
      </c>
    </row>
    <row r="124" spans="1:51" s="122" customFormat="1" ht="67.5" customHeight="1" x14ac:dyDescent="0.2">
      <c r="A124" s="72" t="s">
        <v>9</v>
      </c>
      <c r="B124" s="111" t="s">
        <v>140</v>
      </c>
      <c r="C124" s="112"/>
      <c r="D124" s="113"/>
      <c r="E124" s="203">
        <v>7</v>
      </c>
      <c r="F124" s="203">
        <v>1</v>
      </c>
      <c r="G124" s="203">
        <v>6</v>
      </c>
      <c r="H124" s="203"/>
      <c r="I124" s="203"/>
      <c r="J124" s="192">
        <v>6</v>
      </c>
      <c r="K124" s="192">
        <v>4</v>
      </c>
      <c r="L124" s="192">
        <v>2</v>
      </c>
      <c r="M124" s="192"/>
      <c r="N124" s="206">
        <v>7</v>
      </c>
      <c r="O124" s="206">
        <v>4</v>
      </c>
      <c r="P124" s="206"/>
      <c r="Q124" s="206">
        <v>2</v>
      </c>
      <c r="R124" s="206"/>
      <c r="S124" s="206">
        <v>1</v>
      </c>
      <c r="T124" s="206"/>
      <c r="U124" s="206">
        <v>1</v>
      </c>
      <c r="V124" s="206"/>
      <c r="W124" s="206"/>
      <c r="X124" s="206">
        <v>7</v>
      </c>
      <c r="Y124" s="206"/>
      <c r="Z124" s="206"/>
      <c r="AA124" s="206">
        <v>4</v>
      </c>
      <c r="AB124" s="206">
        <v>1</v>
      </c>
      <c r="AC124" s="206">
        <v>2</v>
      </c>
      <c r="AD124" s="206"/>
      <c r="AE124" s="206">
        <v>2</v>
      </c>
      <c r="AF124" s="206"/>
      <c r="AG124" s="196"/>
      <c r="AH124" s="193"/>
      <c r="AI124" s="76"/>
      <c r="AJ124" s="69">
        <f t="shared" si="131"/>
        <v>7</v>
      </c>
      <c r="AK124" s="70">
        <f t="shared" si="132"/>
        <v>7</v>
      </c>
      <c r="AL124" s="70">
        <f t="shared" si="133"/>
        <v>6</v>
      </c>
      <c r="AM124" s="70">
        <f t="shared" si="134"/>
        <v>6</v>
      </c>
      <c r="AN124" s="70">
        <f t="shared" si="135"/>
        <v>11</v>
      </c>
      <c r="AO124" s="70">
        <f t="shared" si="136"/>
        <v>11</v>
      </c>
      <c r="AP124" s="70">
        <f t="shared" si="137"/>
        <v>7</v>
      </c>
      <c r="AQ124" s="70">
        <f t="shared" si="138"/>
        <v>7</v>
      </c>
      <c r="AR124" s="70">
        <f t="shared" si="139"/>
        <v>1</v>
      </c>
      <c r="AS124" s="70">
        <f t="shared" si="140"/>
        <v>1</v>
      </c>
      <c r="AT124" s="70">
        <f t="shared" si="141"/>
        <v>7</v>
      </c>
      <c r="AU124" s="70">
        <f t="shared" si="142"/>
        <v>7</v>
      </c>
      <c r="AV124" s="70">
        <f t="shared" si="143"/>
        <v>2</v>
      </c>
      <c r="AW124" s="70">
        <f t="shared" si="144"/>
        <v>2</v>
      </c>
      <c r="AX124" s="70">
        <f t="shared" si="145"/>
        <v>0</v>
      </c>
      <c r="AY124" s="71">
        <f t="shared" si="146"/>
        <v>0</v>
      </c>
    </row>
    <row r="125" spans="1:51" s="122" customFormat="1" ht="54.75" customHeight="1" x14ac:dyDescent="0.2">
      <c r="A125" s="100" t="s">
        <v>8</v>
      </c>
      <c r="B125" s="90" t="s">
        <v>256</v>
      </c>
      <c r="C125" s="114"/>
      <c r="D125" s="115"/>
      <c r="E125" s="116">
        <f t="shared" ref="E125:AH125" si="147">SUM(E126:E129)</f>
        <v>4</v>
      </c>
      <c r="F125" s="116">
        <f t="shared" si="147"/>
        <v>0</v>
      </c>
      <c r="G125" s="116">
        <f t="shared" si="147"/>
        <v>4</v>
      </c>
      <c r="H125" s="116">
        <f t="shared" si="147"/>
        <v>0</v>
      </c>
      <c r="I125" s="116">
        <f t="shared" si="147"/>
        <v>0</v>
      </c>
      <c r="J125" s="116">
        <f t="shared" si="147"/>
        <v>1</v>
      </c>
      <c r="K125" s="116">
        <f t="shared" si="147"/>
        <v>1</v>
      </c>
      <c r="L125" s="116">
        <f t="shared" si="147"/>
        <v>0</v>
      </c>
      <c r="M125" s="116">
        <f t="shared" si="147"/>
        <v>0</v>
      </c>
      <c r="N125" s="116">
        <f t="shared" si="147"/>
        <v>3</v>
      </c>
      <c r="O125" s="116">
        <f t="shared" si="147"/>
        <v>0</v>
      </c>
      <c r="P125" s="116">
        <f t="shared" si="147"/>
        <v>1</v>
      </c>
      <c r="Q125" s="116">
        <f t="shared" si="147"/>
        <v>2</v>
      </c>
      <c r="R125" s="116">
        <f t="shared" si="147"/>
        <v>0</v>
      </c>
      <c r="S125" s="116">
        <f t="shared" si="147"/>
        <v>0</v>
      </c>
      <c r="T125" s="116">
        <f t="shared" si="147"/>
        <v>0</v>
      </c>
      <c r="U125" s="116">
        <f t="shared" si="147"/>
        <v>0</v>
      </c>
      <c r="V125" s="116">
        <f t="shared" si="147"/>
        <v>0</v>
      </c>
      <c r="W125" s="116">
        <f t="shared" si="147"/>
        <v>0</v>
      </c>
      <c r="X125" s="116">
        <f t="shared" si="147"/>
        <v>3</v>
      </c>
      <c r="Y125" s="116">
        <f t="shared" si="147"/>
        <v>0</v>
      </c>
      <c r="Z125" s="116">
        <f t="shared" si="147"/>
        <v>0</v>
      </c>
      <c r="AA125" s="116">
        <f t="shared" si="147"/>
        <v>2</v>
      </c>
      <c r="AB125" s="116">
        <f t="shared" si="147"/>
        <v>0</v>
      </c>
      <c r="AC125" s="116">
        <f t="shared" si="147"/>
        <v>1</v>
      </c>
      <c r="AD125" s="116">
        <f t="shared" si="147"/>
        <v>0</v>
      </c>
      <c r="AE125" s="116">
        <f t="shared" si="147"/>
        <v>1</v>
      </c>
      <c r="AF125" s="116">
        <f t="shared" si="147"/>
        <v>0</v>
      </c>
      <c r="AG125" s="116">
        <f t="shared" si="147"/>
        <v>0</v>
      </c>
      <c r="AH125" s="116">
        <f t="shared" si="147"/>
        <v>0</v>
      </c>
      <c r="AI125" s="118"/>
      <c r="AJ125" s="95">
        <f t="shared" ref="AJ125:AY125" si="148">SUM(AJ126:AJ129)</f>
        <v>4</v>
      </c>
      <c r="AK125" s="96">
        <f t="shared" si="148"/>
        <v>4</v>
      </c>
      <c r="AL125" s="96">
        <f t="shared" si="148"/>
        <v>1</v>
      </c>
      <c r="AM125" s="96">
        <f t="shared" si="148"/>
        <v>1</v>
      </c>
      <c r="AN125" s="96">
        <f t="shared" si="148"/>
        <v>5</v>
      </c>
      <c r="AO125" s="96">
        <f t="shared" si="148"/>
        <v>5</v>
      </c>
      <c r="AP125" s="96">
        <f t="shared" si="148"/>
        <v>3</v>
      </c>
      <c r="AQ125" s="96">
        <f t="shared" si="148"/>
        <v>3</v>
      </c>
      <c r="AR125" s="96">
        <f t="shared" si="148"/>
        <v>0</v>
      </c>
      <c r="AS125" s="96">
        <f t="shared" si="148"/>
        <v>0</v>
      </c>
      <c r="AT125" s="96">
        <f t="shared" si="148"/>
        <v>3</v>
      </c>
      <c r="AU125" s="96">
        <f t="shared" si="148"/>
        <v>3</v>
      </c>
      <c r="AV125" s="96">
        <f t="shared" si="148"/>
        <v>1</v>
      </c>
      <c r="AW125" s="96">
        <f t="shared" si="148"/>
        <v>1</v>
      </c>
      <c r="AX125" s="96">
        <f t="shared" si="148"/>
        <v>0</v>
      </c>
      <c r="AY125" s="97">
        <f t="shared" si="148"/>
        <v>0</v>
      </c>
    </row>
    <row r="126" spans="1:51" s="122" customFormat="1" ht="37.5" customHeight="1" x14ac:dyDescent="0.2">
      <c r="A126" s="72" t="s">
        <v>7</v>
      </c>
      <c r="B126" s="106" t="s">
        <v>257</v>
      </c>
      <c r="C126" s="109"/>
      <c r="D126" s="110"/>
      <c r="E126" s="198">
        <v>4</v>
      </c>
      <c r="F126" s="198"/>
      <c r="G126" s="198">
        <v>4</v>
      </c>
      <c r="H126" s="198"/>
      <c r="I126" s="198"/>
      <c r="J126" s="192">
        <v>1</v>
      </c>
      <c r="K126" s="192">
        <v>1</v>
      </c>
      <c r="L126" s="192"/>
      <c r="M126" s="192"/>
      <c r="N126" s="206">
        <v>3</v>
      </c>
      <c r="O126" s="206"/>
      <c r="P126" s="206">
        <v>1</v>
      </c>
      <c r="Q126" s="206">
        <v>2</v>
      </c>
      <c r="R126" s="206"/>
      <c r="S126" s="206"/>
      <c r="T126" s="206"/>
      <c r="U126" s="206"/>
      <c r="V126" s="206"/>
      <c r="W126" s="206"/>
      <c r="X126" s="206">
        <v>3</v>
      </c>
      <c r="Y126" s="206"/>
      <c r="Z126" s="206"/>
      <c r="AA126" s="206">
        <v>2</v>
      </c>
      <c r="AB126" s="206"/>
      <c r="AC126" s="206">
        <v>1</v>
      </c>
      <c r="AD126" s="206"/>
      <c r="AE126" s="206">
        <v>1</v>
      </c>
      <c r="AF126" s="206"/>
      <c r="AG126" s="196"/>
      <c r="AH126" s="193"/>
      <c r="AI126" s="76"/>
      <c r="AJ126" s="69">
        <f>E126</f>
        <v>4</v>
      </c>
      <c r="AK126" s="70">
        <f>F126+G126+H126+I126</f>
        <v>4</v>
      </c>
      <c r="AL126" s="70">
        <f>J126</f>
        <v>1</v>
      </c>
      <c r="AM126" s="70">
        <f>K126+L126+M126</f>
        <v>1</v>
      </c>
      <c r="AN126" s="70">
        <f>F126+G126+K126</f>
        <v>5</v>
      </c>
      <c r="AO126" s="70">
        <f>X126+Y126+AA126</f>
        <v>5</v>
      </c>
      <c r="AP126" s="70">
        <f>N126</f>
        <v>3</v>
      </c>
      <c r="AQ126" s="70">
        <f>O126+P126+Q126+R126+S126</f>
        <v>3</v>
      </c>
      <c r="AR126" s="70">
        <f>S126</f>
        <v>0</v>
      </c>
      <c r="AS126" s="70">
        <f>T126+U126+V126</f>
        <v>0</v>
      </c>
      <c r="AT126" s="70">
        <f>X126</f>
        <v>3</v>
      </c>
      <c r="AU126" s="70">
        <f>N126+W126</f>
        <v>3</v>
      </c>
      <c r="AV126" s="70">
        <f>AE126</f>
        <v>1</v>
      </c>
      <c r="AW126" s="70">
        <f>AC126+AD126</f>
        <v>1</v>
      </c>
      <c r="AX126" s="70">
        <f>AH126</f>
        <v>0</v>
      </c>
      <c r="AY126" s="71">
        <f>AF126+AG126</f>
        <v>0</v>
      </c>
    </row>
    <row r="127" spans="1:51" s="122" customFormat="1" ht="21" customHeight="1" x14ac:dyDescent="0.2">
      <c r="A127" s="72" t="s">
        <v>6</v>
      </c>
      <c r="B127" s="106" t="s">
        <v>146</v>
      </c>
      <c r="C127" s="107"/>
      <c r="D127" s="108"/>
      <c r="E127" s="203"/>
      <c r="F127" s="203"/>
      <c r="G127" s="203"/>
      <c r="H127" s="203"/>
      <c r="I127" s="203"/>
      <c r="J127" s="192"/>
      <c r="K127" s="192"/>
      <c r="L127" s="192"/>
      <c r="M127" s="192"/>
      <c r="N127" s="206"/>
      <c r="O127" s="206"/>
      <c r="P127" s="206"/>
      <c r="Q127" s="206"/>
      <c r="R127" s="206"/>
      <c r="S127" s="206"/>
      <c r="T127" s="206"/>
      <c r="U127" s="206"/>
      <c r="V127" s="206"/>
      <c r="W127" s="206"/>
      <c r="X127" s="206"/>
      <c r="Y127" s="206"/>
      <c r="Z127" s="206"/>
      <c r="AA127" s="206"/>
      <c r="AB127" s="206"/>
      <c r="AC127" s="206"/>
      <c r="AD127" s="206"/>
      <c r="AE127" s="206"/>
      <c r="AF127" s="206"/>
      <c r="AG127" s="196"/>
      <c r="AH127" s="193"/>
      <c r="AI127" s="76"/>
      <c r="AJ127" s="69">
        <f>E127</f>
        <v>0</v>
      </c>
      <c r="AK127" s="70">
        <f>F127+G127+H127+I127</f>
        <v>0</v>
      </c>
      <c r="AL127" s="70">
        <f>J127</f>
        <v>0</v>
      </c>
      <c r="AM127" s="70">
        <f>K127+L127+M127</f>
        <v>0</v>
      </c>
      <c r="AN127" s="70">
        <f>F127+G127+K127</f>
        <v>0</v>
      </c>
      <c r="AO127" s="70">
        <f>X127+Y127+AA127</f>
        <v>0</v>
      </c>
      <c r="AP127" s="70">
        <f>N127</f>
        <v>0</v>
      </c>
      <c r="AQ127" s="70">
        <f>O127+P127+Q127+R127+S127</f>
        <v>0</v>
      </c>
      <c r="AR127" s="70">
        <f>S127</f>
        <v>0</v>
      </c>
      <c r="AS127" s="70">
        <f>T127+U127+V127</f>
        <v>0</v>
      </c>
      <c r="AT127" s="70">
        <f>X127</f>
        <v>0</v>
      </c>
      <c r="AU127" s="70">
        <f>N127+W127</f>
        <v>0</v>
      </c>
      <c r="AV127" s="70">
        <f>AE127</f>
        <v>0</v>
      </c>
      <c r="AW127" s="70">
        <f>AC127+AD127</f>
        <v>0</v>
      </c>
      <c r="AX127" s="70">
        <f>AH127</f>
        <v>0</v>
      </c>
      <c r="AY127" s="71">
        <f>AF127+AG127</f>
        <v>0</v>
      </c>
    </row>
    <row r="128" spans="1:51" s="122" customFormat="1" ht="49.5" customHeight="1" x14ac:dyDescent="0.2">
      <c r="A128" s="72" t="s">
        <v>5</v>
      </c>
      <c r="B128" s="106" t="s">
        <v>190</v>
      </c>
      <c r="C128" s="107"/>
      <c r="D128" s="108"/>
      <c r="E128" s="203"/>
      <c r="F128" s="203"/>
      <c r="G128" s="203"/>
      <c r="H128" s="203"/>
      <c r="I128" s="203"/>
      <c r="J128" s="192"/>
      <c r="K128" s="192"/>
      <c r="L128" s="192"/>
      <c r="M128" s="192"/>
      <c r="N128" s="206"/>
      <c r="O128" s="206"/>
      <c r="P128" s="206"/>
      <c r="Q128" s="206"/>
      <c r="R128" s="206"/>
      <c r="S128" s="206"/>
      <c r="T128" s="206"/>
      <c r="U128" s="206"/>
      <c r="V128" s="206"/>
      <c r="W128" s="206"/>
      <c r="X128" s="206"/>
      <c r="Y128" s="206"/>
      <c r="Z128" s="206"/>
      <c r="AA128" s="206"/>
      <c r="AB128" s="206"/>
      <c r="AC128" s="206"/>
      <c r="AD128" s="206"/>
      <c r="AE128" s="206"/>
      <c r="AF128" s="206"/>
      <c r="AG128" s="196"/>
      <c r="AH128" s="193"/>
      <c r="AI128" s="76"/>
      <c r="AJ128" s="69">
        <f>E128</f>
        <v>0</v>
      </c>
      <c r="AK128" s="70">
        <f>F128+G128+H128+I128</f>
        <v>0</v>
      </c>
      <c r="AL128" s="70">
        <f>J128</f>
        <v>0</v>
      </c>
      <c r="AM128" s="70">
        <f>K128+L128+M128</f>
        <v>0</v>
      </c>
      <c r="AN128" s="70">
        <f>F128+G128+K128</f>
        <v>0</v>
      </c>
      <c r="AO128" s="70">
        <f>X128+Y128+AA128</f>
        <v>0</v>
      </c>
      <c r="AP128" s="70">
        <f>N128</f>
        <v>0</v>
      </c>
      <c r="AQ128" s="70">
        <f>O128+P128+Q128+R128+S128</f>
        <v>0</v>
      </c>
      <c r="AR128" s="70">
        <f>S128</f>
        <v>0</v>
      </c>
      <c r="AS128" s="70">
        <f>T128+U128+V128</f>
        <v>0</v>
      </c>
      <c r="AT128" s="70">
        <f>X128</f>
        <v>0</v>
      </c>
      <c r="AU128" s="70">
        <f>N128+W128</f>
        <v>0</v>
      </c>
      <c r="AV128" s="70">
        <f>AE128</f>
        <v>0</v>
      </c>
      <c r="AW128" s="70">
        <f>AC128+AD128</f>
        <v>0</v>
      </c>
      <c r="AX128" s="70">
        <f>AH128</f>
        <v>0</v>
      </c>
      <c r="AY128" s="71">
        <f>AF128+AG128</f>
        <v>0</v>
      </c>
    </row>
    <row r="129" spans="1:51" s="122" customFormat="1" ht="34.5" customHeight="1" x14ac:dyDescent="0.2">
      <c r="A129" s="72" t="s">
        <v>4</v>
      </c>
      <c r="B129" s="111" t="s">
        <v>140</v>
      </c>
      <c r="C129" s="112"/>
      <c r="D129" s="113"/>
      <c r="E129" s="117"/>
      <c r="F129" s="117"/>
      <c r="G129" s="117"/>
      <c r="H129" s="117"/>
      <c r="I129" s="117"/>
      <c r="J129" s="117"/>
      <c r="K129" s="117"/>
      <c r="L129" s="117"/>
      <c r="M129" s="117"/>
      <c r="N129" s="117"/>
      <c r="O129" s="117"/>
      <c r="P129" s="117"/>
      <c r="Q129" s="117"/>
      <c r="R129" s="117"/>
      <c r="S129" s="117"/>
      <c r="T129" s="117"/>
      <c r="U129" s="117"/>
      <c r="V129" s="117"/>
      <c r="W129" s="117"/>
      <c r="X129" s="117"/>
      <c r="Y129" s="117"/>
      <c r="Z129" s="117"/>
      <c r="AA129" s="117"/>
      <c r="AB129" s="117"/>
      <c r="AC129" s="117"/>
      <c r="AD129" s="117"/>
      <c r="AE129" s="117"/>
      <c r="AF129" s="117"/>
      <c r="AG129" s="117"/>
      <c r="AH129" s="117"/>
      <c r="AI129" s="76"/>
      <c r="AJ129" s="69">
        <f>E129</f>
        <v>0</v>
      </c>
      <c r="AK129" s="70">
        <f>F129+G129+H129+I129</f>
        <v>0</v>
      </c>
      <c r="AL129" s="70">
        <f>J129</f>
        <v>0</v>
      </c>
      <c r="AM129" s="70">
        <f>K129+L129+M129</f>
        <v>0</v>
      </c>
      <c r="AN129" s="70">
        <f>F129+G129+K129</f>
        <v>0</v>
      </c>
      <c r="AO129" s="70">
        <f>X129+Y129+AA129</f>
        <v>0</v>
      </c>
      <c r="AP129" s="70">
        <f>N129</f>
        <v>0</v>
      </c>
      <c r="AQ129" s="70">
        <f>O129+P129+Q129+R129+S129</f>
        <v>0</v>
      </c>
      <c r="AR129" s="70">
        <f>S129</f>
        <v>0</v>
      </c>
      <c r="AS129" s="70">
        <f>T129+U129+V129</f>
        <v>0</v>
      </c>
      <c r="AT129" s="70">
        <f>X129</f>
        <v>0</v>
      </c>
      <c r="AU129" s="70">
        <f>N129+W129</f>
        <v>0</v>
      </c>
      <c r="AV129" s="70">
        <f>AE129</f>
        <v>0</v>
      </c>
      <c r="AW129" s="70">
        <f>AC129+AD129</f>
        <v>0</v>
      </c>
      <c r="AX129" s="70">
        <f>AH129</f>
        <v>0</v>
      </c>
      <c r="AY129" s="71">
        <f>AF129+AG129</f>
        <v>0</v>
      </c>
    </row>
    <row r="130" spans="1:51" s="122" customFormat="1" ht="49.5" customHeight="1" x14ac:dyDescent="0.2">
      <c r="A130" s="72" t="s">
        <v>3</v>
      </c>
      <c r="B130" s="90" t="s">
        <v>191</v>
      </c>
      <c r="C130" s="91"/>
      <c r="D130" s="92"/>
      <c r="E130" s="93">
        <f t="shared" ref="E130:AH130" si="149">SUM(E131:E132)</f>
        <v>0</v>
      </c>
      <c r="F130" s="93">
        <f t="shared" si="149"/>
        <v>0</v>
      </c>
      <c r="G130" s="93">
        <f t="shared" si="149"/>
        <v>0</v>
      </c>
      <c r="H130" s="93">
        <f t="shared" si="149"/>
        <v>0</v>
      </c>
      <c r="I130" s="93">
        <f t="shared" si="149"/>
        <v>0</v>
      </c>
      <c r="J130" s="93">
        <f t="shared" si="149"/>
        <v>3</v>
      </c>
      <c r="K130" s="93">
        <f t="shared" si="149"/>
        <v>2</v>
      </c>
      <c r="L130" s="93">
        <f t="shared" si="149"/>
        <v>1</v>
      </c>
      <c r="M130" s="93">
        <f t="shared" si="149"/>
        <v>0</v>
      </c>
      <c r="N130" s="93">
        <f t="shared" si="149"/>
        <v>0</v>
      </c>
      <c r="O130" s="93">
        <f t="shared" si="149"/>
        <v>0</v>
      </c>
      <c r="P130" s="93">
        <f t="shared" si="149"/>
        <v>0</v>
      </c>
      <c r="Q130" s="93">
        <f t="shared" si="149"/>
        <v>0</v>
      </c>
      <c r="R130" s="93">
        <f t="shared" si="149"/>
        <v>0</v>
      </c>
      <c r="S130" s="93">
        <f t="shared" si="149"/>
        <v>0</v>
      </c>
      <c r="T130" s="93">
        <f t="shared" si="149"/>
        <v>0</v>
      </c>
      <c r="U130" s="93">
        <f t="shared" si="149"/>
        <v>0</v>
      </c>
      <c r="V130" s="93">
        <f t="shared" si="149"/>
        <v>0</v>
      </c>
      <c r="W130" s="93">
        <f t="shared" si="149"/>
        <v>0</v>
      </c>
      <c r="X130" s="93">
        <f t="shared" si="149"/>
        <v>0</v>
      </c>
      <c r="Y130" s="93">
        <f t="shared" si="149"/>
        <v>0</v>
      </c>
      <c r="Z130" s="93">
        <f t="shared" si="149"/>
        <v>0</v>
      </c>
      <c r="AA130" s="93">
        <f t="shared" si="149"/>
        <v>2</v>
      </c>
      <c r="AB130" s="93">
        <f t="shared" si="149"/>
        <v>0</v>
      </c>
      <c r="AC130" s="93">
        <f t="shared" si="149"/>
        <v>0</v>
      </c>
      <c r="AD130" s="93">
        <f t="shared" si="149"/>
        <v>0</v>
      </c>
      <c r="AE130" s="93">
        <f t="shared" si="149"/>
        <v>0</v>
      </c>
      <c r="AF130" s="93">
        <f t="shared" si="149"/>
        <v>0</v>
      </c>
      <c r="AG130" s="93">
        <f t="shared" si="149"/>
        <v>0</v>
      </c>
      <c r="AH130" s="93">
        <f t="shared" si="149"/>
        <v>0</v>
      </c>
      <c r="AI130" s="118"/>
      <c r="AJ130" s="95">
        <f t="shared" ref="AJ130:AY130" si="150">SUM(AJ131:AJ132)</f>
        <v>0</v>
      </c>
      <c r="AK130" s="96">
        <f t="shared" si="150"/>
        <v>0</v>
      </c>
      <c r="AL130" s="96">
        <f t="shared" si="150"/>
        <v>3</v>
      </c>
      <c r="AM130" s="96">
        <f t="shared" si="150"/>
        <v>3</v>
      </c>
      <c r="AN130" s="96">
        <f t="shared" si="150"/>
        <v>2</v>
      </c>
      <c r="AO130" s="96">
        <f t="shared" si="150"/>
        <v>2</v>
      </c>
      <c r="AP130" s="96">
        <f t="shared" si="150"/>
        <v>0</v>
      </c>
      <c r="AQ130" s="96">
        <f t="shared" si="150"/>
        <v>0</v>
      </c>
      <c r="AR130" s="96">
        <f t="shared" si="150"/>
        <v>0</v>
      </c>
      <c r="AS130" s="96">
        <f t="shared" si="150"/>
        <v>0</v>
      </c>
      <c r="AT130" s="96">
        <f t="shared" si="150"/>
        <v>0</v>
      </c>
      <c r="AU130" s="96">
        <f t="shared" si="150"/>
        <v>0</v>
      </c>
      <c r="AV130" s="96">
        <f t="shared" si="150"/>
        <v>0</v>
      </c>
      <c r="AW130" s="96">
        <f t="shared" si="150"/>
        <v>0</v>
      </c>
      <c r="AX130" s="96">
        <f t="shared" si="150"/>
        <v>0</v>
      </c>
      <c r="AY130" s="97">
        <f t="shared" si="150"/>
        <v>0</v>
      </c>
    </row>
    <row r="131" spans="1:51" s="122" customFormat="1" ht="41.25" customHeight="1" x14ac:dyDescent="0.2">
      <c r="A131" s="72" t="s">
        <v>2</v>
      </c>
      <c r="B131" s="111" t="s">
        <v>258</v>
      </c>
      <c r="C131" s="112"/>
      <c r="D131" s="113"/>
      <c r="E131" s="98"/>
      <c r="F131" s="98"/>
      <c r="G131" s="98"/>
      <c r="H131" s="98"/>
      <c r="I131" s="98"/>
      <c r="J131" s="98">
        <v>1</v>
      </c>
      <c r="K131" s="98">
        <v>1</v>
      </c>
      <c r="L131" s="98"/>
      <c r="M131" s="98"/>
      <c r="N131" s="98"/>
      <c r="O131" s="98"/>
      <c r="P131" s="98"/>
      <c r="Q131" s="98"/>
      <c r="R131" s="98"/>
      <c r="S131" s="98"/>
      <c r="T131" s="98"/>
      <c r="U131" s="98"/>
      <c r="V131" s="98"/>
      <c r="W131" s="98"/>
      <c r="X131" s="98"/>
      <c r="Y131" s="98"/>
      <c r="Z131" s="98"/>
      <c r="AA131" s="98">
        <v>1</v>
      </c>
      <c r="AB131" s="98"/>
      <c r="AC131" s="98"/>
      <c r="AD131" s="98"/>
      <c r="AE131" s="98"/>
      <c r="AF131" s="98"/>
      <c r="AG131" s="98"/>
      <c r="AH131" s="98"/>
      <c r="AI131" s="76"/>
      <c r="AJ131" s="69">
        <f>E131</f>
        <v>0</v>
      </c>
      <c r="AK131" s="70">
        <f>F131+G131+H131+I131</f>
        <v>0</v>
      </c>
      <c r="AL131" s="70">
        <f>J131</f>
        <v>1</v>
      </c>
      <c r="AM131" s="70">
        <f>K131+L131+M131</f>
        <v>1</v>
      </c>
      <c r="AN131" s="70">
        <f>F131+G131+K131</f>
        <v>1</v>
      </c>
      <c r="AO131" s="70">
        <f>X131+Y131+AA131</f>
        <v>1</v>
      </c>
      <c r="AP131" s="70">
        <f>N131</f>
        <v>0</v>
      </c>
      <c r="AQ131" s="70">
        <f>O131+P131+Q131+R131+S131</f>
        <v>0</v>
      </c>
      <c r="AR131" s="70">
        <f>S131</f>
        <v>0</v>
      </c>
      <c r="AS131" s="70">
        <f>T131+U131+V131</f>
        <v>0</v>
      </c>
      <c r="AT131" s="70">
        <f>X131</f>
        <v>0</v>
      </c>
      <c r="AU131" s="70">
        <f>N131+W131</f>
        <v>0</v>
      </c>
      <c r="AV131" s="70">
        <f>AE131</f>
        <v>0</v>
      </c>
      <c r="AW131" s="70">
        <f>AC131+AD131</f>
        <v>0</v>
      </c>
      <c r="AX131" s="70">
        <f>AH131</f>
        <v>0</v>
      </c>
      <c r="AY131" s="71">
        <f>AF131+AG131</f>
        <v>0</v>
      </c>
    </row>
    <row r="132" spans="1:51" s="122" customFormat="1" ht="41.25" customHeight="1" x14ac:dyDescent="0.2">
      <c r="A132" s="72" t="s">
        <v>1</v>
      </c>
      <c r="B132" s="111" t="s">
        <v>271</v>
      </c>
      <c r="C132" s="112"/>
      <c r="D132" s="113"/>
      <c r="E132" s="98"/>
      <c r="F132" s="98"/>
      <c r="G132" s="98"/>
      <c r="H132" s="98"/>
      <c r="I132" s="98"/>
      <c r="J132" s="98">
        <v>2</v>
      </c>
      <c r="K132" s="98">
        <v>1</v>
      </c>
      <c r="L132" s="98">
        <v>1</v>
      </c>
      <c r="M132" s="98"/>
      <c r="N132" s="98"/>
      <c r="O132" s="98"/>
      <c r="P132" s="98"/>
      <c r="Q132" s="98"/>
      <c r="R132" s="98"/>
      <c r="S132" s="98"/>
      <c r="T132" s="98"/>
      <c r="U132" s="98"/>
      <c r="V132" s="98"/>
      <c r="W132" s="98"/>
      <c r="X132" s="98"/>
      <c r="Y132" s="98"/>
      <c r="Z132" s="98"/>
      <c r="AA132" s="98">
        <v>1</v>
      </c>
      <c r="AB132" s="98"/>
      <c r="AC132" s="98"/>
      <c r="AD132" s="98"/>
      <c r="AE132" s="98"/>
      <c r="AF132" s="98"/>
      <c r="AG132" s="98"/>
      <c r="AH132" s="98"/>
      <c r="AI132" s="76"/>
      <c r="AJ132" s="69">
        <f>E132</f>
        <v>0</v>
      </c>
      <c r="AK132" s="70">
        <f>F132+G132+H132+I132</f>
        <v>0</v>
      </c>
      <c r="AL132" s="70">
        <f>J132</f>
        <v>2</v>
      </c>
      <c r="AM132" s="70">
        <f>K132+L132+M132</f>
        <v>2</v>
      </c>
      <c r="AN132" s="70">
        <f>F132+G132+K132</f>
        <v>1</v>
      </c>
      <c r="AO132" s="70">
        <f>X132+Y132+AA132</f>
        <v>1</v>
      </c>
      <c r="AP132" s="70">
        <f>N132</f>
        <v>0</v>
      </c>
      <c r="AQ132" s="70">
        <f>O132+P132+Q132+R132+S132</f>
        <v>0</v>
      </c>
      <c r="AR132" s="70">
        <f>S132</f>
        <v>0</v>
      </c>
      <c r="AS132" s="70">
        <f>T132+U132+V132</f>
        <v>0</v>
      </c>
      <c r="AT132" s="70">
        <f>X132</f>
        <v>0</v>
      </c>
      <c r="AU132" s="70">
        <f>N132+W132</f>
        <v>0</v>
      </c>
      <c r="AV132" s="70">
        <f>AE132</f>
        <v>0</v>
      </c>
      <c r="AW132" s="70">
        <f>AC132+AD132</f>
        <v>0</v>
      </c>
      <c r="AX132" s="70">
        <f>AH132</f>
        <v>0</v>
      </c>
      <c r="AY132" s="71">
        <f>AF132+AG132</f>
        <v>0</v>
      </c>
    </row>
    <row r="133" spans="1:51" s="122" customFormat="1" ht="35.25" customHeight="1" x14ac:dyDescent="0.2">
      <c r="A133" s="100" t="s">
        <v>0</v>
      </c>
      <c r="B133" s="102" t="s">
        <v>140</v>
      </c>
      <c r="C133" s="103"/>
      <c r="D133" s="104"/>
      <c r="E133" s="198">
        <v>2</v>
      </c>
      <c r="F133" s="198"/>
      <c r="G133" s="198">
        <v>2</v>
      </c>
      <c r="H133" s="198"/>
      <c r="I133" s="198"/>
      <c r="J133" s="192">
        <v>1</v>
      </c>
      <c r="K133" s="192"/>
      <c r="L133" s="192"/>
      <c r="M133" s="192">
        <v>1</v>
      </c>
      <c r="N133" s="206"/>
      <c r="O133" s="206"/>
      <c r="P133" s="206"/>
      <c r="Q133" s="206"/>
      <c r="R133" s="206"/>
      <c r="S133" s="206"/>
      <c r="T133" s="206"/>
      <c r="U133" s="206"/>
      <c r="V133" s="206"/>
      <c r="W133" s="206"/>
      <c r="X133" s="206"/>
      <c r="Y133" s="206"/>
      <c r="Z133" s="206">
        <v>1</v>
      </c>
      <c r="AA133" s="206">
        <v>2</v>
      </c>
      <c r="AB133" s="206">
        <v>1</v>
      </c>
      <c r="AC133" s="206"/>
      <c r="AD133" s="206"/>
      <c r="AE133" s="206"/>
      <c r="AF133" s="206"/>
      <c r="AG133" s="196"/>
      <c r="AH133" s="193"/>
      <c r="AI133" s="76"/>
      <c r="AJ133" s="69">
        <f>E133</f>
        <v>2</v>
      </c>
      <c r="AK133" s="70">
        <f>F133+G133+H133+I133</f>
        <v>2</v>
      </c>
      <c r="AL133" s="70">
        <f>J133</f>
        <v>1</v>
      </c>
      <c r="AM133" s="70">
        <f>K133+L133+M133</f>
        <v>1</v>
      </c>
      <c r="AN133" s="70">
        <f>F133+G133+K133</f>
        <v>2</v>
      </c>
      <c r="AO133" s="70">
        <f>X133+Y133+AA133</f>
        <v>2</v>
      </c>
      <c r="AP133" s="70">
        <f>N133</f>
        <v>0</v>
      </c>
      <c r="AQ133" s="70">
        <f>O133+P133+Q133+R133+S133</f>
        <v>0</v>
      </c>
      <c r="AR133" s="70">
        <f>S133</f>
        <v>0</v>
      </c>
      <c r="AS133" s="70">
        <f>T133+U133+V133</f>
        <v>0</v>
      </c>
      <c r="AT133" s="70">
        <f>X133</f>
        <v>0</v>
      </c>
      <c r="AU133" s="70">
        <f>N133+W133</f>
        <v>0</v>
      </c>
      <c r="AV133" s="70">
        <f>AE133</f>
        <v>0</v>
      </c>
      <c r="AW133" s="70">
        <f>AC133+AD133</f>
        <v>0</v>
      </c>
      <c r="AX133" s="70">
        <f>AH133</f>
        <v>0</v>
      </c>
      <c r="AY133" s="71">
        <f>AF133+AG133</f>
        <v>0</v>
      </c>
    </row>
    <row r="134" spans="1:51" s="122" customFormat="1" ht="35.25" customHeight="1" thickBot="1" x14ac:dyDescent="0.25">
      <c r="A134" s="100"/>
      <c r="B134" s="102" t="s">
        <v>135</v>
      </c>
      <c r="C134" s="103"/>
      <c r="D134" s="104"/>
      <c r="E134" s="116">
        <f t="shared" ref="E134:AH134" si="151">E19+E39+E51+E59+E73+E80+E87+E90+E112+E116+E125+E130+E133</f>
        <v>1280</v>
      </c>
      <c r="F134" s="116">
        <f t="shared" si="151"/>
        <v>175</v>
      </c>
      <c r="G134" s="116">
        <f t="shared" si="151"/>
        <v>1105</v>
      </c>
      <c r="H134" s="116">
        <f t="shared" si="151"/>
        <v>0</v>
      </c>
      <c r="I134" s="116">
        <f t="shared" si="151"/>
        <v>0</v>
      </c>
      <c r="J134" s="116">
        <f t="shared" si="151"/>
        <v>2108</v>
      </c>
      <c r="K134" s="116">
        <f t="shared" si="151"/>
        <v>1758</v>
      </c>
      <c r="L134" s="116">
        <f t="shared" si="151"/>
        <v>344</v>
      </c>
      <c r="M134" s="116">
        <f t="shared" si="151"/>
        <v>6</v>
      </c>
      <c r="N134" s="116">
        <f t="shared" si="151"/>
        <v>1597</v>
      </c>
      <c r="O134" s="116">
        <f t="shared" si="151"/>
        <v>1255</v>
      </c>
      <c r="P134" s="116">
        <f t="shared" si="151"/>
        <v>86</v>
      </c>
      <c r="Q134" s="116">
        <f t="shared" si="151"/>
        <v>87</v>
      </c>
      <c r="R134" s="116">
        <f t="shared" si="151"/>
        <v>2</v>
      </c>
      <c r="S134" s="116">
        <f t="shared" si="151"/>
        <v>167</v>
      </c>
      <c r="T134" s="116">
        <f t="shared" si="151"/>
        <v>35</v>
      </c>
      <c r="U134" s="116">
        <f t="shared" si="151"/>
        <v>118</v>
      </c>
      <c r="V134" s="116">
        <f t="shared" si="151"/>
        <v>14</v>
      </c>
      <c r="W134" s="116">
        <f t="shared" si="151"/>
        <v>0</v>
      </c>
      <c r="X134" s="116">
        <f t="shared" si="151"/>
        <v>1597</v>
      </c>
      <c r="Y134" s="116">
        <f t="shared" si="151"/>
        <v>28</v>
      </c>
      <c r="Z134" s="116">
        <f t="shared" si="151"/>
        <v>65</v>
      </c>
      <c r="AA134" s="116">
        <f t="shared" si="151"/>
        <v>1413</v>
      </c>
      <c r="AB134" s="116">
        <f t="shared" si="151"/>
        <v>204</v>
      </c>
      <c r="AC134" s="116">
        <f t="shared" si="151"/>
        <v>74</v>
      </c>
      <c r="AD134" s="116">
        <f t="shared" si="151"/>
        <v>4</v>
      </c>
      <c r="AE134" s="116">
        <f t="shared" si="151"/>
        <v>78</v>
      </c>
      <c r="AF134" s="116">
        <f t="shared" si="151"/>
        <v>0</v>
      </c>
      <c r="AG134" s="116">
        <f t="shared" si="151"/>
        <v>0</v>
      </c>
      <c r="AH134" s="116">
        <f t="shared" si="151"/>
        <v>0</v>
      </c>
      <c r="AI134" s="118"/>
      <c r="AJ134" s="119">
        <f t="shared" ref="AJ134:AY134" si="152">AJ19+AJ39+AJ51+AJ59+AJ73+AJ80+AJ87+AJ90+AJ112+AJ116+AJ125+AJ130+AJ133</f>
        <v>1280</v>
      </c>
      <c r="AK134" s="120">
        <f t="shared" si="152"/>
        <v>1280</v>
      </c>
      <c r="AL134" s="120">
        <f t="shared" si="152"/>
        <v>2108</v>
      </c>
      <c r="AM134" s="120">
        <f t="shared" si="152"/>
        <v>2108</v>
      </c>
      <c r="AN134" s="120">
        <f t="shared" si="152"/>
        <v>3038</v>
      </c>
      <c r="AO134" s="120">
        <f t="shared" si="152"/>
        <v>3038</v>
      </c>
      <c r="AP134" s="120">
        <f t="shared" si="152"/>
        <v>1597</v>
      </c>
      <c r="AQ134" s="120">
        <f t="shared" si="152"/>
        <v>1597</v>
      </c>
      <c r="AR134" s="120">
        <f t="shared" si="152"/>
        <v>167</v>
      </c>
      <c r="AS134" s="120">
        <f t="shared" si="152"/>
        <v>167</v>
      </c>
      <c r="AT134" s="120">
        <f t="shared" si="152"/>
        <v>1597</v>
      </c>
      <c r="AU134" s="120">
        <f t="shared" si="152"/>
        <v>1597</v>
      </c>
      <c r="AV134" s="120">
        <f t="shared" si="152"/>
        <v>78</v>
      </c>
      <c r="AW134" s="120">
        <f t="shared" si="152"/>
        <v>78</v>
      </c>
      <c r="AX134" s="120">
        <f t="shared" si="152"/>
        <v>0</v>
      </c>
      <c r="AY134" s="121">
        <f t="shared" si="152"/>
        <v>0</v>
      </c>
    </row>
    <row r="135" spans="1:51" s="122" customFormat="1" ht="32.25" customHeight="1" x14ac:dyDescent="0.2">
      <c r="A135" s="124"/>
      <c r="B135" s="124"/>
      <c r="C135" s="124"/>
      <c r="D135" s="124"/>
      <c r="E135" s="124"/>
      <c r="F135" s="124"/>
      <c r="G135" s="124"/>
      <c r="H135" s="124"/>
      <c r="I135" s="124"/>
      <c r="J135" s="124"/>
      <c r="K135" s="124"/>
      <c r="L135" s="124"/>
      <c r="M135" s="124"/>
      <c r="N135" s="124"/>
      <c r="O135" s="124"/>
      <c r="P135" s="124"/>
      <c r="Q135" s="124"/>
      <c r="R135" s="124"/>
      <c r="S135" s="124"/>
      <c r="T135" s="124"/>
      <c r="U135" s="124"/>
      <c r="V135" s="124"/>
      <c r="W135" s="124"/>
      <c r="X135" s="124"/>
      <c r="Y135" s="124"/>
      <c r="Z135" s="124"/>
      <c r="AA135" s="124"/>
      <c r="AB135" s="124"/>
      <c r="AC135" s="124"/>
      <c r="AD135" s="124"/>
      <c r="AE135" s="124"/>
      <c r="AF135" s="124"/>
      <c r="AG135" s="124"/>
      <c r="AH135" s="124"/>
      <c r="AI135" s="75"/>
    </row>
    <row r="136" spans="1:51" s="122" customFormat="1" ht="39.75" customHeight="1" x14ac:dyDescent="0.3">
      <c r="A136" s="124"/>
      <c r="B136" s="150"/>
      <c r="C136" s="150"/>
      <c r="D136" s="150"/>
      <c r="E136" s="150"/>
      <c r="F136" s="150"/>
      <c r="G136" s="150"/>
      <c r="H136" s="150"/>
      <c r="I136" s="150"/>
      <c r="J136" s="150"/>
      <c r="K136" s="150"/>
      <c r="L136" s="150"/>
      <c r="M136" s="150"/>
      <c r="N136" s="150"/>
      <c r="O136" s="150"/>
      <c r="P136" s="150"/>
      <c r="Q136" s="150"/>
      <c r="R136" s="150"/>
      <c r="S136" s="150"/>
      <c r="T136" s="150"/>
      <c r="U136" s="150"/>
      <c r="V136" s="150"/>
      <c r="W136" s="150"/>
      <c r="X136" s="150"/>
      <c r="Y136" s="150"/>
      <c r="Z136" s="150"/>
      <c r="AA136" s="150"/>
      <c r="AB136" s="150"/>
      <c r="AC136" s="150"/>
      <c r="AD136" s="150"/>
      <c r="AE136" s="150"/>
      <c r="AF136" s="150"/>
      <c r="AG136" s="150"/>
      <c r="AH136" s="150"/>
      <c r="AI136" s="150"/>
      <c r="AJ136" s="150"/>
      <c r="AK136" s="150"/>
    </row>
    <row r="137" spans="1:51" s="122" customFormat="1" ht="39.75" customHeight="1" x14ac:dyDescent="0.3">
      <c r="A137" s="124"/>
      <c r="B137" s="150"/>
      <c r="C137" s="150"/>
      <c r="D137" s="150"/>
      <c r="E137" s="150"/>
      <c r="F137" s="150"/>
      <c r="G137" s="150"/>
      <c r="H137" s="150"/>
      <c r="I137" s="150"/>
      <c r="J137" s="150"/>
      <c r="K137" s="150"/>
      <c r="L137" s="150"/>
      <c r="M137" s="150"/>
      <c r="N137" s="150"/>
      <c r="O137" s="150"/>
      <c r="P137" s="150"/>
      <c r="Q137" s="150"/>
      <c r="R137" s="150"/>
      <c r="S137" s="150"/>
      <c r="T137" s="150"/>
      <c r="U137" s="150"/>
      <c r="V137" s="150"/>
      <c r="W137" s="150"/>
      <c r="X137" s="150"/>
      <c r="Y137" s="150"/>
      <c r="Z137" s="150"/>
      <c r="AA137" s="150"/>
      <c r="AB137" s="150"/>
      <c r="AC137" s="150"/>
      <c r="AD137" s="150"/>
      <c r="AE137" s="150"/>
      <c r="AF137" s="150"/>
      <c r="AG137" s="150"/>
      <c r="AH137" s="150"/>
      <c r="AI137" s="150"/>
      <c r="AJ137" s="150"/>
      <c r="AK137" s="150"/>
    </row>
    <row r="138" spans="1:51" s="122" customFormat="1" ht="55.5" customHeight="1" x14ac:dyDescent="0.3">
      <c r="A138" s="124"/>
      <c r="B138" s="124"/>
      <c r="C138" s="124"/>
      <c r="D138" s="124"/>
      <c r="E138" s="150"/>
      <c r="F138" s="150"/>
      <c r="G138" s="150"/>
      <c r="H138" s="150"/>
      <c r="I138" s="150"/>
      <c r="J138" s="150"/>
      <c r="K138" s="150"/>
      <c r="L138" s="150"/>
      <c r="M138" s="150"/>
      <c r="N138" s="150"/>
      <c r="O138" s="124"/>
      <c r="P138" s="124"/>
      <c r="Q138" s="124"/>
      <c r="R138" s="124"/>
      <c r="S138" s="124"/>
      <c r="T138" s="124"/>
      <c r="U138" s="124"/>
      <c r="V138" s="124"/>
      <c r="W138" s="124"/>
      <c r="X138" s="124"/>
      <c r="Y138" s="124"/>
      <c r="Z138" s="124"/>
      <c r="AA138" s="124"/>
      <c r="AB138" s="124"/>
      <c r="AC138" s="124"/>
      <c r="AD138" s="124"/>
      <c r="AE138" s="124"/>
      <c r="AF138" s="124"/>
      <c r="AG138" s="124"/>
      <c r="AH138" s="124"/>
      <c r="AI138" s="124"/>
    </row>
    <row r="139" spans="1:51" s="122" customFormat="1" ht="33.75" customHeight="1" x14ac:dyDescent="0.3">
      <c r="A139" s="124"/>
      <c r="B139" s="124"/>
      <c r="C139" s="124"/>
      <c r="D139" s="124"/>
      <c r="E139" s="150"/>
      <c r="F139" s="150"/>
      <c r="G139" s="150"/>
      <c r="H139" s="150"/>
      <c r="I139" s="150"/>
      <c r="J139" s="150"/>
      <c r="K139" s="150"/>
      <c r="L139" s="150"/>
      <c r="M139" s="150"/>
      <c r="N139" s="150"/>
      <c r="O139" s="124"/>
      <c r="P139" s="124"/>
      <c r="Q139" s="124"/>
      <c r="R139" s="124"/>
      <c r="S139" s="124"/>
      <c r="T139" s="124"/>
      <c r="U139" s="124"/>
      <c r="V139" s="124"/>
      <c r="W139" s="124"/>
      <c r="X139" s="124"/>
      <c r="Y139" s="124"/>
      <c r="Z139" s="124"/>
      <c r="AA139" s="124"/>
      <c r="AB139" s="124"/>
      <c r="AC139" s="124"/>
      <c r="AD139" s="124"/>
      <c r="AE139" s="124"/>
      <c r="AF139" s="124"/>
      <c r="AG139" s="124"/>
      <c r="AH139" s="124"/>
      <c r="AI139" s="124"/>
    </row>
    <row r="140" spans="1:51" s="122" customFormat="1" ht="14.25" customHeight="1" x14ac:dyDescent="0.2">
      <c r="A140" s="124"/>
      <c r="B140" s="124"/>
      <c r="C140" s="124"/>
      <c r="D140" s="124"/>
      <c r="E140" s="124"/>
      <c r="F140" s="124"/>
      <c r="G140" s="124"/>
      <c r="H140" s="124"/>
      <c r="I140" s="124"/>
      <c r="J140" s="124"/>
      <c r="K140" s="124"/>
      <c r="L140" s="124"/>
      <c r="M140" s="124"/>
      <c r="N140" s="124"/>
      <c r="O140" s="124"/>
      <c r="P140" s="124"/>
      <c r="Q140" s="124"/>
      <c r="R140" s="124"/>
      <c r="S140" s="124"/>
      <c r="T140" s="124"/>
      <c r="U140" s="124"/>
      <c r="V140" s="124"/>
      <c r="W140" s="124"/>
      <c r="X140" s="124"/>
      <c r="Y140" s="124"/>
      <c r="Z140" s="124"/>
      <c r="AA140" s="124"/>
      <c r="AB140" s="124"/>
      <c r="AC140" s="124"/>
      <c r="AD140" s="124"/>
      <c r="AE140" s="124"/>
      <c r="AF140" s="124"/>
      <c r="AG140" s="124"/>
      <c r="AH140" s="124"/>
      <c r="AI140" s="124"/>
    </row>
    <row r="141" spans="1:51" s="122" customFormat="1" ht="29.25" customHeight="1" x14ac:dyDescent="0.2">
      <c r="A141" s="124"/>
      <c r="B141" s="124"/>
      <c r="C141" s="124"/>
      <c r="D141" s="124"/>
      <c r="E141" s="124"/>
      <c r="F141" s="124"/>
      <c r="G141" s="124"/>
      <c r="H141" s="124"/>
      <c r="I141" s="124"/>
      <c r="J141" s="124"/>
      <c r="K141" s="124"/>
      <c r="L141" s="124"/>
      <c r="M141" s="124"/>
      <c r="N141" s="124"/>
      <c r="O141" s="124"/>
      <c r="P141" s="124"/>
      <c r="Q141" s="124"/>
      <c r="R141" s="124"/>
      <c r="S141" s="124"/>
      <c r="T141" s="124"/>
      <c r="U141" s="124"/>
      <c r="V141" s="124"/>
      <c r="W141" s="124"/>
      <c r="X141" s="124"/>
      <c r="Y141" s="124"/>
      <c r="Z141" s="124"/>
      <c r="AA141" s="124"/>
      <c r="AB141" s="124"/>
      <c r="AC141" s="124"/>
      <c r="AD141" s="124"/>
      <c r="AE141" s="124"/>
      <c r="AF141" s="124"/>
      <c r="AG141" s="124"/>
      <c r="AH141" s="124"/>
      <c r="AI141" s="124"/>
    </row>
    <row r="142" spans="1:51" s="122" customFormat="1" ht="29.25" customHeight="1" x14ac:dyDescent="0.2">
      <c r="A142" s="124"/>
      <c r="B142" s="124"/>
      <c r="C142" s="124"/>
      <c r="D142" s="124"/>
      <c r="E142" s="124"/>
      <c r="F142" s="124"/>
      <c r="G142" s="124"/>
      <c r="H142" s="124"/>
      <c r="I142" s="124"/>
      <c r="J142" s="124"/>
      <c r="K142" s="124"/>
      <c r="L142" s="124"/>
      <c r="M142" s="124"/>
      <c r="N142" s="124"/>
      <c r="O142" s="124"/>
      <c r="P142" s="124"/>
      <c r="Q142" s="124"/>
      <c r="R142" s="124"/>
      <c r="S142" s="124"/>
      <c r="T142" s="124"/>
      <c r="U142" s="124"/>
      <c r="V142" s="124"/>
      <c r="W142" s="124"/>
      <c r="X142" s="124"/>
      <c r="Y142" s="124"/>
      <c r="Z142" s="124"/>
      <c r="AA142" s="124"/>
      <c r="AB142" s="124"/>
      <c r="AC142" s="124"/>
      <c r="AD142" s="124"/>
      <c r="AE142" s="124"/>
      <c r="AF142" s="124"/>
      <c r="AG142" s="124"/>
      <c r="AH142" s="124"/>
      <c r="AI142" s="124"/>
    </row>
    <row r="143" spans="1:51" s="122" customFormat="1" ht="20.25" customHeight="1" x14ac:dyDescent="0.2">
      <c r="A143" s="124"/>
      <c r="B143" s="124"/>
      <c r="C143" s="124"/>
      <c r="D143" s="124"/>
      <c r="E143" s="124"/>
      <c r="F143" s="124"/>
      <c r="G143" s="124"/>
      <c r="H143" s="124"/>
      <c r="I143" s="124"/>
      <c r="J143" s="124"/>
      <c r="K143" s="124"/>
      <c r="L143" s="124"/>
      <c r="M143" s="124"/>
      <c r="N143" s="124"/>
      <c r="O143" s="124"/>
      <c r="P143" s="124"/>
      <c r="Q143" s="124"/>
      <c r="R143" s="124"/>
      <c r="S143" s="124"/>
      <c r="T143" s="124"/>
      <c r="U143" s="124"/>
      <c r="V143" s="124"/>
      <c r="W143" s="124"/>
      <c r="X143" s="124"/>
      <c r="Y143" s="124"/>
      <c r="Z143" s="124"/>
      <c r="AA143" s="124"/>
      <c r="AB143" s="124"/>
      <c r="AC143" s="124"/>
      <c r="AD143" s="124"/>
      <c r="AE143" s="124"/>
      <c r="AF143" s="124"/>
      <c r="AG143" s="124"/>
      <c r="AH143" s="124"/>
      <c r="AI143" s="124"/>
    </row>
    <row r="144" spans="1:51" s="122" customFormat="1" ht="14.25" customHeight="1" x14ac:dyDescent="0.2">
      <c r="A144" s="124"/>
      <c r="B144" s="124"/>
      <c r="C144" s="124"/>
      <c r="D144" s="124"/>
      <c r="E144" s="124"/>
      <c r="F144" s="124"/>
      <c r="G144" s="124"/>
      <c r="H144" s="124"/>
      <c r="I144" s="124"/>
      <c r="J144" s="124"/>
      <c r="K144" s="124"/>
      <c r="L144" s="124"/>
      <c r="M144" s="124"/>
      <c r="N144" s="124"/>
      <c r="O144" s="124"/>
      <c r="P144" s="124"/>
      <c r="Q144" s="124"/>
      <c r="R144" s="124"/>
      <c r="S144" s="124"/>
      <c r="T144" s="124"/>
      <c r="U144" s="124"/>
      <c r="V144" s="124"/>
      <c r="W144" s="124"/>
      <c r="X144" s="124"/>
      <c r="Y144" s="124"/>
      <c r="Z144" s="124"/>
      <c r="AA144" s="124"/>
      <c r="AB144" s="124"/>
      <c r="AC144" s="124"/>
      <c r="AD144" s="124"/>
      <c r="AE144" s="124"/>
      <c r="AF144" s="124"/>
      <c r="AG144" s="124"/>
      <c r="AH144" s="124"/>
      <c r="AI144" s="124"/>
    </row>
    <row r="145" spans="1:35" s="122" customFormat="1" ht="14.25" customHeight="1" x14ac:dyDescent="0.25">
      <c r="A145" s="20"/>
      <c r="B145" s="23"/>
      <c r="C145" s="128"/>
      <c r="D145" s="128"/>
      <c r="E145" s="128"/>
      <c r="F145" s="128"/>
      <c r="G145" s="128"/>
      <c r="H145" s="128"/>
      <c r="I145" s="128"/>
      <c r="J145" s="128"/>
      <c r="K145" s="128"/>
      <c r="L145" s="128"/>
      <c r="M145" s="128"/>
      <c r="N145" s="128"/>
      <c r="O145" s="128"/>
      <c r="P145" s="128"/>
      <c r="Q145" s="128"/>
      <c r="R145" s="128"/>
      <c r="S145" s="128"/>
      <c r="T145" s="128"/>
      <c r="U145" s="128"/>
      <c r="V145" s="128"/>
      <c r="W145" s="128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129"/>
      <c r="AI145" s="124"/>
    </row>
    <row r="146" spans="1:35" x14ac:dyDescent="0.25">
      <c r="B146" s="128"/>
      <c r="C146" s="128"/>
      <c r="D146" s="128"/>
      <c r="E146" s="128"/>
      <c r="F146" s="128"/>
      <c r="G146" s="128"/>
      <c r="H146" s="128"/>
      <c r="I146" s="128"/>
      <c r="J146" s="128"/>
      <c r="K146" s="128"/>
      <c r="L146" s="128"/>
      <c r="M146" s="128"/>
      <c r="N146" s="128"/>
      <c r="O146" s="128"/>
      <c r="P146" s="128"/>
      <c r="Q146" s="128"/>
      <c r="R146" s="128"/>
      <c r="S146" s="128"/>
      <c r="T146" s="128"/>
      <c r="U146" s="128"/>
      <c r="V146" s="128"/>
      <c r="W146" s="128"/>
      <c r="AH146" s="129"/>
      <c r="AI146" s="124"/>
    </row>
    <row r="147" spans="1:35" x14ac:dyDescent="0.25">
      <c r="B147" s="128"/>
      <c r="C147" s="128"/>
      <c r="D147" s="128"/>
      <c r="E147" s="128"/>
      <c r="F147" s="128"/>
      <c r="G147" s="128"/>
      <c r="H147" s="128"/>
      <c r="I147" s="128"/>
      <c r="J147" s="128"/>
      <c r="K147" s="128"/>
      <c r="L147" s="128"/>
      <c r="M147" s="128"/>
      <c r="N147" s="128"/>
      <c r="O147" s="128"/>
      <c r="P147" s="128"/>
      <c r="Q147" s="128"/>
      <c r="R147" s="128"/>
      <c r="S147" s="128"/>
      <c r="T147" s="128"/>
      <c r="U147" s="128"/>
      <c r="V147" s="128"/>
      <c r="W147" s="128"/>
      <c r="AH147" s="129"/>
      <c r="AI147" s="124"/>
    </row>
    <row r="148" spans="1:35" ht="12.75" customHeight="1" x14ac:dyDescent="0.25">
      <c r="B148" s="128"/>
      <c r="C148" s="128"/>
      <c r="D148" s="128"/>
      <c r="E148" s="128"/>
      <c r="F148" s="128"/>
      <c r="G148" s="128"/>
      <c r="H148" s="128"/>
      <c r="I148" s="128"/>
      <c r="J148" s="128"/>
      <c r="K148" s="128"/>
      <c r="L148" s="128"/>
      <c r="M148" s="128"/>
      <c r="N148" s="128"/>
      <c r="O148" s="128"/>
      <c r="P148" s="128"/>
      <c r="Q148" s="128"/>
      <c r="R148" s="128"/>
      <c r="S148" s="128"/>
      <c r="T148" s="128"/>
      <c r="U148" s="128"/>
      <c r="V148" s="128"/>
      <c r="W148" s="128"/>
      <c r="AH148" s="129"/>
    </row>
    <row r="149" spans="1:35" x14ac:dyDescent="0.25">
      <c r="B149" s="128"/>
      <c r="C149" s="128"/>
      <c r="D149" s="128"/>
      <c r="E149" s="128"/>
      <c r="F149" s="128"/>
      <c r="G149" s="128"/>
      <c r="H149" s="128"/>
      <c r="I149" s="128"/>
      <c r="J149" s="128"/>
      <c r="K149" s="128"/>
      <c r="L149" s="128"/>
      <c r="M149" s="128"/>
      <c r="N149" s="128"/>
      <c r="O149" s="128"/>
      <c r="P149" s="128"/>
      <c r="Q149" s="128"/>
      <c r="R149" s="128"/>
      <c r="S149" s="128"/>
      <c r="T149" s="128"/>
      <c r="U149" s="128"/>
      <c r="V149" s="128"/>
      <c r="W149" s="128"/>
      <c r="AH149" s="129"/>
    </row>
    <row r="150" spans="1:35" x14ac:dyDescent="0.25">
      <c r="B150" s="128"/>
      <c r="C150" s="128"/>
      <c r="D150" s="128"/>
      <c r="E150" s="128"/>
      <c r="F150" s="128"/>
      <c r="G150" s="128"/>
      <c r="H150" s="128"/>
      <c r="I150" s="128"/>
      <c r="J150" s="128"/>
      <c r="K150" s="128"/>
      <c r="L150" s="128"/>
      <c r="M150" s="128"/>
      <c r="N150" s="128"/>
      <c r="O150" s="128"/>
      <c r="P150" s="128"/>
      <c r="Q150" s="128"/>
      <c r="R150" s="128"/>
      <c r="S150" s="128"/>
      <c r="T150" s="128"/>
      <c r="U150" s="128"/>
      <c r="V150" s="128"/>
      <c r="W150" s="128"/>
      <c r="AH150" s="129"/>
    </row>
    <row r="151" spans="1:35" x14ac:dyDescent="0.25">
      <c r="B151" s="128"/>
      <c r="C151" s="128"/>
      <c r="D151" s="128"/>
      <c r="E151" s="128"/>
      <c r="F151" s="128"/>
      <c r="G151" s="128"/>
      <c r="H151" s="128"/>
      <c r="I151" s="128"/>
      <c r="J151" s="128"/>
      <c r="K151" s="128"/>
      <c r="L151" s="128"/>
      <c r="M151" s="128"/>
      <c r="N151" s="128"/>
      <c r="O151" s="128"/>
      <c r="P151" s="128"/>
      <c r="Q151" s="128"/>
      <c r="R151" s="128"/>
      <c r="S151" s="128"/>
      <c r="T151" s="128"/>
      <c r="U151" s="128"/>
      <c r="V151" s="128"/>
      <c r="W151" s="128"/>
      <c r="AH151" s="129"/>
    </row>
    <row r="152" spans="1:35" x14ac:dyDescent="0.25">
      <c r="AH152" s="129"/>
    </row>
    <row r="153" spans="1:35" x14ac:dyDescent="0.25">
      <c r="AH153" s="129"/>
    </row>
    <row r="154" spans="1:35" x14ac:dyDescent="0.25">
      <c r="AH154" s="129"/>
    </row>
    <row r="155" spans="1:35" x14ac:dyDescent="0.25">
      <c r="AH155" s="129"/>
    </row>
    <row r="156" spans="1:35" x14ac:dyDescent="0.25">
      <c r="AH156" s="129"/>
    </row>
    <row r="157" spans="1:35" x14ac:dyDescent="0.25">
      <c r="AH157" s="129"/>
    </row>
    <row r="158" spans="1:35" x14ac:dyDescent="0.25">
      <c r="AH158" s="129"/>
    </row>
    <row r="159" spans="1:35" x14ac:dyDescent="0.25">
      <c r="AH159" s="129"/>
    </row>
    <row r="160" spans="1:35" x14ac:dyDescent="0.25">
      <c r="AH160" s="129"/>
    </row>
    <row r="161" spans="34:34" x14ac:dyDescent="0.25">
      <c r="AH161" s="129"/>
    </row>
    <row r="162" spans="34:34" x14ac:dyDescent="0.25">
      <c r="AH162" s="129"/>
    </row>
    <row r="163" spans="34:34" x14ac:dyDescent="0.25">
      <c r="AH163" s="129"/>
    </row>
    <row r="164" spans="34:34" x14ac:dyDescent="0.25">
      <c r="AH164" s="129"/>
    </row>
    <row r="165" spans="34:34" x14ac:dyDescent="0.25">
      <c r="AH165" s="129"/>
    </row>
    <row r="166" spans="34:34" x14ac:dyDescent="0.25">
      <c r="AH166" s="129"/>
    </row>
    <row r="167" spans="34:34" x14ac:dyDescent="0.25">
      <c r="AH167" s="129"/>
    </row>
    <row r="168" spans="34:34" x14ac:dyDescent="0.25">
      <c r="AH168" s="129"/>
    </row>
    <row r="169" spans="34:34" x14ac:dyDescent="0.25">
      <c r="AH169" s="129"/>
    </row>
    <row r="170" spans="34:34" x14ac:dyDescent="0.25">
      <c r="AH170" s="129"/>
    </row>
    <row r="171" spans="34:34" x14ac:dyDescent="0.25">
      <c r="AH171" s="129"/>
    </row>
    <row r="172" spans="34:34" x14ac:dyDescent="0.25">
      <c r="AH172" s="129"/>
    </row>
    <row r="173" spans="34:34" x14ac:dyDescent="0.25">
      <c r="AH173" s="129"/>
    </row>
    <row r="174" spans="34:34" x14ac:dyDescent="0.25">
      <c r="AH174" s="129"/>
    </row>
    <row r="175" spans="34:34" x14ac:dyDescent="0.25">
      <c r="AH175" s="129"/>
    </row>
    <row r="176" spans="34:34" x14ac:dyDescent="0.25">
      <c r="AH176" s="129"/>
    </row>
    <row r="177" spans="34:34" x14ac:dyDescent="0.25">
      <c r="AH177" s="129"/>
    </row>
    <row r="178" spans="34:34" x14ac:dyDescent="0.25">
      <c r="AH178" s="129"/>
    </row>
    <row r="179" spans="34:34" x14ac:dyDescent="0.25">
      <c r="AH179" s="129"/>
    </row>
    <row r="180" spans="34:34" x14ac:dyDescent="0.25">
      <c r="AH180" s="129"/>
    </row>
    <row r="181" spans="34:34" x14ac:dyDescent="0.25">
      <c r="AH181" s="129"/>
    </row>
    <row r="182" spans="34:34" x14ac:dyDescent="0.25">
      <c r="AH182" s="129"/>
    </row>
    <row r="183" spans="34:34" x14ac:dyDescent="0.25">
      <c r="AH183" s="129"/>
    </row>
    <row r="184" spans="34:34" x14ac:dyDescent="0.25">
      <c r="AH184" s="129"/>
    </row>
    <row r="185" spans="34:34" x14ac:dyDescent="0.25">
      <c r="AH185" s="129"/>
    </row>
    <row r="186" spans="34:34" x14ac:dyDescent="0.25">
      <c r="AH186" s="129"/>
    </row>
    <row r="187" spans="34:34" x14ac:dyDescent="0.25">
      <c r="AH187" s="129"/>
    </row>
    <row r="188" spans="34:34" x14ac:dyDescent="0.25">
      <c r="AH188" s="129"/>
    </row>
    <row r="189" spans="34:34" x14ac:dyDescent="0.25">
      <c r="AH189" s="129"/>
    </row>
    <row r="190" spans="34:34" x14ac:dyDescent="0.25">
      <c r="AH190" s="129"/>
    </row>
    <row r="191" spans="34:34" x14ac:dyDescent="0.25">
      <c r="AH191" s="129"/>
    </row>
    <row r="192" spans="34:34" x14ac:dyDescent="0.25">
      <c r="AH192" s="129"/>
    </row>
    <row r="193" spans="34:34" x14ac:dyDescent="0.25">
      <c r="AH193" s="129"/>
    </row>
    <row r="194" spans="34:34" x14ac:dyDescent="0.25">
      <c r="AH194" s="129"/>
    </row>
    <row r="195" spans="34:34" x14ac:dyDescent="0.25">
      <c r="AH195" s="129"/>
    </row>
    <row r="196" spans="34:34" x14ac:dyDescent="0.25">
      <c r="AH196" s="129"/>
    </row>
    <row r="197" spans="34:34" x14ac:dyDescent="0.25">
      <c r="AH197" s="129"/>
    </row>
    <row r="198" spans="34:34" x14ac:dyDescent="0.25">
      <c r="AH198" s="129"/>
    </row>
    <row r="199" spans="34:34" x14ac:dyDescent="0.25">
      <c r="AH199" s="129"/>
    </row>
    <row r="200" spans="34:34" x14ac:dyDescent="0.25">
      <c r="AH200" s="129"/>
    </row>
    <row r="201" spans="34:34" x14ac:dyDescent="0.25">
      <c r="AH201" s="129"/>
    </row>
    <row r="202" spans="34:34" x14ac:dyDescent="0.25">
      <c r="AH202" s="129"/>
    </row>
    <row r="203" spans="34:34" x14ac:dyDescent="0.25">
      <c r="AH203" s="129"/>
    </row>
    <row r="204" spans="34:34" x14ac:dyDescent="0.25">
      <c r="AH204" s="129"/>
    </row>
    <row r="205" spans="34:34" x14ac:dyDescent="0.25">
      <c r="AH205" s="129"/>
    </row>
    <row r="206" spans="34:34" x14ac:dyDescent="0.25">
      <c r="AH206" s="129"/>
    </row>
    <row r="207" spans="34:34" x14ac:dyDescent="0.25">
      <c r="AH207" s="129"/>
    </row>
    <row r="208" spans="34:34" x14ac:dyDescent="0.25">
      <c r="AH208" s="129"/>
    </row>
    <row r="209" spans="34:34" x14ac:dyDescent="0.25">
      <c r="AH209" s="129"/>
    </row>
    <row r="210" spans="34:34" x14ac:dyDescent="0.25">
      <c r="AH210" s="129"/>
    </row>
    <row r="211" spans="34:34" x14ac:dyDescent="0.25">
      <c r="AH211" s="129"/>
    </row>
    <row r="212" spans="34:34" x14ac:dyDescent="0.25">
      <c r="AH212" s="129"/>
    </row>
    <row r="213" spans="34:34" x14ac:dyDescent="0.25">
      <c r="AH213" s="129"/>
    </row>
    <row r="214" spans="34:34" x14ac:dyDescent="0.25">
      <c r="AH214" s="129"/>
    </row>
    <row r="215" spans="34:34" x14ac:dyDescent="0.25">
      <c r="AH215" s="129"/>
    </row>
    <row r="216" spans="34:34" x14ac:dyDescent="0.25">
      <c r="AH216" s="129"/>
    </row>
    <row r="217" spans="34:34" x14ac:dyDescent="0.25">
      <c r="AH217" s="129"/>
    </row>
    <row r="218" spans="34:34" x14ac:dyDescent="0.25">
      <c r="AH218" s="129"/>
    </row>
    <row r="219" spans="34:34" x14ac:dyDescent="0.25">
      <c r="AH219" s="129"/>
    </row>
    <row r="220" spans="34:34" x14ac:dyDescent="0.25">
      <c r="AH220" s="129"/>
    </row>
    <row r="221" spans="34:34" x14ac:dyDescent="0.25">
      <c r="AH221" s="129"/>
    </row>
    <row r="222" spans="34:34" x14ac:dyDescent="0.25">
      <c r="AH222" s="129"/>
    </row>
    <row r="223" spans="34:34" x14ac:dyDescent="0.25">
      <c r="AH223" s="129"/>
    </row>
    <row r="224" spans="34:34" x14ac:dyDescent="0.25">
      <c r="AH224" s="129"/>
    </row>
    <row r="225" spans="34:34" x14ac:dyDescent="0.25">
      <c r="AH225" s="129"/>
    </row>
    <row r="226" spans="34:34" x14ac:dyDescent="0.25">
      <c r="AH226" s="129"/>
    </row>
    <row r="227" spans="34:34" x14ac:dyDescent="0.25">
      <c r="AH227" s="129"/>
    </row>
    <row r="228" spans="34:34" x14ac:dyDescent="0.25">
      <c r="AH228" s="129"/>
    </row>
    <row r="229" spans="34:34" x14ac:dyDescent="0.25">
      <c r="AH229" s="129"/>
    </row>
    <row r="230" spans="34:34" x14ac:dyDescent="0.25">
      <c r="AH230" s="129"/>
    </row>
    <row r="231" spans="34:34" x14ac:dyDescent="0.25">
      <c r="AH231" s="129"/>
    </row>
    <row r="232" spans="34:34" x14ac:dyDescent="0.25">
      <c r="AH232" s="129"/>
    </row>
    <row r="233" spans="34:34" x14ac:dyDescent="0.25">
      <c r="AH233" s="129"/>
    </row>
    <row r="234" spans="34:34" x14ac:dyDescent="0.25">
      <c r="AH234" s="129"/>
    </row>
    <row r="235" spans="34:34" x14ac:dyDescent="0.25">
      <c r="AH235" s="129"/>
    </row>
    <row r="236" spans="34:34" x14ac:dyDescent="0.25">
      <c r="AH236" s="129"/>
    </row>
    <row r="237" spans="34:34" x14ac:dyDescent="0.25">
      <c r="AH237" s="129"/>
    </row>
    <row r="238" spans="34:34" x14ac:dyDescent="0.25">
      <c r="AH238" s="129"/>
    </row>
    <row r="239" spans="34:34" x14ac:dyDescent="0.25">
      <c r="AH239" s="129"/>
    </row>
    <row r="240" spans="34:34" x14ac:dyDescent="0.25">
      <c r="AH240" s="129"/>
    </row>
    <row r="241" spans="34:34" x14ac:dyDescent="0.25">
      <c r="AH241" s="129"/>
    </row>
    <row r="242" spans="34:34" x14ac:dyDescent="0.25">
      <c r="AH242" s="129"/>
    </row>
    <row r="243" spans="34:34" x14ac:dyDescent="0.25">
      <c r="AH243" s="129"/>
    </row>
    <row r="244" spans="34:34" x14ac:dyDescent="0.25">
      <c r="AH244" s="129"/>
    </row>
    <row r="245" spans="34:34" x14ac:dyDescent="0.25">
      <c r="AH245" s="129"/>
    </row>
    <row r="246" spans="34:34" x14ac:dyDescent="0.25">
      <c r="AH246" s="129"/>
    </row>
    <row r="247" spans="34:34" x14ac:dyDescent="0.25">
      <c r="AH247" s="129"/>
    </row>
    <row r="248" spans="34:34" x14ac:dyDescent="0.25">
      <c r="AH248" s="129"/>
    </row>
    <row r="249" spans="34:34" x14ac:dyDescent="0.25">
      <c r="AH249" s="129"/>
    </row>
    <row r="250" spans="34:34" x14ac:dyDescent="0.25">
      <c r="AH250" s="129"/>
    </row>
    <row r="251" spans="34:34" x14ac:dyDescent="0.25">
      <c r="AH251" s="129"/>
    </row>
    <row r="252" spans="34:34" x14ac:dyDescent="0.25">
      <c r="AH252" s="129"/>
    </row>
    <row r="253" spans="34:34" x14ac:dyDescent="0.25">
      <c r="AH253" s="129"/>
    </row>
    <row r="254" spans="34:34" x14ac:dyDescent="0.25">
      <c r="AH254" s="129"/>
    </row>
    <row r="255" spans="34:34" x14ac:dyDescent="0.25">
      <c r="AH255" s="129"/>
    </row>
    <row r="256" spans="34:34" x14ac:dyDescent="0.25">
      <c r="AH256" s="129"/>
    </row>
    <row r="257" spans="34:34" x14ac:dyDescent="0.25">
      <c r="AH257" s="129"/>
    </row>
    <row r="258" spans="34:34" x14ac:dyDescent="0.25">
      <c r="AH258" s="129"/>
    </row>
    <row r="259" spans="34:34" x14ac:dyDescent="0.25">
      <c r="AH259" s="129"/>
    </row>
    <row r="260" spans="34:34" x14ac:dyDescent="0.25">
      <c r="AH260" s="129"/>
    </row>
    <row r="261" spans="34:34" x14ac:dyDescent="0.25">
      <c r="AH261" s="129"/>
    </row>
    <row r="262" spans="34:34" x14ac:dyDescent="0.25">
      <c r="AH262" s="129"/>
    </row>
    <row r="263" spans="34:34" x14ac:dyDescent="0.25">
      <c r="AH263" s="129"/>
    </row>
    <row r="264" spans="34:34" x14ac:dyDescent="0.25">
      <c r="AH264" s="129"/>
    </row>
    <row r="265" spans="34:34" x14ac:dyDescent="0.25">
      <c r="AH265" s="129"/>
    </row>
    <row r="266" spans="34:34" x14ac:dyDescent="0.25">
      <c r="AH266" s="129"/>
    </row>
    <row r="267" spans="34:34" x14ac:dyDescent="0.25">
      <c r="AH267" s="129"/>
    </row>
    <row r="268" spans="34:34" x14ac:dyDescent="0.25">
      <c r="AH268" s="129"/>
    </row>
    <row r="269" spans="34:34" x14ac:dyDescent="0.25">
      <c r="AH269" s="129"/>
    </row>
    <row r="270" spans="34:34" x14ac:dyDescent="0.25">
      <c r="AH270" s="129"/>
    </row>
    <row r="271" spans="34:34" x14ac:dyDescent="0.25">
      <c r="AH271" s="129"/>
    </row>
    <row r="272" spans="34:34" x14ac:dyDescent="0.25">
      <c r="AH272" s="129"/>
    </row>
    <row r="273" spans="34:34" x14ac:dyDescent="0.25">
      <c r="AH273" s="129"/>
    </row>
    <row r="274" spans="34:34" x14ac:dyDescent="0.25">
      <c r="AH274" s="129"/>
    </row>
    <row r="275" spans="34:34" x14ac:dyDescent="0.25">
      <c r="AH275" s="129"/>
    </row>
    <row r="276" spans="34:34" x14ac:dyDescent="0.25">
      <c r="AH276" s="129"/>
    </row>
    <row r="277" spans="34:34" x14ac:dyDescent="0.25">
      <c r="AH277" s="129"/>
    </row>
    <row r="278" spans="34:34" x14ac:dyDescent="0.25">
      <c r="AH278" s="129"/>
    </row>
    <row r="279" spans="34:34" x14ac:dyDescent="0.25">
      <c r="AH279" s="129"/>
    </row>
    <row r="280" spans="34:34" x14ac:dyDescent="0.25">
      <c r="AH280" s="129"/>
    </row>
    <row r="281" spans="34:34" x14ac:dyDescent="0.25">
      <c r="AH281" s="129"/>
    </row>
    <row r="282" spans="34:34" x14ac:dyDescent="0.25">
      <c r="AH282" s="129"/>
    </row>
    <row r="283" spans="34:34" x14ac:dyDescent="0.25">
      <c r="AH283" s="129"/>
    </row>
    <row r="284" spans="34:34" x14ac:dyDescent="0.25">
      <c r="AH284" s="129"/>
    </row>
    <row r="285" spans="34:34" x14ac:dyDescent="0.25">
      <c r="AH285" s="129"/>
    </row>
    <row r="286" spans="34:34" x14ac:dyDescent="0.25">
      <c r="AH286" s="129"/>
    </row>
    <row r="287" spans="34:34" x14ac:dyDescent="0.25">
      <c r="AH287" s="129"/>
    </row>
    <row r="288" spans="34:34" x14ac:dyDescent="0.25">
      <c r="AH288" s="129"/>
    </row>
    <row r="289" spans="34:34" x14ac:dyDescent="0.25">
      <c r="AH289" s="129"/>
    </row>
    <row r="290" spans="34:34" x14ac:dyDescent="0.25">
      <c r="AH290" s="129"/>
    </row>
    <row r="291" spans="34:34" x14ac:dyDescent="0.25">
      <c r="AH291" s="129"/>
    </row>
    <row r="292" spans="34:34" x14ac:dyDescent="0.25">
      <c r="AH292" s="129"/>
    </row>
    <row r="293" spans="34:34" x14ac:dyDescent="0.25">
      <c r="AH293" s="129"/>
    </row>
    <row r="294" spans="34:34" x14ac:dyDescent="0.25">
      <c r="AH294" s="129"/>
    </row>
    <row r="295" spans="34:34" x14ac:dyDescent="0.25">
      <c r="AH295" s="129"/>
    </row>
    <row r="296" spans="34:34" x14ac:dyDescent="0.25">
      <c r="AH296" s="129"/>
    </row>
    <row r="297" spans="34:34" x14ac:dyDescent="0.25">
      <c r="AH297" s="129"/>
    </row>
    <row r="298" spans="34:34" x14ac:dyDescent="0.25">
      <c r="AH298" s="129"/>
    </row>
    <row r="299" spans="34:34" x14ac:dyDescent="0.25">
      <c r="AH299" s="129"/>
    </row>
    <row r="300" spans="34:34" x14ac:dyDescent="0.25">
      <c r="AH300" s="129"/>
    </row>
    <row r="301" spans="34:34" x14ac:dyDescent="0.25">
      <c r="AH301" s="129"/>
    </row>
    <row r="302" spans="34:34" x14ac:dyDescent="0.25">
      <c r="AH302" s="129"/>
    </row>
    <row r="303" spans="34:34" x14ac:dyDescent="0.25">
      <c r="AH303" s="129"/>
    </row>
    <row r="304" spans="34:34" x14ac:dyDescent="0.25">
      <c r="AH304" s="129"/>
    </row>
    <row r="305" spans="34:34" x14ac:dyDescent="0.25">
      <c r="AH305" s="129"/>
    </row>
    <row r="306" spans="34:34" x14ac:dyDescent="0.25">
      <c r="AH306" s="129"/>
    </row>
    <row r="307" spans="34:34" x14ac:dyDescent="0.25">
      <c r="AH307" s="129"/>
    </row>
    <row r="308" spans="34:34" x14ac:dyDescent="0.25">
      <c r="AH308" s="129"/>
    </row>
    <row r="309" spans="34:34" x14ac:dyDescent="0.25">
      <c r="AH309" s="129"/>
    </row>
    <row r="310" spans="34:34" x14ac:dyDescent="0.25">
      <c r="AH310" s="129"/>
    </row>
    <row r="311" spans="34:34" x14ac:dyDescent="0.25">
      <c r="AH311" s="129"/>
    </row>
    <row r="312" spans="34:34" x14ac:dyDescent="0.25">
      <c r="AH312" s="129"/>
    </row>
    <row r="313" spans="34:34" x14ac:dyDescent="0.25">
      <c r="AH313" s="129"/>
    </row>
    <row r="314" spans="34:34" x14ac:dyDescent="0.25">
      <c r="AH314" s="129"/>
    </row>
    <row r="315" spans="34:34" x14ac:dyDescent="0.25">
      <c r="AH315" s="129"/>
    </row>
    <row r="316" spans="34:34" x14ac:dyDescent="0.25">
      <c r="AH316" s="129"/>
    </row>
    <row r="317" spans="34:34" x14ac:dyDescent="0.25">
      <c r="AH317" s="129"/>
    </row>
    <row r="318" spans="34:34" x14ac:dyDescent="0.25">
      <c r="AH318" s="129"/>
    </row>
    <row r="319" spans="34:34" x14ac:dyDescent="0.25">
      <c r="AH319" s="129"/>
    </row>
    <row r="320" spans="34:34" x14ac:dyDescent="0.25">
      <c r="AH320" s="129"/>
    </row>
    <row r="321" spans="34:34" x14ac:dyDescent="0.25">
      <c r="AH321" s="129"/>
    </row>
    <row r="322" spans="34:34" x14ac:dyDescent="0.25">
      <c r="AH322" s="129"/>
    </row>
    <row r="323" spans="34:34" x14ac:dyDescent="0.25">
      <c r="AH323" s="129"/>
    </row>
    <row r="324" spans="34:34" x14ac:dyDescent="0.25">
      <c r="AH324" s="129"/>
    </row>
    <row r="325" spans="34:34" x14ac:dyDescent="0.25">
      <c r="AH325" s="129"/>
    </row>
    <row r="326" spans="34:34" x14ac:dyDescent="0.25">
      <c r="AH326" s="129"/>
    </row>
    <row r="327" spans="34:34" x14ac:dyDescent="0.25">
      <c r="AH327" s="129"/>
    </row>
    <row r="328" spans="34:34" x14ac:dyDescent="0.25">
      <c r="AH328" s="129"/>
    </row>
    <row r="329" spans="34:34" x14ac:dyDescent="0.25">
      <c r="AH329" s="129"/>
    </row>
    <row r="330" spans="34:34" x14ac:dyDescent="0.25">
      <c r="AH330" s="129"/>
    </row>
    <row r="331" spans="34:34" x14ac:dyDescent="0.25">
      <c r="AH331" s="129"/>
    </row>
    <row r="332" spans="34:34" x14ac:dyDescent="0.25">
      <c r="AH332" s="129"/>
    </row>
    <row r="333" spans="34:34" x14ac:dyDescent="0.25">
      <c r="AH333" s="129"/>
    </row>
    <row r="334" spans="34:34" x14ac:dyDescent="0.25">
      <c r="AH334" s="129"/>
    </row>
    <row r="335" spans="34:34" x14ac:dyDescent="0.25">
      <c r="AH335" s="129"/>
    </row>
    <row r="336" spans="34:34" x14ac:dyDescent="0.25">
      <c r="AH336" s="129"/>
    </row>
    <row r="337" spans="34:34" x14ac:dyDescent="0.25">
      <c r="AH337" s="129"/>
    </row>
    <row r="338" spans="34:34" x14ac:dyDescent="0.25">
      <c r="AH338" s="129"/>
    </row>
    <row r="339" spans="34:34" x14ac:dyDescent="0.25">
      <c r="AH339" s="129"/>
    </row>
    <row r="340" spans="34:34" x14ac:dyDescent="0.25">
      <c r="AH340" s="129"/>
    </row>
    <row r="341" spans="34:34" x14ac:dyDescent="0.25">
      <c r="AH341" s="129"/>
    </row>
    <row r="342" spans="34:34" x14ac:dyDescent="0.25">
      <c r="AH342" s="129"/>
    </row>
    <row r="343" spans="34:34" x14ac:dyDescent="0.25">
      <c r="AH343" s="129"/>
    </row>
    <row r="344" spans="34:34" x14ac:dyDescent="0.25">
      <c r="AH344" s="129"/>
    </row>
    <row r="345" spans="34:34" x14ac:dyDescent="0.25">
      <c r="AH345" s="129"/>
    </row>
    <row r="346" spans="34:34" x14ac:dyDescent="0.25">
      <c r="AH346" s="129"/>
    </row>
    <row r="347" spans="34:34" x14ac:dyDescent="0.25">
      <c r="AH347" s="129"/>
    </row>
    <row r="348" spans="34:34" x14ac:dyDescent="0.25">
      <c r="AH348" s="129"/>
    </row>
    <row r="349" spans="34:34" x14ac:dyDescent="0.25">
      <c r="AH349" s="129"/>
    </row>
    <row r="350" spans="34:34" x14ac:dyDescent="0.25">
      <c r="AH350" s="129"/>
    </row>
    <row r="351" spans="34:34" x14ac:dyDescent="0.25">
      <c r="AH351" s="129"/>
    </row>
    <row r="352" spans="34:34" x14ac:dyDescent="0.25">
      <c r="AH352" s="129"/>
    </row>
    <row r="353" spans="34:34" x14ac:dyDescent="0.25">
      <c r="AH353" s="129"/>
    </row>
    <row r="354" spans="34:34" x14ac:dyDescent="0.25">
      <c r="AH354" s="129"/>
    </row>
    <row r="355" spans="34:34" x14ac:dyDescent="0.25">
      <c r="AH355" s="129"/>
    </row>
    <row r="356" spans="34:34" x14ac:dyDescent="0.25">
      <c r="AH356" s="129"/>
    </row>
    <row r="357" spans="34:34" x14ac:dyDescent="0.25">
      <c r="AH357" s="129"/>
    </row>
    <row r="358" spans="34:34" x14ac:dyDescent="0.25">
      <c r="AH358" s="129"/>
    </row>
    <row r="359" spans="34:34" x14ac:dyDescent="0.25">
      <c r="AH359" s="129"/>
    </row>
    <row r="360" spans="34:34" x14ac:dyDescent="0.25">
      <c r="AH360" s="129"/>
    </row>
    <row r="361" spans="34:34" x14ac:dyDescent="0.25">
      <c r="AH361" s="129"/>
    </row>
    <row r="362" spans="34:34" x14ac:dyDescent="0.25">
      <c r="AH362" s="129"/>
    </row>
    <row r="363" spans="34:34" x14ac:dyDescent="0.25">
      <c r="AH363" s="129"/>
    </row>
    <row r="364" spans="34:34" x14ac:dyDescent="0.25">
      <c r="AH364" s="129"/>
    </row>
    <row r="365" spans="34:34" x14ac:dyDescent="0.25">
      <c r="AH365" s="129"/>
    </row>
    <row r="366" spans="34:34" x14ac:dyDescent="0.25">
      <c r="AH366" s="129"/>
    </row>
    <row r="367" spans="34:34" x14ac:dyDescent="0.25">
      <c r="AH367" s="129"/>
    </row>
    <row r="368" spans="34:34" x14ac:dyDescent="0.25">
      <c r="AH368" s="129"/>
    </row>
    <row r="369" spans="34:34" x14ac:dyDescent="0.25">
      <c r="AH369" s="129"/>
    </row>
    <row r="370" spans="34:34" x14ac:dyDescent="0.25">
      <c r="AH370" s="129"/>
    </row>
    <row r="371" spans="34:34" x14ac:dyDescent="0.25">
      <c r="AH371" s="129"/>
    </row>
    <row r="372" spans="34:34" x14ac:dyDescent="0.25">
      <c r="AH372" s="129"/>
    </row>
    <row r="373" spans="34:34" x14ac:dyDescent="0.25">
      <c r="AH373" s="129"/>
    </row>
    <row r="374" spans="34:34" x14ac:dyDescent="0.25">
      <c r="AH374" s="129"/>
    </row>
    <row r="375" spans="34:34" x14ac:dyDescent="0.25">
      <c r="AH375" s="129"/>
    </row>
    <row r="376" spans="34:34" x14ac:dyDescent="0.25">
      <c r="AH376" s="129"/>
    </row>
    <row r="377" spans="34:34" x14ac:dyDescent="0.25">
      <c r="AH377" s="129"/>
    </row>
    <row r="378" spans="34:34" x14ac:dyDescent="0.25">
      <c r="AH378" s="129"/>
    </row>
    <row r="379" spans="34:34" x14ac:dyDescent="0.25">
      <c r="AH379" s="129"/>
    </row>
    <row r="380" spans="34:34" x14ac:dyDescent="0.25">
      <c r="AH380" s="129"/>
    </row>
    <row r="381" spans="34:34" x14ac:dyDescent="0.25">
      <c r="AH381" s="129"/>
    </row>
    <row r="382" spans="34:34" x14ac:dyDescent="0.25">
      <c r="AH382" s="129"/>
    </row>
    <row r="383" spans="34:34" x14ac:dyDescent="0.25">
      <c r="AH383" s="129"/>
    </row>
    <row r="384" spans="34:34" x14ac:dyDescent="0.25">
      <c r="AH384" s="129"/>
    </row>
    <row r="385" spans="34:34" x14ac:dyDescent="0.25">
      <c r="AH385" s="129"/>
    </row>
    <row r="386" spans="34:34" x14ac:dyDescent="0.25">
      <c r="AH386" s="129"/>
    </row>
    <row r="387" spans="34:34" x14ac:dyDescent="0.25">
      <c r="AH387" s="129"/>
    </row>
    <row r="388" spans="34:34" x14ac:dyDescent="0.25">
      <c r="AH388" s="129"/>
    </row>
    <row r="389" spans="34:34" x14ac:dyDescent="0.25">
      <c r="AH389" s="129"/>
    </row>
    <row r="390" spans="34:34" x14ac:dyDescent="0.25">
      <c r="AH390" s="129"/>
    </row>
    <row r="391" spans="34:34" x14ac:dyDescent="0.25">
      <c r="AH391" s="129"/>
    </row>
    <row r="392" spans="34:34" x14ac:dyDescent="0.25">
      <c r="AH392" s="129"/>
    </row>
    <row r="393" spans="34:34" x14ac:dyDescent="0.25">
      <c r="AH393" s="129"/>
    </row>
    <row r="394" spans="34:34" x14ac:dyDescent="0.25">
      <c r="AH394" s="129"/>
    </row>
    <row r="395" spans="34:34" x14ac:dyDescent="0.25">
      <c r="AH395" s="129"/>
    </row>
    <row r="396" spans="34:34" x14ac:dyDescent="0.25">
      <c r="AH396" s="129"/>
    </row>
    <row r="397" spans="34:34" x14ac:dyDescent="0.25">
      <c r="AH397" s="129"/>
    </row>
    <row r="398" spans="34:34" x14ac:dyDescent="0.25">
      <c r="AH398" s="129"/>
    </row>
    <row r="399" spans="34:34" x14ac:dyDescent="0.25">
      <c r="AH399" s="129"/>
    </row>
    <row r="400" spans="34:34" x14ac:dyDescent="0.25">
      <c r="AH400" s="129"/>
    </row>
    <row r="401" spans="34:34" x14ac:dyDescent="0.25">
      <c r="AH401" s="129"/>
    </row>
    <row r="402" spans="34:34" x14ac:dyDescent="0.25">
      <c r="AH402" s="129"/>
    </row>
    <row r="403" spans="34:34" x14ac:dyDescent="0.25">
      <c r="AH403" s="129"/>
    </row>
    <row r="404" spans="34:34" x14ac:dyDescent="0.25">
      <c r="AH404" s="129"/>
    </row>
    <row r="405" spans="34:34" x14ac:dyDescent="0.25">
      <c r="AH405" s="129"/>
    </row>
    <row r="406" spans="34:34" x14ac:dyDescent="0.25">
      <c r="AH406" s="129"/>
    </row>
    <row r="407" spans="34:34" x14ac:dyDescent="0.25">
      <c r="AH407" s="129"/>
    </row>
    <row r="408" spans="34:34" x14ac:dyDescent="0.25">
      <c r="AH408" s="129"/>
    </row>
    <row r="409" spans="34:34" x14ac:dyDescent="0.25">
      <c r="AH409" s="129"/>
    </row>
    <row r="410" spans="34:34" x14ac:dyDescent="0.25">
      <c r="AH410" s="129"/>
    </row>
    <row r="411" spans="34:34" x14ac:dyDescent="0.25">
      <c r="AH411" s="129"/>
    </row>
    <row r="412" spans="34:34" x14ac:dyDescent="0.25">
      <c r="AH412" s="129"/>
    </row>
    <row r="413" spans="34:34" x14ac:dyDescent="0.25">
      <c r="AH413" s="129"/>
    </row>
    <row r="414" spans="34:34" x14ac:dyDescent="0.25">
      <c r="AH414" s="129"/>
    </row>
    <row r="415" spans="34:34" x14ac:dyDescent="0.25">
      <c r="AH415" s="129"/>
    </row>
    <row r="416" spans="34:34" x14ac:dyDescent="0.25">
      <c r="AH416" s="129"/>
    </row>
    <row r="417" spans="34:34" x14ac:dyDescent="0.25">
      <c r="AH417" s="129"/>
    </row>
    <row r="418" spans="34:34" x14ac:dyDescent="0.25">
      <c r="AH418" s="129"/>
    </row>
    <row r="419" spans="34:34" x14ac:dyDescent="0.25">
      <c r="AH419" s="129"/>
    </row>
    <row r="420" spans="34:34" x14ac:dyDescent="0.25">
      <c r="AH420" s="129"/>
    </row>
    <row r="421" spans="34:34" x14ac:dyDescent="0.25">
      <c r="AH421" s="129"/>
    </row>
    <row r="422" spans="34:34" x14ac:dyDescent="0.25">
      <c r="AH422" s="129"/>
    </row>
    <row r="423" spans="34:34" x14ac:dyDescent="0.25">
      <c r="AH423" s="129"/>
    </row>
    <row r="424" spans="34:34" x14ac:dyDescent="0.25">
      <c r="AH424" s="129"/>
    </row>
    <row r="425" spans="34:34" x14ac:dyDescent="0.25">
      <c r="AH425" s="129"/>
    </row>
    <row r="426" spans="34:34" x14ac:dyDescent="0.25">
      <c r="AH426" s="129"/>
    </row>
    <row r="427" spans="34:34" x14ac:dyDescent="0.25">
      <c r="AH427" s="129"/>
    </row>
    <row r="428" spans="34:34" x14ac:dyDescent="0.25">
      <c r="AH428" s="129"/>
    </row>
    <row r="429" spans="34:34" x14ac:dyDescent="0.25">
      <c r="AH429" s="129"/>
    </row>
    <row r="430" spans="34:34" x14ac:dyDescent="0.25">
      <c r="AH430" s="129"/>
    </row>
    <row r="431" spans="34:34" x14ac:dyDescent="0.25">
      <c r="AH431" s="129"/>
    </row>
    <row r="432" spans="34:34" x14ac:dyDescent="0.25">
      <c r="AH432" s="129"/>
    </row>
    <row r="433" spans="34:34" x14ac:dyDescent="0.25">
      <c r="AH433" s="129"/>
    </row>
    <row r="434" spans="34:34" x14ac:dyDescent="0.25">
      <c r="AH434" s="129"/>
    </row>
    <row r="435" spans="34:34" x14ac:dyDescent="0.25">
      <c r="AH435" s="129"/>
    </row>
    <row r="436" spans="34:34" x14ac:dyDescent="0.25">
      <c r="AH436" s="129"/>
    </row>
    <row r="437" spans="34:34" x14ac:dyDescent="0.25">
      <c r="AH437" s="129"/>
    </row>
    <row r="438" spans="34:34" x14ac:dyDescent="0.25">
      <c r="AH438" s="129"/>
    </row>
    <row r="439" spans="34:34" x14ac:dyDescent="0.25">
      <c r="AH439" s="129"/>
    </row>
    <row r="440" spans="34:34" x14ac:dyDescent="0.25">
      <c r="AH440" s="129"/>
    </row>
    <row r="441" spans="34:34" x14ac:dyDescent="0.25">
      <c r="AH441" s="129"/>
    </row>
    <row r="442" spans="34:34" x14ac:dyDescent="0.25">
      <c r="AH442" s="129"/>
    </row>
    <row r="443" spans="34:34" x14ac:dyDescent="0.25">
      <c r="AH443" s="129"/>
    </row>
    <row r="444" spans="34:34" x14ac:dyDescent="0.25">
      <c r="AH444" s="129"/>
    </row>
    <row r="445" spans="34:34" x14ac:dyDescent="0.25">
      <c r="AH445" s="129"/>
    </row>
    <row r="446" spans="34:34" x14ac:dyDescent="0.25">
      <c r="AH446" s="129"/>
    </row>
    <row r="447" spans="34:34" x14ac:dyDescent="0.25">
      <c r="AH447" s="129"/>
    </row>
    <row r="448" spans="34:34" x14ac:dyDescent="0.25">
      <c r="AH448" s="129"/>
    </row>
    <row r="449" spans="34:34" x14ac:dyDescent="0.25">
      <c r="AH449" s="129"/>
    </row>
    <row r="450" spans="34:34" x14ac:dyDescent="0.25">
      <c r="AH450" s="129"/>
    </row>
    <row r="451" spans="34:34" x14ac:dyDescent="0.25">
      <c r="AH451" s="129"/>
    </row>
    <row r="452" spans="34:34" x14ac:dyDescent="0.25">
      <c r="AH452" s="129"/>
    </row>
    <row r="453" spans="34:34" x14ac:dyDescent="0.25">
      <c r="AH453" s="129"/>
    </row>
    <row r="454" spans="34:34" x14ac:dyDescent="0.25">
      <c r="AH454" s="129"/>
    </row>
    <row r="455" spans="34:34" x14ac:dyDescent="0.25">
      <c r="AH455" s="129"/>
    </row>
    <row r="456" spans="34:34" x14ac:dyDescent="0.25">
      <c r="AH456" s="129"/>
    </row>
    <row r="457" spans="34:34" x14ac:dyDescent="0.25">
      <c r="AH457" s="129"/>
    </row>
    <row r="458" spans="34:34" x14ac:dyDescent="0.25">
      <c r="AH458" s="129"/>
    </row>
    <row r="459" spans="34:34" x14ac:dyDescent="0.25">
      <c r="AH459" s="129"/>
    </row>
    <row r="460" spans="34:34" x14ac:dyDescent="0.25">
      <c r="AH460" s="129"/>
    </row>
    <row r="461" spans="34:34" x14ac:dyDescent="0.25">
      <c r="AH461" s="129"/>
    </row>
    <row r="462" spans="34:34" x14ac:dyDescent="0.25">
      <c r="AH462" s="129"/>
    </row>
    <row r="463" spans="34:34" x14ac:dyDescent="0.25">
      <c r="AH463" s="129"/>
    </row>
    <row r="464" spans="34:34" x14ac:dyDescent="0.25">
      <c r="AH464" s="129"/>
    </row>
    <row r="465" spans="34:34" x14ac:dyDescent="0.25">
      <c r="AH465" s="129"/>
    </row>
    <row r="466" spans="34:34" x14ac:dyDescent="0.25">
      <c r="AH466" s="129"/>
    </row>
    <row r="467" spans="34:34" x14ac:dyDescent="0.25">
      <c r="AH467" s="129"/>
    </row>
    <row r="468" spans="34:34" x14ac:dyDescent="0.25">
      <c r="AH468" s="129"/>
    </row>
    <row r="469" spans="34:34" x14ac:dyDescent="0.25">
      <c r="AH469" s="129"/>
    </row>
    <row r="470" spans="34:34" x14ac:dyDescent="0.25">
      <c r="AH470" s="129"/>
    </row>
    <row r="471" spans="34:34" x14ac:dyDescent="0.25">
      <c r="AH471" s="129"/>
    </row>
    <row r="472" spans="34:34" x14ac:dyDescent="0.25">
      <c r="AH472" s="129"/>
    </row>
    <row r="473" spans="34:34" x14ac:dyDescent="0.25">
      <c r="AH473" s="129"/>
    </row>
    <row r="474" spans="34:34" x14ac:dyDescent="0.25">
      <c r="AH474" s="129"/>
    </row>
    <row r="475" spans="34:34" x14ac:dyDescent="0.25">
      <c r="AH475" s="129"/>
    </row>
    <row r="476" spans="34:34" x14ac:dyDescent="0.25">
      <c r="AH476" s="129"/>
    </row>
    <row r="477" spans="34:34" x14ac:dyDescent="0.25">
      <c r="AH477" s="129"/>
    </row>
    <row r="478" spans="34:34" x14ac:dyDescent="0.25">
      <c r="AH478" s="129"/>
    </row>
    <row r="479" spans="34:34" x14ac:dyDescent="0.25">
      <c r="AH479" s="129"/>
    </row>
    <row r="480" spans="34:34" x14ac:dyDescent="0.25">
      <c r="AH480" s="129"/>
    </row>
    <row r="481" spans="34:34" x14ac:dyDescent="0.25">
      <c r="AH481" s="129"/>
    </row>
    <row r="482" spans="34:34" x14ac:dyDescent="0.25">
      <c r="AH482" s="129"/>
    </row>
    <row r="483" spans="34:34" x14ac:dyDescent="0.25">
      <c r="AH483" s="129"/>
    </row>
    <row r="484" spans="34:34" x14ac:dyDescent="0.25">
      <c r="AH484" s="129"/>
    </row>
    <row r="485" spans="34:34" x14ac:dyDescent="0.25">
      <c r="AH485" s="129"/>
    </row>
    <row r="486" spans="34:34" x14ac:dyDescent="0.25">
      <c r="AH486" s="129"/>
    </row>
    <row r="487" spans="34:34" x14ac:dyDescent="0.25">
      <c r="AH487" s="129"/>
    </row>
    <row r="488" spans="34:34" x14ac:dyDescent="0.25">
      <c r="AH488" s="129"/>
    </row>
    <row r="489" spans="34:34" x14ac:dyDescent="0.25">
      <c r="AH489" s="129"/>
    </row>
    <row r="490" spans="34:34" x14ac:dyDescent="0.25">
      <c r="AH490" s="129"/>
    </row>
    <row r="491" spans="34:34" x14ac:dyDescent="0.25">
      <c r="AH491" s="129"/>
    </row>
    <row r="492" spans="34:34" x14ac:dyDescent="0.25">
      <c r="AH492" s="129"/>
    </row>
    <row r="493" spans="34:34" x14ac:dyDescent="0.25">
      <c r="AH493" s="129"/>
    </row>
    <row r="494" spans="34:34" x14ac:dyDescent="0.25">
      <c r="AH494" s="129"/>
    </row>
    <row r="495" spans="34:34" x14ac:dyDescent="0.25">
      <c r="AH495" s="129"/>
    </row>
    <row r="496" spans="34:34" x14ac:dyDescent="0.25">
      <c r="AH496" s="129"/>
    </row>
    <row r="497" spans="34:34" x14ac:dyDescent="0.25">
      <c r="AH497" s="129"/>
    </row>
    <row r="498" spans="34:34" x14ac:dyDescent="0.25">
      <c r="AH498" s="129"/>
    </row>
    <row r="499" spans="34:34" x14ac:dyDescent="0.25">
      <c r="AH499" s="129"/>
    </row>
    <row r="500" spans="34:34" x14ac:dyDescent="0.25">
      <c r="AH500" s="129"/>
    </row>
    <row r="501" spans="34:34" x14ac:dyDescent="0.25">
      <c r="AH501" s="129"/>
    </row>
    <row r="502" spans="34:34" x14ac:dyDescent="0.25">
      <c r="AH502" s="129"/>
    </row>
    <row r="503" spans="34:34" x14ac:dyDescent="0.25">
      <c r="AH503" s="129"/>
    </row>
    <row r="504" spans="34:34" x14ac:dyDescent="0.25">
      <c r="AH504" s="129"/>
    </row>
    <row r="505" spans="34:34" x14ac:dyDescent="0.25">
      <c r="AH505" s="129"/>
    </row>
    <row r="506" spans="34:34" x14ac:dyDescent="0.25">
      <c r="AH506" s="129"/>
    </row>
    <row r="507" spans="34:34" x14ac:dyDescent="0.25">
      <c r="AH507" s="129"/>
    </row>
    <row r="508" spans="34:34" x14ac:dyDescent="0.25">
      <c r="AH508" s="129"/>
    </row>
    <row r="509" spans="34:34" x14ac:dyDescent="0.25">
      <c r="AH509" s="129"/>
    </row>
    <row r="510" spans="34:34" x14ac:dyDescent="0.25">
      <c r="AH510" s="129"/>
    </row>
    <row r="511" spans="34:34" x14ac:dyDescent="0.25">
      <c r="AH511" s="129"/>
    </row>
    <row r="512" spans="34:34" x14ac:dyDescent="0.25">
      <c r="AH512" s="129"/>
    </row>
    <row r="513" spans="34:34" x14ac:dyDescent="0.25">
      <c r="AH513" s="129"/>
    </row>
    <row r="514" spans="34:34" x14ac:dyDescent="0.25">
      <c r="AH514" s="129"/>
    </row>
    <row r="515" spans="34:34" x14ac:dyDescent="0.25">
      <c r="AH515" s="129"/>
    </row>
    <row r="516" spans="34:34" x14ac:dyDescent="0.25">
      <c r="AH516" s="129"/>
    </row>
    <row r="517" spans="34:34" x14ac:dyDescent="0.25">
      <c r="AH517" s="129"/>
    </row>
    <row r="518" spans="34:34" x14ac:dyDescent="0.25">
      <c r="AH518" s="129"/>
    </row>
    <row r="519" spans="34:34" x14ac:dyDescent="0.25">
      <c r="AH519" s="129"/>
    </row>
    <row r="520" spans="34:34" x14ac:dyDescent="0.25">
      <c r="AH520" s="129"/>
    </row>
    <row r="521" spans="34:34" x14ac:dyDescent="0.25">
      <c r="AH521" s="129"/>
    </row>
    <row r="522" spans="34:34" x14ac:dyDescent="0.25">
      <c r="AH522" s="129"/>
    </row>
    <row r="523" spans="34:34" x14ac:dyDescent="0.25">
      <c r="AH523" s="129"/>
    </row>
    <row r="524" spans="34:34" x14ac:dyDescent="0.25">
      <c r="AH524" s="129"/>
    </row>
    <row r="525" spans="34:34" x14ac:dyDescent="0.25">
      <c r="AH525" s="129"/>
    </row>
    <row r="526" spans="34:34" x14ac:dyDescent="0.25">
      <c r="AH526" s="129"/>
    </row>
    <row r="527" spans="34:34" x14ac:dyDescent="0.25">
      <c r="AH527" s="129"/>
    </row>
    <row r="528" spans="34:34" x14ac:dyDescent="0.25">
      <c r="AH528" s="129"/>
    </row>
    <row r="529" spans="34:34" x14ac:dyDescent="0.25">
      <c r="AH529" s="129"/>
    </row>
    <row r="530" spans="34:34" x14ac:dyDescent="0.25">
      <c r="AH530" s="129"/>
    </row>
    <row r="531" spans="34:34" x14ac:dyDescent="0.25">
      <c r="AH531" s="129"/>
    </row>
    <row r="532" spans="34:34" x14ac:dyDescent="0.25">
      <c r="AH532" s="129"/>
    </row>
    <row r="533" spans="34:34" x14ac:dyDescent="0.25">
      <c r="AH533" s="129"/>
    </row>
    <row r="534" spans="34:34" x14ac:dyDescent="0.25">
      <c r="AH534" s="129"/>
    </row>
    <row r="535" spans="34:34" x14ac:dyDescent="0.25">
      <c r="AH535" s="129"/>
    </row>
    <row r="536" spans="34:34" x14ac:dyDescent="0.25">
      <c r="AH536" s="129"/>
    </row>
    <row r="537" spans="34:34" x14ac:dyDescent="0.25">
      <c r="AH537" s="129"/>
    </row>
    <row r="538" spans="34:34" x14ac:dyDescent="0.25">
      <c r="AH538" s="129"/>
    </row>
    <row r="539" spans="34:34" x14ac:dyDescent="0.25">
      <c r="AH539" s="129"/>
    </row>
    <row r="540" spans="34:34" x14ac:dyDescent="0.25">
      <c r="AH540" s="129"/>
    </row>
    <row r="541" spans="34:34" x14ac:dyDescent="0.25">
      <c r="AH541" s="129"/>
    </row>
    <row r="542" spans="34:34" x14ac:dyDescent="0.25">
      <c r="AH542" s="129"/>
    </row>
    <row r="543" spans="34:34" x14ac:dyDescent="0.25">
      <c r="AH543" s="129"/>
    </row>
    <row r="544" spans="34:34" x14ac:dyDescent="0.25">
      <c r="AH544" s="129"/>
    </row>
    <row r="545" spans="34:34" x14ac:dyDescent="0.25">
      <c r="AH545" s="129"/>
    </row>
    <row r="546" spans="34:34" x14ac:dyDescent="0.25">
      <c r="AH546" s="129"/>
    </row>
    <row r="547" spans="34:34" x14ac:dyDescent="0.25">
      <c r="AH547" s="129"/>
    </row>
    <row r="548" spans="34:34" x14ac:dyDescent="0.25">
      <c r="AH548" s="129"/>
    </row>
    <row r="549" spans="34:34" x14ac:dyDescent="0.25">
      <c r="AH549" s="129"/>
    </row>
    <row r="550" spans="34:34" x14ac:dyDescent="0.25">
      <c r="AH550" s="129"/>
    </row>
    <row r="551" spans="34:34" x14ac:dyDescent="0.25">
      <c r="AH551" s="129"/>
    </row>
    <row r="552" spans="34:34" x14ac:dyDescent="0.25">
      <c r="AH552" s="129"/>
    </row>
    <row r="553" spans="34:34" x14ac:dyDescent="0.25">
      <c r="AH553" s="129"/>
    </row>
    <row r="554" spans="34:34" x14ac:dyDescent="0.25">
      <c r="AH554" s="129"/>
    </row>
    <row r="555" spans="34:34" x14ac:dyDescent="0.25">
      <c r="AH555" s="129"/>
    </row>
    <row r="556" spans="34:34" x14ac:dyDescent="0.25">
      <c r="AH556" s="129"/>
    </row>
    <row r="557" spans="34:34" x14ac:dyDescent="0.25">
      <c r="AH557" s="129"/>
    </row>
    <row r="558" spans="34:34" x14ac:dyDescent="0.25">
      <c r="AH558" s="129"/>
    </row>
    <row r="559" spans="34:34" x14ac:dyDescent="0.25">
      <c r="AH559" s="129"/>
    </row>
    <row r="560" spans="34:34" x14ac:dyDescent="0.25">
      <c r="AH560" s="129"/>
    </row>
    <row r="561" spans="34:34" x14ac:dyDescent="0.25">
      <c r="AH561" s="129"/>
    </row>
    <row r="562" spans="34:34" x14ac:dyDescent="0.25">
      <c r="AH562" s="129"/>
    </row>
    <row r="563" spans="34:34" x14ac:dyDescent="0.25">
      <c r="AH563" s="129"/>
    </row>
    <row r="564" spans="34:34" x14ac:dyDescent="0.25">
      <c r="AH564" s="129"/>
    </row>
    <row r="565" spans="34:34" x14ac:dyDescent="0.25">
      <c r="AH565" s="129"/>
    </row>
    <row r="566" spans="34:34" x14ac:dyDescent="0.25">
      <c r="AH566" s="129"/>
    </row>
    <row r="567" spans="34:34" x14ac:dyDescent="0.25">
      <c r="AH567" s="129"/>
    </row>
    <row r="568" spans="34:34" x14ac:dyDescent="0.25">
      <c r="AH568" s="129"/>
    </row>
    <row r="569" spans="34:34" x14ac:dyDescent="0.25">
      <c r="AH569" s="129"/>
    </row>
    <row r="570" spans="34:34" x14ac:dyDescent="0.25">
      <c r="AH570" s="129"/>
    </row>
    <row r="571" spans="34:34" x14ac:dyDescent="0.25">
      <c r="AH571" s="129"/>
    </row>
    <row r="572" spans="34:34" x14ac:dyDescent="0.25">
      <c r="AH572" s="129"/>
    </row>
    <row r="573" spans="34:34" x14ac:dyDescent="0.25">
      <c r="AH573" s="129"/>
    </row>
    <row r="574" spans="34:34" x14ac:dyDescent="0.25">
      <c r="AH574" s="129"/>
    </row>
    <row r="575" spans="34:34" x14ac:dyDescent="0.25">
      <c r="AH575" s="129"/>
    </row>
    <row r="576" spans="34:34" x14ac:dyDescent="0.25">
      <c r="AH576" s="129"/>
    </row>
    <row r="577" spans="34:34" x14ac:dyDescent="0.25">
      <c r="AH577" s="129"/>
    </row>
    <row r="578" spans="34:34" x14ac:dyDescent="0.25">
      <c r="AH578" s="129"/>
    </row>
    <row r="579" spans="34:34" x14ac:dyDescent="0.25">
      <c r="AH579" s="129"/>
    </row>
    <row r="580" spans="34:34" x14ac:dyDescent="0.25">
      <c r="AH580" s="129"/>
    </row>
    <row r="581" spans="34:34" x14ac:dyDescent="0.25">
      <c r="AH581" s="129"/>
    </row>
    <row r="582" spans="34:34" x14ac:dyDescent="0.25">
      <c r="AH582" s="129"/>
    </row>
    <row r="583" spans="34:34" x14ac:dyDescent="0.25">
      <c r="AH583" s="129"/>
    </row>
    <row r="584" spans="34:34" x14ac:dyDescent="0.25">
      <c r="AH584" s="129"/>
    </row>
    <row r="585" spans="34:34" x14ac:dyDescent="0.25">
      <c r="AH585" s="129"/>
    </row>
    <row r="586" spans="34:34" x14ac:dyDescent="0.25">
      <c r="AH586" s="129"/>
    </row>
    <row r="587" spans="34:34" x14ac:dyDescent="0.25">
      <c r="AH587" s="129"/>
    </row>
    <row r="588" spans="34:34" x14ac:dyDescent="0.25">
      <c r="AH588" s="129"/>
    </row>
    <row r="589" spans="34:34" x14ac:dyDescent="0.25">
      <c r="AH589" s="129"/>
    </row>
    <row r="590" spans="34:34" x14ac:dyDescent="0.25">
      <c r="AH590" s="129"/>
    </row>
    <row r="591" spans="34:34" x14ac:dyDescent="0.25">
      <c r="AH591" s="129"/>
    </row>
    <row r="592" spans="34:34" x14ac:dyDescent="0.25">
      <c r="AH592" s="129"/>
    </row>
    <row r="593" spans="34:34" x14ac:dyDescent="0.25">
      <c r="AH593" s="129"/>
    </row>
    <row r="594" spans="34:34" x14ac:dyDescent="0.25">
      <c r="AH594" s="129"/>
    </row>
    <row r="595" spans="34:34" x14ac:dyDescent="0.25">
      <c r="AH595" s="129"/>
    </row>
    <row r="596" spans="34:34" x14ac:dyDescent="0.25">
      <c r="AH596" s="129"/>
    </row>
    <row r="597" spans="34:34" x14ac:dyDescent="0.25">
      <c r="AH597" s="129"/>
    </row>
    <row r="598" spans="34:34" x14ac:dyDescent="0.25">
      <c r="AH598" s="129"/>
    </row>
    <row r="599" spans="34:34" x14ac:dyDescent="0.25">
      <c r="AH599" s="129"/>
    </row>
    <row r="600" spans="34:34" x14ac:dyDescent="0.25">
      <c r="AH600" s="129"/>
    </row>
    <row r="601" spans="34:34" x14ac:dyDescent="0.25">
      <c r="AH601" s="129"/>
    </row>
    <row r="602" spans="34:34" x14ac:dyDescent="0.25">
      <c r="AH602" s="129"/>
    </row>
    <row r="603" spans="34:34" x14ac:dyDescent="0.25">
      <c r="AH603" s="129"/>
    </row>
    <row r="604" spans="34:34" x14ac:dyDescent="0.25">
      <c r="AH604" s="129"/>
    </row>
    <row r="605" spans="34:34" x14ac:dyDescent="0.25">
      <c r="AH605" s="129"/>
    </row>
    <row r="606" spans="34:34" x14ac:dyDescent="0.25">
      <c r="AH606" s="129"/>
    </row>
    <row r="607" spans="34:34" x14ac:dyDescent="0.25">
      <c r="AH607" s="129"/>
    </row>
    <row r="608" spans="34:34" x14ac:dyDescent="0.25">
      <c r="AH608" s="129"/>
    </row>
    <row r="609" spans="34:34" x14ac:dyDescent="0.25">
      <c r="AH609" s="129"/>
    </row>
    <row r="610" spans="34:34" x14ac:dyDescent="0.25">
      <c r="AH610" s="129"/>
    </row>
    <row r="611" spans="34:34" x14ac:dyDescent="0.25">
      <c r="AH611" s="129"/>
    </row>
    <row r="612" spans="34:34" x14ac:dyDescent="0.25">
      <c r="AH612" s="129"/>
    </row>
    <row r="613" spans="34:34" x14ac:dyDescent="0.25">
      <c r="AH613" s="129"/>
    </row>
    <row r="614" spans="34:34" x14ac:dyDescent="0.25">
      <c r="AH614" s="129"/>
    </row>
    <row r="615" spans="34:34" x14ac:dyDescent="0.25">
      <c r="AH615" s="129"/>
    </row>
    <row r="616" spans="34:34" x14ac:dyDescent="0.25">
      <c r="AH616" s="129"/>
    </row>
    <row r="617" spans="34:34" x14ac:dyDescent="0.25">
      <c r="AH617" s="129"/>
    </row>
    <row r="618" spans="34:34" x14ac:dyDescent="0.25">
      <c r="AH618" s="129"/>
    </row>
    <row r="619" spans="34:34" x14ac:dyDescent="0.25">
      <c r="AH619" s="129"/>
    </row>
    <row r="620" spans="34:34" x14ac:dyDescent="0.25">
      <c r="AH620" s="129"/>
    </row>
    <row r="621" spans="34:34" x14ac:dyDescent="0.25">
      <c r="AH621" s="129"/>
    </row>
    <row r="622" spans="34:34" x14ac:dyDescent="0.25">
      <c r="AH622" s="129"/>
    </row>
    <row r="623" spans="34:34" x14ac:dyDescent="0.25">
      <c r="AH623" s="129"/>
    </row>
    <row r="624" spans="34:34" x14ac:dyDescent="0.25">
      <c r="AH624" s="129"/>
    </row>
    <row r="625" spans="34:34" x14ac:dyDescent="0.25">
      <c r="AH625" s="129"/>
    </row>
    <row r="626" spans="34:34" x14ac:dyDescent="0.25">
      <c r="AH626" s="129"/>
    </row>
    <row r="627" spans="34:34" x14ac:dyDescent="0.25">
      <c r="AH627" s="129"/>
    </row>
    <row r="628" spans="34:34" x14ac:dyDescent="0.25">
      <c r="AH628" s="129"/>
    </row>
    <row r="629" spans="34:34" x14ac:dyDescent="0.25">
      <c r="AH629" s="129"/>
    </row>
    <row r="630" spans="34:34" x14ac:dyDescent="0.25">
      <c r="AH630" s="129"/>
    </row>
    <row r="631" spans="34:34" x14ac:dyDescent="0.25">
      <c r="AH631" s="129"/>
    </row>
    <row r="632" spans="34:34" x14ac:dyDescent="0.25">
      <c r="AH632" s="129"/>
    </row>
    <row r="633" spans="34:34" x14ac:dyDescent="0.25">
      <c r="AH633" s="129"/>
    </row>
    <row r="634" spans="34:34" x14ac:dyDescent="0.25">
      <c r="AH634" s="129"/>
    </row>
    <row r="635" spans="34:34" x14ac:dyDescent="0.25">
      <c r="AH635" s="129"/>
    </row>
    <row r="636" spans="34:34" x14ac:dyDescent="0.25">
      <c r="AH636" s="129"/>
    </row>
    <row r="637" spans="34:34" x14ac:dyDescent="0.25">
      <c r="AH637" s="129"/>
    </row>
    <row r="638" spans="34:34" x14ac:dyDescent="0.25">
      <c r="AH638" s="129"/>
    </row>
    <row r="639" spans="34:34" x14ac:dyDescent="0.25">
      <c r="AH639" s="129"/>
    </row>
    <row r="640" spans="34:34" x14ac:dyDescent="0.25">
      <c r="AH640" s="129"/>
    </row>
    <row r="641" spans="34:34" x14ac:dyDescent="0.25">
      <c r="AH641" s="129"/>
    </row>
    <row r="642" spans="34:34" x14ac:dyDescent="0.25">
      <c r="AH642" s="129"/>
    </row>
    <row r="643" spans="34:34" x14ac:dyDescent="0.25">
      <c r="AH643" s="129"/>
    </row>
    <row r="644" spans="34:34" x14ac:dyDescent="0.25">
      <c r="AH644" s="129"/>
    </row>
    <row r="645" spans="34:34" x14ac:dyDescent="0.25">
      <c r="AH645" s="129"/>
    </row>
    <row r="646" spans="34:34" x14ac:dyDescent="0.25">
      <c r="AH646" s="129"/>
    </row>
    <row r="647" spans="34:34" x14ac:dyDescent="0.25">
      <c r="AH647" s="129"/>
    </row>
    <row r="648" spans="34:34" x14ac:dyDescent="0.25">
      <c r="AH648" s="129"/>
    </row>
    <row r="649" spans="34:34" x14ac:dyDescent="0.25">
      <c r="AH649" s="129"/>
    </row>
    <row r="650" spans="34:34" x14ac:dyDescent="0.25">
      <c r="AH650" s="129"/>
    </row>
    <row r="651" spans="34:34" x14ac:dyDescent="0.25">
      <c r="AH651" s="129"/>
    </row>
    <row r="652" spans="34:34" x14ac:dyDescent="0.25">
      <c r="AH652" s="129"/>
    </row>
    <row r="653" spans="34:34" x14ac:dyDescent="0.25">
      <c r="AH653" s="129"/>
    </row>
    <row r="654" spans="34:34" x14ac:dyDescent="0.25">
      <c r="AH654" s="129"/>
    </row>
    <row r="655" spans="34:34" x14ac:dyDescent="0.25">
      <c r="AH655" s="129"/>
    </row>
    <row r="656" spans="34:34" x14ac:dyDescent="0.25">
      <c r="AH656" s="129"/>
    </row>
    <row r="657" spans="34:34" x14ac:dyDescent="0.25">
      <c r="AH657" s="129"/>
    </row>
    <row r="658" spans="34:34" x14ac:dyDescent="0.25">
      <c r="AH658" s="129"/>
    </row>
    <row r="659" spans="34:34" x14ac:dyDescent="0.25">
      <c r="AH659" s="129"/>
    </row>
    <row r="660" spans="34:34" x14ac:dyDescent="0.25">
      <c r="AH660" s="129"/>
    </row>
    <row r="661" spans="34:34" x14ac:dyDescent="0.25">
      <c r="AH661" s="129"/>
    </row>
    <row r="662" spans="34:34" x14ac:dyDescent="0.25">
      <c r="AH662" s="129"/>
    </row>
    <row r="663" spans="34:34" x14ac:dyDescent="0.25">
      <c r="AH663" s="129"/>
    </row>
    <row r="664" spans="34:34" x14ac:dyDescent="0.25">
      <c r="AH664" s="129"/>
    </row>
    <row r="665" spans="34:34" x14ac:dyDescent="0.25">
      <c r="AH665" s="129"/>
    </row>
    <row r="666" spans="34:34" x14ac:dyDescent="0.25">
      <c r="AH666" s="129"/>
    </row>
    <row r="667" spans="34:34" x14ac:dyDescent="0.25">
      <c r="AH667" s="129"/>
    </row>
    <row r="668" spans="34:34" x14ac:dyDescent="0.25">
      <c r="AH668" s="129"/>
    </row>
    <row r="669" spans="34:34" x14ac:dyDescent="0.25">
      <c r="AH669" s="129"/>
    </row>
    <row r="670" spans="34:34" x14ac:dyDescent="0.25">
      <c r="AH670" s="129"/>
    </row>
    <row r="671" spans="34:34" x14ac:dyDescent="0.25">
      <c r="AH671" s="129"/>
    </row>
    <row r="672" spans="34:34" x14ac:dyDescent="0.25">
      <c r="AH672" s="129"/>
    </row>
    <row r="673" spans="34:34" x14ac:dyDescent="0.25">
      <c r="AH673" s="129"/>
    </row>
    <row r="674" spans="34:34" x14ac:dyDescent="0.25">
      <c r="AH674" s="129"/>
    </row>
    <row r="675" spans="34:34" x14ac:dyDescent="0.25">
      <c r="AH675" s="129"/>
    </row>
    <row r="676" spans="34:34" x14ac:dyDescent="0.25">
      <c r="AH676" s="129"/>
    </row>
    <row r="677" spans="34:34" x14ac:dyDescent="0.25">
      <c r="AH677" s="129"/>
    </row>
    <row r="678" spans="34:34" x14ac:dyDescent="0.25">
      <c r="AH678" s="129"/>
    </row>
    <row r="679" spans="34:34" x14ac:dyDescent="0.25">
      <c r="AH679" s="129"/>
    </row>
    <row r="680" spans="34:34" x14ac:dyDescent="0.25">
      <c r="AH680" s="129"/>
    </row>
    <row r="681" spans="34:34" x14ac:dyDescent="0.25">
      <c r="AH681" s="129"/>
    </row>
    <row r="682" spans="34:34" x14ac:dyDescent="0.25">
      <c r="AH682" s="129"/>
    </row>
    <row r="683" spans="34:34" x14ac:dyDescent="0.25">
      <c r="AH683" s="129"/>
    </row>
    <row r="684" spans="34:34" x14ac:dyDescent="0.25">
      <c r="AH684" s="129"/>
    </row>
    <row r="685" spans="34:34" x14ac:dyDescent="0.25">
      <c r="AH685" s="129"/>
    </row>
    <row r="686" spans="34:34" x14ac:dyDescent="0.25">
      <c r="AH686" s="129"/>
    </row>
    <row r="687" spans="34:34" x14ac:dyDescent="0.25">
      <c r="AH687" s="129"/>
    </row>
    <row r="688" spans="34:34" x14ac:dyDescent="0.25">
      <c r="AH688" s="129"/>
    </row>
    <row r="689" spans="34:34" x14ac:dyDescent="0.25">
      <c r="AH689" s="129"/>
    </row>
    <row r="690" spans="34:34" x14ac:dyDescent="0.25">
      <c r="AH690" s="129"/>
    </row>
    <row r="691" spans="34:34" x14ac:dyDescent="0.25">
      <c r="AH691" s="129"/>
    </row>
    <row r="692" spans="34:34" x14ac:dyDescent="0.25">
      <c r="AH692" s="129"/>
    </row>
    <row r="693" spans="34:34" x14ac:dyDescent="0.25">
      <c r="AH693" s="129"/>
    </row>
    <row r="694" spans="34:34" x14ac:dyDescent="0.25">
      <c r="AH694" s="129"/>
    </row>
    <row r="695" spans="34:34" x14ac:dyDescent="0.25">
      <c r="AH695" s="129"/>
    </row>
    <row r="696" spans="34:34" x14ac:dyDescent="0.25">
      <c r="AH696" s="129"/>
    </row>
    <row r="697" spans="34:34" x14ac:dyDescent="0.25">
      <c r="AH697" s="129"/>
    </row>
    <row r="698" spans="34:34" x14ac:dyDescent="0.25">
      <c r="AH698" s="129"/>
    </row>
    <row r="699" spans="34:34" x14ac:dyDescent="0.25">
      <c r="AH699" s="129"/>
    </row>
    <row r="700" spans="34:34" x14ac:dyDescent="0.25">
      <c r="AH700" s="129"/>
    </row>
    <row r="701" spans="34:34" x14ac:dyDescent="0.25">
      <c r="AH701" s="129"/>
    </row>
    <row r="702" spans="34:34" x14ac:dyDescent="0.25">
      <c r="AH702" s="129"/>
    </row>
    <row r="703" spans="34:34" x14ac:dyDescent="0.25">
      <c r="AH703" s="129"/>
    </row>
    <row r="704" spans="34:34" x14ac:dyDescent="0.25">
      <c r="AH704" s="129"/>
    </row>
    <row r="705" spans="34:34" x14ac:dyDescent="0.25">
      <c r="AH705" s="129"/>
    </row>
    <row r="706" spans="34:34" x14ac:dyDescent="0.25">
      <c r="AH706" s="129"/>
    </row>
    <row r="707" spans="34:34" x14ac:dyDescent="0.25">
      <c r="AH707" s="129"/>
    </row>
    <row r="708" spans="34:34" x14ac:dyDescent="0.25">
      <c r="AH708" s="129"/>
    </row>
    <row r="709" spans="34:34" x14ac:dyDescent="0.25">
      <c r="AH709" s="129"/>
    </row>
    <row r="710" spans="34:34" x14ac:dyDescent="0.25">
      <c r="AH710" s="129"/>
    </row>
    <row r="711" spans="34:34" x14ac:dyDescent="0.25">
      <c r="AH711" s="129"/>
    </row>
    <row r="712" spans="34:34" x14ac:dyDescent="0.25">
      <c r="AH712" s="129"/>
    </row>
    <row r="713" spans="34:34" x14ac:dyDescent="0.25">
      <c r="AH713" s="129"/>
    </row>
    <row r="714" spans="34:34" x14ac:dyDescent="0.25">
      <c r="AH714" s="129"/>
    </row>
    <row r="715" spans="34:34" x14ac:dyDescent="0.25">
      <c r="AH715" s="129"/>
    </row>
    <row r="716" spans="34:34" x14ac:dyDescent="0.25">
      <c r="AH716" s="129"/>
    </row>
    <row r="717" spans="34:34" x14ac:dyDescent="0.25">
      <c r="AH717" s="129"/>
    </row>
    <row r="718" spans="34:34" x14ac:dyDescent="0.25">
      <c r="AH718" s="129"/>
    </row>
    <row r="719" spans="34:34" x14ac:dyDescent="0.25">
      <c r="AH719" s="129"/>
    </row>
    <row r="720" spans="34:34" x14ac:dyDescent="0.25">
      <c r="AH720" s="129"/>
    </row>
    <row r="721" spans="34:34" x14ac:dyDescent="0.25">
      <c r="AH721" s="129"/>
    </row>
    <row r="722" spans="34:34" x14ac:dyDescent="0.25">
      <c r="AH722" s="129"/>
    </row>
    <row r="723" spans="34:34" x14ac:dyDescent="0.25">
      <c r="AH723" s="129"/>
    </row>
    <row r="724" spans="34:34" x14ac:dyDescent="0.25">
      <c r="AH724" s="129"/>
    </row>
    <row r="725" spans="34:34" x14ac:dyDescent="0.25">
      <c r="AH725" s="129"/>
    </row>
    <row r="726" spans="34:34" x14ac:dyDescent="0.25">
      <c r="AH726" s="129"/>
    </row>
    <row r="727" spans="34:34" x14ac:dyDescent="0.25">
      <c r="AH727" s="129"/>
    </row>
    <row r="728" spans="34:34" x14ac:dyDescent="0.25">
      <c r="AH728" s="129"/>
    </row>
    <row r="729" spans="34:34" x14ac:dyDescent="0.25">
      <c r="AH729" s="129"/>
    </row>
    <row r="730" spans="34:34" x14ac:dyDescent="0.25">
      <c r="AH730" s="129"/>
    </row>
    <row r="731" spans="34:34" x14ac:dyDescent="0.25">
      <c r="AH731" s="129"/>
    </row>
    <row r="732" spans="34:34" x14ac:dyDescent="0.25">
      <c r="AH732" s="129"/>
    </row>
    <row r="733" spans="34:34" x14ac:dyDescent="0.25">
      <c r="AH733" s="129"/>
    </row>
    <row r="734" spans="34:34" x14ac:dyDescent="0.25">
      <c r="AH734" s="129"/>
    </row>
    <row r="735" spans="34:34" x14ac:dyDescent="0.25">
      <c r="AH735" s="129"/>
    </row>
    <row r="736" spans="34:34" x14ac:dyDescent="0.25">
      <c r="AH736" s="129"/>
    </row>
    <row r="737" spans="34:34" x14ac:dyDescent="0.25">
      <c r="AH737" s="129"/>
    </row>
    <row r="738" spans="34:34" x14ac:dyDescent="0.25">
      <c r="AH738" s="129"/>
    </row>
    <row r="739" spans="34:34" x14ac:dyDescent="0.25">
      <c r="AH739" s="129"/>
    </row>
    <row r="740" spans="34:34" x14ac:dyDescent="0.25">
      <c r="AH740" s="129"/>
    </row>
    <row r="741" spans="34:34" x14ac:dyDescent="0.25">
      <c r="AH741" s="129"/>
    </row>
    <row r="742" spans="34:34" x14ac:dyDescent="0.25">
      <c r="AH742" s="129"/>
    </row>
    <row r="743" spans="34:34" x14ac:dyDescent="0.25">
      <c r="AH743" s="129"/>
    </row>
    <row r="744" spans="34:34" x14ac:dyDescent="0.25">
      <c r="AH744" s="129"/>
    </row>
    <row r="745" spans="34:34" x14ac:dyDescent="0.25">
      <c r="AH745" s="129"/>
    </row>
    <row r="746" spans="34:34" x14ac:dyDescent="0.25">
      <c r="AH746" s="129"/>
    </row>
    <row r="747" spans="34:34" x14ac:dyDescent="0.25">
      <c r="AH747" s="129"/>
    </row>
    <row r="748" spans="34:34" x14ac:dyDescent="0.25">
      <c r="AH748" s="129"/>
    </row>
    <row r="749" spans="34:34" x14ac:dyDescent="0.25">
      <c r="AH749" s="129"/>
    </row>
    <row r="750" spans="34:34" x14ac:dyDescent="0.25">
      <c r="AH750" s="129"/>
    </row>
    <row r="751" spans="34:34" x14ac:dyDescent="0.25">
      <c r="AH751" s="129"/>
    </row>
    <row r="752" spans="34:34" x14ac:dyDescent="0.25">
      <c r="AH752" s="129"/>
    </row>
    <row r="753" spans="34:34" x14ac:dyDescent="0.25">
      <c r="AH753" s="129"/>
    </row>
    <row r="754" spans="34:34" x14ac:dyDescent="0.25">
      <c r="AH754" s="129"/>
    </row>
    <row r="755" spans="34:34" x14ac:dyDescent="0.25">
      <c r="AH755" s="129"/>
    </row>
    <row r="756" spans="34:34" x14ac:dyDescent="0.25">
      <c r="AH756" s="129"/>
    </row>
    <row r="757" spans="34:34" x14ac:dyDescent="0.25">
      <c r="AH757" s="129"/>
    </row>
    <row r="758" spans="34:34" x14ac:dyDescent="0.25">
      <c r="AH758" s="129"/>
    </row>
    <row r="759" spans="34:34" x14ac:dyDescent="0.25">
      <c r="AH759" s="129"/>
    </row>
    <row r="760" spans="34:34" x14ac:dyDescent="0.25">
      <c r="AH760" s="129"/>
    </row>
    <row r="761" spans="34:34" x14ac:dyDescent="0.25">
      <c r="AH761" s="129"/>
    </row>
    <row r="762" spans="34:34" x14ac:dyDescent="0.25">
      <c r="AH762" s="129"/>
    </row>
    <row r="763" spans="34:34" x14ac:dyDescent="0.25">
      <c r="AH763" s="129"/>
    </row>
    <row r="764" spans="34:34" x14ac:dyDescent="0.25">
      <c r="AH764" s="129"/>
    </row>
    <row r="765" spans="34:34" x14ac:dyDescent="0.25">
      <c r="AH765" s="129"/>
    </row>
    <row r="766" spans="34:34" x14ac:dyDescent="0.25">
      <c r="AH766" s="129"/>
    </row>
    <row r="767" spans="34:34" x14ac:dyDescent="0.25">
      <c r="AH767" s="129"/>
    </row>
    <row r="768" spans="34:34" x14ac:dyDescent="0.25">
      <c r="AH768" s="129"/>
    </row>
    <row r="769" spans="34:34" x14ac:dyDescent="0.25">
      <c r="AH769" s="129"/>
    </row>
    <row r="770" spans="34:34" x14ac:dyDescent="0.25">
      <c r="AH770" s="129"/>
    </row>
    <row r="771" spans="34:34" x14ac:dyDescent="0.25">
      <c r="AH771" s="129"/>
    </row>
    <row r="772" spans="34:34" x14ac:dyDescent="0.25">
      <c r="AH772" s="129"/>
    </row>
    <row r="773" spans="34:34" x14ac:dyDescent="0.25">
      <c r="AH773" s="129"/>
    </row>
    <row r="774" spans="34:34" x14ac:dyDescent="0.25">
      <c r="AH774" s="129"/>
    </row>
    <row r="775" spans="34:34" x14ac:dyDescent="0.25">
      <c r="AH775" s="129"/>
    </row>
    <row r="776" spans="34:34" x14ac:dyDescent="0.25">
      <c r="AH776" s="129"/>
    </row>
    <row r="777" spans="34:34" x14ac:dyDescent="0.25">
      <c r="AH777" s="129"/>
    </row>
    <row r="778" spans="34:34" x14ac:dyDescent="0.25">
      <c r="AH778" s="129"/>
    </row>
    <row r="779" spans="34:34" x14ac:dyDescent="0.25">
      <c r="AH779" s="129"/>
    </row>
    <row r="780" spans="34:34" x14ac:dyDescent="0.25">
      <c r="AH780" s="129"/>
    </row>
    <row r="781" spans="34:34" x14ac:dyDescent="0.25">
      <c r="AH781" s="129"/>
    </row>
    <row r="782" spans="34:34" x14ac:dyDescent="0.25">
      <c r="AH782" s="129"/>
    </row>
    <row r="783" spans="34:34" x14ac:dyDescent="0.25">
      <c r="AH783" s="129"/>
    </row>
    <row r="784" spans="34:34" x14ac:dyDescent="0.25">
      <c r="AH784" s="129"/>
    </row>
    <row r="785" spans="34:34" x14ac:dyDescent="0.25">
      <c r="AH785" s="129"/>
    </row>
    <row r="786" spans="34:34" x14ac:dyDescent="0.25">
      <c r="AH786" s="129"/>
    </row>
    <row r="787" spans="34:34" x14ac:dyDescent="0.25">
      <c r="AH787" s="129"/>
    </row>
    <row r="788" spans="34:34" x14ac:dyDescent="0.25">
      <c r="AH788" s="129"/>
    </row>
    <row r="789" spans="34:34" x14ac:dyDescent="0.25">
      <c r="AH789" s="129"/>
    </row>
    <row r="790" spans="34:34" x14ac:dyDescent="0.25">
      <c r="AH790" s="129"/>
    </row>
    <row r="791" spans="34:34" x14ac:dyDescent="0.25">
      <c r="AH791" s="129"/>
    </row>
    <row r="792" spans="34:34" x14ac:dyDescent="0.25">
      <c r="AH792" s="129"/>
    </row>
    <row r="793" spans="34:34" x14ac:dyDescent="0.25">
      <c r="AH793" s="129"/>
    </row>
    <row r="794" spans="34:34" x14ac:dyDescent="0.25">
      <c r="AH794" s="129"/>
    </row>
    <row r="795" spans="34:34" x14ac:dyDescent="0.25">
      <c r="AH795" s="129"/>
    </row>
    <row r="796" spans="34:34" x14ac:dyDescent="0.25">
      <c r="AH796" s="129"/>
    </row>
    <row r="797" spans="34:34" x14ac:dyDescent="0.25">
      <c r="AH797" s="129"/>
    </row>
    <row r="798" spans="34:34" x14ac:dyDescent="0.25">
      <c r="AH798" s="129"/>
    </row>
    <row r="799" spans="34:34" x14ac:dyDescent="0.25">
      <c r="AH799" s="129"/>
    </row>
    <row r="800" spans="34:34" x14ac:dyDescent="0.25">
      <c r="AH800" s="129"/>
    </row>
    <row r="801" spans="34:34" x14ac:dyDescent="0.25">
      <c r="AH801" s="129"/>
    </row>
    <row r="802" spans="34:34" x14ac:dyDescent="0.25">
      <c r="AH802" s="129"/>
    </row>
    <row r="803" spans="34:34" x14ac:dyDescent="0.25">
      <c r="AH803" s="129"/>
    </row>
    <row r="804" spans="34:34" x14ac:dyDescent="0.25">
      <c r="AH804" s="129"/>
    </row>
    <row r="805" spans="34:34" x14ac:dyDescent="0.25">
      <c r="AH805" s="129"/>
    </row>
    <row r="806" spans="34:34" x14ac:dyDescent="0.25">
      <c r="AH806" s="129"/>
    </row>
    <row r="807" spans="34:34" x14ac:dyDescent="0.25">
      <c r="AH807" s="129"/>
    </row>
    <row r="808" spans="34:34" x14ac:dyDescent="0.25">
      <c r="AH808" s="129"/>
    </row>
    <row r="809" spans="34:34" x14ac:dyDescent="0.25">
      <c r="AH809" s="129"/>
    </row>
    <row r="810" spans="34:34" x14ac:dyDescent="0.25">
      <c r="AH810" s="129"/>
    </row>
    <row r="811" spans="34:34" x14ac:dyDescent="0.25">
      <c r="AH811" s="129"/>
    </row>
    <row r="812" spans="34:34" x14ac:dyDescent="0.25">
      <c r="AH812" s="129"/>
    </row>
    <row r="813" spans="34:34" x14ac:dyDescent="0.25">
      <c r="AH813" s="129"/>
    </row>
    <row r="814" spans="34:34" x14ac:dyDescent="0.25">
      <c r="AH814" s="129"/>
    </row>
    <row r="815" spans="34:34" x14ac:dyDescent="0.25">
      <c r="AH815" s="129"/>
    </row>
    <row r="816" spans="34:34" x14ac:dyDescent="0.25">
      <c r="AH816" s="129"/>
    </row>
    <row r="817" spans="34:34" x14ac:dyDescent="0.25">
      <c r="AH817" s="129"/>
    </row>
    <row r="818" spans="34:34" x14ac:dyDescent="0.25">
      <c r="AH818" s="129"/>
    </row>
    <row r="819" spans="34:34" x14ac:dyDescent="0.25">
      <c r="AH819" s="129"/>
    </row>
    <row r="820" spans="34:34" x14ac:dyDescent="0.25">
      <c r="AH820" s="129"/>
    </row>
    <row r="821" spans="34:34" x14ac:dyDescent="0.25">
      <c r="AH821" s="129"/>
    </row>
    <row r="822" spans="34:34" x14ac:dyDescent="0.25">
      <c r="AH822" s="129"/>
    </row>
    <row r="823" spans="34:34" x14ac:dyDescent="0.25">
      <c r="AH823" s="129"/>
    </row>
    <row r="824" spans="34:34" x14ac:dyDescent="0.25">
      <c r="AH824" s="129"/>
    </row>
    <row r="825" spans="34:34" x14ac:dyDescent="0.25">
      <c r="AH825" s="129"/>
    </row>
    <row r="826" spans="34:34" x14ac:dyDescent="0.25">
      <c r="AH826" s="129"/>
    </row>
    <row r="827" spans="34:34" x14ac:dyDescent="0.25">
      <c r="AH827" s="129"/>
    </row>
    <row r="828" spans="34:34" x14ac:dyDescent="0.25">
      <c r="AH828" s="129"/>
    </row>
    <row r="829" spans="34:34" x14ac:dyDescent="0.25">
      <c r="AH829" s="129"/>
    </row>
    <row r="830" spans="34:34" x14ac:dyDescent="0.25">
      <c r="AH830" s="129"/>
    </row>
    <row r="831" spans="34:34" x14ac:dyDescent="0.25">
      <c r="AH831" s="129"/>
    </row>
    <row r="832" spans="34:34" x14ac:dyDescent="0.25">
      <c r="AH832" s="129"/>
    </row>
    <row r="833" spans="34:34" x14ac:dyDescent="0.25">
      <c r="AH833" s="129"/>
    </row>
    <row r="834" spans="34:34" x14ac:dyDescent="0.25">
      <c r="AH834" s="129"/>
    </row>
    <row r="835" spans="34:34" x14ac:dyDescent="0.25">
      <c r="AH835" s="129"/>
    </row>
    <row r="836" spans="34:34" x14ac:dyDescent="0.25">
      <c r="AH836" s="129"/>
    </row>
    <row r="837" spans="34:34" x14ac:dyDescent="0.25">
      <c r="AH837" s="129"/>
    </row>
    <row r="838" spans="34:34" x14ac:dyDescent="0.25">
      <c r="AH838" s="129"/>
    </row>
    <row r="839" spans="34:34" x14ac:dyDescent="0.25">
      <c r="AH839" s="129"/>
    </row>
    <row r="840" spans="34:34" x14ac:dyDescent="0.25">
      <c r="AH840" s="129"/>
    </row>
    <row r="841" spans="34:34" x14ac:dyDescent="0.25">
      <c r="AH841" s="129"/>
    </row>
    <row r="842" spans="34:34" x14ac:dyDescent="0.25">
      <c r="AH842" s="129"/>
    </row>
    <row r="843" spans="34:34" x14ac:dyDescent="0.25">
      <c r="AH843" s="129"/>
    </row>
    <row r="844" spans="34:34" x14ac:dyDescent="0.25">
      <c r="AH844" s="129"/>
    </row>
    <row r="845" spans="34:34" x14ac:dyDescent="0.25">
      <c r="AH845" s="129"/>
    </row>
    <row r="846" spans="34:34" x14ac:dyDescent="0.25">
      <c r="AH846" s="129"/>
    </row>
    <row r="847" spans="34:34" x14ac:dyDescent="0.25">
      <c r="AH847" s="129"/>
    </row>
    <row r="848" spans="34:34" x14ac:dyDescent="0.25">
      <c r="AH848" s="129"/>
    </row>
    <row r="849" spans="34:34" x14ac:dyDescent="0.25">
      <c r="AH849" s="129"/>
    </row>
    <row r="850" spans="34:34" x14ac:dyDescent="0.25">
      <c r="AH850" s="129"/>
    </row>
    <row r="851" spans="34:34" x14ac:dyDescent="0.25">
      <c r="AH851" s="129"/>
    </row>
    <row r="852" spans="34:34" x14ac:dyDescent="0.25">
      <c r="AH852" s="129"/>
    </row>
    <row r="853" spans="34:34" x14ac:dyDescent="0.25">
      <c r="AH853" s="129"/>
    </row>
    <row r="854" spans="34:34" x14ac:dyDescent="0.25">
      <c r="AH854" s="129"/>
    </row>
    <row r="855" spans="34:34" x14ac:dyDescent="0.25">
      <c r="AH855" s="129"/>
    </row>
    <row r="856" spans="34:34" x14ac:dyDescent="0.25">
      <c r="AH856" s="129"/>
    </row>
    <row r="857" spans="34:34" x14ac:dyDescent="0.25">
      <c r="AH857" s="129"/>
    </row>
    <row r="858" spans="34:34" x14ac:dyDescent="0.25">
      <c r="AH858" s="129"/>
    </row>
    <row r="859" spans="34:34" x14ac:dyDescent="0.25">
      <c r="AH859" s="129"/>
    </row>
    <row r="860" spans="34:34" x14ac:dyDescent="0.25">
      <c r="AH860" s="129"/>
    </row>
    <row r="861" spans="34:34" x14ac:dyDescent="0.25">
      <c r="AH861" s="129"/>
    </row>
    <row r="862" spans="34:34" x14ac:dyDescent="0.25">
      <c r="AH862" s="129"/>
    </row>
    <row r="863" spans="34:34" x14ac:dyDescent="0.25">
      <c r="AH863" s="129"/>
    </row>
    <row r="864" spans="34:34" x14ac:dyDescent="0.25">
      <c r="AH864" s="129"/>
    </row>
    <row r="865" spans="34:34" x14ac:dyDescent="0.25">
      <c r="AH865" s="129"/>
    </row>
    <row r="866" spans="34:34" x14ac:dyDescent="0.25">
      <c r="AH866" s="129"/>
    </row>
    <row r="867" spans="34:34" x14ac:dyDescent="0.25">
      <c r="AH867" s="129"/>
    </row>
    <row r="868" spans="34:34" x14ac:dyDescent="0.25">
      <c r="AH868" s="129"/>
    </row>
    <row r="869" spans="34:34" x14ac:dyDescent="0.25">
      <c r="AH869" s="129"/>
    </row>
    <row r="870" spans="34:34" x14ac:dyDescent="0.25">
      <c r="AH870" s="129"/>
    </row>
    <row r="871" spans="34:34" x14ac:dyDescent="0.25">
      <c r="AH871" s="129"/>
    </row>
    <row r="872" spans="34:34" x14ac:dyDescent="0.25">
      <c r="AH872" s="129"/>
    </row>
    <row r="873" spans="34:34" x14ac:dyDescent="0.25">
      <c r="AH873" s="129"/>
    </row>
    <row r="874" spans="34:34" x14ac:dyDescent="0.25">
      <c r="AH874" s="129"/>
    </row>
    <row r="875" spans="34:34" x14ac:dyDescent="0.25">
      <c r="AH875" s="129"/>
    </row>
    <row r="876" spans="34:34" x14ac:dyDescent="0.25">
      <c r="AH876" s="129"/>
    </row>
    <row r="877" spans="34:34" x14ac:dyDescent="0.25">
      <c r="AH877" s="129"/>
    </row>
    <row r="878" spans="34:34" x14ac:dyDescent="0.25">
      <c r="AH878" s="129"/>
    </row>
    <row r="879" spans="34:34" x14ac:dyDescent="0.25">
      <c r="AH879" s="129"/>
    </row>
    <row r="880" spans="34:34" x14ac:dyDescent="0.25">
      <c r="AH880" s="129"/>
    </row>
    <row r="881" spans="34:34" x14ac:dyDescent="0.25">
      <c r="AH881" s="129"/>
    </row>
    <row r="882" spans="34:34" x14ac:dyDescent="0.25">
      <c r="AH882" s="129"/>
    </row>
    <row r="883" spans="34:34" x14ac:dyDescent="0.25">
      <c r="AH883" s="129"/>
    </row>
    <row r="884" spans="34:34" x14ac:dyDescent="0.25">
      <c r="AH884" s="129"/>
    </row>
    <row r="885" spans="34:34" x14ac:dyDescent="0.25">
      <c r="AH885" s="129"/>
    </row>
    <row r="886" spans="34:34" x14ac:dyDescent="0.25">
      <c r="AH886" s="129"/>
    </row>
    <row r="887" spans="34:34" x14ac:dyDescent="0.25">
      <c r="AH887" s="129"/>
    </row>
    <row r="888" spans="34:34" x14ac:dyDescent="0.25">
      <c r="AH888" s="129"/>
    </row>
    <row r="889" spans="34:34" x14ac:dyDescent="0.25">
      <c r="AH889" s="129"/>
    </row>
    <row r="890" spans="34:34" x14ac:dyDescent="0.25">
      <c r="AH890" s="129"/>
    </row>
    <row r="891" spans="34:34" x14ac:dyDescent="0.25">
      <c r="AH891" s="129"/>
    </row>
    <row r="892" spans="34:34" x14ac:dyDescent="0.25">
      <c r="AH892" s="129"/>
    </row>
    <row r="893" spans="34:34" x14ac:dyDescent="0.25">
      <c r="AH893" s="129"/>
    </row>
    <row r="894" spans="34:34" x14ac:dyDescent="0.25">
      <c r="AH894" s="129"/>
    </row>
    <row r="895" spans="34:34" x14ac:dyDescent="0.25">
      <c r="AH895" s="129"/>
    </row>
    <row r="896" spans="34:34" x14ac:dyDescent="0.25">
      <c r="AH896" s="129"/>
    </row>
    <row r="897" spans="34:34" x14ac:dyDescent="0.25">
      <c r="AH897" s="129"/>
    </row>
    <row r="898" spans="34:34" x14ac:dyDescent="0.25">
      <c r="AH898" s="129"/>
    </row>
    <row r="899" spans="34:34" x14ac:dyDescent="0.25">
      <c r="AH899" s="129"/>
    </row>
    <row r="900" spans="34:34" x14ac:dyDescent="0.25">
      <c r="AH900" s="129"/>
    </row>
    <row r="901" spans="34:34" x14ac:dyDescent="0.25">
      <c r="AH901" s="129"/>
    </row>
    <row r="902" spans="34:34" x14ac:dyDescent="0.25">
      <c r="AH902" s="129"/>
    </row>
    <row r="903" spans="34:34" x14ac:dyDescent="0.25">
      <c r="AH903" s="129"/>
    </row>
    <row r="904" spans="34:34" x14ac:dyDescent="0.25">
      <c r="AH904" s="129"/>
    </row>
    <row r="905" spans="34:34" x14ac:dyDescent="0.25">
      <c r="AH905" s="129"/>
    </row>
    <row r="906" spans="34:34" x14ac:dyDescent="0.25">
      <c r="AH906" s="129"/>
    </row>
    <row r="907" spans="34:34" x14ac:dyDescent="0.25">
      <c r="AH907" s="129"/>
    </row>
    <row r="908" spans="34:34" x14ac:dyDescent="0.25">
      <c r="AH908" s="129"/>
    </row>
    <row r="909" spans="34:34" x14ac:dyDescent="0.25">
      <c r="AH909" s="129"/>
    </row>
    <row r="910" spans="34:34" x14ac:dyDescent="0.25">
      <c r="AH910" s="129"/>
    </row>
    <row r="911" spans="34:34" x14ac:dyDescent="0.25">
      <c r="AH911" s="129"/>
    </row>
    <row r="912" spans="34:34" x14ac:dyDescent="0.25">
      <c r="AH912" s="129"/>
    </row>
    <row r="913" spans="34:34" x14ac:dyDescent="0.25">
      <c r="AH913" s="129"/>
    </row>
    <row r="914" spans="34:34" x14ac:dyDescent="0.25">
      <c r="AH914" s="129"/>
    </row>
    <row r="915" spans="34:34" x14ac:dyDescent="0.25">
      <c r="AH915" s="129"/>
    </row>
    <row r="916" spans="34:34" x14ac:dyDescent="0.25">
      <c r="AH916" s="129"/>
    </row>
    <row r="917" spans="34:34" x14ac:dyDescent="0.25">
      <c r="AH917" s="129"/>
    </row>
    <row r="918" spans="34:34" x14ac:dyDescent="0.25">
      <c r="AH918" s="129"/>
    </row>
    <row r="919" spans="34:34" x14ac:dyDescent="0.25">
      <c r="AH919" s="129"/>
    </row>
    <row r="920" spans="34:34" x14ac:dyDescent="0.25">
      <c r="AH920" s="129"/>
    </row>
    <row r="921" spans="34:34" x14ac:dyDescent="0.25">
      <c r="AH921" s="129"/>
    </row>
    <row r="922" spans="34:34" x14ac:dyDescent="0.25">
      <c r="AH922" s="129"/>
    </row>
    <row r="923" spans="34:34" x14ac:dyDescent="0.25">
      <c r="AH923" s="129"/>
    </row>
    <row r="924" spans="34:34" x14ac:dyDescent="0.25">
      <c r="AH924" s="129"/>
    </row>
    <row r="925" spans="34:34" x14ac:dyDescent="0.25">
      <c r="AH925" s="129"/>
    </row>
    <row r="926" spans="34:34" x14ac:dyDescent="0.25">
      <c r="AH926" s="129"/>
    </row>
    <row r="927" spans="34:34" x14ac:dyDescent="0.25">
      <c r="AH927" s="129"/>
    </row>
    <row r="928" spans="34:34" x14ac:dyDescent="0.25">
      <c r="AH928" s="129"/>
    </row>
    <row r="929" spans="34:34" x14ac:dyDescent="0.25">
      <c r="AH929" s="129"/>
    </row>
    <row r="930" spans="34:34" x14ac:dyDescent="0.25">
      <c r="AH930" s="129"/>
    </row>
    <row r="931" spans="34:34" x14ac:dyDescent="0.25">
      <c r="AH931" s="129"/>
    </row>
    <row r="932" spans="34:34" x14ac:dyDescent="0.25">
      <c r="AH932" s="129"/>
    </row>
    <row r="933" spans="34:34" x14ac:dyDescent="0.25">
      <c r="AH933" s="129"/>
    </row>
    <row r="934" spans="34:34" x14ac:dyDescent="0.25">
      <c r="AH934" s="129"/>
    </row>
    <row r="935" spans="34:34" x14ac:dyDescent="0.25">
      <c r="AH935" s="129"/>
    </row>
    <row r="936" spans="34:34" x14ac:dyDescent="0.25">
      <c r="AH936" s="129"/>
    </row>
    <row r="937" spans="34:34" x14ac:dyDescent="0.25">
      <c r="AH937" s="129"/>
    </row>
    <row r="938" spans="34:34" x14ac:dyDescent="0.25">
      <c r="AH938" s="129"/>
    </row>
    <row r="939" spans="34:34" x14ac:dyDescent="0.25">
      <c r="AH939" s="129"/>
    </row>
    <row r="940" spans="34:34" x14ac:dyDescent="0.25">
      <c r="AH940" s="129"/>
    </row>
    <row r="941" spans="34:34" x14ac:dyDescent="0.25">
      <c r="AH941" s="129"/>
    </row>
    <row r="942" spans="34:34" x14ac:dyDescent="0.25">
      <c r="AH942" s="129"/>
    </row>
    <row r="943" spans="34:34" x14ac:dyDescent="0.25">
      <c r="AH943" s="129"/>
    </row>
    <row r="944" spans="34:34" x14ac:dyDescent="0.25">
      <c r="AH944" s="129"/>
    </row>
    <row r="945" spans="34:34" x14ac:dyDescent="0.25">
      <c r="AH945" s="129"/>
    </row>
    <row r="946" spans="34:34" x14ac:dyDescent="0.25">
      <c r="AH946" s="129"/>
    </row>
    <row r="947" spans="34:34" x14ac:dyDescent="0.25">
      <c r="AH947" s="129"/>
    </row>
    <row r="948" spans="34:34" x14ac:dyDescent="0.25">
      <c r="AH948" s="129"/>
    </row>
    <row r="949" spans="34:34" x14ac:dyDescent="0.25">
      <c r="AH949" s="129"/>
    </row>
    <row r="950" spans="34:34" x14ac:dyDescent="0.25">
      <c r="AH950" s="129"/>
    </row>
    <row r="951" spans="34:34" x14ac:dyDescent="0.25">
      <c r="AH951" s="129"/>
    </row>
    <row r="952" spans="34:34" x14ac:dyDescent="0.25">
      <c r="AH952" s="129"/>
    </row>
    <row r="953" spans="34:34" x14ac:dyDescent="0.25">
      <c r="AH953" s="129"/>
    </row>
    <row r="954" spans="34:34" x14ac:dyDescent="0.25">
      <c r="AH954" s="129"/>
    </row>
    <row r="955" spans="34:34" x14ac:dyDescent="0.25">
      <c r="AH955" s="129"/>
    </row>
    <row r="956" spans="34:34" x14ac:dyDescent="0.25">
      <c r="AH956" s="129"/>
    </row>
    <row r="957" spans="34:34" x14ac:dyDescent="0.25">
      <c r="AH957" s="129"/>
    </row>
    <row r="958" spans="34:34" x14ac:dyDescent="0.25">
      <c r="AH958" s="129"/>
    </row>
    <row r="959" spans="34:34" x14ac:dyDescent="0.25">
      <c r="AH959" s="129"/>
    </row>
    <row r="960" spans="34:34" x14ac:dyDescent="0.25">
      <c r="AH960" s="129"/>
    </row>
    <row r="961" spans="34:34" x14ac:dyDescent="0.25">
      <c r="AH961" s="129"/>
    </row>
    <row r="962" spans="34:34" x14ac:dyDescent="0.25">
      <c r="AH962" s="129"/>
    </row>
    <row r="963" spans="34:34" x14ac:dyDescent="0.25">
      <c r="AH963" s="129"/>
    </row>
    <row r="964" spans="34:34" x14ac:dyDescent="0.25">
      <c r="AH964" s="129"/>
    </row>
    <row r="965" spans="34:34" x14ac:dyDescent="0.25">
      <c r="AH965" s="129"/>
    </row>
    <row r="966" spans="34:34" x14ac:dyDescent="0.25">
      <c r="AH966" s="129"/>
    </row>
    <row r="967" spans="34:34" x14ac:dyDescent="0.25">
      <c r="AH967" s="129"/>
    </row>
    <row r="968" spans="34:34" x14ac:dyDescent="0.25">
      <c r="AH968" s="129"/>
    </row>
    <row r="969" spans="34:34" x14ac:dyDescent="0.25">
      <c r="AH969" s="129"/>
    </row>
    <row r="970" spans="34:34" x14ac:dyDescent="0.25">
      <c r="AH970" s="129"/>
    </row>
    <row r="971" spans="34:34" x14ac:dyDescent="0.25">
      <c r="AH971" s="129"/>
    </row>
    <row r="972" spans="34:34" x14ac:dyDescent="0.25">
      <c r="AH972" s="129"/>
    </row>
    <row r="973" spans="34:34" x14ac:dyDescent="0.25">
      <c r="AH973" s="129"/>
    </row>
    <row r="974" spans="34:34" x14ac:dyDescent="0.25">
      <c r="AH974" s="129"/>
    </row>
    <row r="975" spans="34:34" x14ac:dyDescent="0.25">
      <c r="AH975" s="129"/>
    </row>
    <row r="976" spans="34:34" x14ac:dyDescent="0.25">
      <c r="AH976" s="129"/>
    </row>
    <row r="977" spans="34:34" x14ac:dyDescent="0.25">
      <c r="AH977" s="129"/>
    </row>
    <row r="978" spans="34:34" x14ac:dyDescent="0.25">
      <c r="AH978" s="129"/>
    </row>
    <row r="979" spans="34:34" x14ac:dyDescent="0.25">
      <c r="AH979" s="129"/>
    </row>
    <row r="980" spans="34:34" x14ac:dyDescent="0.25">
      <c r="AH980" s="129"/>
    </row>
    <row r="981" spans="34:34" x14ac:dyDescent="0.25">
      <c r="AH981" s="129"/>
    </row>
    <row r="982" spans="34:34" x14ac:dyDescent="0.25">
      <c r="AH982" s="129"/>
    </row>
    <row r="983" spans="34:34" x14ac:dyDescent="0.25">
      <c r="AH983" s="129"/>
    </row>
    <row r="984" spans="34:34" x14ac:dyDescent="0.25">
      <c r="AH984" s="129"/>
    </row>
    <row r="985" spans="34:34" x14ac:dyDescent="0.25">
      <c r="AH985" s="129"/>
    </row>
    <row r="986" spans="34:34" x14ac:dyDescent="0.25">
      <c r="AH986" s="129"/>
    </row>
    <row r="987" spans="34:34" x14ac:dyDescent="0.25">
      <c r="AH987" s="129"/>
    </row>
    <row r="988" spans="34:34" x14ac:dyDescent="0.25">
      <c r="AH988" s="129"/>
    </row>
    <row r="989" spans="34:34" x14ac:dyDescent="0.25">
      <c r="AH989" s="129"/>
    </row>
    <row r="990" spans="34:34" x14ac:dyDescent="0.25">
      <c r="AH990" s="129"/>
    </row>
    <row r="991" spans="34:34" x14ac:dyDescent="0.25">
      <c r="AH991" s="129"/>
    </row>
    <row r="992" spans="34:34" x14ac:dyDescent="0.25">
      <c r="AH992" s="129"/>
    </row>
    <row r="993" spans="34:34" x14ac:dyDescent="0.25">
      <c r="AH993" s="129"/>
    </row>
    <row r="994" spans="34:34" x14ac:dyDescent="0.25">
      <c r="AH994" s="129"/>
    </row>
    <row r="995" spans="34:34" x14ac:dyDescent="0.25">
      <c r="AH995" s="129"/>
    </row>
    <row r="996" spans="34:34" x14ac:dyDescent="0.25">
      <c r="AH996" s="129"/>
    </row>
    <row r="997" spans="34:34" x14ac:dyDescent="0.25">
      <c r="AH997" s="129"/>
    </row>
    <row r="998" spans="34:34" x14ac:dyDescent="0.25">
      <c r="AH998" s="129"/>
    </row>
    <row r="999" spans="34:34" x14ac:dyDescent="0.25">
      <c r="AH999" s="129"/>
    </row>
    <row r="1000" spans="34:34" x14ac:dyDescent="0.25">
      <c r="AH1000" s="129"/>
    </row>
    <row r="1001" spans="34:34" x14ac:dyDescent="0.25">
      <c r="AH1001" s="129"/>
    </row>
    <row r="1002" spans="34:34" x14ac:dyDescent="0.25">
      <c r="AH1002" s="129"/>
    </row>
    <row r="1003" spans="34:34" x14ac:dyDescent="0.25">
      <c r="AH1003" s="129"/>
    </row>
    <row r="1004" spans="34:34" x14ac:dyDescent="0.25">
      <c r="AH1004" s="129"/>
    </row>
    <row r="1005" spans="34:34" x14ac:dyDescent="0.25">
      <c r="AH1005" s="129"/>
    </row>
    <row r="1006" spans="34:34" x14ac:dyDescent="0.25">
      <c r="AH1006" s="129"/>
    </row>
    <row r="1007" spans="34:34" x14ac:dyDescent="0.25">
      <c r="AH1007" s="129"/>
    </row>
    <row r="1008" spans="34:34" x14ac:dyDescent="0.25">
      <c r="AH1008" s="129"/>
    </row>
    <row r="1009" spans="34:34" x14ac:dyDescent="0.25">
      <c r="AH1009" s="129"/>
    </row>
    <row r="1010" spans="34:34" x14ac:dyDescent="0.25">
      <c r="AH1010" s="129"/>
    </row>
    <row r="1011" spans="34:34" x14ac:dyDescent="0.25">
      <c r="AH1011" s="129"/>
    </row>
    <row r="1012" spans="34:34" x14ac:dyDescent="0.25">
      <c r="AH1012" s="129"/>
    </row>
    <row r="1013" spans="34:34" x14ac:dyDescent="0.25">
      <c r="AH1013" s="129"/>
    </row>
    <row r="1014" spans="34:34" x14ac:dyDescent="0.25">
      <c r="AH1014" s="129"/>
    </row>
    <row r="1015" spans="34:34" x14ac:dyDescent="0.25">
      <c r="AH1015" s="129"/>
    </row>
    <row r="1016" spans="34:34" x14ac:dyDescent="0.25">
      <c r="AH1016" s="129"/>
    </row>
    <row r="1017" spans="34:34" x14ac:dyDescent="0.25">
      <c r="AH1017" s="129"/>
    </row>
    <row r="1018" spans="34:34" x14ac:dyDescent="0.25">
      <c r="AH1018" s="129"/>
    </row>
    <row r="1019" spans="34:34" x14ac:dyDescent="0.25">
      <c r="AH1019" s="129"/>
    </row>
    <row r="1020" spans="34:34" x14ac:dyDescent="0.25">
      <c r="AH1020" s="129"/>
    </row>
    <row r="1021" spans="34:34" x14ac:dyDescent="0.25">
      <c r="AH1021" s="129"/>
    </row>
    <row r="1022" spans="34:34" x14ac:dyDescent="0.25">
      <c r="AH1022" s="129"/>
    </row>
    <row r="1023" spans="34:34" x14ac:dyDescent="0.25">
      <c r="AH1023" s="129"/>
    </row>
    <row r="1024" spans="34:34" x14ac:dyDescent="0.25">
      <c r="AH1024" s="129"/>
    </row>
    <row r="1025" spans="34:34" x14ac:dyDescent="0.25">
      <c r="AH1025" s="129"/>
    </row>
    <row r="1026" spans="34:34" x14ac:dyDescent="0.25">
      <c r="AH1026" s="129"/>
    </row>
    <row r="1027" spans="34:34" x14ac:dyDescent="0.25">
      <c r="AH1027" s="129"/>
    </row>
    <row r="1028" spans="34:34" x14ac:dyDescent="0.25">
      <c r="AH1028" s="129"/>
    </row>
    <row r="1029" spans="34:34" x14ac:dyDescent="0.25">
      <c r="AH1029" s="129"/>
    </row>
    <row r="1030" spans="34:34" x14ac:dyDescent="0.25">
      <c r="AH1030" s="129"/>
    </row>
    <row r="1031" spans="34:34" x14ac:dyDescent="0.25">
      <c r="AH1031" s="129"/>
    </row>
    <row r="1032" spans="34:34" x14ac:dyDescent="0.25">
      <c r="AH1032" s="129"/>
    </row>
    <row r="1033" spans="34:34" x14ac:dyDescent="0.25">
      <c r="AH1033" s="129"/>
    </row>
    <row r="1034" spans="34:34" x14ac:dyDescent="0.25">
      <c r="AH1034" s="129"/>
    </row>
    <row r="1035" spans="34:34" x14ac:dyDescent="0.25">
      <c r="AH1035" s="129"/>
    </row>
    <row r="1036" spans="34:34" x14ac:dyDescent="0.25">
      <c r="AH1036" s="129"/>
    </row>
    <row r="1037" spans="34:34" x14ac:dyDescent="0.25">
      <c r="AH1037" s="129"/>
    </row>
    <row r="1038" spans="34:34" x14ac:dyDescent="0.25">
      <c r="AH1038" s="129"/>
    </row>
    <row r="1039" spans="34:34" x14ac:dyDescent="0.25">
      <c r="AH1039" s="129"/>
    </row>
    <row r="1040" spans="34:34" x14ac:dyDescent="0.25">
      <c r="AH1040" s="129"/>
    </row>
    <row r="1041" spans="34:34" x14ac:dyDescent="0.25">
      <c r="AH1041" s="129"/>
    </row>
    <row r="1042" spans="34:34" x14ac:dyDescent="0.25">
      <c r="AH1042" s="129"/>
    </row>
    <row r="1043" spans="34:34" x14ac:dyDescent="0.25">
      <c r="AH1043" s="129"/>
    </row>
    <row r="1044" spans="34:34" x14ac:dyDescent="0.25">
      <c r="AH1044" s="129"/>
    </row>
    <row r="1045" spans="34:34" x14ac:dyDescent="0.25">
      <c r="AH1045" s="129"/>
    </row>
    <row r="1046" spans="34:34" x14ac:dyDescent="0.25">
      <c r="AH1046" s="129"/>
    </row>
    <row r="1047" spans="34:34" x14ac:dyDescent="0.25">
      <c r="AH1047" s="129"/>
    </row>
    <row r="1048" spans="34:34" x14ac:dyDescent="0.25">
      <c r="AH1048" s="129"/>
    </row>
    <row r="1049" spans="34:34" x14ac:dyDescent="0.25">
      <c r="AH1049" s="129"/>
    </row>
    <row r="1050" spans="34:34" x14ac:dyDescent="0.25">
      <c r="AH1050" s="129"/>
    </row>
    <row r="1051" spans="34:34" x14ac:dyDescent="0.25">
      <c r="AH1051" s="129"/>
    </row>
    <row r="1052" spans="34:34" x14ac:dyDescent="0.25">
      <c r="AH1052" s="129"/>
    </row>
    <row r="1053" spans="34:34" x14ac:dyDescent="0.25">
      <c r="AH1053" s="129"/>
    </row>
    <row r="1054" spans="34:34" x14ac:dyDescent="0.25">
      <c r="AH1054" s="129"/>
    </row>
    <row r="1055" spans="34:34" x14ac:dyDescent="0.25">
      <c r="AH1055" s="129"/>
    </row>
    <row r="1056" spans="34:34" x14ac:dyDescent="0.25">
      <c r="AH1056" s="129"/>
    </row>
    <row r="1057" spans="34:34" x14ac:dyDescent="0.25">
      <c r="AH1057" s="129"/>
    </row>
    <row r="1058" spans="34:34" x14ac:dyDescent="0.25">
      <c r="AH1058" s="129"/>
    </row>
    <row r="1059" spans="34:34" x14ac:dyDescent="0.25">
      <c r="AH1059" s="129"/>
    </row>
    <row r="1060" spans="34:34" x14ac:dyDescent="0.25">
      <c r="AH1060" s="129"/>
    </row>
    <row r="1061" spans="34:34" x14ac:dyDescent="0.25">
      <c r="AH1061" s="129"/>
    </row>
    <row r="1062" spans="34:34" x14ac:dyDescent="0.25">
      <c r="AH1062" s="129"/>
    </row>
    <row r="1063" spans="34:34" x14ac:dyDescent="0.25">
      <c r="AH1063" s="129"/>
    </row>
    <row r="1064" spans="34:34" x14ac:dyDescent="0.25">
      <c r="AH1064" s="129"/>
    </row>
    <row r="1065" spans="34:34" x14ac:dyDescent="0.25">
      <c r="AH1065" s="129"/>
    </row>
    <row r="1066" spans="34:34" x14ac:dyDescent="0.25">
      <c r="AH1066" s="129"/>
    </row>
    <row r="1067" spans="34:34" x14ac:dyDescent="0.25">
      <c r="AH1067" s="129"/>
    </row>
    <row r="1068" spans="34:34" x14ac:dyDescent="0.25">
      <c r="AH1068" s="129"/>
    </row>
    <row r="1069" spans="34:34" x14ac:dyDescent="0.25">
      <c r="AH1069" s="129"/>
    </row>
    <row r="1070" spans="34:34" x14ac:dyDescent="0.25">
      <c r="AH1070" s="129"/>
    </row>
    <row r="1071" spans="34:34" x14ac:dyDescent="0.25">
      <c r="AH1071" s="129"/>
    </row>
    <row r="1072" spans="34:34" x14ac:dyDescent="0.25">
      <c r="AH1072" s="129"/>
    </row>
    <row r="1073" spans="34:34" x14ac:dyDescent="0.25">
      <c r="AH1073" s="129"/>
    </row>
    <row r="1074" spans="34:34" x14ac:dyDescent="0.25">
      <c r="AH1074" s="129"/>
    </row>
    <row r="1075" spans="34:34" x14ac:dyDescent="0.25">
      <c r="AH1075" s="129"/>
    </row>
    <row r="1076" spans="34:34" x14ac:dyDescent="0.25">
      <c r="AH1076" s="129"/>
    </row>
    <row r="1077" spans="34:34" x14ac:dyDescent="0.25">
      <c r="AH1077" s="129"/>
    </row>
    <row r="1078" spans="34:34" x14ac:dyDescent="0.25">
      <c r="AH1078" s="129"/>
    </row>
    <row r="1079" spans="34:34" x14ac:dyDescent="0.25">
      <c r="AH1079" s="129"/>
    </row>
    <row r="1080" spans="34:34" x14ac:dyDescent="0.25">
      <c r="AH1080" s="129"/>
    </row>
    <row r="1081" spans="34:34" x14ac:dyDescent="0.25">
      <c r="AH1081" s="129"/>
    </row>
    <row r="1082" spans="34:34" x14ac:dyDescent="0.25">
      <c r="AH1082" s="129"/>
    </row>
    <row r="1083" spans="34:34" x14ac:dyDescent="0.25">
      <c r="AH1083" s="129"/>
    </row>
    <row r="1084" spans="34:34" x14ac:dyDescent="0.25">
      <c r="AH1084" s="129"/>
    </row>
    <row r="1085" spans="34:34" x14ac:dyDescent="0.25">
      <c r="AH1085" s="129"/>
    </row>
    <row r="1086" spans="34:34" x14ac:dyDescent="0.25">
      <c r="AH1086" s="129"/>
    </row>
    <row r="1087" spans="34:34" x14ac:dyDescent="0.25">
      <c r="AH1087" s="129"/>
    </row>
    <row r="1088" spans="34:34" x14ac:dyDescent="0.25">
      <c r="AH1088" s="129"/>
    </row>
    <row r="1089" spans="34:34" x14ac:dyDescent="0.25">
      <c r="AH1089" s="129"/>
    </row>
    <row r="1090" spans="34:34" x14ac:dyDescent="0.25">
      <c r="AH1090" s="129"/>
    </row>
    <row r="1091" spans="34:34" x14ac:dyDescent="0.25">
      <c r="AH1091" s="129"/>
    </row>
    <row r="1092" spans="34:34" x14ac:dyDescent="0.25">
      <c r="AH1092" s="129"/>
    </row>
    <row r="1093" spans="34:34" x14ac:dyDescent="0.25">
      <c r="AH1093" s="129"/>
    </row>
    <row r="1094" spans="34:34" x14ac:dyDescent="0.25">
      <c r="AH1094" s="129"/>
    </row>
    <row r="1095" spans="34:34" x14ac:dyDescent="0.25">
      <c r="AH1095" s="129"/>
    </row>
    <row r="1096" spans="34:34" x14ac:dyDescent="0.25">
      <c r="AH1096" s="129"/>
    </row>
    <row r="1097" spans="34:34" x14ac:dyDescent="0.25">
      <c r="AH1097" s="129"/>
    </row>
    <row r="1098" spans="34:34" x14ac:dyDescent="0.25">
      <c r="AH1098" s="129"/>
    </row>
    <row r="1099" spans="34:34" x14ac:dyDescent="0.25">
      <c r="AH1099" s="129"/>
    </row>
    <row r="1100" spans="34:34" x14ac:dyDescent="0.25">
      <c r="AH1100" s="129"/>
    </row>
    <row r="1101" spans="34:34" x14ac:dyDescent="0.25">
      <c r="AH1101" s="129"/>
    </row>
    <row r="1102" spans="34:34" x14ac:dyDescent="0.25">
      <c r="AH1102" s="129"/>
    </row>
    <row r="1103" spans="34:34" x14ac:dyDescent="0.25">
      <c r="AH1103" s="129"/>
    </row>
    <row r="1104" spans="34:34" x14ac:dyDescent="0.25">
      <c r="AH1104" s="129"/>
    </row>
    <row r="1105" spans="34:34" x14ac:dyDescent="0.25">
      <c r="AH1105" s="129"/>
    </row>
    <row r="1106" spans="34:34" x14ac:dyDescent="0.25">
      <c r="AH1106" s="129"/>
    </row>
    <row r="1107" spans="34:34" x14ac:dyDescent="0.25">
      <c r="AH1107" s="129"/>
    </row>
    <row r="1108" spans="34:34" x14ac:dyDescent="0.25">
      <c r="AH1108" s="129"/>
    </row>
    <row r="1109" spans="34:34" x14ac:dyDescent="0.25">
      <c r="AH1109" s="129"/>
    </row>
    <row r="1110" spans="34:34" x14ac:dyDescent="0.25">
      <c r="AH1110" s="129"/>
    </row>
    <row r="1111" spans="34:34" x14ac:dyDescent="0.25">
      <c r="AH1111" s="129"/>
    </row>
    <row r="1112" spans="34:34" x14ac:dyDescent="0.25">
      <c r="AH1112" s="129"/>
    </row>
    <row r="1113" spans="34:34" x14ac:dyDescent="0.25">
      <c r="AH1113" s="129"/>
    </row>
    <row r="1114" spans="34:34" x14ac:dyDescent="0.25">
      <c r="AH1114" s="129"/>
    </row>
    <row r="1115" spans="34:34" x14ac:dyDescent="0.25">
      <c r="AH1115" s="129"/>
    </row>
    <row r="1116" spans="34:34" x14ac:dyDescent="0.25">
      <c r="AH1116" s="129"/>
    </row>
    <row r="1117" spans="34:34" x14ac:dyDescent="0.25">
      <c r="AH1117" s="129"/>
    </row>
    <row r="1118" spans="34:34" x14ac:dyDescent="0.25">
      <c r="AH1118" s="129"/>
    </row>
    <row r="1119" spans="34:34" x14ac:dyDescent="0.25">
      <c r="AH1119" s="129"/>
    </row>
    <row r="1120" spans="34:34" x14ac:dyDescent="0.25">
      <c r="AH1120" s="129"/>
    </row>
    <row r="1121" spans="34:34" x14ac:dyDescent="0.25">
      <c r="AH1121" s="129"/>
    </row>
    <row r="1122" spans="34:34" x14ac:dyDescent="0.25">
      <c r="AH1122" s="129"/>
    </row>
    <row r="1123" spans="34:34" x14ac:dyDescent="0.25">
      <c r="AH1123" s="129"/>
    </row>
    <row r="1124" spans="34:34" x14ac:dyDescent="0.25">
      <c r="AH1124" s="129"/>
    </row>
    <row r="1125" spans="34:34" x14ac:dyDescent="0.25">
      <c r="AH1125" s="129"/>
    </row>
    <row r="1126" spans="34:34" x14ac:dyDescent="0.25">
      <c r="AH1126" s="129"/>
    </row>
    <row r="1127" spans="34:34" x14ac:dyDescent="0.25">
      <c r="AH1127" s="129"/>
    </row>
    <row r="1128" spans="34:34" x14ac:dyDescent="0.25">
      <c r="AH1128" s="129"/>
    </row>
    <row r="1129" spans="34:34" x14ac:dyDescent="0.25">
      <c r="AH1129" s="129"/>
    </row>
    <row r="1130" spans="34:34" x14ac:dyDescent="0.25">
      <c r="AH1130" s="129"/>
    </row>
    <row r="1131" spans="34:34" x14ac:dyDescent="0.25">
      <c r="AH1131" s="129"/>
    </row>
    <row r="1132" spans="34:34" x14ac:dyDescent="0.25">
      <c r="AH1132" s="129"/>
    </row>
    <row r="1133" spans="34:34" x14ac:dyDescent="0.25">
      <c r="AH1133" s="129"/>
    </row>
    <row r="1134" spans="34:34" x14ac:dyDescent="0.25">
      <c r="AH1134" s="129"/>
    </row>
    <row r="1135" spans="34:34" x14ac:dyDescent="0.25">
      <c r="AH1135" s="129"/>
    </row>
    <row r="1136" spans="34:34" x14ac:dyDescent="0.25">
      <c r="AH1136" s="129"/>
    </row>
    <row r="1137" spans="34:34" x14ac:dyDescent="0.25">
      <c r="AH1137" s="129"/>
    </row>
    <row r="1138" spans="34:34" x14ac:dyDescent="0.25">
      <c r="AH1138" s="129"/>
    </row>
    <row r="1139" spans="34:34" x14ac:dyDescent="0.25">
      <c r="AH1139" s="129"/>
    </row>
    <row r="1140" spans="34:34" x14ac:dyDescent="0.25">
      <c r="AH1140" s="129"/>
    </row>
    <row r="1141" spans="34:34" x14ac:dyDescent="0.25">
      <c r="AH1141" s="129"/>
    </row>
    <row r="1142" spans="34:34" x14ac:dyDescent="0.25">
      <c r="AH1142" s="129"/>
    </row>
    <row r="1143" spans="34:34" x14ac:dyDescent="0.25">
      <c r="AH1143" s="129"/>
    </row>
    <row r="1144" spans="34:34" x14ac:dyDescent="0.25">
      <c r="AH1144" s="129"/>
    </row>
    <row r="1145" spans="34:34" x14ac:dyDescent="0.25">
      <c r="AH1145" s="129"/>
    </row>
    <row r="1146" spans="34:34" x14ac:dyDescent="0.25">
      <c r="AH1146" s="129"/>
    </row>
    <row r="1147" spans="34:34" x14ac:dyDescent="0.25">
      <c r="AH1147" s="129"/>
    </row>
    <row r="1148" spans="34:34" x14ac:dyDescent="0.25">
      <c r="AH1148" s="129"/>
    </row>
    <row r="1149" spans="34:34" x14ac:dyDescent="0.25">
      <c r="AH1149" s="129"/>
    </row>
    <row r="1150" spans="34:34" x14ac:dyDescent="0.25">
      <c r="AH1150" s="129"/>
    </row>
    <row r="1151" spans="34:34" x14ac:dyDescent="0.25">
      <c r="AH1151" s="129"/>
    </row>
    <row r="1152" spans="34:34" x14ac:dyDescent="0.25">
      <c r="AH1152" s="129"/>
    </row>
    <row r="1153" spans="34:34" x14ac:dyDescent="0.25">
      <c r="AH1153" s="129"/>
    </row>
    <row r="1154" spans="34:34" x14ac:dyDescent="0.25">
      <c r="AH1154" s="129"/>
    </row>
    <row r="1155" spans="34:34" x14ac:dyDescent="0.25">
      <c r="AH1155" s="129"/>
    </row>
    <row r="1156" spans="34:34" x14ac:dyDescent="0.25">
      <c r="AH1156" s="129"/>
    </row>
    <row r="1157" spans="34:34" x14ac:dyDescent="0.25">
      <c r="AH1157" s="129"/>
    </row>
    <row r="1158" spans="34:34" x14ac:dyDescent="0.25">
      <c r="AH1158" s="129"/>
    </row>
    <row r="1159" spans="34:34" x14ac:dyDescent="0.25">
      <c r="AH1159" s="129"/>
    </row>
    <row r="1160" spans="34:34" x14ac:dyDescent="0.25">
      <c r="AH1160" s="129"/>
    </row>
    <row r="1161" spans="34:34" x14ac:dyDescent="0.25">
      <c r="AH1161" s="129"/>
    </row>
    <row r="1162" spans="34:34" x14ac:dyDescent="0.25">
      <c r="AH1162" s="129"/>
    </row>
    <row r="1163" spans="34:34" x14ac:dyDescent="0.25">
      <c r="AH1163" s="129"/>
    </row>
    <row r="1164" spans="34:34" x14ac:dyDescent="0.25">
      <c r="AH1164" s="129"/>
    </row>
    <row r="1165" spans="34:34" x14ac:dyDescent="0.25">
      <c r="AH1165" s="129"/>
    </row>
    <row r="1166" spans="34:34" x14ac:dyDescent="0.25">
      <c r="AH1166" s="129"/>
    </row>
    <row r="1167" spans="34:34" x14ac:dyDescent="0.25">
      <c r="AH1167" s="129"/>
    </row>
    <row r="1168" spans="34:34" x14ac:dyDescent="0.25">
      <c r="AH1168" s="129"/>
    </row>
    <row r="1169" spans="34:34" x14ac:dyDescent="0.25">
      <c r="AH1169" s="129"/>
    </row>
    <row r="1170" spans="34:34" x14ac:dyDescent="0.25">
      <c r="AH1170" s="129"/>
    </row>
    <row r="1171" spans="34:34" x14ac:dyDescent="0.25">
      <c r="AH1171" s="129"/>
    </row>
    <row r="1172" spans="34:34" x14ac:dyDescent="0.25">
      <c r="AH1172" s="129"/>
    </row>
    <row r="1173" spans="34:34" x14ac:dyDescent="0.25">
      <c r="AH1173" s="129"/>
    </row>
    <row r="1174" spans="34:34" x14ac:dyDescent="0.25">
      <c r="AH1174" s="129"/>
    </row>
    <row r="1175" spans="34:34" x14ac:dyDescent="0.25">
      <c r="AH1175" s="129"/>
    </row>
    <row r="1176" spans="34:34" x14ac:dyDescent="0.25">
      <c r="AH1176" s="129"/>
    </row>
    <row r="1177" spans="34:34" x14ac:dyDescent="0.25">
      <c r="AH1177" s="129"/>
    </row>
    <row r="1178" spans="34:34" x14ac:dyDescent="0.25">
      <c r="AH1178" s="129"/>
    </row>
    <row r="1179" spans="34:34" x14ac:dyDescent="0.25">
      <c r="AH1179" s="129"/>
    </row>
    <row r="1180" spans="34:34" x14ac:dyDescent="0.25">
      <c r="AH1180" s="129"/>
    </row>
    <row r="1181" spans="34:34" x14ac:dyDescent="0.25">
      <c r="AH1181" s="129"/>
    </row>
    <row r="1182" spans="34:34" x14ac:dyDescent="0.25">
      <c r="AH1182" s="129"/>
    </row>
    <row r="1183" spans="34:34" x14ac:dyDescent="0.25">
      <c r="AH1183" s="129"/>
    </row>
    <row r="1184" spans="34:34" x14ac:dyDescent="0.25">
      <c r="AH1184" s="129"/>
    </row>
    <row r="1185" spans="34:34" x14ac:dyDescent="0.25">
      <c r="AH1185" s="129"/>
    </row>
    <row r="1186" spans="34:34" x14ac:dyDescent="0.25">
      <c r="AH1186" s="129"/>
    </row>
    <row r="1187" spans="34:34" x14ac:dyDescent="0.25">
      <c r="AH1187" s="129"/>
    </row>
    <row r="1188" spans="34:34" x14ac:dyDescent="0.25">
      <c r="AH1188" s="129"/>
    </row>
    <row r="1189" spans="34:34" x14ac:dyDescent="0.25">
      <c r="AH1189" s="129"/>
    </row>
    <row r="1190" spans="34:34" x14ac:dyDescent="0.25">
      <c r="AH1190" s="129"/>
    </row>
    <row r="1191" spans="34:34" x14ac:dyDescent="0.25">
      <c r="AH1191" s="129"/>
    </row>
    <row r="1192" spans="34:34" x14ac:dyDescent="0.25">
      <c r="AH1192" s="129"/>
    </row>
    <row r="1193" spans="34:34" x14ac:dyDescent="0.25">
      <c r="AH1193" s="129"/>
    </row>
    <row r="1194" spans="34:34" x14ac:dyDescent="0.25">
      <c r="AH1194" s="129"/>
    </row>
    <row r="1195" spans="34:34" x14ac:dyDescent="0.25">
      <c r="AH1195" s="129"/>
    </row>
    <row r="1196" spans="34:34" x14ac:dyDescent="0.25">
      <c r="AH1196" s="129"/>
    </row>
    <row r="1197" spans="34:34" x14ac:dyDescent="0.25">
      <c r="AH1197" s="129"/>
    </row>
    <row r="1198" spans="34:34" x14ac:dyDescent="0.25">
      <c r="AH1198" s="129"/>
    </row>
    <row r="1199" spans="34:34" x14ac:dyDescent="0.25">
      <c r="AH1199" s="129"/>
    </row>
    <row r="1200" spans="34:34" x14ac:dyDescent="0.25">
      <c r="AH1200" s="129"/>
    </row>
    <row r="1201" spans="34:34" x14ac:dyDescent="0.25">
      <c r="AH1201" s="129"/>
    </row>
    <row r="1202" spans="34:34" x14ac:dyDescent="0.25">
      <c r="AH1202" s="129"/>
    </row>
    <row r="1203" spans="34:34" x14ac:dyDescent="0.25">
      <c r="AH1203" s="129"/>
    </row>
    <row r="1204" spans="34:34" x14ac:dyDescent="0.25">
      <c r="AH1204" s="129"/>
    </row>
    <row r="1205" spans="34:34" x14ac:dyDescent="0.25">
      <c r="AH1205" s="129"/>
    </row>
    <row r="1206" spans="34:34" x14ac:dyDescent="0.25">
      <c r="AH1206" s="129"/>
    </row>
    <row r="1207" spans="34:34" x14ac:dyDescent="0.25">
      <c r="AH1207" s="129"/>
    </row>
    <row r="1208" spans="34:34" x14ac:dyDescent="0.25">
      <c r="AH1208" s="129"/>
    </row>
    <row r="1209" spans="34:34" x14ac:dyDescent="0.25">
      <c r="AH1209" s="129"/>
    </row>
    <row r="1210" spans="34:34" x14ac:dyDescent="0.25">
      <c r="AH1210" s="129"/>
    </row>
    <row r="1211" spans="34:34" x14ac:dyDescent="0.25">
      <c r="AH1211" s="129"/>
    </row>
    <row r="1212" spans="34:34" x14ac:dyDescent="0.25">
      <c r="AH1212" s="129"/>
    </row>
    <row r="1213" spans="34:34" x14ac:dyDescent="0.25">
      <c r="AH1213" s="129"/>
    </row>
    <row r="1214" spans="34:34" x14ac:dyDescent="0.25">
      <c r="AH1214" s="129"/>
    </row>
    <row r="1215" spans="34:34" x14ac:dyDescent="0.25">
      <c r="AH1215" s="129"/>
    </row>
    <row r="1216" spans="34:34" x14ac:dyDescent="0.25">
      <c r="AH1216" s="129"/>
    </row>
    <row r="1217" spans="34:34" x14ac:dyDescent="0.25">
      <c r="AH1217" s="129"/>
    </row>
    <row r="1218" spans="34:34" x14ac:dyDescent="0.25">
      <c r="AH1218" s="129"/>
    </row>
    <row r="1219" spans="34:34" x14ac:dyDescent="0.25">
      <c r="AH1219" s="129"/>
    </row>
    <row r="1220" spans="34:34" x14ac:dyDescent="0.25">
      <c r="AH1220" s="129"/>
    </row>
    <row r="1221" spans="34:34" x14ac:dyDescent="0.25">
      <c r="AH1221" s="129"/>
    </row>
    <row r="1222" spans="34:34" x14ac:dyDescent="0.25">
      <c r="AH1222" s="129"/>
    </row>
    <row r="1223" spans="34:34" x14ac:dyDescent="0.25">
      <c r="AH1223" s="129"/>
    </row>
    <row r="1224" spans="34:34" x14ac:dyDescent="0.25">
      <c r="AH1224" s="129"/>
    </row>
    <row r="1225" spans="34:34" x14ac:dyDescent="0.25">
      <c r="AH1225" s="129"/>
    </row>
    <row r="1226" spans="34:34" x14ac:dyDescent="0.25">
      <c r="AH1226" s="129"/>
    </row>
    <row r="1227" spans="34:34" x14ac:dyDescent="0.25">
      <c r="AH1227" s="129"/>
    </row>
    <row r="1228" spans="34:34" x14ac:dyDescent="0.25">
      <c r="AH1228" s="129"/>
    </row>
    <row r="1229" spans="34:34" x14ac:dyDescent="0.25">
      <c r="AH1229" s="129"/>
    </row>
    <row r="1230" spans="34:34" x14ac:dyDescent="0.25">
      <c r="AH1230" s="129"/>
    </row>
    <row r="1231" spans="34:34" x14ac:dyDescent="0.25">
      <c r="AH1231" s="129"/>
    </row>
    <row r="1232" spans="34:34" x14ac:dyDescent="0.25">
      <c r="AH1232" s="129"/>
    </row>
    <row r="1233" spans="34:34" x14ac:dyDescent="0.25">
      <c r="AH1233" s="129"/>
    </row>
    <row r="1234" spans="34:34" x14ac:dyDescent="0.25">
      <c r="AH1234" s="129"/>
    </row>
    <row r="1235" spans="34:34" x14ac:dyDescent="0.25">
      <c r="AH1235" s="129"/>
    </row>
    <row r="1236" spans="34:34" x14ac:dyDescent="0.25">
      <c r="AH1236" s="129"/>
    </row>
    <row r="1237" spans="34:34" x14ac:dyDescent="0.25">
      <c r="AH1237" s="129"/>
    </row>
    <row r="1238" spans="34:34" x14ac:dyDescent="0.25">
      <c r="AH1238" s="129"/>
    </row>
    <row r="1239" spans="34:34" x14ac:dyDescent="0.25">
      <c r="AH1239" s="129"/>
    </row>
    <row r="1240" spans="34:34" x14ac:dyDescent="0.25">
      <c r="AH1240" s="129"/>
    </row>
    <row r="1241" spans="34:34" x14ac:dyDescent="0.25">
      <c r="AH1241" s="129"/>
    </row>
    <row r="1242" spans="34:34" x14ac:dyDescent="0.25">
      <c r="AH1242" s="129"/>
    </row>
    <row r="1243" spans="34:34" x14ac:dyDescent="0.25">
      <c r="AH1243" s="129"/>
    </row>
    <row r="1244" spans="34:34" x14ac:dyDescent="0.25">
      <c r="AH1244" s="129"/>
    </row>
    <row r="1245" spans="34:34" x14ac:dyDescent="0.25">
      <c r="AH1245" s="129"/>
    </row>
    <row r="1246" spans="34:34" x14ac:dyDescent="0.25">
      <c r="AH1246" s="129"/>
    </row>
    <row r="1247" spans="34:34" x14ac:dyDescent="0.25">
      <c r="AH1247" s="129"/>
    </row>
    <row r="1248" spans="34:34" x14ac:dyDescent="0.25">
      <c r="AH1248" s="129"/>
    </row>
    <row r="1249" spans="34:34" x14ac:dyDescent="0.25">
      <c r="AH1249" s="129"/>
    </row>
    <row r="1250" spans="34:34" x14ac:dyDescent="0.25">
      <c r="AH1250" s="129"/>
    </row>
    <row r="1251" spans="34:34" x14ac:dyDescent="0.25">
      <c r="AH1251" s="129"/>
    </row>
    <row r="1252" spans="34:34" x14ac:dyDescent="0.25">
      <c r="AH1252" s="129"/>
    </row>
    <row r="1253" spans="34:34" x14ac:dyDescent="0.25">
      <c r="AH1253" s="129"/>
    </row>
    <row r="1254" spans="34:34" x14ac:dyDescent="0.25">
      <c r="AH1254" s="129"/>
    </row>
    <row r="1255" spans="34:34" x14ac:dyDescent="0.25">
      <c r="AH1255" s="129"/>
    </row>
    <row r="1256" spans="34:34" x14ac:dyDescent="0.25">
      <c r="AH1256" s="129"/>
    </row>
    <row r="1257" spans="34:34" x14ac:dyDescent="0.25">
      <c r="AH1257" s="129"/>
    </row>
    <row r="1258" spans="34:34" x14ac:dyDescent="0.25">
      <c r="AH1258" s="129"/>
    </row>
    <row r="1259" spans="34:34" x14ac:dyDescent="0.25">
      <c r="AH1259" s="129"/>
    </row>
    <row r="1260" spans="34:34" x14ac:dyDescent="0.25">
      <c r="AH1260" s="129"/>
    </row>
    <row r="1261" spans="34:34" x14ac:dyDescent="0.25">
      <c r="AH1261" s="129"/>
    </row>
    <row r="1262" spans="34:34" x14ac:dyDescent="0.25">
      <c r="AH1262" s="129"/>
    </row>
    <row r="1263" spans="34:34" x14ac:dyDescent="0.25">
      <c r="AH1263" s="129"/>
    </row>
    <row r="1264" spans="34:34" x14ac:dyDescent="0.25">
      <c r="AH1264" s="129"/>
    </row>
    <row r="1265" spans="34:34" x14ac:dyDescent="0.25">
      <c r="AH1265" s="129"/>
    </row>
    <row r="1266" spans="34:34" x14ac:dyDescent="0.25">
      <c r="AH1266" s="129"/>
    </row>
    <row r="1267" spans="34:34" x14ac:dyDescent="0.25">
      <c r="AH1267" s="129"/>
    </row>
    <row r="1268" spans="34:34" x14ac:dyDescent="0.25">
      <c r="AH1268" s="129"/>
    </row>
    <row r="1269" spans="34:34" x14ac:dyDescent="0.25">
      <c r="AH1269" s="129"/>
    </row>
    <row r="1270" spans="34:34" x14ac:dyDescent="0.25">
      <c r="AH1270" s="129"/>
    </row>
    <row r="1271" spans="34:34" x14ac:dyDescent="0.25">
      <c r="AH1271" s="129"/>
    </row>
    <row r="1272" spans="34:34" x14ac:dyDescent="0.25">
      <c r="AH1272" s="129"/>
    </row>
    <row r="1273" spans="34:34" x14ac:dyDescent="0.25">
      <c r="AH1273" s="129"/>
    </row>
    <row r="1274" spans="34:34" x14ac:dyDescent="0.25">
      <c r="AH1274" s="129"/>
    </row>
    <row r="1275" spans="34:34" x14ac:dyDescent="0.25">
      <c r="AH1275" s="129"/>
    </row>
    <row r="1276" spans="34:34" x14ac:dyDescent="0.25">
      <c r="AH1276" s="129"/>
    </row>
    <row r="1277" spans="34:34" x14ac:dyDescent="0.25">
      <c r="AH1277" s="129"/>
    </row>
    <row r="1278" spans="34:34" x14ac:dyDescent="0.25">
      <c r="AH1278" s="129"/>
    </row>
    <row r="1279" spans="34:34" x14ac:dyDescent="0.25">
      <c r="AH1279" s="129"/>
    </row>
    <row r="1280" spans="34:34" x14ac:dyDescent="0.25">
      <c r="AH1280" s="129"/>
    </row>
    <row r="1281" spans="34:34" x14ac:dyDescent="0.25">
      <c r="AH1281" s="129"/>
    </row>
    <row r="1282" spans="34:34" x14ac:dyDescent="0.25">
      <c r="AH1282" s="129"/>
    </row>
    <row r="1283" spans="34:34" x14ac:dyDescent="0.25">
      <c r="AH1283" s="129"/>
    </row>
    <row r="1284" spans="34:34" x14ac:dyDescent="0.25">
      <c r="AH1284" s="129"/>
    </row>
    <row r="1285" spans="34:34" x14ac:dyDescent="0.25">
      <c r="AH1285" s="129"/>
    </row>
    <row r="1286" spans="34:34" x14ac:dyDescent="0.25">
      <c r="AH1286" s="129"/>
    </row>
    <row r="1287" spans="34:34" x14ac:dyDescent="0.25">
      <c r="AH1287" s="129"/>
    </row>
    <row r="1288" spans="34:34" x14ac:dyDescent="0.25">
      <c r="AH1288" s="129"/>
    </row>
    <row r="1289" spans="34:34" x14ac:dyDescent="0.25">
      <c r="AH1289" s="129"/>
    </row>
    <row r="1290" spans="34:34" x14ac:dyDescent="0.25">
      <c r="AH1290" s="129"/>
    </row>
    <row r="1291" spans="34:34" x14ac:dyDescent="0.25">
      <c r="AH1291" s="129"/>
    </row>
    <row r="1292" spans="34:34" x14ac:dyDescent="0.25">
      <c r="AH1292" s="129"/>
    </row>
    <row r="1293" spans="34:34" x14ac:dyDescent="0.25">
      <c r="AH1293" s="129"/>
    </row>
    <row r="1294" spans="34:34" x14ac:dyDescent="0.25">
      <c r="AH1294" s="129"/>
    </row>
    <row r="1295" spans="34:34" x14ac:dyDescent="0.25">
      <c r="AH1295" s="129"/>
    </row>
    <row r="1296" spans="34:34" x14ac:dyDescent="0.25">
      <c r="AH1296" s="129"/>
    </row>
    <row r="1297" spans="34:34" x14ac:dyDescent="0.25">
      <c r="AH1297" s="129"/>
    </row>
    <row r="1298" spans="34:34" x14ac:dyDescent="0.25">
      <c r="AH1298" s="129"/>
    </row>
    <row r="1299" spans="34:34" x14ac:dyDescent="0.25">
      <c r="AH1299" s="129"/>
    </row>
    <row r="1300" spans="34:34" x14ac:dyDescent="0.25">
      <c r="AH1300" s="129"/>
    </row>
    <row r="1301" spans="34:34" x14ac:dyDescent="0.25">
      <c r="AH1301" s="129"/>
    </row>
    <row r="1302" spans="34:34" x14ac:dyDescent="0.25">
      <c r="AH1302" s="129"/>
    </row>
    <row r="1303" spans="34:34" x14ac:dyDescent="0.25">
      <c r="AH1303" s="129"/>
    </row>
    <row r="1304" spans="34:34" x14ac:dyDescent="0.25">
      <c r="AH1304" s="129"/>
    </row>
    <row r="1305" spans="34:34" x14ac:dyDescent="0.25">
      <c r="AH1305" s="129"/>
    </row>
    <row r="1306" spans="34:34" x14ac:dyDescent="0.25">
      <c r="AH1306" s="129"/>
    </row>
    <row r="1307" spans="34:34" x14ac:dyDescent="0.25">
      <c r="AH1307" s="129"/>
    </row>
    <row r="1308" spans="34:34" x14ac:dyDescent="0.25">
      <c r="AH1308" s="129"/>
    </row>
    <row r="1309" spans="34:34" x14ac:dyDescent="0.25">
      <c r="AH1309" s="129"/>
    </row>
    <row r="1310" spans="34:34" x14ac:dyDescent="0.25">
      <c r="AH1310" s="129"/>
    </row>
    <row r="1311" spans="34:34" x14ac:dyDescent="0.25">
      <c r="AH1311" s="129"/>
    </row>
    <row r="1312" spans="34:34" x14ac:dyDescent="0.25">
      <c r="AH1312" s="129"/>
    </row>
    <row r="1313" spans="34:34" x14ac:dyDescent="0.25">
      <c r="AH1313" s="129"/>
    </row>
    <row r="1314" spans="34:34" x14ac:dyDescent="0.25">
      <c r="AH1314" s="129"/>
    </row>
    <row r="1315" spans="34:34" x14ac:dyDescent="0.25">
      <c r="AH1315" s="129"/>
    </row>
    <row r="1316" spans="34:34" x14ac:dyDescent="0.25">
      <c r="AH1316" s="129"/>
    </row>
    <row r="1317" spans="34:34" x14ac:dyDescent="0.25">
      <c r="AH1317" s="129"/>
    </row>
    <row r="1318" spans="34:34" x14ac:dyDescent="0.25">
      <c r="AH1318" s="129"/>
    </row>
    <row r="1319" spans="34:34" x14ac:dyDescent="0.25">
      <c r="AH1319" s="129"/>
    </row>
    <row r="1320" spans="34:34" x14ac:dyDescent="0.25">
      <c r="AH1320" s="129"/>
    </row>
    <row r="1321" spans="34:34" x14ac:dyDescent="0.25">
      <c r="AH1321" s="129"/>
    </row>
    <row r="1322" spans="34:34" x14ac:dyDescent="0.25">
      <c r="AH1322" s="129"/>
    </row>
    <row r="1323" spans="34:34" x14ac:dyDescent="0.25">
      <c r="AH1323" s="129"/>
    </row>
    <row r="1324" spans="34:34" x14ac:dyDescent="0.25">
      <c r="AH1324" s="129"/>
    </row>
    <row r="1325" spans="34:34" x14ac:dyDescent="0.25">
      <c r="AH1325" s="129"/>
    </row>
    <row r="1326" spans="34:34" x14ac:dyDescent="0.25">
      <c r="AH1326" s="129"/>
    </row>
    <row r="1327" spans="34:34" x14ac:dyDescent="0.25">
      <c r="AH1327" s="129"/>
    </row>
    <row r="1328" spans="34:34" x14ac:dyDescent="0.25">
      <c r="AH1328" s="129"/>
    </row>
    <row r="1329" spans="34:34" x14ac:dyDescent="0.25">
      <c r="AH1329" s="129"/>
    </row>
    <row r="1330" spans="34:34" x14ac:dyDescent="0.25">
      <c r="AH1330" s="129"/>
    </row>
    <row r="1331" spans="34:34" x14ac:dyDescent="0.25">
      <c r="AH1331" s="129"/>
    </row>
    <row r="1332" spans="34:34" x14ac:dyDescent="0.25">
      <c r="AH1332" s="129"/>
    </row>
    <row r="1333" spans="34:34" x14ac:dyDescent="0.25">
      <c r="AH1333" s="129"/>
    </row>
    <row r="1334" spans="34:34" x14ac:dyDescent="0.25">
      <c r="AH1334" s="129"/>
    </row>
    <row r="1335" spans="34:34" x14ac:dyDescent="0.25">
      <c r="AH1335" s="129"/>
    </row>
    <row r="1336" spans="34:34" x14ac:dyDescent="0.25">
      <c r="AH1336" s="129"/>
    </row>
    <row r="1337" spans="34:34" x14ac:dyDescent="0.25">
      <c r="AH1337" s="129"/>
    </row>
    <row r="1338" spans="34:34" x14ac:dyDescent="0.25">
      <c r="AH1338" s="129"/>
    </row>
    <row r="1339" spans="34:34" x14ac:dyDescent="0.25">
      <c r="AH1339" s="129"/>
    </row>
    <row r="1340" spans="34:34" x14ac:dyDescent="0.25">
      <c r="AH1340" s="129"/>
    </row>
    <row r="1341" spans="34:34" x14ac:dyDescent="0.25">
      <c r="AH1341" s="129"/>
    </row>
    <row r="1342" spans="34:34" x14ac:dyDescent="0.25">
      <c r="AH1342" s="129"/>
    </row>
    <row r="1343" spans="34:34" x14ac:dyDescent="0.25">
      <c r="AH1343" s="129"/>
    </row>
    <row r="1344" spans="34:34" x14ac:dyDescent="0.25">
      <c r="AH1344" s="129"/>
    </row>
    <row r="1345" spans="34:34" x14ac:dyDescent="0.25">
      <c r="AH1345" s="129"/>
    </row>
    <row r="1346" spans="34:34" x14ac:dyDescent="0.25">
      <c r="AH1346" s="129"/>
    </row>
    <row r="1347" spans="34:34" x14ac:dyDescent="0.25">
      <c r="AH1347" s="129"/>
    </row>
    <row r="1348" spans="34:34" x14ac:dyDescent="0.25">
      <c r="AH1348" s="129"/>
    </row>
    <row r="1349" spans="34:34" x14ac:dyDescent="0.25">
      <c r="AH1349" s="129"/>
    </row>
    <row r="1350" spans="34:34" x14ac:dyDescent="0.25">
      <c r="AH1350" s="129"/>
    </row>
    <row r="1351" spans="34:34" x14ac:dyDescent="0.25">
      <c r="AH1351" s="129"/>
    </row>
    <row r="1352" spans="34:34" x14ac:dyDescent="0.25">
      <c r="AH1352" s="129"/>
    </row>
    <row r="1353" spans="34:34" x14ac:dyDescent="0.25">
      <c r="AH1353" s="129"/>
    </row>
    <row r="1354" spans="34:34" x14ac:dyDescent="0.25">
      <c r="AH1354" s="129"/>
    </row>
    <row r="1355" spans="34:34" x14ac:dyDescent="0.25">
      <c r="AH1355" s="129"/>
    </row>
    <row r="1356" spans="34:34" x14ac:dyDescent="0.25">
      <c r="AH1356" s="129"/>
    </row>
    <row r="1357" spans="34:34" x14ac:dyDescent="0.25">
      <c r="AH1357" s="129"/>
    </row>
    <row r="1358" spans="34:34" x14ac:dyDescent="0.25">
      <c r="AH1358" s="129"/>
    </row>
    <row r="1359" spans="34:34" x14ac:dyDescent="0.25">
      <c r="AH1359" s="129"/>
    </row>
    <row r="1360" spans="34:34" x14ac:dyDescent="0.25">
      <c r="AH1360" s="129"/>
    </row>
    <row r="1361" spans="34:34" x14ac:dyDescent="0.25">
      <c r="AH1361" s="129"/>
    </row>
    <row r="1362" spans="34:34" x14ac:dyDescent="0.25">
      <c r="AH1362" s="129"/>
    </row>
    <row r="1363" spans="34:34" x14ac:dyDescent="0.25">
      <c r="AH1363" s="129"/>
    </row>
    <row r="1364" spans="34:34" x14ac:dyDescent="0.25">
      <c r="AH1364" s="129"/>
    </row>
    <row r="1365" spans="34:34" x14ac:dyDescent="0.25">
      <c r="AH1365" s="129"/>
    </row>
    <row r="1366" spans="34:34" x14ac:dyDescent="0.25">
      <c r="AH1366" s="129"/>
    </row>
    <row r="1367" spans="34:34" x14ac:dyDescent="0.25">
      <c r="AH1367" s="129"/>
    </row>
    <row r="1368" spans="34:34" x14ac:dyDescent="0.25">
      <c r="AH1368" s="129"/>
    </row>
    <row r="1369" spans="34:34" x14ac:dyDescent="0.25">
      <c r="AH1369" s="129"/>
    </row>
    <row r="1370" spans="34:34" x14ac:dyDescent="0.25">
      <c r="AH1370" s="129"/>
    </row>
    <row r="1371" spans="34:34" x14ac:dyDescent="0.25">
      <c r="AH1371" s="129"/>
    </row>
    <row r="1372" spans="34:34" x14ac:dyDescent="0.25">
      <c r="AH1372" s="129"/>
    </row>
    <row r="1373" spans="34:34" x14ac:dyDescent="0.25">
      <c r="AH1373" s="129"/>
    </row>
    <row r="1374" spans="34:34" x14ac:dyDescent="0.25">
      <c r="AH1374" s="129"/>
    </row>
    <row r="1375" spans="34:34" x14ac:dyDescent="0.25">
      <c r="AH1375" s="129"/>
    </row>
    <row r="1376" spans="34:34" x14ac:dyDescent="0.25">
      <c r="AH1376" s="129"/>
    </row>
    <row r="1377" spans="34:34" x14ac:dyDescent="0.25">
      <c r="AH1377" s="129"/>
    </row>
    <row r="1378" spans="34:34" x14ac:dyDescent="0.25">
      <c r="AH1378" s="129"/>
    </row>
    <row r="1379" spans="34:34" x14ac:dyDescent="0.25">
      <c r="AH1379" s="129"/>
    </row>
    <row r="1380" spans="34:34" x14ac:dyDescent="0.25">
      <c r="AH1380" s="129"/>
    </row>
    <row r="1381" spans="34:34" x14ac:dyDescent="0.25">
      <c r="AH1381" s="129"/>
    </row>
    <row r="1382" spans="34:34" x14ac:dyDescent="0.25">
      <c r="AH1382" s="129"/>
    </row>
    <row r="1383" spans="34:34" x14ac:dyDescent="0.25">
      <c r="AH1383" s="129"/>
    </row>
    <row r="1384" spans="34:34" x14ac:dyDescent="0.25">
      <c r="AH1384" s="129"/>
    </row>
    <row r="1385" spans="34:34" x14ac:dyDescent="0.25">
      <c r="AH1385" s="129"/>
    </row>
    <row r="1386" spans="34:34" x14ac:dyDescent="0.25">
      <c r="AH1386" s="129"/>
    </row>
    <row r="1387" spans="34:34" x14ac:dyDescent="0.25">
      <c r="AH1387" s="129"/>
    </row>
    <row r="1388" spans="34:34" x14ac:dyDescent="0.25">
      <c r="AH1388" s="129"/>
    </row>
    <row r="1389" spans="34:34" x14ac:dyDescent="0.25">
      <c r="AH1389" s="129"/>
    </row>
    <row r="1390" spans="34:34" x14ac:dyDescent="0.25">
      <c r="AH1390" s="129"/>
    </row>
    <row r="1391" spans="34:34" x14ac:dyDescent="0.25">
      <c r="AH1391" s="129"/>
    </row>
    <row r="1392" spans="34:34" x14ac:dyDescent="0.25">
      <c r="AH1392" s="129"/>
    </row>
    <row r="1393" spans="34:34" x14ac:dyDescent="0.25">
      <c r="AH1393" s="129"/>
    </row>
    <row r="1394" spans="34:34" x14ac:dyDescent="0.25">
      <c r="AH1394" s="129"/>
    </row>
    <row r="1395" spans="34:34" x14ac:dyDescent="0.25">
      <c r="AH1395" s="129"/>
    </row>
    <row r="1396" spans="34:34" x14ac:dyDescent="0.25">
      <c r="AH1396" s="129"/>
    </row>
    <row r="1397" spans="34:34" x14ac:dyDescent="0.25">
      <c r="AH1397" s="129"/>
    </row>
    <row r="1398" spans="34:34" x14ac:dyDescent="0.25">
      <c r="AH1398" s="129"/>
    </row>
    <row r="1399" spans="34:34" x14ac:dyDescent="0.25">
      <c r="AH1399" s="129"/>
    </row>
    <row r="1400" spans="34:34" x14ac:dyDescent="0.25">
      <c r="AH1400" s="129"/>
    </row>
    <row r="1401" spans="34:34" x14ac:dyDescent="0.25">
      <c r="AH1401" s="129"/>
    </row>
    <row r="1402" spans="34:34" x14ac:dyDescent="0.25">
      <c r="AH1402" s="129"/>
    </row>
    <row r="1403" spans="34:34" x14ac:dyDescent="0.25">
      <c r="AH1403" s="129"/>
    </row>
    <row r="1404" spans="34:34" x14ac:dyDescent="0.25">
      <c r="AH1404" s="129"/>
    </row>
    <row r="1405" spans="34:34" x14ac:dyDescent="0.25">
      <c r="AH1405" s="129"/>
    </row>
    <row r="1406" spans="34:34" x14ac:dyDescent="0.25">
      <c r="AH1406" s="129"/>
    </row>
    <row r="1407" spans="34:34" x14ac:dyDescent="0.25">
      <c r="AH1407" s="129"/>
    </row>
    <row r="1408" spans="34:34" x14ac:dyDescent="0.25">
      <c r="AH1408" s="129"/>
    </row>
    <row r="1409" spans="34:34" x14ac:dyDescent="0.25">
      <c r="AH1409" s="129"/>
    </row>
    <row r="1410" spans="34:34" x14ac:dyDescent="0.25">
      <c r="AH1410" s="129"/>
    </row>
    <row r="1411" spans="34:34" x14ac:dyDescent="0.25">
      <c r="AH1411" s="129"/>
    </row>
    <row r="1412" spans="34:34" x14ac:dyDescent="0.25">
      <c r="AH1412" s="129"/>
    </row>
    <row r="1413" spans="34:34" x14ac:dyDescent="0.25">
      <c r="AH1413" s="129"/>
    </row>
    <row r="1414" spans="34:34" x14ac:dyDescent="0.25">
      <c r="AH1414" s="129"/>
    </row>
    <row r="1415" spans="34:34" x14ac:dyDescent="0.25">
      <c r="AH1415" s="129"/>
    </row>
    <row r="1416" spans="34:34" x14ac:dyDescent="0.25">
      <c r="AH1416" s="129"/>
    </row>
    <row r="1417" spans="34:34" x14ac:dyDescent="0.25">
      <c r="AH1417" s="129"/>
    </row>
    <row r="1418" spans="34:34" x14ac:dyDescent="0.25">
      <c r="AH1418" s="129"/>
    </row>
    <row r="1419" spans="34:34" x14ac:dyDescent="0.25">
      <c r="AH1419" s="129"/>
    </row>
    <row r="1420" spans="34:34" x14ac:dyDescent="0.25">
      <c r="AH1420" s="129"/>
    </row>
    <row r="1421" spans="34:34" x14ac:dyDescent="0.25">
      <c r="AH1421" s="129"/>
    </row>
    <row r="1422" spans="34:34" x14ac:dyDescent="0.25">
      <c r="AH1422" s="129"/>
    </row>
    <row r="1423" spans="34:34" x14ac:dyDescent="0.25">
      <c r="AH1423" s="129"/>
    </row>
    <row r="1424" spans="34:34" x14ac:dyDescent="0.25">
      <c r="AH1424" s="129"/>
    </row>
    <row r="1425" spans="34:34" x14ac:dyDescent="0.25">
      <c r="AH1425" s="129"/>
    </row>
    <row r="1426" spans="34:34" x14ac:dyDescent="0.25">
      <c r="AH1426" s="129"/>
    </row>
    <row r="1427" spans="34:34" x14ac:dyDescent="0.25">
      <c r="AH1427" s="129"/>
    </row>
    <row r="1428" spans="34:34" x14ac:dyDescent="0.25">
      <c r="AH1428" s="129"/>
    </row>
    <row r="1429" spans="34:34" x14ac:dyDescent="0.25">
      <c r="AH1429" s="129"/>
    </row>
    <row r="1430" spans="34:34" x14ac:dyDescent="0.25">
      <c r="AH1430" s="129"/>
    </row>
    <row r="1431" spans="34:34" x14ac:dyDescent="0.25">
      <c r="AH1431" s="129"/>
    </row>
    <row r="1432" spans="34:34" x14ac:dyDescent="0.25">
      <c r="AH1432" s="129"/>
    </row>
    <row r="1433" spans="34:34" x14ac:dyDescent="0.25">
      <c r="AH1433" s="129"/>
    </row>
    <row r="1434" spans="34:34" x14ac:dyDescent="0.25">
      <c r="AH1434" s="129"/>
    </row>
    <row r="1435" spans="34:34" x14ac:dyDescent="0.25">
      <c r="AH1435" s="129"/>
    </row>
    <row r="1436" spans="34:34" x14ac:dyDescent="0.25">
      <c r="AH1436" s="129"/>
    </row>
    <row r="1437" spans="34:34" x14ac:dyDescent="0.25">
      <c r="AH1437" s="129"/>
    </row>
    <row r="1438" spans="34:34" x14ac:dyDescent="0.25">
      <c r="AH1438" s="129"/>
    </row>
    <row r="1439" spans="34:34" x14ac:dyDescent="0.25">
      <c r="AH1439" s="129"/>
    </row>
    <row r="1440" spans="34:34" x14ac:dyDescent="0.25">
      <c r="AH1440" s="129"/>
    </row>
    <row r="1441" spans="34:34" x14ac:dyDescent="0.25">
      <c r="AH1441" s="129"/>
    </row>
    <row r="1442" spans="34:34" x14ac:dyDescent="0.25">
      <c r="AH1442" s="129"/>
    </row>
    <row r="1443" spans="34:34" x14ac:dyDescent="0.25">
      <c r="AH1443" s="129"/>
    </row>
    <row r="1444" spans="34:34" x14ac:dyDescent="0.25">
      <c r="AH1444" s="129"/>
    </row>
    <row r="1445" spans="34:34" x14ac:dyDescent="0.25">
      <c r="AH1445" s="129"/>
    </row>
    <row r="1446" spans="34:34" x14ac:dyDescent="0.25">
      <c r="AH1446" s="129"/>
    </row>
    <row r="1447" spans="34:34" x14ac:dyDescent="0.25">
      <c r="AH1447" s="129"/>
    </row>
    <row r="1448" spans="34:34" x14ac:dyDescent="0.25">
      <c r="AH1448" s="129"/>
    </row>
    <row r="1449" spans="34:34" x14ac:dyDescent="0.25">
      <c r="AH1449" s="129"/>
    </row>
    <row r="1450" spans="34:34" x14ac:dyDescent="0.25">
      <c r="AH1450" s="129"/>
    </row>
    <row r="1451" spans="34:34" x14ac:dyDescent="0.25">
      <c r="AH1451" s="129"/>
    </row>
    <row r="1452" spans="34:34" x14ac:dyDescent="0.25">
      <c r="AH1452" s="129"/>
    </row>
    <row r="1453" spans="34:34" x14ac:dyDescent="0.25">
      <c r="AH1453" s="129"/>
    </row>
    <row r="1454" spans="34:34" x14ac:dyDescent="0.25">
      <c r="AH1454" s="129"/>
    </row>
    <row r="1455" spans="34:34" x14ac:dyDescent="0.25">
      <c r="AH1455" s="129"/>
    </row>
    <row r="1456" spans="34:34" x14ac:dyDescent="0.25">
      <c r="AH1456" s="129"/>
    </row>
    <row r="1457" spans="34:34" x14ac:dyDescent="0.25">
      <c r="AH1457" s="129"/>
    </row>
    <row r="1458" spans="34:34" x14ac:dyDescent="0.25">
      <c r="AH1458" s="129"/>
    </row>
    <row r="1459" spans="34:34" x14ac:dyDescent="0.25">
      <c r="AH1459" s="129"/>
    </row>
    <row r="1460" spans="34:34" x14ac:dyDescent="0.25">
      <c r="AH1460" s="129"/>
    </row>
    <row r="1461" spans="34:34" x14ac:dyDescent="0.25">
      <c r="AH1461" s="129"/>
    </row>
    <row r="1462" spans="34:34" x14ac:dyDescent="0.25">
      <c r="AH1462" s="129"/>
    </row>
    <row r="1463" spans="34:34" x14ac:dyDescent="0.25">
      <c r="AH1463" s="129"/>
    </row>
    <row r="1464" spans="34:34" x14ac:dyDescent="0.25">
      <c r="AH1464" s="129"/>
    </row>
    <row r="1465" spans="34:34" x14ac:dyDescent="0.25">
      <c r="AH1465" s="129"/>
    </row>
    <row r="1466" spans="34:34" x14ac:dyDescent="0.25">
      <c r="AH1466" s="129"/>
    </row>
    <row r="1467" spans="34:34" x14ac:dyDescent="0.25">
      <c r="AH1467" s="129"/>
    </row>
    <row r="1468" spans="34:34" x14ac:dyDescent="0.25">
      <c r="AH1468" s="129"/>
    </row>
    <row r="1469" spans="34:34" x14ac:dyDescent="0.25">
      <c r="AH1469" s="129"/>
    </row>
    <row r="1470" spans="34:34" x14ac:dyDescent="0.25">
      <c r="AH1470" s="129"/>
    </row>
    <row r="1471" spans="34:34" x14ac:dyDescent="0.25">
      <c r="AH1471" s="129"/>
    </row>
    <row r="1472" spans="34:34" x14ac:dyDescent="0.25">
      <c r="AH1472" s="129"/>
    </row>
    <row r="1473" spans="34:34" x14ac:dyDescent="0.25">
      <c r="AH1473" s="129"/>
    </row>
    <row r="1474" spans="34:34" x14ac:dyDescent="0.25">
      <c r="AH1474" s="129"/>
    </row>
    <row r="1475" spans="34:34" x14ac:dyDescent="0.25">
      <c r="AH1475" s="129"/>
    </row>
    <row r="1476" spans="34:34" x14ac:dyDescent="0.25">
      <c r="AH1476" s="129"/>
    </row>
    <row r="1477" spans="34:34" x14ac:dyDescent="0.25">
      <c r="AH1477" s="129"/>
    </row>
    <row r="1478" spans="34:34" x14ac:dyDescent="0.25">
      <c r="AH1478" s="129"/>
    </row>
    <row r="1479" spans="34:34" x14ac:dyDescent="0.25">
      <c r="AH1479" s="129"/>
    </row>
    <row r="1480" spans="34:34" x14ac:dyDescent="0.25">
      <c r="AH1480" s="129"/>
    </row>
    <row r="1481" spans="34:34" x14ac:dyDescent="0.25">
      <c r="AH1481" s="129"/>
    </row>
    <row r="1482" spans="34:34" x14ac:dyDescent="0.25">
      <c r="AH1482" s="129"/>
    </row>
    <row r="1483" spans="34:34" x14ac:dyDescent="0.25">
      <c r="AH1483" s="129"/>
    </row>
    <row r="1484" spans="34:34" x14ac:dyDescent="0.25">
      <c r="AH1484" s="129"/>
    </row>
    <row r="1485" spans="34:34" x14ac:dyDescent="0.25">
      <c r="AH1485" s="129"/>
    </row>
    <row r="1486" spans="34:34" x14ac:dyDescent="0.25">
      <c r="AH1486" s="129"/>
    </row>
    <row r="1487" spans="34:34" x14ac:dyDescent="0.25">
      <c r="AH1487" s="129"/>
    </row>
    <row r="1488" spans="34:34" x14ac:dyDescent="0.25">
      <c r="AH1488" s="129"/>
    </row>
    <row r="1489" spans="34:34" x14ac:dyDescent="0.25">
      <c r="AH1489" s="129"/>
    </row>
    <row r="1490" spans="34:34" x14ac:dyDescent="0.25">
      <c r="AH1490" s="129"/>
    </row>
    <row r="1491" spans="34:34" x14ac:dyDescent="0.25">
      <c r="AH1491" s="129"/>
    </row>
    <row r="1492" spans="34:34" x14ac:dyDescent="0.25">
      <c r="AH1492" s="129"/>
    </row>
    <row r="1493" spans="34:34" x14ac:dyDescent="0.25">
      <c r="AH1493" s="129"/>
    </row>
    <row r="1494" spans="34:34" x14ac:dyDescent="0.25">
      <c r="AH1494" s="129"/>
    </row>
    <row r="1495" spans="34:34" x14ac:dyDescent="0.25">
      <c r="AH1495" s="129"/>
    </row>
    <row r="1496" spans="34:34" x14ac:dyDescent="0.25">
      <c r="AH1496" s="129"/>
    </row>
    <row r="1497" spans="34:34" x14ac:dyDescent="0.25">
      <c r="AH1497" s="129"/>
    </row>
    <row r="1498" spans="34:34" x14ac:dyDescent="0.25">
      <c r="AH1498" s="129"/>
    </row>
    <row r="1499" spans="34:34" x14ac:dyDescent="0.25">
      <c r="AH1499" s="129"/>
    </row>
    <row r="1500" spans="34:34" x14ac:dyDescent="0.25">
      <c r="AH1500" s="129"/>
    </row>
    <row r="1501" spans="34:34" x14ac:dyDescent="0.25">
      <c r="AH1501" s="129"/>
    </row>
    <row r="1502" spans="34:34" x14ac:dyDescent="0.25">
      <c r="AH1502" s="129"/>
    </row>
    <row r="1503" spans="34:34" x14ac:dyDescent="0.25">
      <c r="AH1503" s="129"/>
    </row>
    <row r="1504" spans="34:34" x14ac:dyDescent="0.25">
      <c r="AH1504" s="129"/>
    </row>
    <row r="1505" spans="34:34" x14ac:dyDescent="0.25">
      <c r="AH1505" s="129"/>
    </row>
    <row r="1506" spans="34:34" x14ac:dyDescent="0.25">
      <c r="AH1506" s="129"/>
    </row>
    <row r="1507" spans="34:34" x14ac:dyDescent="0.25">
      <c r="AH1507" s="129"/>
    </row>
    <row r="1508" spans="34:34" x14ac:dyDescent="0.25">
      <c r="AH1508" s="129"/>
    </row>
    <row r="1509" spans="34:34" x14ac:dyDescent="0.25">
      <c r="AH1509" s="129"/>
    </row>
    <row r="1510" spans="34:34" x14ac:dyDescent="0.25">
      <c r="AH1510" s="129"/>
    </row>
    <row r="1511" spans="34:34" x14ac:dyDescent="0.25">
      <c r="AH1511" s="129"/>
    </row>
    <row r="1512" spans="34:34" x14ac:dyDescent="0.25">
      <c r="AH1512" s="129"/>
    </row>
    <row r="1513" spans="34:34" x14ac:dyDescent="0.25">
      <c r="AH1513" s="129"/>
    </row>
    <row r="1514" spans="34:34" x14ac:dyDescent="0.25">
      <c r="AH1514" s="129"/>
    </row>
    <row r="1515" spans="34:34" x14ac:dyDescent="0.25">
      <c r="AH1515" s="129"/>
    </row>
    <row r="1516" spans="34:34" x14ac:dyDescent="0.25">
      <c r="AH1516" s="129"/>
    </row>
    <row r="1517" spans="34:34" x14ac:dyDescent="0.25">
      <c r="AH1517" s="129"/>
    </row>
    <row r="1518" spans="34:34" x14ac:dyDescent="0.25">
      <c r="AH1518" s="129"/>
    </row>
    <row r="1519" spans="34:34" x14ac:dyDescent="0.25">
      <c r="AH1519" s="129"/>
    </row>
    <row r="1520" spans="34:34" x14ac:dyDescent="0.25">
      <c r="AH1520" s="129"/>
    </row>
    <row r="1521" spans="34:34" x14ac:dyDescent="0.25">
      <c r="AH1521" s="129"/>
    </row>
    <row r="1522" spans="34:34" x14ac:dyDescent="0.25">
      <c r="AH1522" s="129"/>
    </row>
    <row r="1523" spans="34:34" x14ac:dyDescent="0.25">
      <c r="AH1523" s="129"/>
    </row>
    <row r="1524" spans="34:34" x14ac:dyDescent="0.25">
      <c r="AH1524" s="129"/>
    </row>
    <row r="1525" spans="34:34" x14ac:dyDescent="0.25">
      <c r="AH1525" s="129"/>
    </row>
    <row r="1526" spans="34:34" x14ac:dyDescent="0.25">
      <c r="AH1526" s="129"/>
    </row>
    <row r="1527" spans="34:34" x14ac:dyDescent="0.25">
      <c r="AH1527" s="129"/>
    </row>
    <row r="1528" spans="34:34" x14ac:dyDescent="0.25">
      <c r="AH1528" s="129"/>
    </row>
    <row r="1529" spans="34:34" x14ac:dyDescent="0.25">
      <c r="AH1529" s="129"/>
    </row>
    <row r="1530" spans="34:34" x14ac:dyDescent="0.25">
      <c r="AH1530" s="129"/>
    </row>
    <row r="1531" spans="34:34" x14ac:dyDescent="0.25">
      <c r="AH1531" s="129"/>
    </row>
    <row r="1532" spans="34:34" x14ac:dyDescent="0.25">
      <c r="AH1532" s="129"/>
    </row>
    <row r="1533" spans="34:34" x14ac:dyDescent="0.25">
      <c r="AH1533" s="129"/>
    </row>
    <row r="1534" spans="34:34" x14ac:dyDescent="0.25">
      <c r="AH1534" s="129"/>
    </row>
    <row r="1535" spans="34:34" x14ac:dyDescent="0.25">
      <c r="AH1535" s="129"/>
    </row>
    <row r="1536" spans="34:34" x14ac:dyDescent="0.25">
      <c r="AH1536" s="129"/>
    </row>
    <row r="1537" spans="34:34" x14ac:dyDescent="0.25">
      <c r="AH1537" s="129"/>
    </row>
    <row r="1538" spans="34:34" x14ac:dyDescent="0.25">
      <c r="AH1538" s="129"/>
    </row>
    <row r="1539" spans="34:34" x14ac:dyDescent="0.25">
      <c r="AH1539" s="129"/>
    </row>
    <row r="1540" spans="34:34" x14ac:dyDescent="0.25">
      <c r="AH1540" s="129"/>
    </row>
    <row r="1541" spans="34:34" x14ac:dyDescent="0.25">
      <c r="AH1541" s="129"/>
    </row>
    <row r="1542" spans="34:34" x14ac:dyDescent="0.25">
      <c r="AH1542" s="129"/>
    </row>
    <row r="1543" spans="34:34" x14ac:dyDescent="0.25">
      <c r="AH1543" s="129"/>
    </row>
    <row r="1544" spans="34:34" x14ac:dyDescent="0.25">
      <c r="AH1544" s="129"/>
    </row>
    <row r="1545" spans="34:34" x14ac:dyDescent="0.25">
      <c r="AH1545" s="129"/>
    </row>
    <row r="1546" spans="34:34" x14ac:dyDescent="0.25">
      <c r="AH1546" s="129"/>
    </row>
    <row r="1547" spans="34:34" x14ac:dyDescent="0.25">
      <c r="AH1547" s="129"/>
    </row>
    <row r="1548" spans="34:34" x14ac:dyDescent="0.25">
      <c r="AH1548" s="129"/>
    </row>
    <row r="1549" spans="34:34" x14ac:dyDescent="0.25">
      <c r="AH1549" s="129"/>
    </row>
    <row r="1550" spans="34:34" x14ac:dyDescent="0.25">
      <c r="AH1550" s="129"/>
    </row>
    <row r="1551" spans="34:34" x14ac:dyDescent="0.25">
      <c r="AH1551" s="129"/>
    </row>
    <row r="1552" spans="34:34" x14ac:dyDescent="0.25">
      <c r="AH1552" s="129"/>
    </row>
    <row r="1553" spans="34:34" x14ac:dyDescent="0.25">
      <c r="AH1553" s="129"/>
    </row>
    <row r="1554" spans="34:34" x14ac:dyDescent="0.25">
      <c r="AH1554" s="129"/>
    </row>
    <row r="1555" spans="34:34" x14ac:dyDescent="0.25">
      <c r="AH1555" s="129"/>
    </row>
    <row r="1556" spans="34:34" x14ac:dyDescent="0.25">
      <c r="AH1556" s="129"/>
    </row>
    <row r="1557" spans="34:34" x14ac:dyDescent="0.25">
      <c r="AH1557" s="129"/>
    </row>
    <row r="1558" spans="34:34" x14ac:dyDescent="0.25">
      <c r="AH1558" s="129"/>
    </row>
    <row r="1559" spans="34:34" x14ac:dyDescent="0.25">
      <c r="AH1559" s="129"/>
    </row>
    <row r="1560" spans="34:34" x14ac:dyDescent="0.25">
      <c r="AH1560" s="129"/>
    </row>
    <row r="1561" spans="34:34" x14ac:dyDescent="0.25">
      <c r="AH1561" s="129"/>
    </row>
    <row r="1562" spans="34:34" x14ac:dyDescent="0.25">
      <c r="AH1562" s="129"/>
    </row>
    <row r="1563" spans="34:34" x14ac:dyDescent="0.25">
      <c r="AH1563" s="129"/>
    </row>
    <row r="1564" spans="34:34" x14ac:dyDescent="0.25">
      <c r="AH1564" s="129"/>
    </row>
    <row r="1565" spans="34:34" x14ac:dyDescent="0.25">
      <c r="AH1565" s="129"/>
    </row>
    <row r="1566" spans="34:34" x14ac:dyDescent="0.25">
      <c r="AH1566" s="129"/>
    </row>
    <row r="1567" spans="34:34" x14ac:dyDescent="0.25">
      <c r="AH1567" s="129"/>
    </row>
    <row r="1568" spans="34:34" x14ac:dyDescent="0.25">
      <c r="AH1568" s="129"/>
    </row>
    <row r="1569" spans="34:34" x14ac:dyDescent="0.25">
      <c r="AH1569" s="129"/>
    </row>
    <row r="1570" spans="34:34" x14ac:dyDescent="0.25">
      <c r="AH1570" s="129"/>
    </row>
    <row r="1571" spans="34:34" x14ac:dyDescent="0.25">
      <c r="AH1571" s="129"/>
    </row>
    <row r="1572" spans="34:34" x14ac:dyDescent="0.25">
      <c r="AH1572" s="129"/>
    </row>
    <row r="1573" spans="34:34" x14ac:dyDescent="0.25">
      <c r="AH1573" s="129"/>
    </row>
    <row r="1574" spans="34:34" x14ac:dyDescent="0.25">
      <c r="AH1574" s="129"/>
    </row>
    <row r="1575" spans="34:34" x14ac:dyDescent="0.25">
      <c r="AH1575" s="129"/>
    </row>
    <row r="1576" spans="34:34" x14ac:dyDescent="0.25">
      <c r="AH1576" s="129"/>
    </row>
    <row r="1577" spans="34:34" x14ac:dyDescent="0.25">
      <c r="AH1577" s="129"/>
    </row>
    <row r="1578" spans="34:34" x14ac:dyDescent="0.25">
      <c r="AH1578" s="129"/>
    </row>
    <row r="1579" spans="34:34" x14ac:dyDescent="0.25">
      <c r="AH1579" s="129"/>
    </row>
    <row r="1580" spans="34:34" x14ac:dyDescent="0.25">
      <c r="AH1580" s="129"/>
    </row>
    <row r="1581" spans="34:34" x14ac:dyDescent="0.25">
      <c r="AH1581" s="129"/>
    </row>
    <row r="1582" spans="34:34" x14ac:dyDescent="0.25">
      <c r="AH1582" s="129"/>
    </row>
    <row r="1583" spans="34:34" x14ac:dyDescent="0.25">
      <c r="AH1583" s="129"/>
    </row>
    <row r="1584" spans="34:34" x14ac:dyDescent="0.25">
      <c r="AH1584" s="129"/>
    </row>
    <row r="1585" spans="34:34" x14ac:dyDescent="0.25">
      <c r="AH1585" s="129"/>
    </row>
    <row r="1586" spans="34:34" x14ac:dyDescent="0.25">
      <c r="AH1586" s="129"/>
    </row>
    <row r="1587" spans="34:34" x14ac:dyDescent="0.25">
      <c r="AH1587" s="129"/>
    </row>
    <row r="1588" spans="34:34" x14ac:dyDescent="0.25">
      <c r="AH1588" s="129"/>
    </row>
    <row r="1589" spans="34:34" x14ac:dyDescent="0.25">
      <c r="AH1589" s="129"/>
    </row>
    <row r="1590" spans="34:34" x14ac:dyDescent="0.25">
      <c r="AH1590" s="129"/>
    </row>
    <row r="1591" spans="34:34" x14ac:dyDescent="0.25">
      <c r="AH1591" s="129"/>
    </row>
    <row r="1592" spans="34:34" x14ac:dyDescent="0.25">
      <c r="AH1592" s="129"/>
    </row>
    <row r="1593" spans="34:34" x14ac:dyDescent="0.25">
      <c r="AH1593" s="129"/>
    </row>
    <row r="1594" spans="34:34" x14ac:dyDescent="0.25">
      <c r="AH1594" s="129"/>
    </row>
    <row r="1595" spans="34:34" x14ac:dyDescent="0.25">
      <c r="AH1595" s="129"/>
    </row>
    <row r="1596" spans="34:34" x14ac:dyDescent="0.25">
      <c r="AH1596" s="129"/>
    </row>
    <row r="1597" spans="34:34" x14ac:dyDescent="0.25">
      <c r="AH1597" s="129"/>
    </row>
    <row r="1598" spans="34:34" x14ac:dyDescent="0.25">
      <c r="AH1598" s="129"/>
    </row>
    <row r="1599" spans="34:34" x14ac:dyDescent="0.25">
      <c r="AH1599" s="129"/>
    </row>
    <row r="1600" spans="34:34" x14ac:dyDescent="0.25">
      <c r="AH1600" s="129"/>
    </row>
    <row r="1601" spans="34:34" x14ac:dyDescent="0.25">
      <c r="AH1601" s="129"/>
    </row>
    <row r="1602" spans="34:34" x14ac:dyDescent="0.25">
      <c r="AH1602" s="129"/>
    </row>
    <row r="1603" spans="34:34" x14ac:dyDescent="0.25">
      <c r="AH1603" s="129"/>
    </row>
    <row r="1604" spans="34:34" x14ac:dyDescent="0.25">
      <c r="AH1604" s="129"/>
    </row>
    <row r="1605" spans="34:34" x14ac:dyDescent="0.25">
      <c r="AH1605" s="129"/>
    </row>
    <row r="1606" spans="34:34" x14ac:dyDescent="0.25">
      <c r="AH1606" s="129"/>
    </row>
    <row r="1607" spans="34:34" x14ac:dyDescent="0.25">
      <c r="AH1607" s="129"/>
    </row>
    <row r="1608" spans="34:34" x14ac:dyDescent="0.25">
      <c r="AH1608" s="129"/>
    </row>
    <row r="1609" spans="34:34" x14ac:dyDescent="0.25">
      <c r="AH1609" s="129"/>
    </row>
    <row r="1610" spans="34:34" x14ac:dyDescent="0.25">
      <c r="AH1610" s="129"/>
    </row>
    <row r="1611" spans="34:34" x14ac:dyDescent="0.25">
      <c r="AH1611" s="129"/>
    </row>
    <row r="1612" spans="34:34" x14ac:dyDescent="0.25">
      <c r="AH1612" s="129"/>
    </row>
    <row r="1613" spans="34:34" x14ac:dyDescent="0.25">
      <c r="AH1613" s="129"/>
    </row>
    <row r="1614" spans="34:34" x14ac:dyDescent="0.25">
      <c r="AH1614" s="129"/>
    </row>
    <row r="1615" spans="34:34" x14ac:dyDescent="0.25">
      <c r="AH1615" s="129"/>
    </row>
    <row r="1616" spans="34:34" x14ac:dyDescent="0.25">
      <c r="AH1616" s="129"/>
    </row>
    <row r="1617" spans="34:34" x14ac:dyDescent="0.25">
      <c r="AH1617" s="129"/>
    </row>
    <row r="1618" spans="34:34" x14ac:dyDescent="0.25">
      <c r="AH1618" s="129"/>
    </row>
    <row r="1619" spans="34:34" x14ac:dyDescent="0.25">
      <c r="AH1619" s="129"/>
    </row>
    <row r="1620" spans="34:34" x14ac:dyDescent="0.25">
      <c r="AH1620" s="129"/>
    </row>
    <row r="1621" spans="34:34" x14ac:dyDescent="0.25">
      <c r="AH1621" s="129"/>
    </row>
    <row r="1622" spans="34:34" x14ac:dyDescent="0.25">
      <c r="AH1622" s="129"/>
    </row>
    <row r="1623" spans="34:34" x14ac:dyDescent="0.25">
      <c r="AH1623" s="129"/>
    </row>
    <row r="1624" spans="34:34" x14ac:dyDescent="0.25">
      <c r="AH1624" s="129"/>
    </row>
    <row r="1625" spans="34:34" x14ac:dyDescent="0.25">
      <c r="AH1625" s="129"/>
    </row>
    <row r="1626" spans="34:34" x14ac:dyDescent="0.25">
      <c r="AH1626" s="129"/>
    </row>
    <row r="1627" spans="34:34" x14ac:dyDescent="0.25">
      <c r="AH1627" s="129"/>
    </row>
    <row r="1628" spans="34:34" x14ac:dyDescent="0.25">
      <c r="AH1628" s="129"/>
    </row>
    <row r="1629" spans="34:34" x14ac:dyDescent="0.25">
      <c r="AH1629" s="129"/>
    </row>
    <row r="1630" spans="34:34" x14ac:dyDescent="0.25">
      <c r="AH1630" s="129"/>
    </row>
    <row r="1631" spans="34:34" x14ac:dyDescent="0.25">
      <c r="AH1631" s="129"/>
    </row>
    <row r="1632" spans="34:34" x14ac:dyDescent="0.25">
      <c r="AH1632" s="129"/>
    </row>
    <row r="1633" spans="34:34" x14ac:dyDescent="0.25">
      <c r="AH1633" s="129"/>
    </row>
    <row r="1634" spans="34:34" x14ac:dyDescent="0.25">
      <c r="AH1634" s="129"/>
    </row>
    <row r="1635" spans="34:34" x14ac:dyDescent="0.25">
      <c r="AH1635" s="129"/>
    </row>
    <row r="1636" spans="34:34" x14ac:dyDescent="0.25">
      <c r="AH1636" s="129"/>
    </row>
    <row r="1637" spans="34:34" x14ac:dyDescent="0.25">
      <c r="AH1637" s="129"/>
    </row>
    <row r="1638" spans="34:34" x14ac:dyDescent="0.25">
      <c r="AH1638" s="129"/>
    </row>
    <row r="1639" spans="34:34" x14ac:dyDescent="0.25">
      <c r="AH1639" s="129"/>
    </row>
    <row r="1640" spans="34:34" x14ac:dyDescent="0.25">
      <c r="AH1640" s="129"/>
    </row>
    <row r="1641" spans="34:34" x14ac:dyDescent="0.25">
      <c r="AH1641" s="129"/>
    </row>
    <row r="1642" spans="34:34" x14ac:dyDescent="0.25">
      <c r="AH1642" s="129"/>
    </row>
    <row r="1643" spans="34:34" x14ac:dyDescent="0.25">
      <c r="AH1643" s="129"/>
    </row>
    <row r="1644" spans="34:34" x14ac:dyDescent="0.25">
      <c r="AH1644" s="129"/>
    </row>
    <row r="1645" spans="34:34" x14ac:dyDescent="0.25">
      <c r="AH1645" s="129"/>
    </row>
    <row r="1646" spans="34:34" x14ac:dyDescent="0.25">
      <c r="AH1646" s="129"/>
    </row>
    <row r="1647" spans="34:34" x14ac:dyDescent="0.25">
      <c r="AH1647" s="129"/>
    </row>
    <row r="1648" spans="34:34" x14ac:dyDescent="0.25">
      <c r="AH1648" s="129"/>
    </row>
    <row r="1649" spans="34:34" x14ac:dyDescent="0.25">
      <c r="AH1649" s="129"/>
    </row>
    <row r="1650" spans="34:34" x14ac:dyDescent="0.25">
      <c r="AH1650" s="129"/>
    </row>
    <row r="1651" spans="34:34" x14ac:dyDescent="0.25">
      <c r="AH1651" s="129"/>
    </row>
    <row r="1652" spans="34:34" x14ac:dyDescent="0.25">
      <c r="AH1652" s="129"/>
    </row>
    <row r="1653" spans="34:34" x14ac:dyDescent="0.25">
      <c r="AH1653" s="129"/>
    </row>
    <row r="1654" spans="34:34" x14ac:dyDescent="0.25">
      <c r="AH1654" s="129"/>
    </row>
    <row r="1655" spans="34:34" x14ac:dyDescent="0.25">
      <c r="AH1655" s="129"/>
    </row>
    <row r="1656" spans="34:34" x14ac:dyDescent="0.25">
      <c r="AH1656" s="129"/>
    </row>
    <row r="1657" spans="34:34" x14ac:dyDescent="0.25">
      <c r="AH1657" s="129"/>
    </row>
    <row r="1658" spans="34:34" x14ac:dyDescent="0.25">
      <c r="AH1658" s="129"/>
    </row>
    <row r="1659" spans="34:34" x14ac:dyDescent="0.25">
      <c r="AH1659" s="129"/>
    </row>
    <row r="1660" spans="34:34" x14ac:dyDescent="0.25">
      <c r="AH1660" s="129"/>
    </row>
    <row r="1661" spans="34:34" x14ac:dyDescent="0.25">
      <c r="AH1661" s="129"/>
    </row>
    <row r="1662" spans="34:34" x14ac:dyDescent="0.25">
      <c r="AH1662" s="129"/>
    </row>
    <row r="1663" spans="34:34" x14ac:dyDescent="0.25">
      <c r="AH1663" s="129"/>
    </row>
    <row r="1664" spans="34:34" x14ac:dyDescent="0.25">
      <c r="AH1664" s="129"/>
    </row>
    <row r="1665" spans="34:34" x14ac:dyDescent="0.25">
      <c r="AH1665" s="129"/>
    </row>
    <row r="1666" spans="34:34" x14ac:dyDescent="0.25">
      <c r="AH1666" s="129"/>
    </row>
    <row r="1667" spans="34:34" x14ac:dyDescent="0.25">
      <c r="AH1667" s="129"/>
    </row>
    <row r="1668" spans="34:34" x14ac:dyDescent="0.25">
      <c r="AH1668" s="129"/>
    </row>
    <row r="1669" spans="34:34" x14ac:dyDescent="0.25">
      <c r="AH1669" s="129"/>
    </row>
    <row r="1670" spans="34:34" x14ac:dyDescent="0.25">
      <c r="AH1670" s="129"/>
    </row>
    <row r="1671" spans="34:34" x14ac:dyDescent="0.25">
      <c r="AH1671" s="129"/>
    </row>
    <row r="1672" spans="34:34" x14ac:dyDescent="0.25">
      <c r="AH1672" s="129"/>
    </row>
    <row r="1673" spans="34:34" x14ac:dyDescent="0.25">
      <c r="AH1673" s="129"/>
    </row>
    <row r="1674" spans="34:34" x14ac:dyDescent="0.25">
      <c r="AH1674" s="129"/>
    </row>
    <row r="1675" spans="34:34" x14ac:dyDescent="0.25">
      <c r="AH1675" s="129"/>
    </row>
    <row r="1676" spans="34:34" x14ac:dyDescent="0.25">
      <c r="AH1676" s="129"/>
    </row>
    <row r="1677" spans="34:34" x14ac:dyDescent="0.25">
      <c r="AH1677" s="129"/>
    </row>
    <row r="1678" spans="34:34" x14ac:dyDescent="0.25">
      <c r="AH1678" s="129"/>
    </row>
    <row r="1679" spans="34:34" x14ac:dyDescent="0.25">
      <c r="AH1679" s="129"/>
    </row>
    <row r="1680" spans="34:34" x14ac:dyDescent="0.25">
      <c r="AH1680" s="129"/>
    </row>
    <row r="1681" spans="34:34" x14ac:dyDescent="0.25">
      <c r="AH1681" s="129"/>
    </row>
    <row r="1682" spans="34:34" x14ac:dyDescent="0.25">
      <c r="AH1682" s="129"/>
    </row>
    <row r="1683" spans="34:34" x14ac:dyDescent="0.25">
      <c r="AH1683" s="129"/>
    </row>
    <row r="1684" spans="34:34" x14ac:dyDescent="0.25">
      <c r="AH1684" s="129"/>
    </row>
    <row r="1685" spans="34:34" x14ac:dyDescent="0.25">
      <c r="AH1685" s="129"/>
    </row>
    <row r="1686" spans="34:34" x14ac:dyDescent="0.25">
      <c r="AH1686" s="129"/>
    </row>
    <row r="1687" spans="34:34" x14ac:dyDescent="0.25">
      <c r="AH1687" s="129"/>
    </row>
    <row r="1688" spans="34:34" x14ac:dyDescent="0.25">
      <c r="AH1688" s="129"/>
    </row>
    <row r="1689" spans="34:34" x14ac:dyDescent="0.25">
      <c r="AH1689" s="129"/>
    </row>
    <row r="1690" spans="34:34" x14ac:dyDescent="0.25">
      <c r="AH1690" s="129"/>
    </row>
    <row r="1691" spans="34:34" x14ac:dyDescent="0.25">
      <c r="AH1691" s="129"/>
    </row>
    <row r="1692" spans="34:34" x14ac:dyDescent="0.25">
      <c r="AH1692" s="129"/>
    </row>
    <row r="1693" spans="34:34" x14ac:dyDescent="0.25">
      <c r="AH1693" s="129"/>
    </row>
    <row r="1694" spans="34:34" x14ac:dyDescent="0.25">
      <c r="AH1694" s="129"/>
    </row>
    <row r="1695" spans="34:34" x14ac:dyDescent="0.25">
      <c r="AH1695" s="129"/>
    </row>
    <row r="1696" spans="34:34" x14ac:dyDescent="0.25">
      <c r="AH1696" s="129"/>
    </row>
    <row r="1697" spans="34:34" x14ac:dyDescent="0.25">
      <c r="AH1697" s="129"/>
    </row>
    <row r="1698" spans="34:34" x14ac:dyDescent="0.25">
      <c r="AH1698" s="129"/>
    </row>
    <row r="1699" spans="34:34" x14ac:dyDescent="0.25">
      <c r="AH1699" s="129"/>
    </row>
    <row r="1700" spans="34:34" x14ac:dyDescent="0.25">
      <c r="AH1700" s="129"/>
    </row>
    <row r="1701" spans="34:34" x14ac:dyDescent="0.25">
      <c r="AH1701" s="129"/>
    </row>
    <row r="1702" spans="34:34" x14ac:dyDescent="0.25">
      <c r="AH1702" s="129"/>
    </row>
    <row r="1703" spans="34:34" x14ac:dyDescent="0.25">
      <c r="AH1703" s="129"/>
    </row>
    <row r="1704" spans="34:34" x14ac:dyDescent="0.25">
      <c r="AH1704" s="129"/>
    </row>
    <row r="1705" spans="34:34" x14ac:dyDescent="0.25">
      <c r="AH1705" s="129"/>
    </row>
    <row r="1706" spans="34:34" x14ac:dyDescent="0.25">
      <c r="AH1706" s="129"/>
    </row>
    <row r="1707" spans="34:34" x14ac:dyDescent="0.25">
      <c r="AH1707" s="129"/>
    </row>
    <row r="1708" spans="34:34" x14ac:dyDescent="0.25">
      <c r="AH1708" s="129"/>
    </row>
    <row r="1709" spans="34:34" x14ac:dyDescent="0.25">
      <c r="AH1709" s="129"/>
    </row>
    <row r="1710" spans="34:34" x14ac:dyDescent="0.25">
      <c r="AH1710" s="129"/>
    </row>
    <row r="1711" spans="34:34" x14ac:dyDescent="0.25">
      <c r="AH1711" s="129"/>
    </row>
    <row r="1712" spans="34:34" x14ac:dyDescent="0.25">
      <c r="AH1712" s="129"/>
    </row>
    <row r="1713" spans="34:34" x14ac:dyDescent="0.25">
      <c r="AH1713" s="129"/>
    </row>
    <row r="1714" spans="34:34" x14ac:dyDescent="0.25">
      <c r="AH1714" s="129"/>
    </row>
    <row r="1715" spans="34:34" x14ac:dyDescent="0.25">
      <c r="AH1715" s="129"/>
    </row>
    <row r="1716" spans="34:34" x14ac:dyDescent="0.25">
      <c r="AH1716" s="129"/>
    </row>
    <row r="1717" spans="34:34" x14ac:dyDescent="0.25">
      <c r="AH1717" s="129"/>
    </row>
    <row r="1718" spans="34:34" x14ac:dyDescent="0.25">
      <c r="AH1718" s="129"/>
    </row>
    <row r="1719" spans="34:34" x14ac:dyDescent="0.25">
      <c r="AH1719" s="129"/>
    </row>
    <row r="1720" spans="34:34" x14ac:dyDescent="0.25">
      <c r="AH1720" s="129"/>
    </row>
    <row r="1721" spans="34:34" x14ac:dyDescent="0.25">
      <c r="AH1721" s="129"/>
    </row>
  </sheetData>
  <mergeCells count="167">
    <mergeCell ref="B126:D126"/>
    <mergeCell ref="B133:D133"/>
    <mergeCell ref="B120:D120"/>
    <mergeCell ref="B121:D121"/>
    <mergeCell ref="B122:D122"/>
    <mergeCell ref="B123:D123"/>
    <mergeCell ref="B134:D134"/>
    <mergeCell ref="B127:D127"/>
    <mergeCell ref="B128:D128"/>
    <mergeCell ref="B129:D129"/>
    <mergeCell ref="B130:D130"/>
    <mergeCell ref="B131:D131"/>
    <mergeCell ref="B132:D132"/>
    <mergeCell ref="B117:D117"/>
    <mergeCell ref="B118:D118"/>
    <mergeCell ref="B119:D119"/>
    <mergeCell ref="B112:D112"/>
    <mergeCell ref="B113:D113"/>
    <mergeCell ref="B114:D114"/>
    <mergeCell ref="B115:D115"/>
    <mergeCell ref="B124:D124"/>
    <mergeCell ref="B125:D125"/>
    <mergeCell ref="B108:D108"/>
    <mergeCell ref="B109:D109"/>
    <mergeCell ref="B110:D110"/>
    <mergeCell ref="B111:D111"/>
    <mergeCell ref="B104:D104"/>
    <mergeCell ref="B105:D105"/>
    <mergeCell ref="B106:D106"/>
    <mergeCell ref="B107:D107"/>
    <mergeCell ref="B116:D116"/>
    <mergeCell ref="B95:D95"/>
    <mergeCell ref="B88:D88"/>
    <mergeCell ref="B89:D89"/>
    <mergeCell ref="B90:D90"/>
    <mergeCell ref="B91:D91"/>
    <mergeCell ref="B100:D100"/>
    <mergeCell ref="B101:D101"/>
    <mergeCell ref="B102:D102"/>
    <mergeCell ref="B103:D103"/>
    <mergeCell ref="B96:D96"/>
    <mergeCell ref="B97:D97"/>
    <mergeCell ref="B98:D98"/>
    <mergeCell ref="B99:D99"/>
    <mergeCell ref="B86:D86"/>
    <mergeCell ref="B87:D87"/>
    <mergeCell ref="B80:D80"/>
    <mergeCell ref="B81:D81"/>
    <mergeCell ref="B82:D82"/>
    <mergeCell ref="B83:D83"/>
    <mergeCell ref="B92:D92"/>
    <mergeCell ref="B93:D93"/>
    <mergeCell ref="B94:D94"/>
    <mergeCell ref="B77:D77"/>
    <mergeCell ref="B78:D78"/>
    <mergeCell ref="B79:D79"/>
    <mergeCell ref="B72:D72"/>
    <mergeCell ref="B73:D73"/>
    <mergeCell ref="B74:D74"/>
    <mergeCell ref="B75:D75"/>
    <mergeCell ref="B84:D84"/>
    <mergeCell ref="B85:D85"/>
    <mergeCell ref="B68:D68"/>
    <mergeCell ref="B69:D69"/>
    <mergeCell ref="B70:D70"/>
    <mergeCell ref="B71:D71"/>
    <mergeCell ref="B64:D64"/>
    <mergeCell ref="B65:D65"/>
    <mergeCell ref="B66:D66"/>
    <mergeCell ref="B67:D67"/>
    <mergeCell ref="B76:D76"/>
    <mergeCell ref="B55:D55"/>
    <mergeCell ref="B48:D48"/>
    <mergeCell ref="B49:D49"/>
    <mergeCell ref="B50:D50"/>
    <mergeCell ref="B51:D51"/>
    <mergeCell ref="B60:D60"/>
    <mergeCell ref="B61:D61"/>
    <mergeCell ref="B62:D62"/>
    <mergeCell ref="B63:D63"/>
    <mergeCell ref="B56:D56"/>
    <mergeCell ref="B57:D57"/>
    <mergeCell ref="B58:D58"/>
    <mergeCell ref="B59:D59"/>
    <mergeCell ref="B46:D46"/>
    <mergeCell ref="B47:D47"/>
    <mergeCell ref="B40:D40"/>
    <mergeCell ref="B41:D41"/>
    <mergeCell ref="B42:D42"/>
    <mergeCell ref="B43:D43"/>
    <mergeCell ref="B52:D52"/>
    <mergeCell ref="B53:D53"/>
    <mergeCell ref="B54:D54"/>
    <mergeCell ref="B37:D37"/>
    <mergeCell ref="B38:D38"/>
    <mergeCell ref="B39:D39"/>
    <mergeCell ref="B32:D32"/>
    <mergeCell ref="B33:D33"/>
    <mergeCell ref="B34:D34"/>
    <mergeCell ref="B35:D35"/>
    <mergeCell ref="B44:D44"/>
    <mergeCell ref="B45:D45"/>
    <mergeCell ref="B28:D28"/>
    <mergeCell ref="B29:D29"/>
    <mergeCell ref="B30:D30"/>
    <mergeCell ref="B31:D31"/>
    <mergeCell ref="B24:D24"/>
    <mergeCell ref="B25:D25"/>
    <mergeCell ref="B26:D26"/>
    <mergeCell ref="B27:D27"/>
    <mergeCell ref="B36:D36"/>
    <mergeCell ref="B23:D23"/>
    <mergeCell ref="S10:S17"/>
    <mergeCell ref="T10:T17"/>
    <mergeCell ref="U10:U17"/>
    <mergeCell ref="B19:D19"/>
    <mergeCell ref="B20:D20"/>
    <mergeCell ref="B21:D21"/>
    <mergeCell ref="B22:D22"/>
    <mergeCell ref="I7:I17"/>
    <mergeCell ref="J7:J17"/>
    <mergeCell ref="V10:V17"/>
    <mergeCell ref="Y4:Y17"/>
    <mergeCell ref="Z4:Z17"/>
    <mergeCell ref="AF7:AF17"/>
    <mergeCell ref="A18:D18"/>
    <mergeCell ref="Q7:Q17"/>
    <mergeCell ref="E7:E17"/>
    <mergeCell ref="F7:F17"/>
    <mergeCell ref="G7:G17"/>
    <mergeCell ref="H7:H17"/>
    <mergeCell ref="O7:O17"/>
    <mergeCell ref="P7:P17"/>
    <mergeCell ref="AC7:AC17"/>
    <mergeCell ref="AD7:AD17"/>
    <mergeCell ref="A1:D1"/>
    <mergeCell ref="E1:AA1"/>
    <mergeCell ref="AC1:AH1"/>
    <mergeCell ref="A2:AH2"/>
    <mergeCell ref="AG7:AG17"/>
    <mergeCell ref="AH7:AH17"/>
    <mergeCell ref="A3:AH3"/>
    <mergeCell ref="A4:D17"/>
    <mergeCell ref="E4:I6"/>
    <mergeCell ref="J4:M6"/>
    <mergeCell ref="N4:X6"/>
    <mergeCell ref="AA4:AA17"/>
    <mergeCell ref="K7:K17"/>
    <mergeCell ref="L7:L17"/>
    <mergeCell ref="M7:M17"/>
    <mergeCell ref="N7:N17"/>
    <mergeCell ref="R7:R17"/>
    <mergeCell ref="AB4:AB17"/>
    <mergeCell ref="AC4:AE6"/>
    <mergeCell ref="S7:V9"/>
    <mergeCell ref="X7:X17"/>
    <mergeCell ref="AE7:AE17"/>
    <mergeCell ref="W7:W17"/>
    <mergeCell ref="AV18:AW18"/>
    <mergeCell ref="AX18:AY18"/>
    <mergeCell ref="AJ18:AK18"/>
    <mergeCell ref="AL18:AM18"/>
    <mergeCell ref="AN18:AO18"/>
    <mergeCell ref="AP18:AQ18"/>
    <mergeCell ref="AR18:AS18"/>
    <mergeCell ref="AT18:AU18"/>
    <mergeCell ref="AF4:AH6"/>
  </mergeCells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Лист9">
    <tabColor theme="0"/>
  </sheetPr>
  <dimension ref="A1:AY1717"/>
  <sheetViews>
    <sheetView topLeftCell="A131" zoomScale="80" zoomScaleNormal="80" workbookViewId="0">
      <selection activeCell="A131" sqref="A1:XFD1048576"/>
    </sheetView>
  </sheetViews>
  <sheetFormatPr defaultColWidth="9.125" defaultRowHeight="13.5" x14ac:dyDescent="0.25"/>
  <cols>
    <col min="1" max="3" width="9.125" style="20"/>
    <col min="4" max="4" width="24.25" style="20" customWidth="1"/>
    <col min="5" max="5" width="9.375" style="20" customWidth="1"/>
    <col min="6" max="6" width="6.75" style="20" customWidth="1"/>
    <col min="7" max="7" width="8.375" style="20" customWidth="1"/>
    <col min="8" max="8" width="6.25" style="20" customWidth="1"/>
    <col min="9" max="9" width="7" style="20" customWidth="1"/>
    <col min="10" max="10" width="7.75" style="20" customWidth="1"/>
    <col min="11" max="11" width="8.625" style="20" customWidth="1"/>
    <col min="12" max="13" width="7.625" style="20" customWidth="1"/>
    <col min="14" max="14" width="10.125" style="20" customWidth="1"/>
    <col min="15" max="15" width="11" style="20" customWidth="1"/>
    <col min="16" max="16" width="7.75" style="20" customWidth="1"/>
    <col min="17" max="17" width="7.375" style="20" customWidth="1"/>
    <col min="18" max="18" width="4.625" style="20" customWidth="1"/>
    <col min="19" max="19" width="8.375" style="20" customWidth="1"/>
    <col min="20" max="20" width="6" style="20" customWidth="1"/>
    <col min="21" max="21" width="5.875" style="20" customWidth="1"/>
    <col min="22" max="22" width="4.75" style="20" customWidth="1"/>
    <col min="23" max="23" width="4.625" style="20" customWidth="1"/>
    <col min="24" max="24" width="8.75" style="20" customWidth="1"/>
    <col min="25" max="25" width="4.75" style="20" customWidth="1"/>
    <col min="26" max="26" width="6.625" style="20" customWidth="1"/>
    <col min="27" max="27" width="9.375" style="20" customWidth="1"/>
    <col min="28" max="28" width="7.875" style="20" customWidth="1"/>
    <col min="29" max="30" width="5.875" style="20" customWidth="1"/>
    <col min="31" max="31" width="4.875" style="20" customWidth="1"/>
    <col min="32" max="32" width="5.25" style="20" customWidth="1"/>
    <col min="33" max="33" width="6.875" style="20" customWidth="1"/>
    <col min="34" max="34" width="6" style="130" customWidth="1"/>
    <col min="35" max="35" width="7.875" style="20" hidden="1" customWidth="1"/>
    <col min="36" max="40" width="0" style="20" hidden="1" customWidth="1"/>
    <col min="41" max="41" width="12.375" style="20" hidden="1" customWidth="1"/>
    <col min="42" max="42" width="0" style="20" hidden="1" customWidth="1"/>
    <col min="43" max="43" width="20" style="20" hidden="1" customWidth="1"/>
    <col min="44" max="51" width="0" style="20" hidden="1" customWidth="1"/>
    <col min="52" max="16384" width="9.125" style="20"/>
  </cols>
  <sheetData>
    <row r="1" spans="1:35" ht="41.25" customHeight="1" x14ac:dyDescent="0.25">
      <c r="A1" s="13" t="s">
        <v>134</v>
      </c>
      <c r="B1" s="14"/>
      <c r="C1" s="14"/>
      <c r="D1" s="14"/>
      <c r="E1" s="15" t="s">
        <v>147</v>
      </c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6"/>
      <c r="AC1" s="17" t="s">
        <v>132</v>
      </c>
      <c r="AD1" s="17"/>
      <c r="AE1" s="17"/>
      <c r="AF1" s="17"/>
      <c r="AG1" s="17"/>
      <c r="AH1" s="18"/>
      <c r="AI1" s="19"/>
    </row>
    <row r="2" spans="1:35" ht="28.5" customHeight="1" x14ac:dyDescent="0.25">
      <c r="A2" s="21" t="s">
        <v>292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22"/>
      <c r="AI2" s="131"/>
    </row>
    <row r="3" spans="1:35" ht="38.25" customHeight="1" x14ac:dyDescent="0.25">
      <c r="A3" s="152" t="s">
        <v>293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53"/>
      <c r="U3" s="153"/>
      <c r="V3" s="153"/>
      <c r="W3" s="153"/>
      <c r="X3" s="153"/>
      <c r="Y3" s="153"/>
      <c r="Z3" s="153"/>
      <c r="AA3" s="153"/>
      <c r="AB3" s="153"/>
      <c r="AC3" s="153"/>
      <c r="AD3" s="153"/>
      <c r="AE3" s="153"/>
      <c r="AF3" s="153"/>
      <c r="AG3" s="153"/>
      <c r="AH3" s="154"/>
      <c r="AI3" s="131"/>
    </row>
    <row r="4" spans="1:35" ht="15.75" customHeight="1" x14ac:dyDescent="0.25">
      <c r="A4" s="27" t="s">
        <v>148</v>
      </c>
      <c r="B4" s="27"/>
      <c r="C4" s="27"/>
      <c r="D4" s="27"/>
      <c r="E4" s="28" t="s">
        <v>193</v>
      </c>
      <c r="F4" s="29"/>
      <c r="G4" s="29"/>
      <c r="H4" s="29"/>
      <c r="I4" s="30"/>
      <c r="J4" s="31" t="s">
        <v>149</v>
      </c>
      <c r="K4" s="32"/>
      <c r="L4" s="32"/>
      <c r="M4" s="33"/>
      <c r="N4" s="31" t="s">
        <v>150</v>
      </c>
      <c r="O4" s="32"/>
      <c r="P4" s="32"/>
      <c r="Q4" s="32"/>
      <c r="R4" s="32"/>
      <c r="S4" s="32"/>
      <c r="T4" s="32"/>
      <c r="U4" s="32"/>
      <c r="V4" s="32"/>
      <c r="W4" s="32"/>
      <c r="X4" s="32"/>
      <c r="Y4" s="34" t="s">
        <v>151</v>
      </c>
      <c r="Z4" s="34" t="s">
        <v>152</v>
      </c>
      <c r="AA4" s="34" t="s">
        <v>153</v>
      </c>
      <c r="AB4" s="34" t="s">
        <v>154</v>
      </c>
      <c r="AC4" s="31" t="s">
        <v>206</v>
      </c>
      <c r="AD4" s="32"/>
      <c r="AE4" s="33"/>
      <c r="AF4" s="35" t="s">
        <v>136</v>
      </c>
      <c r="AG4" s="35"/>
      <c r="AH4" s="35"/>
      <c r="AI4" s="131"/>
    </row>
    <row r="5" spans="1:35" ht="15.75" customHeight="1" x14ac:dyDescent="0.25">
      <c r="A5" s="27"/>
      <c r="B5" s="27"/>
      <c r="C5" s="27"/>
      <c r="D5" s="27"/>
      <c r="E5" s="36"/>
      <c r="F5" s="37"/>
      <c r="G5" s="37"/>
      <c r="H5" s="37"/>
      <c r="I5" s="38"/>
      <c r="J5" s="39"/>
      <c r="K5" s="40"/>
      <c r="L5" s="40"/>
      <c r="M5" s="41"/>
      <c r="N5" s="39"/>
      <c r="O5" s="40"/>
      <c r="P5" s="40"/>
      <c r="Q5" s="40"/>
      <c r="R5" s="40"/>
      <c r="S5" s="40"/>
      <c r="T5" s="40"/>
      <c r="U5" s="40"/>
      <c r="V5" s="40"/>
      <c r="W5" s="40"/>
      <c r="X5" s="40"/>
      <c r="Y5" s="42"/>
      <c r="Z5" s="42"/>
      <c r="AA5" s="42"/>
      <c r="AB5" s="42"/>
      <c r="AC5" s="39"/>
      <c r="AD5" s="40"/>
      <c r="AE5" s="41"/>
      <c r="AF5" s="35"/>
      <c r="AG5" s="35"/>
      <c r="AH5" s="35"/>
      <c r="AI5" s="132"/>
    </row>
    <row r="6" spans="1:35" ht="35.25" customHeight="1" x14ac:dyDescent="0.25">
      <c r="A6" s="27"/>
      <c r="B6" s="27"/>
      <c r="C6" s="27"/>
      <c r="D6" s="27"/>
      <c r="E6" s="44"/>
      <c r="F6" s="45"/>
      <c r="G6" s="45"/>
      <c r="H6" s="45"/>
      <c r="I6" s="46"/>
      <c r="J6" s="47"/>
      <c r="K6" s="48"/>
      <c r="L6" s="48"/>
      <c r="M6" s="49"/>
      <c r="N6" s="47"/>
      <c r="O6" s="48"/>
      <c r="P6" s="48"/>
      <c r="Q6" s="48"/>
      <c r="R6" s="48"/>
      <c r="S6" s="48"/>
      <c r="T6" s="48"/>
      <c r="U6" s="48"/>
      <c r="V6" s="48"/>
      <c r="W6" s="48"/>
      <c r="X6" s="48"/>
      <c r="Y6" s="42"/>
      <c r="Z6" s="42"/>
      <c r="AA6" s="42"/>
      <c r="AB6" s="42"/>
      <c r="AC6" s="47"/>
      <c r="AD6" s="48"/>
      <c r="AE6" s="49"/>
      <c r="AF6" s="35"/>
      <c r="AG6" s="35"/>
      <c r="AH6" s="35"/>
      <c r="AI6" s="133"/>
    </row>
    <row r="7" spans="1:35" ht="12.75" customHeight="1" x14ac:dyDescent="0.25">
      <c r="A7" s="27"/>
      <c r="B7" s="27"/>
      <c r="C7" s="27"/>
      <c r="D7" s="27"/>
      <c r="E7" s="34" t="s">
        <v>135</v>
      </c>
      <c r="F7" s="34" t="s">
        <v>194</v>
      </c>
      <c r="G7" s="34" t="s">
        <v>155</v>
      </c>
      <c r="H7" s="34" t="s">
        <v>156</v>
      </c>
      <c r="I7" s="34" t="s">
        <v>157</v>
      </c>
      <c r="J7" s="34" t="s">
        <v>135</v>
      </c>
      <c r="K7" s="34" t="s">
        <v>155</v>
      </c>
      <c r="L7" s="34" t="s">
        <v>156</v>
      </c>
      <c r="M7" s="34" t="s">
        <v>157</v>
      </c>
      <c r="N7" s="34" t="s">
        <v>158</v>
      </c>
      <c r="O7" s="34" t="s">
        <v>159</v>
      </c>
      <c r="P7" s="34" t="s">
        <v>160</v>
      </c>
      <c r="Q7" s="34" t="s">
        <v>161</v>
      </c>
      <c r="R7" s="34" t="s">
        <v>137</v>
      </c>
      <c r="S7" s="31" t="s">
        <v>162</v>
      </c>
      <c r="T7" s="32"/>
      <c r="U7" s="32"/>
      <c r="V7" s="33"/>
      <c r="W7" s="34" t="s">
        <v>207</v>
      </c>
      <c r="X7" s="34" t="s">
        <v>138</v>
      </c>
      <c r="Y7" s="42"/>
      <c r="Z7" s="42"/>
      <c r="AA7" s="42"/>
      <c r="AB7" s="42"/>
      <c r="AC7" s="34" t="s">
        <v>163</v>
      </c>
      <c r="AD7" s="34" t="s">
        <v>164</v>
      </c>
      <c r="AE7" s="34" t="s">
        <v>135</v>
      </c>
      <c r="AF7" s="34" t="s">
        <v>163</v>
      </c>
      <c r="AG7" s="51" t="s">
        <v>164</v>
      </c>
      <c r="AH7" s="52" t="s">
        <v>135</v>
      </c>
    </row>
    <row r="8" spans="1:35" ht="12.75" customHeight="1" x14ac:dyDescent="0.25">
      <c r="A8" s="27"/>
      <c r="B8" s="27"/>
      <c r="C8" s="27"/>
      <c r="D8" s="13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39"/>
      <c r="T8" s="40"/>
      <c r="U8" s="40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53"/>
      <c r="AH8" s="52"/>
    </row>
    <row r="9" spans="1:35" ht="40.5" customHeight="1" x14ac:dyDescent="0.25">
      <c r="A9" s="27"/>
      <c r="B9" s="27"/>
      <c r="C9" s="27"/>
      <c r="D9" s="13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7"/>
      <c r="T9" s="48"/>
      <c r="U9" s="48"/>
      <c r="V9" s="49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53"/>
      <c r="AH9" s="52"/>
    </row>
    <row r="10" spans="1:35" ht="12.75" customHeight="1" x14ac:dyDescent="0.25">
      <c r="A10" s="27"/>
      <c r="B10" s="27"/>
      <c r="C10" s="27"/>
      <c r="D10" s="13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34" t="s">
        <v>139</v>
      </c>
      <c r="T10" s="34" t="s">
        <v>208</v>
      </c>
      <c r="U10" s="34" t="s">
        <v>209</v>
      </c>
      <c r="V10" s="34" t="s">
        <v>210</v>
      </c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53"/>
      <c r="AH10" s="52"/>
    </row>
    <row r="11" spans="1:35" ht="12.75" customHeight="1" x14ac:dyDescent="0.25">
      <c r="A11" s="27"/>
      <c r="B11" s="27"/>
      <c r="C11" s="27"/>
      <c r="D11" s="1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53"/>
      <c r="AH11" s="52"/>
    </row>
    <row r="12" spans="1:35" ht="12.75" customHeight="1" x14ac:dyDescent="0.25">
      <c r="A12" s="27"/>
      <c r="B12" s="27"/>
      <c r="C12" s="27"/>
      <c r="D12" s="1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53"/>
      <c r="AH12" s="52"/>
    </row>
    <row r="13" spans="1:35" ht="12.75" customHeight="1" x14ac:dyDescent="0.25">
      <c r="A13" s="27"/>
      <c r="B13" s="27"/>
      <c r="C13" s="27"/>
      <c r="D13" s="1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53"/>
      <c r="AH13" s="52"/>
    </row>
    <row r="14" spans="1:35" ht="12.75" customHeight="1" x14ac:dyDescent="0.25">
      <c r="A14" s="27"/>
      <c r="B14" s="27"/>
      <c r="C14" s="27"/>
      <c r="D14" s="13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53"/>
      <c r="AH14" s="52"/>
    </row>
    <row r="15" spans="1:35" ht="12.75" customHeight="1" x14ac:dyDescent="0.25">
      <c r="A15" s="27"/>
      <c r="B15" s="27"/>
      <c r="C15" s="27"/>
      <c r="D15" s="13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53"/>
      <c r="AH15" s="52"/>
    </row>
    <row r="16" spans="1:35" ht="12.75" customHeight="1" x14ac:dyDescent="0.25">
      <c r="A16" s="27"/>
      <c r="B16" s="27"/>
      <c r="C16" s="27"/>
      <c r="D16" s="13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53"/>
      <c r="AH16" s="52"/>
    </row>
    <row r="17" spans="1:51" ht="26.25" customHeight="1" x14ac:dyDescent="0.25">
      <c r="A17" s="27"/>
      <c r="B17" s="27"/>
      <c r="C17" s="27"/>
      <c r="D17" s="27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5"/>
      <c r="AH17" s="52"/>
    </row>
    <row r="18" spans="1:51" ht="33" customHeight="1" thickBot="1" x14ac:dyDescent="0.3">
      <c r="A18" s="159" t="s">
        <v>211</v>
      </c>
      <c r="B18" s="160"/>
      <c r="C18" s="160"/>
      <c r="D18" s="160"/>
      <c r="E18" s="58">
        <v>1</v>
      </c>
      <c r="F18" s="58">
        <v>2</v>
      </c>
      <c r="G18" s="58">
        <v>3</v>
      </c>
      <c r="H18" s="58">
        <v>4</v>
      </c>
      <c r="I18" s="58">
        <v>5</v>
      </c>
      <c r="J18" s="58">
        <v>6</v>
      </c>
      <c r="K18" s="58">
        <v>7</v>
      </c>
      <c r="L18" s="58">
        <v>8</v>
      </c>
      <c r="M18" s="58">
        <v>9</v>
      </c>
      <c r="N18" s="58">
        <v>10</v>
      </c>
      <c r="O18" s="58">
        <v>11</v>
      </c>
      <c r="P18" s="58">
        <v>12</v>
      </c>
      <c r="Q18" s="58">
        <v>13</v>
      </c>
      <c r="R18" s="58">
        <v>14</v>
      </c>
      <c r="S18" s="58">
        <v>15</v>
      </c>
      <c r="T18" s="58">
        <v>16</v>
      </c>
      <c r="U18" s="58">
        <v>17</v>
      </c>
      <c r="V18" s="58">
        <v>18</v>
      </c>
      <c r="W18" s="58">
        <v>19</v>
      </c>
      <c r="X18" s="58">
        <v>20</v>
      </c>
      <c r="Y18" s="58">
        <v>21</v>
      </c>
      <c r="Z18" s="58">
        <v>22</v>
      </c>
      <c r="AA18" s="58">
        <v>23</v>
      </c>
      <c r="AB18" s="58">
        <v>24</v>
      </c>
      <c r="AC18" s="58">
        <v>25</v>
      </c>
      <c r="AD18" s="58">
        <v>26</v>
      </c>
      <c r="AE18" s="58">
        <v>27</v>
      </c>
      <c r="AF18" s="58">
        <v>28</v>
      </c>
      <c r="AG18" s="58">
        <v>29</v>
      </c>
      <c r="AH18" s="58">
        <v>30</v>
      </c>
      <c r="AJ18" s="59" t="s">
        <v>120</v>
      </c>
      <c r="AK18" s="59"/>
      <c r="AL18" s="59" t="s">
        <v>119</v>
      </c>
      <c r="AM18" s="59"/>
      <c r="AN18" s="59" t="s">
        <v>118</v>
      </c>
      <c r="AO18" s="59"/>
      <c r="AP18" s="59" t="s">
        <v>117</v>
      </c>
      <c r="AQ18" s="59"/>
      <c r="AR18" s="59" t="s">
        <v>116</v>
      </c>
      <c r="AS18" s="59"/>
      <c r="AT18" s="59" t="s">
        <v>115</v>
      </c>
      <c r="AU18" s="59"/>
      <c r="AV18" s="59" t="s">
        <v>114</v>
      </c>
      <c r="AW18" s="59"/>
      <c r="AX18" s="59" t="s">
        <v>113</v>
      </c>
      <c r="AY18" s="59"/>
    </row>
    <row r="19" spans="1:51" ht="63" customHeight="1" x14ac:dyDescent="0.25">
      <c r="A19" s="60" t="s">
        <v>112</v>
      </c>
      <c r="B19" s="61" t="s">
        <v>212</v>
      </c>
      <c r="C19" s="61"/>
      <c r="D19" s="61"/>
      <c r="E19" s="62">
        <f t="shared" ref="E19:AH19" si="0">SUM(E20:E38)</f>
        <v>239</v>
      </c>
      <c r="F19" s="62">
        <f t="shared" si="0"/>
        <v>91</v>
      </c>
      <c r="G19" s="62">
        <f t="shared" si="0"/>
        <v>148</v>
      </c>
      <c r="H19" s="62">
        <f t="shared" si="0"/>
        <v>0</v>
      </c>
      <c r="I19" s="62">
        <f t="shared" si="0"/>
        <v>0</v>
      </c>
      <c r="J19" s="62">
        <f t="shared" si="0"/>
        <v>139</v>
      </c>
      <c r="K19" s="62">
        <f t="shared" si="0"/>
        <v>127</v>
      </c>
      <c r="L19" s="62">
        <f t="shared" si="0"/>
        <v>10</v>
      </c>
      <c r="M19" s="62">
        <f t="shared" si="0"/>
        <v>2</v>
      </c>
      <c r="N19" s="62">
        <f t="shared" si="0"/>
        <v>125</v>
      </c>
      <c r="O19" s="62">
        <f t="shared" si="0"/>
        <v>73</v>
      </c>
      <c r="P19" s="62">
        <f t="shared" si="0"/>
        <v>7</v>
      </c>
      <c r="Q19" s="62">
        <f t="shared" si="0"/>
        <v>14</v>
      </c>
      <c r="R19" s="62">
        <f t="shared" si="0"/>
        <v>0</v>
      </c>
      <c r="S19" s="62">
        <f t="shared" si="0"/>
        <v>31</v>
      </c>
      <c r="T19" s="62">
        <f t="shared" si="0"/>
        <v>4</v>
      </c>
      <c r="U19" s="62">
        <f t="shared" si="0"/>
        <v>25</v>
      </c>
      <c r="V19" s="62">
        <f t="shared" si="0"/>
        <v>2</v>
      </c>
      <c r="W19" s="62">
        <f t="shared" si="0"/>
        <v>0</v>
      </c>
      <c r="X19" s="62">
        <f t="shared" si="0"/>
        <v>125</v>
      </c>
      <c r="Y19" s="62">
        <f t="shared" si="0"/>
        <v>1</v>
      </c>
      <c r="Z19" s="62">
        <f t="shared" si="0"/>
        <v>38</v>
      </c>
      <c r="AA19" s="62">
        <f t="shared" si="0"/>
        <v>240</v>
      </c>
      <c r="AB19" s="62">
        <f t="shared" si="0"/>
        <v>101</v>
      </c>
      <c r="AC19" s="62">
        <f t="shared" si="0"/>
        <v>12</v>
      </c>
      <c r="AD19" s="62">
        <f t="shared" si="0"/>
        <v>3</v>
      </c>
      <c r="AE19" s="62">
        <f t="shared" si="0"/>
        <v>15</v>
      </c>
      <c r="AF19" s="62">
        <f t="shared" si="0"/>
        <v>0</v>
      </c>
      <c r="AG19" s="62">
        <f t="shared" si="0"/>
        <v>1</v>
      </c>
      <c r="AH19" s="62">
        <f t="shared" si="0"/>
        <v>1</v>
      </c>
      <c r="AI19" s="135"/>
      <c r="AJ19" s="63">
        <f t="shared" ref="AJ19:AY19" si="1">SUM(AJ20:AJ38)</f>
        <v>239</v>
      </c>
      <c r="AK19" s="64">
        <f t="shared" si="1"/>
        <v>239</v>
      </c>
      <c r="AL19" s="64">
        <f t="shared" si="1"/>
        <v>139</v>
      </c>
      <c r="AM19" s="64">
        <f t="shared" si="1"/>
        <v>139</v>
      </c>
      <c r="AN19" s="64">
        <f t="shared" si="1"/>
        <v>366</v>
      </c>
      <c r="AO19" s="64">
        <f t="shared" si="1"/>
        <v>366</v>
      </c>
      <c r="AP19" s="64">
        <f t="shared" si="1"/>
        <v>125</v>
      </c>
      <c r="AQ19" s="64">
        <f t="shared" si="1"/>
        <v>125</v>
      </c>
      <c r="AR19" s="64">
        <f t="shared" si="1"/>
        <v>31</v>
      </c>
      <c r="AS19" s="64">
        <f t="shared" si="1"/>
        <v>31</v>
      </c>
      <c r="AT19" s="64">
        <f t="shared" si="1"/>
        <v>125</v>
      </c>
      <c r="AU19" s="64">
        <f t="shared" si="1"/>
        <v>125</v>
      </c>
      <c r="AV19" s="64">
        <f t="shared" si="1"/>
        <v>15</v>
      </c>
      <c r="AW19" s="64">
        <f t="shared" si="1"/>
        <v>15</v>
      </c>
      <c r="AX19" s="64">
        <f t="shared" si="1"/>
        <v>1</v>
      </c>
      <c r="AY19" s="65">
        <f t="shared" si="1"/>
        <v>1</v>
      </c>
    </row>
    <row r="20" spans="1:51" ht="32.25" customHeight="1" x14ac:dyDescent="0.25">
      <c r="A20" s="66">
        <v>1.1000000000000001</v>
      </c>
      <c r="B20" s="67" t="s">
        <v>213</v>
      </c>
      <c r="C20" s="67"/>
      <c r="D20" s="67"/>
      <c r="E20" s="192">
        <v>22</v>
      </c>
      <c r="F20" s="192">
        <v>4</v>
      </c>
      <c r="G20" s="192">
        <v>18</v>
      </c>
      <c r="H20" s="192"/>
      <c r="I20" s="192"/>
      <c r="J20" s="192">
        <v>21</v>
      </c>
      <c r="K20" s="192">
        <v>16</v>
      </c>
      <c r="L20" s="192">
        <v>3</v>
      </c>
      <c r="M20" s="192">
        <v>2</v>
      </c>
      <c r="N20" s="192">
        <v>16</v>
      </c>
      <c r="O20" s="192">
        <v>8</v>
      </c>
      <c r="P20" s="192">
        <v>3</v>
      </c>
      <c r="Q20" s="192">
        <v>2</v>
      </c>
      <c r="R20" s="192"/>
      <c r="S20" s="192">
        <v>3</v>
      </c>
      <c r="T20" s="192">
        <v>1</v>
      </c>
      <c r="U20" s="192">
        <v>2</v>
      </c>
      <c r="V20" s="192"/>
      <c r="W20" s="192"/>
      <c r="X20" s="192">
        <v>16</v>
      </c>
      <c r="Y20" s="192"/>
      <c r="Z20" s="192">
        <v>2</v>
      </c>
      <c r="AA20" s="192">
        <v>22</v>
      </c>
      <c r="AB20" s="192">
        <v>6</v>
      </c>
      <c r="AC20" s="192">
        <v>2</v>
      </c>
      <c r="AD20" s="192">
        <v>1</v>
      </c>
      <c r="AE20" s="192">
        <v>3</v>
      </c>
      <c r="AF20" s="192"/>
      <c r="AG20" s="192">
        <v>1</v>
      </c>
      <c r="AH20" s="192">
        <v>1</v>
      </c>
      <c r="AJ20" s="69">
        <f t="shared" ref="AJ20:AJ38" si="2">E20</f>
        <v>22</v>
      </c>
      <c r="AK20" s="70">
        <f t="shared" ref="AK20:AK38" si="3">F20+G20+H20+I20</f>
        <v>22</v>
      </c>
      <c r="AL20" s="70">
        <f t="shared" ref="AL20:AL38" si="4">J20</f>
        <v>21</v>
      </c>
      <c r="AM20" s="70">
        <f t="shared" ref="AM20:AM38" si="5">K20+L20+M20</f>
        <v>21</v>
      </c>
      <c r="AN20" s="70">
        <f t="shared" ref="AN20:AN38" si="6">F20+G20+K20</f>
        <v>38</v>
      </c>
      <c r="AO20" s="70">
        <f t="shared" ref="AO20:AO38" si="7">X20+Y20+AA20</f>
        <v>38</v>
      </c>
      <c r="AP20" s="70">
        <f t="shared" ref="AP20:AP38" si="8">N20</f>
        <v>16</v>
      </c>
      <c r="AQ20" s="70">
        <f t="shared" ref="AQ20:AQ38" si="9">O20+P20+Q20+R20+S20</f>
        <v>16</v>
      </c>
      <c r="AR20" s="70">
        <f t="shared" ref="AR20:AR38" si="10">S20</f>
        <v>3</v>
      </c>
      <c r="AS20" s="70">
        <f t="shared" ref="AS20:AS38" si="11">T20+U20+V20</f>
        <v>3</v>
      </c>
      <c r="AT20" s="70">
        <f t="shared" ref="AT20:AT38" si="12">X20</f>
        <v>16</v>
      </c>
      <c r="AU20" s="70">
        <f t="shared" ref="AU20:AU38" si="13">N20+W20</f>
        <v>16</v>
      </c>
      <c r="AV20" s="70">
        <f t="shared" ref="AV20:AV38" si="14">AE20</f>
        <v>3</v>
      </c>
      <c r="AW20" s="70">
        <f t="shared" ref="AW20:AW38" si="15">AC20+AD20</f>
        <v>3</v>
      </c>
      <c r="AX20" s="70">
        <f t="shared" ref="AX20:AX38" si="16">AH20</f>
        <v>1</v>
      </c>
      <c r="AY20" s="71">
        <f t="shared" ref="AY20:AY38" si="17">AF20+AG20</f>
        <v>1</v>
      </c>
    </row>
    <row r="21" spans="1:51" ht="24" customHeight="1" x14ac:dyDescent="0.25">
      <c r="A21" s="72" t="s">
        <v>111</v>
      </c>
      <c r="B21" s="35" t="s">
        <v>214</v>
      </c>
      <c r="C21" s="35"/>
      <c r="D21" s="35"/>
      <c r="E21" s="193">
        <v>5</v>
      </c>
      <c r="F21" s="193"/>
      <c r="G21" s="194">
        <v>5</v>
      </c>
      <c r="H21" s="194"/>
      <c r="I21" s="194"/>
      <c r="J21" s="195">
        <v>20</v>
      </c>
      <c r="K21" s="195">
        <v>20</v>
      </c>
      <c r="L21" s="194"/>
      <c r="M21" s="194"/>
      <c r="N21" s="193">
        <v>12</v>
      </c>
      <c r="O21" s="193">
        <v>11</v>
      </c>
      <c r="P21" s="193">
        <v>1</v>
      </c>
      <c r="Q21" s="193"/>
      <c r="R21" s="193"/>
      <c r="S21" s="193"/>
      <c r="T21" s="193"/>
      <c r="U21" s="193"/>
      <c r="V21" s="193"/>
      <c r="W21" s="193"/>
      <c r="X21" s="193">
        <v>12</v>
      </c>
      <c r="Y21" s="193"/>
      <c r="Z21" s="193"/>
      <c r="AA21" s="193">
        <v>13</v>
      </c>
      <c r="AB21" s="193"/>
      <c r="AC21" s="193"/>
      <c r="AD21" s="193"/>
      <c r="AE21" s="193"/>
      <c r="AF21" s="193"/>
      <c r="AG21" s="196"/>
      <c r="AH21" s="193"/>
      <c r="AI21" s="77"/>
      <c r="AJ21" s="69">
        <f t="shared" si="2"/>
        <v>5</v>
      </c>
      <c r="AK21" s="70">
        <f t="shared" si="3"/>
        <v>5</v>
      </c>
      <c r="AL21" s="70">
        <f t="shared" si="4"/>
        <v>20</v>
      </c>
      <c r="AM21" s="70">
        <f t="shared" si="5"/>
        <v>20</v>
      </c>
      <c r="AN21" s="70">
        <f t="shared" si="6"/>
        <v>25</v>
      </c>
      <c r="AO21" s="70">
        <f t="shared" si="7"/>
        <v>25</v>
      </c>
      <c r="AP21" s="70">
        <f t="shared" si="8"/>
        <v>12</v>
      </c>
      <c r="AQ21" s="70">
        <f t="shared" si="9"/>
        <v>12</v>
      </c>
      <c r="AR21" s="70">
        <f t="shared" si="10"/>
        <v>0</v>
      </c>
      <c r="AS21" s="70">
        <f t="shared" si="11"/>
        <v>0</v>
      </c>
      <c r="AT21" s="70">
        <f t="shared" si="12"/>
        <v>12</v>
      </c>
      <c r="AU21" s="70">
        <f t="shared" si="13"/>
        <v>12</v>
      </c>
      <c r="AV21" s="70">
        <f t="shared" si="14"/>
        <v>0</v>
      </c>
      <c r="AW21" s="70">
        <f t="shared" si="15"/>
        <v>0</v>
      </c>
      <c r="AX21" s="70">
        <f t="shared" si="16"/>
        <v>0</v>
      </c>
      <c r="AY21" s="71">
        <f t="shared" si="17"/>
        <v>0</v>
      </c>
    </row>
    <row r="22" spans="1:51" s="122" customFormat="1" ht="48" customHeight="1" x14ac:dyDescent="0.2">
      <c r="A22" s="78" t="s">
        <v>110</v>
      </c>
      <c r="B22" s="35" t="s">
        <v>215</v>
      </c>
      <c r="C22" s="35"/>
      <c r="D22" s="35"/>
      <c r="E22" s="193">
        <v>1</v>
      </c>
      <c r="F22" s="193"/>
      <c r="G22" s="194">
        <v>1</v>
      </c>
      <c r="H22" s="194"/>
      <c r="I22" s="194"/>
      <c r="J22" s="195"/>
      <c r="K22" s="195"/>
      <c r="L22" s="194"/>
      <c r="M22" s="194"/>
      <c r="N22" s="193">
        <v>1</v>
      </c>
      <c r="O22" s="193">
        <v>1</v>
      </c>
      <c r="P22" s="193"/>
      <c r="Q22" s="193"/>
      <c r="R22" s="193"/>
      <c r="S22" s="193"/>
      <c r="T22" s="193"/>
      <c r="U22" s="193"/>
      <c r="V22" s="193"/>
      <c r="W22" s="193"/>
      <c r="X22" s="193">
        <v>1</v>
      </c>
      <c r="Y22" s="193"/>
      <c r="Z22" s="193"/>
      <c r="AA22" s="193"/>
      <c r="AB22" s="193"/>
      <c r="AC22" s="193"/>
      <c r="AD22" s="193"/>
      <c r="AE22" s="193"/>
      <c r="AF22" s="193"/>
      <c r="AG22" s="196"/>
      <c r="AH22" s="193"/>
      <c r="AI22" s="77"/>
      <c r="AJ22" s="69">
        <f t="shared" si="2"/>
        <v>1</v>
      </c>
      <c r="AK22" s="70">
        <f t="shared" si="3"/>
        <v>1</v>
      </c>
      <c r="AL22" s="70">
        <f t="shared" si="4"/>
        <v>0</v>
      </c>
      <c r="AM22" s="70">
        <f t="shared" si="5"/>
        <v>0</v>
      </c>
      <c r="AN22" s="70">
        <f t="shared" si="6"/>
        <v>1</v>
      </c>
      <c r="AO22" s="70">
        <f t="shared" si="7"/>
        <v>1</v>
      </c>
      <c r="AP22" s="70">
        <f t="shared" si="8"/>
        <v>1</v>
      </c>
      <c r="AQ22" s="70">
        <f t="shared" si="9"/>
        <v>1</v>
      </c>
      <c r="AR22" s="70">
        <f t="shared" si="10"/>
        <v>0</v>
      </c>
      <c r="AS22" s="70">
        <f t="shared" si="11"/>
        <v>0</v>
      </c>
      <c r="AT22" s="70">
        <f t="shared" si="12"/>
        <v>1</v>
      </c>
      <c r="AU22" s="70">
        <f t="shared" si="13"/>
        <v>1</v>
      </c>
      <c r="AV22" s="70">
        <f t="shared" si="14"/>
        <v>0</v>
      </c>
      <c r="AW22" s="70">
        <f t="shared" si="15"/>
        <v>0</v>
      </c>
      <c r="AX22" s="70">
        <f t="shared" si="16"/>
        <v>0</v>
      </c>
      <c r="AY22" s="71">
        <f t="shared" si="17"/>
        <v>0</v>
      </c>
    </row>
    <row r="23" spans="1:51" s="122" customFormat="1" ht="31.5" customHeight="1" x14ac:dyDescent="0.2">
      <c r="A23" s="72" t="s">
        <v>109</v>
      </c>
      <c r="B23" s="35" t="s">
        <v>216</v>
      </c>
      <c r="C23" s="35"/>
      <c r="D23" s="35"/>
      <c r="E23" s="193"/>
      <c r="F23" s="193"/>
      <c r="G23" s="194"/>
      <c r="H23" s="194"/>
      <c r="I23" s="194"/>
      <c r="J23" s="195"/>
      <c r="K23" s="195"/>
      <c r="L23" s="194"/>
      <c r="M23" s="194"/>
      <c r="N23" s="193"/>
      <c r="O23" s="193"/>
      <c r="P23" s="193"/>
      <c r="Q23" s="193"/>
      <c r="R23" s="193"/>
      <c r="S23" s="193"/>
      <c r="T23" s="193"/>
      <c r="U23" s="193"/>
      <c r="V23" s="193"/>
      <c r="W23" s="193"/>
      <c r="X23" s="193"/>
      <c r="Y23" s="193"/>
      <c r="Z23" s="193"/>
      <c r="AA23" s="193"/>
      <c r="AB23" s="193"/>
      <c r="AC23" s="193"/>
      <c r="AD23" s="193"/>
      <c r="AE23" s="193"/>
      <c r="AF23" s="193"/>
      <c r="AG23" s="196"/>
      <c r="AH23" s="193"/>
      <c r="AI23" s="76"/>
      <c r="AJ23" s="69">
        <f t="shared" si="2"/>
        <v>0</v>
      </c>
      <c r="AK23" s="70">
        <f t="shared" si="3"/>
        <v>0</v>
      </c>
      <c r="AL23" s="70">
        <f t="shared" si="4"/>
        <v>0</v>
      </c>
      <c r="AM23" s="70">
        <f t="shared" si="5"/>
        <v>0</v>
      </c>
      <c r="AN23" s="70">
        <f t="shared" si="6"/>
        <v>0</v>
      </c>
      <c r="AO23" s="70">
        <f t="shared" si="7"/>
        <v>0</v>
      </c>
      <c r="AP23" s="70">
        <f t="shared" si="8"/>
        <v>0</v>
      </c>
      <c r="AQ23" s="70">
        <f t="shared" si="9"/>
        <v>0</v>
      </c>
      <c r="AR23" s="70">
        <f t="shared" si="10"/>
        <v>0</v>
      </c>
      <c r="AS23" s="70">
        <f t="shared" si="11"/>
        <v>0</v>
      </c>
      <c r="AT23" s="70">
        <f t="shared" si="12"/>
        <v>0</v>
      </c>
      <c r="AU23" s="70">
        <f t="shared" si="13"/>
        <v>0</v>
      </c>
      <c r="AV23" s="70">
        <f t="shared" si="14"/>
        <v>0</v>
      </c>
      <c r="AW23" s="70">
        <f t="shared" si="15"/>
        <v>0</v>
      </c>
      <c r="AX23" s="70">
        <f t="shared" si="16"/>
        <v>0</v>
      </c>
      <c r="AY23" s="71">
        <f t="shared" si="17"/>
        <v>0</v>
      </c>
    </row>
    <row r="24" spans="1:51" s="122" customFormat="1" ht="32.25" customHeight="1" x14ac:dyDescent="0.2">
      <c r="A24" s="66">
        <v>1.2</v>
      </c>
      <c r="B24" s="67" t="s">
        <v>217</v>
      </c>
      <c r="C24" s="67"/>
      <c r="D24" s="67"/>
      <c r="E24" s="193">
        <v>1</v>
      </c>
      <c r="F24" s="193"/>
      <c r="G24" s="192">
        <v>1</v>
      </c>
      <c r="H24" s="192"/>
      <c r="I24" s="192"/>
      <c r="J24" s="194"/>
      <c r="K24" s="194"/>
      <c r="L24" s="194"/>
      <c r="M24" s="194"/>
      <c r="N24" s="193">
        <v>1</v>
      </c>
      <c r="O24" s="193">
        <v>1</v>
      </c>
      <c r="P24" s="193"/>
      <c r="Q24" s="193"/>
      <c r="R24" s="193"/>
      <c r="S24" s="193"/>
      <c r="T24" s="193"/>
      <c r="U24" s="193"/>
      <c r="V24" s="193"/>
      <c r="W24" s="193"/>
      <c r="X24" s="193">
        <v>1</v>
      </c>
      <c r="Y24" s="193"/>
      <c r="Z24" s="193"/>
      <c r="AA24" s="193"/>
      <c r="AB24" s="193"/>
      <c r="AC24" s="193"/>
      <c r="AD24" s="193"/>
      <c r="AE24" s="193"/>
      <c r="AF24" s="193"/>
      <c r="AG24" s="196"/>
      <c r="AH24" s="193"/>
      <c r="AI24" s="76"/>
      <c r="AJ24" s="69">
        <f t="shared" si="2"/>
        <v>1</v>
      </c>
      <c r="AK24" s="70">
        <f t="shared" si="3"/>
        <v>1</v>
      </c>
      <c r="AL24" s="70">
        <f t="shared" si="4"/>
        <v>0</v>
      </c>
      <c r="AM24" s="70">
        <f t="shared" si="5"/>
        <v>0</v>
      </c>
      <c r="AN24" s="70">
        <f t="shared" si="6"/>
        <v>1</v>
      </c>
      <c r="AO24" s="70">
        <f t="shared" si="7"/>
        <v>1</v>
      </c>
      <c r="AP24" s="70">
        <f t="shared" si="8"/>
        <v>1</v>
      </c>
      <c r="AQ24" s="70">
        <f t="shared" si="9"/>
        <v>1</v>
      </c>
      <c r="AR24" s="70">
        <f t="shared" si="10"/>
        <v>0</v>
      </c>
      <c r="AS24" s="70">
        <f t="shared" si="11"/>
        <v>0</v>
      </c>
      <c r="AT24" s="70">
        <f t="shared" si="12"/>
        <v>1</v>
      </c>
      <c r="AU24" s="70">
        <f t="shared" si="13"/>
        <v>1</v>
      </c>
      <c r="AV24" s="70">
        <f t="shared" si="14"/>
        <v>0</v>
      </c>
      <c r="AW24" s="70">
        <f t="shared" si="15"/>
        <v>0</v>
      </c>
      <c r="AX24" s="70">
        <f t="shared" si="16"/>
        <v>0</v>
      </c>
      <c r="AY24" s="71">
        <f t="shared" si="17"/>
        <v>0</v>
      </c>
    </row>
    <row r="25" spans="1:51" s="122" customFormat="1" ht="25.5" customHeight="1" x14ac:dyDescent="0.2">
      <c r="A25" s="72" t="s">
        <v>108</v>
      </c>
      <c r="B25" s="67" t="s">
        <v>260</v>
      </c>
      <c r="C25" s="67"/>
      <c r="D25" s="67"/>
      <c r="E25" s="193">
        <v>2</v>
      </c>
      <c r="F25" s="193">
        <v>1</v>
      </c>
      <c r="G25" s="192">
        <v>1</v>
      </c>
      <c r="H25" s="192"/>
      <c r="I25" s="192"/>
      <c r="J25" s="194"/>
      <c r="K25" s="194"/>
      <c r="L25" s="194"/>
      <c r="M25" s="194"/>
      <c r="N25" s="193"/>
      <c r="O25" s="193"/>
      <c r="P25" s="193"/>
      <c r="Q25" s="193"/>
      <c r="R25" s="193"/>
      <c r="S25" s="193"/>
      <c r="T25" s="193"/>
      <c r="U25" s="193"/>
      <c r="V25" s="193"/>
      <c r="W25" s="193"/>
      <c r="X25" s="193"/>
      <c r="Y25" s="193"/>
      <c r="Z25" s="193"/>
      <c r="AA25" s="193">
        <v>2</v>
      </c>
      <c r="AB25" s="193">
        <v>1</v>
      </c>
      <c r="AC25" s="193"/>
      <c r="AD25" s="193"/>
      <c r="AE25" s="193"/>
      <c r="AF25" s="193"/>
      <c r="AG25" s="196"/>
      <c r="AH25" s="193"/>
      <c r="AI25" s="76"/>
      <c r="AJ25" s="69">
        <f t="shared" si="2"/>
        <v>2</v>
      </c>
      <c r="AK25" s="70">
        <f t="shared" si="3"/>
        <v>2</v>
      </c>
      <c r="AL25" s="70">
        <f t="shared" si="4"/>
        <v>0</v>
      </c>
      <c r="AM25" s="70">
        <f t="shared" si="5"/>
        <v>0</v>
      </c>
      <c r="AN25" s="70">
        <f t="shared" si="6"/>
        <v>2</v>
      </c>
      <c r="AO25" s="70">
        <f t="shared" si="7"/>
        <v>2</v>
      </c>
      <c r="AP25" s="70">
        <f t="shared" si="8"/>
        <v>0</v>
      </c>
      <c r="AQ25" s="70">
        <f t="shared" si="9"/>
        <v>0</v>
      </c>
      <c r="AR25" s="70">
        <f t="shared" si="10"/>
        <v>0</v>
      </c>
      <c r="AS25" s="70">
        <f t="shared" si="11"/>
        <v>0</v>
      </c>
      <c r="AT25" s="70">
        <f t="shared" si="12"/>
        <v>0</v>
      </c>
      <c r="AU25" s="70">
        <f t="shared" si="13"/>
        <v>0</v>
      </c>
      <c r="AV25" s="70">
        <f t="shared" si="14"/>
        <v>0</v>
      </c>
      <c r="AW25" s="70">
        <f t="shared" si="15"/>
        <v>0</v>
      </c>
      <c r="AX25" s="70">
        <f t="shared" si="16"/>
        <v>0</v>
      </c>
      <c r="AY25" s="71">
        <f t="shared" si="17"/>
        <v>0</v>
      </c>
    </row>
    <row r="26" spans="1:51" s="122" customFormat="1" ht="27.75" customHeight="1" x14ac:dyDescent="0.2">
      <c r="A26" s="72" t="s">
        <v>107</v>
      </c>
      <c r="B26" s="79" t="s">
        <v>261</v>
      </c>
      <c r="C26" s="80"/>
      <c r="D26" s="81"/>
      <c r="E26" s="197"/>
      <c r="F26" s="197"/>
      <c r="G26" s="197"/>
      <c r="H26" s="197"/>
      <c r="I26" s="197"/>
      <c r="J26" s="197"/>
      <c r="K26" s="197"/>
      <c r="L26" s="197"/>
      <c r="M26" s="197"/>
      <c r="N26" s="197"/>
      <c r="O26" s="197"/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197"/>
      <c r="AE26" s="197"/>
      <c r="AF26" s="197"/>
      <c r="AG26" s="197"/>
      <c r="AH26" s="197"/>
      <c r="AI26" s="76"/>
      <c r="AJ26" s="69">
        <f t="shared" si="2"/>
        <v>0</v>
      </c>
      <c r="AK26" s="70">
        <f t="shared" si="3"/>
        <v>0</v>
      </c>
      <c r="AL26" s="70">
        <f t="shared" si="4"/>
        <v>0</v>
      </c>
      <c r="AM26" s="70">
        <f t="shared" si="5"/>
        <v>0</v>
      </c>
      <c r="AN26" s="70">
        <f t="shared" si="6"/>
        <v>0</v>
      </c>
      <c r="AO26" s="70">
        <f t="shared" si="7"/>
        <v>0</v>
      </c>
      <c r="AP26" s="70">
        <f t="shared" si="8"/>
        <v>0</v>
      </c>
      <c r="AQ26" s="70">
        <f t="shared" si="9"/>
        <v>0</v>
      </c>
      <c r="AR26" s="70">
        <f t="shared" si="10"/>
        <v>0</v>
      </c>
      <c r="AS26" s="70">
        <f t="shared" si="11"/>
        <v>0</v>
      </c>
      <c r="AT26" s="70">
        <f t="shared" si="12"/>
        <v>0</v>
      </c>
      <c r="AU26" s="70">
        <f t="shared" si="13"/>
        <v>0</v>
      </c>
      <c r="AV26" s="70">
        <f t="shared" si="14"/>
        <v>0</v>
      </c>
      <c r="AW26" s="70">
        <f t="shared" si="15"/>
        <v>0</v>
      </c>
      <c r="AX26" s="70">
        <f t="shared" si="16"/>
        <v>0</v>
      </c>
      <c r="AY26" s="71">
        <f t="shared" si="17"/>
        <v>0</v>
      </c>
    </row>
    <row r="27" spans="1:51" s="122" customFormat="1" ht="27.75" customHeight="1" x14ac:dyDescent="0.2">
      <c r="A27" s="72" t="s">
        <v>106</v>
      </c>
      <c r="B27" s="79" t="s">
        <v>262</v>
      </c>
      <c r="C27" s="80"/>
      <c r="D27" s="81"/>
      <c r="E27" s="193">
        <v>1</v>
      </c>
      <c r="F27" s="193"/>
      <c r="G27" s="197">
        <v>1</v>
      </c>
      <c r="H27" s="197"/>
      <c r="I27" s="197"/>
      <c r="J27" s="194"/>
      <c r="K27" s="194"/>
      <c r="L27" s="194"/>
      <c r="M27" s="194"/>
      <c r="N27" s="193">
        <v>1</v>
      </c>
      <c r="O27" s="193"/>
      <c r="P27" s="193"/>
      <c r="Q27" s="193"/>
      <c r="R27" s="193"/>
      <c r="S27" s="193">
        <v>1</v>
      </c>
      <c r="T27" s="193">
        <v>1</v>
      </c>
      <c r="U27" s="193"/>
      <c r="V27" s="193"/>
      <c r="W27" s="193"/>
      <c r="X27" s="193">
        <v>1</v>
      </c>
      <c r="Y27" s="193"/>
      <c r="Z27" s="193"/>
      <c r="AA27" s="193"/>
      <c r="AB27" s="193"/>
      <c r="AC27" s="193"/>
      <c r="AD27" s="193"/>
      <c r="AE27" s="193"/>
      <c r="AF27" s="193"/>
      <c r="AG27" s="196"/>
      <c r="AH27" s="193"/>
      <c r="AI27" s="76"/>
      <c r="AJ27" s="69">
        <f t="shared" si="2"/>
        <v>1</v>
      </c>
      <c r="AK27" s="70">
        <f t="shared" si="3"/>
        <v>1</v>
      </c>
      <c r="AL27" s="70">
        <f t="shared" si="4"/>
        <v>0</v>
      </c>
      <c r="AM27" s="70">
        <f t="shared" si="5"/>
        <v>0</v>
      </c>
      <c r="AN27" s="70">
        <f t="shared" si="6"/>
        <v>1</v>
      </c>
      <c r="AO27" s="70">
        <f t="shared" si="7"/>
        <v>1</v>
      </c>
      <c r="AP27" s="70">
        <f t="shared" si="8"/>
        <v>1</v>
      </c>
      <c r="AQ27" s="70">
        <f t="shared" si="9"/>
        <v>1</v>
      </c>
      <c r="AR27" s="70">
        <f t="shared" si="10"/>
        <v>1</v>
      </c>
      <c r="AS27" s="70">
        <f t="shared" si="11"/>
        <v>1</v>
      </c>
      <c r="AT27" s="70">
        <f t="shared" si="12"/>
        <v>1</v>
      </c>
      <c r="AU27" s="70">
        <f t="shared" si="13"/>
        <v>1</v>
      </c>
      <c r="AV27" s="70">
        <f t="shared" si="14"/>
        <v>0</v>
      </c>
      <c r="AW27" s="70">
        <f t="shared" si="15"/>
        <v>0</v>
      </c>
      <c r="AX27" s="70">
        <f t="shared" si="16"/>
        <v>0</v>
      </c>
      <c r="AY27" s="71">
        <f t="shared" si="17"/>
        <v>0</v>
      </c>
    </row>
    <row r="28" spans="1:51" s="122" customFormat="1" ht="27.75" customHeight="1" x14ac:dyDescent="0.2">
      <c r="A28" s="72" t="s">
        <v>105</v>
      </c>
      <c r="B28" s="67" t="s">
        <v>263</v>
      </c>
      <c r="C28" s="67"/>
      <c r="D28" s="67"/>
      <c r="E28" s="193"/>
      <c r="F28" s="193"/>
      <c r="G28" s="192"/>
      <c r="H28" s="192"/>
      <c r="I28" s="192"/>
      <c r="J28" s="194"/>
      <c r="K28" s="194"/>
      <c r="L28" s="194"/>
      <c r="M28" s="194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3"/>
      <c r="AE28" s="193"/>
      <c r="AF28" s="193"/>
      <c r="AG28" s="196"/>
      <c r="AH28" s="193"/>
      <c r="AI28" s="76"/>
      <c r="AJ28" s="69">
        <f t="shared" si="2"/>
        <v>0</v>
      </c>
      <c r="AK28" s="70">
        <f t="shared" si="3"/>
        <v>0</v>
      </c>
      <c r="AL28" s="70">
        <f t="shared" si="4"/>
        <v>0</v>
      </c>
      <c r="AM28" s="70">
        <f t="shared" si="5"/>
        <v>0</v>
      </c>
      <c r="AN28" s="70">
        <f t="shared" si="6"/>
        <v>0</v>
      </c>
      <c r="AO28" s="70">
        <f t="shared" si="7"/>
        <v>0</v>
      </c>
      <c r="AP28" s="70">
        <f t="shared" si="8"/>
        <v>0</v>
      </c>
      <c r="AQ28" s="70">
        <f t="shared" si="9"/>
        <v>0</v>
      </c>
      <c r="AR28" s="70">
        <f t="shared" si="10"/>
        <v>0</v>
      </c>
      <c r="AS28" s="70">
        <f t="shared" si="11"/>
        <v>0</v>
      </c>
      <c r="AT28" s="70">
        <f t="shared" si="12"/>
        <v>0</v>
      </c>
      <c r="AU28" s="70">
        <f t="shared" si="13"/>
        <v>0</v>
      </c>
      <c r="AV28" s="70">
        <f t="shared" si="14"/>
        <v>0</v>
      </c>
      <c r="AW28" s="70">
        <f t="shared" si="15"/>
        <v>0</v>
      </c>
      <c r="AX28" s="70">
        <f t="shared" si="16"/>
        <v>0</v>
      </c>
      <c r="AY28" s="71">
        <f t="shared" si="17"/>
        <v>0</v>
      </c>
    </row>
    <row r="29" spans="1:51" s="122" customFormat="1" ht="32.25" customHeight="1" x14ac:dyDescent="0.2">
      <c r="A29" s="72" t="s">
        <v>104</v>
      </c>
      <c r="B29" s="35" t="s">
        <v>264</v>
      </c>
      <c r="C29" s="35"/>
      <c r="D29" s="35"/>
      <c r="E29" s="193">
        <v>1</v>
      </c>
      <c r="F29" s="193"/>
      <c r="G29" s="194">
        <v>1</v>
      </c>
      <c r="H29" s="194"/>
      <c r="I29" s="194"/>
      <c r="J29" s="194"/>
      <c r="K29" s="194"/>
      <c r="L29" s="194"/>
      <c r="M29" s="194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>
        <v>1</v>
      </c>
      <c r="AB29" s="193"/>
      <c r="AC29" s="193"/>
      <c r="AD29" s="193"/>
      <c r="AE29" s="193"/>
      <c r="AF29" s="193"/>
      <c r="AG29" s="196"/>
      <c r="AH29" s="193"/>
      <c r="AI29" s="76"/>
      <c r="AJ29" s="69">
        <f t="shared" si="2"/>
        <v>1</v>
      </c>
      <c r="AK29" s="70">
        <f t="shared" si="3"/>
        <v>1</v>
      </c>
      <c r="AL29" s="70">
        <f t="shared" si="4"/>
        <v>0</v>
      </c>
      <c r="AM29" s="70">
        <f t="shared" si="5"/>
        <v>0</v>
      </c>
      <c r="AN29" s="70">
        <f t="shared" si="6"/>
        <v>1</v>
      </c>
      <c r="AO29" s="70">
        <f t="shared" si="7"/>
        <v>1</v>
      </c>
      <c r="AP29" s="70">
        <f t="shared" si="8"/>
        <v>0</v>
      </c>
      <c r="AQ29" s="70">
        <f t="shared" si="9"/>
        <v>0</v>
      </c>
      <c r="AR29" s="70">
        <f t="shared" si="10"/>
        <v>0</v>
      </c>
      <c r="AS29" s="70">
        <f t="shared" si="11"/>
        <v>0</v>
      </c>
      <c r="AT29" s="70">
        <f t="shared" si="12"/>
        <v>0</v>
      </c>
      <c r="AU29" s="70">
        <f t="shared" si="13"/>
        <v>0</v>
      </c>
      <c r="AV29" s="70">
        <f t="shared" si="14"/>
        <v>0</v>
      </c>
      <c r="AW29" s="70">
        <f t="shared" si="15"/>
        <v>0</v>
      </c>
      <c r="AX29" s="70">
        <f t="shared" si="16"/>
        <v>0</v>
      </c>
      <c r="AY29" s="71">
        <f t="shared" si="17"/>
        <v>0</v>
      </c>
    </row>
    <row r="30" spans="1:51" s="122" customFormat="1" ht="39.75" customHeight="1" x14ac:dyDescent="0.2">
      <c r="A30" s="72" t="s">
        <v>103</v>
      </c>
      <c r="B30" s="79" t="s">
        <v>195</v>
      </c>
      <c r="C30" s="80"/>
      <c r="D30" s="81"/>
      <c r="E30" s="193"/>
      <c r="F30" s="193"/>
      <c r="G30" s="197"/>
      <c r="H30" s="197"/>
      <c r="I30" s="197"/>
      <c r="J30" s="194"/>
      <c r="K30" s="194"/>
      <c r="L30" s="194"/>
      <c r="M30" s="194"/>
      <c r="N30" s="193"/>
      <c r="O30" s="193"/>
      <c r="P30" s="193"/>
      <c r="Q30" s="193"/>
      <c r="R30" s="193"/>
      <c r="S30" s="193"/>
      <c r="T30" s="193"/>
      <c r="U30" s="193"/>
      <c r="V30" s="193"/>
      <c r="W30" s="193"/>
      <c r="X30" s="193"/>
      <c r="Y30" s="193"/>
      <c r="Z30" s="193"/>
      <c r="AA30" s="193"/>
      <c r="AB30" s="193"/>
      <c r="AC30" s="193"/>
      <c r="AD30" s="193"/>
      <c r="AE30" s="193"/>
      <c r="AF30" s="193"/>
      <c r="AG30" s="196"/>
      <c r="AH30" s="193"/>
      <c r="AI30" s="76"/>
      <c r="AJ30" s="69">
        <f t="shared" si="2"/>
        <v>0</v>
      </c>
      <c r="AK30" s="70">
        <f t="shared" si="3"/>
        <v>0</v>
      </c>
      <c r="AL30" s="70">
        <f t="shared" si="4"/>
        <v>0</v>
      </c>
      <c r="AM30" s="70">
        <f t="shared" si="5"/>
        <v>0</v>
      </c>
      <c r="AN30" s="70">
        <f t="shared" si="6"/>
        <v>0</v>
      </c>
      <c r="AO30" s="70">
        <f t="shared" si="7"/>
        <v>0</v>
      </c>
      <c r="AP30" s="70">
        <f t="shared" si="8"/>
        <v>0</v>
      </c>
      <c r="AQ30" s="70">
        <f t="shared" si="9"/>
        <v>0</v>
      </c>
      <c r="AR30" s="70">
        <f t="shared" si="10"/>
        <v>0</v>
      </c>
      <c r="AS30" s="70">
        <f t="shared" si="11"/>
        <v>0</v>
      </c>
      <c r="AT30" s="70">
        <f t="shared" si="12"/>
        <v>0</v>
      </c>
      <c r="AU30" s="70">
        <f t="shared" si="13"/>
        <v>0</v>
      </c>
      <c r="AV30" s="70">
        <f t="shared" si="14"/>
        <v>0</v>
      </c>
      <c r="AW30" s="70">
        <f t="shared" si="15"/>
        <v>0</v>
      </c>
      <c r="AX30" s="70">
        <f t="shared" si="16"/>
        <v>0</v>
      </c>
      <c r="AY30" s="71">
        <f t="shared" si="17"/>
        <v>0</v>
      </c>
    </row>
    <row r="31" spans="1:51" s="122" customFormat="1" ht="27.75" customHeight="1" x14ac:dyDescent="0.2">
      <c r="A31" s="72" t="s">
        <v>102</v>
      </c>
      <c r="B31" s="83" t="s">
        <v>218</v>
      </c>
      <c r="C31" s="84"/>
      <c r="D31" s="85"/>
      <c r="E31" s="193">
        <v>15</v>
      </c>
      <c r="F31" s="193">
        <v>5</v>
      </c>
      <c r="G31" s="198">
        <v>10</v>
      </c>
      <c r="H31" s="198"/>
      <c r="I31" s="198"/>
      <c r="J31" s="194">
        <v>4</v>
      </c>
      <c r="K31" s="194">
        <v>4</v>
      </c>
      <c r="L31" s="194"/>
      <c r="M31" s="194"/>
      <c r="N31" s="193">
        <v>5</v>
      </c>
      <c r="O31" s="193">
        <v>4</v>
      </c>
      <c r="P31" s="193"/>
      <c r="Q31" s="193">
        <v>1</v>
      </c>
      <c r="R31" s="193"/>
      <c r="S31" s="193"/>
      <c r="T31" s="193"/>
      <c r="U31" s="193"/>
      <c r="V31" s="193"/>
      <c r="W31" s="193"/>
      <c r="X31" s="193">
        <v>5</v>
      </c>
      <c r="Y31" s="193"/>
      <c r="Z31" s="193">
        <v>4</v>
      </c>
      <c r="AA31" s="193">
        <v>14</v>
      </c>
      <c r="AB31" s="193">
        <v>8</v>
      </c>
      <c r="AC31" s="193">
        <v>2</v>
      </c>
      <c r="AD31" s="193">
        <v>1</v>
      </c>
      <c r="AE31" s="193">
        <v>3</v>
      </c>
      <c r="AF31" s="193"/>
      <c r="AG31" s="196"/>
      <c r="AH31" s="193"/>
      <c r="AI31" s="76"/>
      <c r="AJ31" s="69">
        <f t="shared" si="2"/>
        <v>15</v>
      </c>
      <c r="AK31" s="70">
        <f t="shared" si="3"/>
        <v>15</v>
      </c>
      <c r="AL31" s="70">
        <f t="shared" si="4"/>
        <v>4</v>
      </c>
      <c r="AM31" s="70">
        <f t="shared" si="5"/>
        <v>4</v>
      </c>
      <c r="AN31" s="70">
        <f t="shared" si="6"/>
        <v>19</v>
      </c>
      <c r="AO31" s="70">
        <f t="shared" si="7"/>
        <v>19</v>
      </c>
      <c r="AP31" s="70">
        <f t="shared" si="8"/>
        <v>5</v>
      </c>
      <c r="AQ31" s="70">
        <f t="shared" si="9"/>
        <v>5</v>
      </c>
      <c r="AR31" s="70">
        <f t="shared" si="10"/>
        <v>0</v>
      </c>
      <c r="AS31" s="70">
        <f t="shared" si="11"/>
        <v>0</v>
      </c>
      <c r="AT31" s="70">
        <f t="shared" si="12"/>
        <v>5</v>
      </c>
      <c r="AU31" s="70">
        <f t="shared" si="13"/>
        <v>5</v>
      </c>
      <c r="AV31" s="70">
        <f t="shared" si="14"/>
        <v>3</v>
      </c>
      <c r="AW31" s="70">
        <f t="shared" si="15"/>
        <v>3</v>
      </c>
      <c r="AX31" s="70">
        <f t="shared" si="16"/>
        <v>0</v>
      </c>
      <c r="AY31" s="71">
        <f t="shared" si="17"/>
        <v>0</v>
      </c>
    </row>
    <row r="32" spans="1:51" s="122" customFormat="1" ht="27.75" customHeight="1" x14ac:dyDescent="0.2">
      <c r="A32" s="72" t="s">
        <v>101</v>
      </c>
      <c r="B32" s="83" t="s">
        <v>265</v>
      </c>
      <c r="C32" s="84"/>
      <c r="D32" s="85"/>
      <c r="E32" s="199">
        <v>23</v>
      </c>
      <c r="F32" s="199">
        <v>8</v>
      </c>
      <c r="G32" s="198">
        <v>15</v>
      </c>
      <c r="H32" s="198"/>
      <c r="I32" s="198"/>
      <c r="J32" s="200">
        <v>11</v>
      </c>
      <c r="K32" s="200">
        <v>8</v>
      </c>
      <c r="L32" s="200">
        <v>3</v>
      </c>
      <c r="M32" s="200"/>
      <c r="N32" s="199">
        <v>7</v>
      </c>
      <c r="O32" s="199">
        <v>2</v>
      </c>
      <c r="P32" s="199"/>
      <c r="Q32" s="199">
        <v>3</v>
      </c>
      <c r="R32" s="199"/>
      <c r="S32" s="199">
        <v>2</v>
      </c>
      <c r="T32" s="199"/>
      <c r="U32" s="199">
        <v>2</v>
      </c>
      <c r="V32" s="199"/>
      <c r="W32" s="199"/>
      <c r="X32" s="199">
        <v>7</v>
      </c>
      <c r="Y32" s="199"/>
      <c r="Z32" s="199">
        <v>2</v>
      </c>
      <c r="AA32" s="199">
        <v>24</v>
      </c>
      <c r="AB32" s="199">
        <v>8</v>
      </c>
      <c r="AC32" s="199">
        <v>1</v>
      </c>
      <c r="AD32" s="199">
        <v>1</v>
      </c>
      <c r="AE32" s="199">
        <v>2</v>
      </c>
      <c r="AF32" s="199"/>
      <c r="AG32" s="201"/>
      <c r="AH32" s="199"/>
      <c r="AI32" s="76"/>
      <c r="AJ32" s="69">
        <f t="shared" si="2"/>
        <v>23</v>
      </c>
      <c r="AK32" s="70">
        <f t="shared" si="3"/>
        <v>23</v>
      </c>
      <c r="AL32" s="70">
        <f t="shared" si="4"/>
        <v>11</v>
      </c>
      <c r="AM32" s="70">
        <f t="shared" si="5"/>
        <v>11</v>
      </c>
      <c r="AN32" s="70">
        <f t="shared" si="6"/>
        <v>31</v>
      </c>
      <c r="AO32" s="70">
        <f t="shared" si="7"/>
        <v>31</v>
      </c>
      <c r="AP32" s="70">
        <f t="shared" si="8"/>
        <v>7</v>
      </c>
      <c r="AQ32" s="70">
        <f t="shared" si="9"/>
        <v>7</v>
      </c>
      <c r="AR32" s="70">
        <f t="shared" si="10"/>
        <v>2</v>
      </c>
      <c r="AS32" s="70">
        <f t="shared" si="11"/>
        <v>2</v>
      </c>
      <c r="AT32" s="70">
        <f t="shared" si="12"/>
        <v>7</v>
      </c>
      <c r="AU32" s="70">
        <f t="shared" si="13"/>
        <v>7</v>
      </c>
      <c r="AV32" s="70">
        <f t="shared" si="14"/>
        <v>2</v>
      </c>
      <c r="AW32" s="70">
        <f t="shared" si="15"/>
        <v>2</v>
      </c>
      <c r="AX32" s="70">
        <f t="shared" si="16"/>
        <v>0</v>
      </c>
      <c r="AY32" s="71">
        <f t="shared" si="17"/>
        <v>0</v>
      </c>
    </row>
    <row r="33" spans="1:51" s="122" customFormat="1" ht="27.75" customHeight="1" x14ac:dyDescent="0.2">
      <c r="A33" s="72" t="s">
        <v>100</v>
      </c>
      <c r="B33" s="84" t="s">
        <v>219</v>
      </c>
      <c r="C33" s="84"/>
      <c r="D33" s="84"/>
      <c r="E33" s="199"/>
      <c r="F33" s="199"/>
      <c r="G33" s="192"/>
      <c r="H33" s="192"/>
      <c r="I33" s="192"/>
      <c r="J33" s="195"/>
      <c r="K33" s="195"/>
      <c r="L33" s="195"/>
      <c r="M33" s="195"/>
      <c r="N33" s="195"/>
      <c r="O33" s="195"/>
      <c r="P33" s="199"/>
      <c r="Q33" s="199"/>
      <c r="R33" s="199"/>
      <c r="S33" s="199"/>
      <c r="T33" s="199"/>
      <c r="U33" s="199"/>
      <c r="V33" s="199"/>
      <c r="W33" s="199"/>
      <c r="X33" s="199"/>
      <c r="Y33" s="199"/>
      <c r="Z33" s="199"/>
      <c r="AA33" s="199"/>
      <c r="AB33" s="199"/>
      <c r="AC33" s="199"/>
      <c r="AD33" s="199"/>
      <c r="AE33" s="199"/>
      <c r="AF33" s="199"/>
      <c r="AG33" s="201"/>
      <c r="AH33" s="199"/>
      <c r="AI33" s="76"/>
      <c r="AJ33" s="69">
        <f t="shared" si="2"/>
        <v>0</v>
      </c>
      <c r="AK33" s="70">
        <f t="shared" si="3"/>
        <v>0</v>
      </c>
      <c r="AL33" s="70">
        <f t="shared" si="4"/>
        <v>0</v>
      </c>
      <c r="AM33" s="70">
        <f t="shared" si="5"/>
        <v>0</v>
      </c>
      <c r="AN33" s="70">
        <f t="shared" si="6"/>
        <v>0</v>
      </c>
      <c r="AO33" s="70">
        <f t="shared" si="7"/>
        <v>0</v>
      </c>
      <c r="AP33" s="70">
        <f t="shared" si="8"/>
        <v>0</v>
      </c>
      <c r="AQ33" s="70">
        <f t="shared" si="9"/>
        <v>0</v>
      </c>
      <c r="AR33" s="70">
        <f t="shared" si="10"/>
        <v>0</v>
      </c>
      <c r="AS33" s="70">
        <f t="shared" si="11"/>
        <v>0</v>
      </c>
      <c r="AT33" s="70">
        <f t="shared" si="12"/>
        <v>0</v>
      </c>
      <c r="AU33" s="70">
        <f t="shared" si="13"/>
        <v>0</v>
      </c>
      <c r="AV33" s="70">
        <f t="shared" si="14"/>
        <v>0</v>
      </c>
      <c r="AW33" s="70">
        <f t="shared" si="15"/>
        <v>0</v>
      </c>
      <c r="AX33" s="70">
        <f t="shared" si="16"/>
        <v>0</v>
      </c>
      <c r="AY33" s="71">
        <f t="shared" si="17"/>
        <v>0</v>
      </c>
    </row>
    <row r="34" spans="1:51" s="122" customFormat="1" ht="27.75" customHeight="1" x14ac:dyDescent="0.2">
      <c r="A34" s="72" t="s">
        <v>99</v>
      </c>
      <c r="B34" s="83" t="s">
        <v>220</v>
      </c>
      <c r="C34" s="84"/>
      <c r="D34" s="85"/>
      <c r="E34" s="193">
        <v>3</v>
      </c>
      <c r="F34" s="193">
        <v>1</v>
      </c>
      <c r="G34" s="198">
        <v>2</v>
      </c>
      <c r="H34" s="198"/>
      <c r="I34" s="198"/>
      <c r="J34" s="194">
        <v>2</v>
      </c>
      <c r="K34" s="194">
        <v>2</v>
      </c>
      <c r="L34" s="194"/>
      <c r="M34" s="194"/>
      <c r="N34" s="193"/>
      <c r="O34" s="193"/>
      <c r="P34" s="193"/>
      <c r="Q34" s="193"/>
      <c r="R34" s="193"/>
      <c r="S34" s="193"/>
      <c r="T34" s="193"/>
      <c r="U34" s="193"/>
      <c r="V34" s="193"/>
      <c r="W34" s="193"/>
      <c r="X34" s="193"/>
      <c r="Y34" s="193"/>
      <c r="Z34" s="193"/>
      <c r="AA34" s="193">
        <v>5</v>
      </c>
      <c r="AB34" s="193">
        <v>1</v>
      </c>
      <c r="AC34" s="193"/>
      <c r="AD34" s="193"/>
      <c r="AE34" s="193"/>
      <c r="AF34" s="193"/>
      <c r="AG34" s="196"/>
      <c r="AH34" s="193"/>
      <c r="AI34" s="76"/>
      <c r="AJ34" s="69">
        <f t="shared" si="2"/>
        <v>3</v>
      </c>
      <c r="AK34" s="70">
        <f t="shared" si="3"/>
        <v>3</v>
      </c>
      <c r="AL34" s="70">
        <f t="shared" si="4"/>
        <v>2</v>
      </c>
      <c r="AM34" s="70">
        <f t="shared" si="5"/>
        <v>2</v>
      </c>
      <c r="AN34" s="70">
        <f t="shared" si="6"/>
        <v>5</v>
      </c>
      <c r="AO34" s="70">
        <f t="shared" si="7"/>
        <v>5</v>
      </c>
      <c r="AP34" s="70">
        <f t="shared" si="8"/>
        <v>0</v>
      </c>
      <c r="AQ34" s="70">
        <f t="shared" si="9"/>
        <v>0</v>
      </c>
      <c r="AR34" s="70">
        <f t="shared" si="10"/>
        <v>0</v>
      </c>
      <c r="AS34" s="70">
        <f t="shared" si="11"/>
        <v>0</v>
      </c>
      <c r="AT34" s="70">
        <f t="shared" si="12"/>
        <v>0</v>
      </c>
      <c r="AU34" s="70">
        <f t="shared" si="13"/>
        <v>0</v>
      </c>
      <c r="AV34" s="70">
        <f t="shared" si="14"/>
        <v>0</v>
      </c>
      <c r="AW34" s="70">
        <f t="shared" si="15"/>
        <v>0</v>
      </c>
      <c r="AX34" s="70">
        <f t="shared" si="16"/>
        <v>0</v>
      </c>
      <c r="AY34" s="71">
        <f t="shared" si="17"/>
        <v>0</v>
      </c>
    </row>
    <row r="35" spans="1:51" s="122" customFormat="1" ht="27.75" customHeight="1" x14ac:dyDescent="0.2">
      <c r="A35" s="72" t="s">
        <v>98</v>
      </c>
      <c r="B35" s="67" t="s">
        <v>196</v>
      </c>
      <c r="C35" s="67"/>
      <c r="D35" s="67"/>
      <c r="E35" s="193">
        <v>88</v>
      </c>
      <c r="F35" s="193">
        <v>42</v>
      </c>
      <c r="G35" s="192">
        <v>46</v>
      </c>
      <c r="H35" s="192"/>
      <c r="I35" s="192"/>
      <c r="J35" s="194">
        <v>33</v>
      </c>
      <c r="K35" s="194">
        <v>32</v>
      </c>
      <c r="L35" s="194">
        <v>1</v>
      </c>
      <c r="M35" s="194"/>
      <c r="N35" s="193">
        <v>45</v>
      </c>
      <c r="O35" s="193">
        <v>23</v>
      </c>
      <c r="P35" s="193">
        <v>2</v>
      </c>
      <c r="Q35" s="193">
        <v>3</v>
      </c>
      <c r="R35" s="193"/>
      <c r="S35" s="193">
        <v>17</v>
      </c>
      <c r="T35" s="193"/>
      <c r="U35" s="193">
        <v>17</v>
      </c>
      <c r="V35" s="193"/>
      <c r="W35" s="193"/>
      <c r="X35" s="193">
        <v>45</v>
      </c>
      <c r="Y35" s="193">
        <v>1</v>
      </c>
      <c r="Z35" s="193">
        <v>11</v>
      </c>
      <c r="AA35" s="193">
        <v>74</v>
      </c>
      <c r="AB35" s="193">
        <v>38</v>
      </c>
      <c r="AC35" s="193">
        <v>2</v>
      </c>
      <c r="AD35" s="193"/>
      <c r="AE35" s="193">
        <v>2</v>
      </c>
      <c r="AF35" s="193"/>
      <c r="AG35" s="196"/>
      <c r="AH35" s="193"/>
      <c r="AI35" s="77"/>
      <c r="AJ35" s="69">
        <f t="shared" si="2"/>
        <v>88</v>
      </c>
      <c r="AK35" s="70">
        <f t="shared" si="3"/>
        <v>88</v>
      </c>
      <c r="AL35" s="70">
        <f t="shared" si="4"/>
        <v>33</v>
      </c>
      <c r="AM35" s="70">
        <f t="shared" si="5"/>
        <v>33</v>
      </c>
      <c r="AN35" s="70">
        <f t="shared" si="6"/>
        <v>120</v>
      </c>
      <c r="AO35" s="70">
        <f t="shared" si="7"/>
        <v>120</v>
      </c>
      <c r="AP35" s="70">
        <f t="shared" si="8"/>
        <v>45</v>
      </c>
      <c r="AQ35" s="70">
        <f t="shared" si="9"/>
        <v>45</v>
      </c>
      <c r="AR35" s="70">
        <f t="shared" si="10"/>
        <v>17</v>
      </c>
      <c r="AS35" s="70">
        <f t="shared" si="11"/>
        <v>17</v>
      </c>
      <c r="AT35" s="70">
        <f t="shared" si="12"/>
        <v>45</v>
      </c>
      <c r="AU35" s="70">
        <f t="shared" si="13"/>
        <v>45</v>
      </c>
      <c r="AV35" s="70">
        <f t="shared" si="14"/>
        <v>2</v>
      </c>
      <c r="AW35" s="70">
        <f t="shared" si="15"/>
        <v>2</v>
      </c>
      <c r="AX35" s="70">
        <f t="shared" si="16"/>
        <v>0</v>
      </c>
      <c r="AY35" s="71">
        <f t="shared" si="17"/>
        <v>0</v>
      </c>
    </row>
    <row r="36" spans="1:51" s="122" customFormat="1" ht="27.75" customHeight="1" x14ac:dyDescent="0.2">
      <c r="A36" s="72" t="s">
        <v>97</v>
      </c>
      <c r="B36" s="84" t="s">
        <v>221</v>
      </c>
      <c r="C36" s="84"/>
      <c r="D36" s="84"/>
      <c r="E36" s="193">
        <v>28</v>
      </c>
      <c r="F36" s="193">
        <v>16</v>
      </c>
      <c r="G36" s="192">
        <v>12</v>
      </c>
      <c r="H36" s="192"/>
      <c r="I36" s="192"/>
      <c r="J36" s="194">
        <v>21</v>
      </c>
      <c r="K36" s="194">
        <v>20</v>
      </c>
      <c r="L36" s="194">
        <v>1</v>
      </c>
      <c r="M36" s="194"/>
      <c r="N36" s="194">
        <v>13</v>
      </c>
      <c r="O36" s="194">
        <v>7</v>
      </c>
      <c r="P36" s="193"/>
      <c r="Q36" s="193">
        <v>2</v>
      </c>
      <c r="R36" s="193"/>
      <c r="S36" s="193">
        <v>4</v>
      </c>
      <c r="T36" s="193">
        <v>1</v>
      </c>
      <c r="U36" s="193">
        <v>2</v>
      </c>
      <c r="V36" s="193">
        <v>1</v>
      </c>
      <c r="W36" s="193"/>
      <c r="X36" s="193">
        <v>13</v>
      </c>
      <c r="Y36" s="193"/>
      <c r="Z36" s="193">
        <v>12</v>
      </c>
      <c r="AA36" s="193">
        <v>35</v>
      </c>
      <c r="AB36" s="193">
        <v>22</v>
      </c>
      <c r="AC36" s="193"/>
      <c r="AD36" s="193"/>
      <c r="AE36" s="193"/>
      <c r="AF36" s="193"/>
      <c r="AG36" s="196"/>
      <c r="AH36" s="193"/>
      <c r="AI36" s="77"/>
      <c r="AJ36" s="69">
        <f t="shared" si="2"/>
        <v>28</v>
      </c>
      <c r="AK36" s="70">
        <f t="shared" si="3"/>
        <v>28</v>
      </c>
      <c r="AL36" s="70">
        <f t="shared" si="4"/>
        <v>21</v>
      </c>
      <c r="AM36" s="70">
        <f t="shared" si="5"/>
        <v>21</v>
      </c>
      <c r="AN36" s="70">
        <f t="shared" si="6"/>
        <v>48</v>
      </c>
      <c r="AO36" s="70">
        <f t="shared" si="7"/>
        <v>48</v>
      </c>
      <c r="AP36" s="70">
        <f t="shared" si="8"/>
        <v>13</v>
      </c>
      <c r="AQ36" s="70">
        <f t="shared" si="9"/>
        <v>13</v>
      </c>
      <c r="AR36" s="70">
        <f t="shared" si="10"/>
        <v>4</v>
      </c>
      <c r="AS36" s="70">
        <f t="shared" si="11"/>
        <v>4</v>
      </c>
      <c r="AT36" s="70">
        <f t="shared" si="12"/>
        <v>13</v>
      </c>
      <c r="AU36" s="70">
        <f t="shared" si="13"/>
        <v>13</v>
      </c>
      <c r="AV36" s="70">
        <f t="shared" si="14"/>
        <v>0</v>
      </c>
      <c r="AW36" s="70">
        <f t="shared" si="15"/>
        <v>0</v>
      </c>
      <c r="AX36" s="70">
        <f t="shared" si="16"/>
        <v>0</v>
      </c>
      <c r="AY36" s="71">
        <f t="shared" si="17"/>
        <v>0</v>
      </c>
    </row>
    <row r="37" spans="1:51" s="122" customFormat="1" ht="51" customHeight="1" x14ac:dyDescent="0.2">
      <c r="A37" s="72" t="s">
        <v>96</v>
      </c>
      <c r="B37" s="83" t="s">
        <v>222</v>
      </c>
      <c r="C37" s="84"/>
      <c r="D37" s="84"/>
      <c r="E37" s="193">
        <v>7</v>
      </c>
      <c r="F37" s="193">
        <v>2</v>
      </c>
      <c r="G37" s="192">
        <v>5</v>
      </c>
      <c r="H37" s="192"/>
      <c r="I37" s="192"/>
      <c r="J37" s="202">
        <v>3</v>
      </c>
      <c r="K37" s="202">
        <v>3</v>
      </c>
      <c r="L37" s="202"/>
      <c r="M37" s="202"/>
      <c r="N37" s="202">
        <v>3</v>
      </c>
      <c r="O37" s="202">
        <v>2</v>
      </c>
      <c r="P37" s="193"/>
      <c r="Q37" s="193">
        <v>1</v>
      </c>
      <c r="R37" s="193"/>
      <c r="S37" s="193"/>
      <c r="T37" s="193"/>
      <c r="U37" s="193"/>
      <c r="V37" s="193"/>
      <c r="W37" s="193"/>
      <c r="X37" s="193">
        <v>3</v>
      </c>
      <c r="Y37" s="193"/>
      <c r="Z37" s="193">
        <v>2</v>
      </c>
      <c r="AA37" s="193">
        <v>7</v>
      </c>
      <c r="AB37" s="193">
        <v>3</v>
      </c>
      <c r="AC37" s="193">
        <v>1</v>
      </c>
      <c r="AD37" s="193"/>
      <c r="AE37" s="193">
        <v>1</v>
      </c>
      <c r="AF37" s="193"/>
      <c r="AG37" s="196"/>
      <c r="AH37" s="193"/>
      <c r="AI37" s="76"/>
      <c r="AJ37" s="69">
        <f t="shared" si="2"/>
        <v>7</v>
      </c>
      <c r="AK37" s="70">
        <f t="shared" si="3"/>
        <v>7</v>
      </c>
      <c r="AL37" s="70">
        <f t="shared" si="4"/>
        <v>3</v>
      </c>
      <c r="AM37" s="70">
        <f t="shared" si="5"/>
        <v>3</v>
      </c>
      <c r="AN37" s="70">
        <f t="shared" si="6"/>
        <v>10</v>
      </c>
      <c r="AO37" s="70">
        <f t="shared" si="7"/>
        <v>10</v>
      </c>
      <c r="AP37" s="70">
        <f t="shared" si="8"/>
        <v>3</v>
      </c>
      <c r="AQ37" s="70">
        <f t="shared" si="9"/>
        <v>3</v>
      </c>
      <c r="AR37" s="70">
        <f t="shared" si="10"/>
        <v>0</v>
      </c>
      <c r="AS37" s="70">
        <f t="shared" si="11"/>
        <v>0</v>
      </c>
      <c r="AT37" s="70">
        <f t="shared" si="12"/>
        <v>3</v>
      </c>
      <c r="AU37" s="70">
        <f t="shared" si="13"/>
        <v>3</v>
      </c>
      <c r="AV37" s="70">
        <f t="shared" si="14"/>
        <v>1</v>
      </c>
      <c r="AW37" s="70">
        <f t="shared" si="15"/>
        <v>1</v>
      </c>
      <c r="AX37" s="70">
        <f t="shared" si="16"/>
        <v>0</v>
      </c>
      <c r="AY37" s="71">
        <f t="shared" si="17"/>
        <v>0</v>
      </c>
    </row>
    <row r="38" spans="1:51" s="122" customFormat="1" ht="49.5" customHeight="1" x14ac:dyDescent="0.2">
      <c r="A38" s="72" t="s">
        <v>95</v>
      </c>
      <c r="B38" s="35" t="s">
        <v>140</v>
      </c>
      <c r="C38" s="35"/>
      <c r="D38" s="35"/>
      <c r="E38" s="193">
        <v>42</v>
      </c>
      <c r="F38" s="193">
        <v>12</v>
      </c>
      <c r="G38" s="194">
        <v>30</v>
      </c>
      <c r="H38" s="194"/>
      <c r="I38" s="194"/>
      <c r="J38" s="194">
        <v>24</v>
      </c>
      <c r="K38" s="194">
        <v>22</v>
      </c>
      <c r="L38" s="194">
        <v>2</v>
      </c>
      <c r="M38" s="194"/>
      <c r="N38" s="193">
        <v>21</v>
      </c>
      <c r="O38" s="193">
        <v>14</v>
      </c>
      <c r="P38" s="193">
        <v>1</v>
      </c>
      <c r="Q38" s="193">
        <v>2</v>
      </c>
      <c r="R38" s="193"/>
      <c r="S38" s="193">
        <v>4</v>
      </c>
      <c r="T38" s="193">
        <v>1</v>
      </c>
      <c r="U38" s="193">
        <v>2</v>
      </c>
      <c r="V38" s="193">
        <v>1</v>
      </c>
      <c r="W38" s="193"/>
      <c r="X38" s="193">
        <v>21</v>
      </c>
      <c r="Y38" s="193"/>
      <c r="Z38" s="193">
        <v>5</v>
      </c>
      <c r="AA38" s="193">
        <v>43</v>
      </c>
      <c r="AB38" s="193">
        <v>14</v>
      </c>
      <c r="AC38" s="193">
        <v>4</v>
      </c>
      <c r="AD38" s="193"/>
      <c r="AE38" s="193">
        <v>4</v>
      </c>
      <c r="AF38" s="193"/>
      <c r="AG38" s="196"/>
      <c r="AH38" s="193"/>
      <c r="AI38" s="76"/>
      <c r="AJ38" s="69">
        <f t="shared" si="2"/>
        <v>42</v>
      </c>
      <c r="AK38" s="70">
        <f t="shared" si="3"/>
        <v>42</v>
      </c>
      <c r="AL38" s="70">
        <f t="shared" si="4"/>
        <v>24</v>
      </c>
      <c r="AM38" s="70">
        <f t="shared" si="5"/>
        <v>24</v>
      </c>
      <c r="AN38" s="70">
        <f t="shared" si="6"/>
        <v>64</v>
      </c>
      <c r="AO38" s="70">
        <f t="shared" si="7"/>
        <v>64</v>
      </c>
      <c r="AP38" s="70">
        <f t="shared" si="8"/>
        <v>21</v>
      </c>
      <c r="AQ38" s="70">
        <f t="shared" si="9"/>
        <v>21</v>
      </c>
      <c r="AR38" s="70">
        <f t="shared" si="10"/>
        <v>4</v>
      </c>
      <c r="AS38" s="70">
        <f t="shared" si="11"/>
        <v>4</v>
      </c>
      <c r="AT38" s="70">
        <f t="shared" si="12"/>
        <v>21</v>
      </c>
      <c r="AU38" s="70">
        <f t="shared" si="13"/>
        <v>21</v>
      </c>
      <c r="AV38" s="70">
        <f t="shared" si="14"/>
        <v>4</v>
      </c>
      <c r="AW38" s="70">
        <f t="shared" si="15"/>
        <v>4</v>
      </c>
      <c r="AX38" s="70">
        <f t="shared" si="16"/>
        <v>0</v>
      </c>
      <c r="AY38" s="71">
        <f t="shared" si="17"/>
        <v>0</v>
      </c>
    </row>
    <row r="39" spans="1:51" s="122" customFormat="1" ht="58.5" customHeight="1" x14ac:dyDescent="0.2">
      <c r="A39" s="72" t="s">
        <v>94</v>
      </c>
      <c r="B39" s="61" t="s">
        <v>223</v>
      </c>
      <c r="C39" s="61"/>
      <c r="D39" s="61"/>
      <c r="E39" s="62">
        <f t="shared" ref="E39:AH39" si="18">SUM(E40:E50)</f>
        <v>224</v>
      </c>
      <c r="F39" s="62">
        <f t="shared" si="18"/>
        <v>15</v>
      </c>
      <c r="G39" s="62">
        <f t="shared" si="18"/>
        <v>209</v>
      </c>
      <c r="H39" s="62">
        <f t="shared" si="18"/>
        <v>0</v>
      </c>
      <c r="I39" s="62">
        <f t="shared" si="18"/>
        <v>0</v>
      </c>
      <c r="J39" s="62">
        <f t="shared" si="18"/>
        <v>107</v>
      </c>
      <c r="K39" s="62">
        <f t="shared" si="18"/>
        <v>105</v>
      </c>
      <c r="L39" s="62">
        <f t="shared" si="18"/>
        <v>1</v>
      </c>
      <c r="M39" s="62">
        <f t="shared" si="18"/>
        <v>1</v>
      </c>
      <c r="N39" s="62">
        <f t="shared" si="18"/>
        <v>222</v>
      </c>
      <c r="O39" s="62">
        <f t="shared" si="18"/>
        <v>192</v>
      </c>
      <c r="P39" s="62">
        <f t="shared" si="18"/>
        <v>11</v>
      </c>
      <c r="Q39" s="62">
        <f t="shared" si="18"/>
        <v>6</v>
      </c>
      <c r="R39" s="62">
        <f t="shared" si="18"/>
        <v>0</v>
      </c>
      <c r="S39" s="62">
        <f t="shared" si="18"/>
        <v>13</v>
      </c>
      <c r="T39" s="62">
        <f t="shared" si="18"/>
        <v>0</v>
      </c>
      <c r="U39" s="62">
        <f t="shared" si="18"/>
        <v>13</v>
      </c>
      <c r="V39" s="62">
        <f t="shared" si="18"/>
        <v>0</v>
      </c>
      <c r="W39" s="62">
        <f t="shared" si="18"/>
        <v>0</v>
      </c>
      <c r="X39" s="62">
        <f t="shared" si="18"/>
        <v>222</v>
      </c>
      <c r="Y39" s="62">
        <f t="shared" si="18"/>
        <v>1</v>
      </c>
      <c r="Z39" s="62">
        <f t="shared" si="18"/>
        <v>4</v>
      </c>
      <c r="AA39" s="62">
        <f t="shared" si="18"/>
        <v>106</v>
      </c>
      <c r="AB39" s="62">
        <f t="shared" si="18"/>
        <v>18</v>
      </c>
      <c r="AC39" s="62">
        <f t="shared" si="18"/>
        <v>5</v>
      </c>
      <c r="AD39" s="62">
        <f t="shared" si="18"/>
        <v>2</v>
      </c>
      <c r="AE39" s="62">
        <f t="shared" si="18"/>
        <v>7</v>
      </c>
      <c r="AF39" s="62">
        <f t="shared" si="18"/>
        <v>0</v>
      </c>
      <c r="AG39" s="62">
        <f t="shared" si="18"/>
        <v>1</v>
      </c>
      <c r="AH39" s="62">
        <f t="shared" si="18"/>
        <v>1</v>
      </c>
      <c r="AI39" s="118"/>
      <c r="AJ39" s="69">
        <f t="shared" ref="AJ39:AY39" si="19">SUM(AJ40:AJ50)</f>
        <v>224</v>
      </c>
      <c r="AK39" s="62">
        <f t="shared" si="19"/>
        <v>224</v>
      </c>
      <c r="AL39" s="62">
        <f t="shared" si="19"/>
        <v>107</v>
      </c>
      <c r="AM39" s="62">
        <f t="shared" si="19"/>
        <v>107</v>
      </c>
      <c r="AN39" s="62">
        <f t="shared" si="19"/>
        <v>329</v>
      </c>
      <c r="AO39" s="62">
        <f t="shared" si="19"/>
        <v>329</v>
      </c>
      <c r="AP39" s="62">
        <f t="shared" si="19"/>
        <v>222</v>
      </c>
      <c r="AQ39" s="62">
        <f t="shared" si="19"/>
        <v>222</v>
      </c>
      <c r="AR39" s="62">
        <f t="shared" si="19"/>
        <v>13</v>
      </c>
      <c r="AS39" s="62">
        <f t="shared" si="19"/>
        <v>13</v>
      </c>
      <c r="AT39" s="62">
        <f t="shared" si="19"/>
        <v>222</v>
      </c>
      <c r="AU39" s="62">
        <f t="shared" si="19"/>
        <v>222</v>
      </c>
      <c r="AV39" s="62">
        <f t="shared" si="19"/>
        <v>7</v>
      </c>
      <c r="AW39" s="62">
        <f t="shared" si="19"/>
        <v>7</v>
      </c>
      <c r="AX39" s="62">
        <f t="shared" si="19"/>
        <v>1</v>
      </c>
      <c r="AY39" s="89">
        <f t="shared" si="19"/>
        <v>1</v>
      </c>
    </row>
    <row r="40" spans="1:51" s="122" customFormat="1" ht="58.5" customHeight="1" x14ac:dyDescent="0.2">
      <c r="A40" s="72" t="s">
        <v>93</v>
      </c>
      <c r="B40" s="79" t="s">
        <v>224</v>
      </c>
      <c r="C40" s="80"/>
      <c r="D40" s="80"/>
      <c r="E40" s="194">
        <v>7</v>
      </c>
      <c r="F40" s="194">
        <v>3</v>
      </c>
      <c r="G40" s="194">
        <v>4</v>
      </c>
      <c r="H40" s="194"/>
      <c r="I40" s="194"/>
      <c r="J40" s="194">
        <v>5</v>
      </c>
      <c r="K40" s="194">
        <v>5</v>
      </c>
      <c r="L40" s="194"/>
      <c r="M40" s="194"/>
      <c r="N40" s="194">
        <v>3</v>
      </c>
      <c r="O40" s="194">
        <v>1</v>
      </c>
      <c r="P40" s="194"/>
      <c r="Q40" s="194">
        <v>2</v>
      </c>
      <c r="R40" s="194"/>
      <c r="S40" s="194"/>
      <c r="T40" s="194"/>
      <c r="U40" s="194"/>
      <c r="V40" s="194"/>
      <c r="W40" s="194"/>
      <c r="X40" s="194">
        <v>3</v>
      </c>
      <c r="Y40" s="194"/>
      <c r="Z40" s="194"/>
      <c r="AA40" s="194">
        <v>9</v>
      </c>
      <c r="AB40" s="194"/>
      <c r="AC40" s="194"/>
      <c r="AD40" s="194"/>
      <c r="AE40" s="194"/>
      <c r="AF40" s="194"/>
      <c r="AG40" s="194"/>
      <c r="AH40" s="194"/>
      <c r="AI40" s="76"/>
      <c r="AJ40" s="69">
        <f t="shared" ref="AJ40:AJ50" si="20">E40</f>
        <v>7</v>
      </c>
      <c r="AK40" s="70">
        <f t="shared" ref="AK40:AK50" si="21">F40+G40+H40+I40</f>
        <v>7</v>
      </c>
      <c r="AL40" s="70">
        <f t="shared" ref="AL40:AL50" si="22">J40</f>
        <v>5</v>
      </c>
      <c r="AM40" s="70">
        <f t="shared" ref="AM40:AM50" si="23">K40+L40+M40</f>
        <v>5</v>
      </c>
      <c r="AN40" s="70">
        <f t="shared" ref="AN40:AN50" si="24">F40+G40+K40</f>
        <v>12</v>
      </c>
      <c r="AO40" s="70">
        <f t="shared" ref="AO40:AO50" si="25">X40+Y40+AA40</f>
        <v>12</v>
      </c>
      <c r="AP40" s="70">
        <f t="shared" ref="AP40:AP50" si="26">N40</f>
        <v>3</v>
      </c>
      <c r="AQ40" s="70">
        <f t="shared" ref="AQ40:AQ50" si="27">O40+P40+Q40+R40+S40</f>
        <v>3</v>
      </c>
      <c r="AR40" s="70">
        <f t="shared" ref="AR40:AR50" si="28">S40</f>
        <v>0</v>
      </c>
      <c r="AS40" s="70">
        <f t="shared" ref="AS40:AS50" si="29">T40+U40+V40</f>
        <v>0</v>
      </c>
      <c r="AT40" s="70">
        <f t="shared" ref="AT40:AT50" si="30">X40</f>
        <v>3</v>
      </c>
      <c r="AU40" s="70">
        <f t="shared" ref="AU40:AU50" si="31">N40+W40</f>
        <v>3</v>
      </c>
      <c r="AV40" s="70">
        <f t="shared" ref="AV40:AV50" si="32">AE40</f>
        <v>0</v>
      </c>
      <c r="AW40" s="70">
        <f t="shared" ref="AW40:AW50" si="33">AC40+AD40</f>
        <v>0</v>
      </c>
      <c r="AX40" s="70">
        <f t="shared" ref="AX40:AX50" si="34">AH40</f>
        <v>0</v>
      </c>
      <c r="AY40" s="71">
        <f t="shared" ref="AY40:AY50" si="35">AF40+AG40</f>
        <v>0</v>
      </c>
    </row>
    <row r="41" spans="1:51" s="122" customFormat="1" ht="31.5" customHeight="1" x14ac:dyDescent="0.2">
      <c r="A41" s="72" t="s">
        <v>92</v>
      </c>
      <c r="B41" s="35" t="s">
        <v>225</v>
      </c>
      <c r="C41" s="35"/>
      <c r="D41" s="35"/>
      <c r="E41" s="193"/>
      <c r="F41" s="193"/>
      <c r="G41" s="194"/>
      <c r="H41" s="194"/>
      <c r="I41" s="194"/>
      <c r="J41" s="194"/>
      <c r="K41" s="194"/>
      <c r="L41" s="194"/>
      <c r="M41" s="194"/>
      <c r="N41" s="193"/>
      <c r="O41" s="193"/>
      <c r="P41" s="193"/>
      <c r="Q41" s="193"/>
      <c r="R41" s="193"/>
      <c r="S41" s="193"/>
      <c r="T41" s="193"/>
      <c r="U41" s="193"/>
      <c r="V41" s="193"/>
      <c r="W41" s="193"/>
      <c r="X41" s="193"/>
      <c r="Y41" s="193"/>
      <c r="Z41" s="193"/>
      <c r="AA41" s="193"/>
      <c r="AB41" s="193"/>
      <c r="AC41" s="193"/>
      <c r="AD41" s="193"/>
      <c r="AE41" s="193"/>
      <c r="AF41" s="193"/>
      <c r="AG41" s="196"/>
      <c r="AH41" s="193"/>
      <c r="AI41" s="76"/>
      <c r="AJ41" s="69">
        <f t="shared" si="20"/>
        <v>0</v>
      </c>
      <c r="AK41" s="70">
        <f t="shared" si="21"/>
        <v>0</v>
      </c>
      <c r="AL41" s="70">
        <f t="shared" si="22"/>
        <v>0</v>
      </c>
      <c r="AM41" s="70">
        <f t="shared" si="23"/>
        <v>0</v>
      </c>
      <c r="AN41" s="70">
        <f t="shared" si="24"/>
        <v>0</v>
      </c>
      <c r="AO41" s="70">
        <f t="shared" si="25"/>
        <v>0</v>
      </c>
      <c r="AP41" s="70">
        <f t="shared" si="26"/>
        <v>0</v>
      </c>
      <c r="AQ41" s="70">
        <f t="shared" si="27"/>
        <v>0</v>
      </c>
      <c r="AR41" s="70">
        <f t="shared" si="28"/>
        <v>0</v>
      </c>
      <c r="AS41" s="70">
        <f t="shared" si="29"/>
        <v>0</v>
      </c>
      <c r="AT41" s="70">
        <f t="shared" si="30"/>
        <v>0</v>
      </c>
      <c r="AU41" s="70">
        <f t="shared" si="31"/>
        <v>0</v>
      </c>
      <c r="AV41" s="70">
        <f t="shared" si="32"/>
        <v>0</v>
      </c>
      <c r="AW41" s="70">
        <f t="shared" si="33"/>
        <v>0</v>
      </c>
      <c r="AX41" s="70">
        <f t="shared" si="34"/>
        <v>0</v>
      </c>
      <c r="AY41" s="71">
        <f t="shared" si="35"/>
        <v>0</v>
      </c>
    </row>
    <row r="42" spans="1:51" s="122" customFormat="1" ht="60.75" customHeight="1" x14ac:dyDescent="0.2">
      <c r="A42" s="72" t="s">
        <v>91</v>
      </c>
      <c r="B42" s="79" t="s">
        <v>226</v>
      </c>
      <c r="C42" s="80"/>
      <c r="D42" s="81"/>
      <c r="E42" s="193">
        <v>6</v>
      </c>
      <c r="F42" s="193"/>
      <c r="G42" s="197">
        <v>6</v>
      </c>
      <c r="H42" s="197"/>
      <c r="I42" s="197"/>
      <c r="J42" s="194">
        <v>4</v>
      </c>
      <c r="K42" s="194">
        <v>4</v>
      </c>
      <c r="L42" s="194"/>
      <c r="M42" s="194"/>
      <c r="N42" s="193">
        <v>4</v>
      </c>
      <c r="O42" s="193">
        <v>2</v>
      </c>
      <c r="P42" s="193">
        <v>1</v>
      </c>
      <c r="Q42" s="193">
        <v>1</v>
      </c>
      <c r="R42" s="193"/>
      <c r="S42" s="193"/>
      <c r="T42" s="193"/>
      <c r="U42" s="193"/>
      <c r="V42" s="193"/>
      <c r="W42" s="193"/>
      <c r="X42" s="193">
        <v>4</v>
      </c>
      <c r="Y42" s="193"/>
      <c r="Z42" s="193"/>
      <c r="AA42" s="193">
        <v>6</v>
      </c>
      <c r="AB42" s="193">
        <v>3</v>
      </c>
      <c r="AC42" s="193">
        <v>1</v>
      </c>
      <c r="AD42" s="193"/>
      <c r="AE42" s="193">
        <v>1</v>
      </c>
      <c r="AF42" s="193"/>
      <c r="AG42" s="196"/>
      <c r="AH42" s="193"/>
      <c r="AI42" s="76"/>
      <c r="AJ42" s="69">
        <f t="shared" si="20"/>
        <v>6</v>
      </c>
      <c r="AK42" s="70">
        <f t="shared" si="21"/>
        <v>6</v>
      </c>
      <c r="AL42" s="70">
        <f t="shared" si="22"/>
        <v>4</v>
      </c>
      <c r="AM42" s="70">
        <f t="shared" si="23"/>
        <v>4</v>
      </c>
      <c r="AN42" s="70">
        <f t="shared" si="24"/>
        <v>10</v>
      </c>
      <c r="AO42" s="70">
        <f t="shared" si="25"/>
        <v>10</v>
      </c>
      <c r="AP42" s="70">
        <f t="shared" si="26"/>
        <v>4</v>
      </c>
      <c r="AQ42" s="70">
        <f t="shared" si="27"/>
        <v>4</v>
      </c>
      <c r="AR42" s="70">
        <f t="shared" si="28"/>
        <v>0</v>
      </c>
      <c r="AS42" s="70">
        <f t="shared" si="29"/>
        <v>0</v>
      </c>
      <c r="AT42" s="70">
        <f t="shared" si="30"/>
        <v>4</v>
      </c>
      <c r="AU42" s="70">
        <f t="shared" si="31"/>
        <v>4</v>
      </c>
      <c r="AV42" s="70">
        <f t="shared" si="32"/>
        <v>1</v>
      </c>
      <c r="AW42" s="70">
        <f t="shared" si="33"/>
        <v>1</v>
      </c>
      <c r="AX42" s="70">
        <f t="shared" si="34"/>
        <v>0</v>
      </c>
      <c r="AY42" s="71">
        <f t="shared" si="35"/>
        <v>0</v>
      </c>
    </row>
    <row r="43" spans="1:51" s="122" customFormat="1" ht="28.5" customHeight="1" x14ac:dyDescent="0.2">
      <c r="A43" s="72" t="s">
        <v>90</v>
      </c>
      <c r="B43" s="83" t="s">
        <v>227</v>
      </c>
      <c r="C43" s="84"/>
      <c r="D43" s="85"/>
      <c r="E43" s="199">
        <v>5</v>
      </c>
      <c r="F43" s="199">
        <v>1</v>
      </c>
      <c r="G43" s="198">
        <v>4</v>
      </c>
      <c r="H43" s="198"/>
      <c r="I43" s="198"/>
      <c r="J43" s="200">
        <v>8</v>
      </c>
      <c r="K43" s="200">
        <v>8</v>
      </c>
      <c r="L43" s="200"/>
      <c r="M43" s="200"/>
      <c r="N43" s="199">
        <v>6</v>
      </c>
      <c r="O43" s="199">
        <v>6</v>
      </c>
      <c r="P43" s="199"/>
      <c r="Q43" s="199"/>
      <c r="R43" s="199"/>
      <c r="S43" s="199"/>
      <c r="T43" s="199"/>
      <c r="U43" s="199"/>
      <c r="V43" s="199"/>
      <c r="W43" s="199"/>
      <c r="X43" s="199">
        <v>6</v>
      </c>
      <c r="Y43" s="199"/>
      <c r="Z43" s="199"/>
      <c r="AA43" s="199">
        <v>7</v>
      </c>
      <c r="AB43" s="199">
        <v>1</v>
      </c>
      <c r="AC43" s="199"/>
      <c r="AD43" s="199"/>
      <c r="AE43" s="199"/>
      <c r="AF43" s="199"/>
      <c r="AG43" s="201"/>
      <c r="AH43" s="199"/>
      <c r="AI43" s="76"/>
      <c r="AJ43" s="69">
        <f t="shared" si="20"/>
        <v>5</v>
      </c>
      <c r="AK43" s="70">
        <f t="shared" si="21"/>
        <v>5</v>
      </c>
      <c r="AL43" s="70">
        <f t="shared" si="22"/>
        <v>8</v>
      </c>
      <c r="AM43" s="70">
        <f t="shared" si="23"/>
        <v>8</v>
      </c>
      <c r="AN43" s="70">
        <f t="shared" si="24"/>
        <v>13</v>
      </c>
      <c r="AO43" s="70">
        <f t="shared" si="25"/>
        <v>13</v>
      </c>
      <c r="AP43" s="70">
        <f t="shared" si="26"/>
        <v>6</v>
      </c>
      <c r="AQ43" s="70">
        <f t="shared" si="27"/>
        <v>6</v>
      </c>
      <c r="AR43" s="70">
        <f t="shared" si="28"/>
        <v>0</v>
      </c>
      <c r="AS43" s="70">
        <f t="shared" si="29"/>
        <v>0</v>
      </c>
      <c r="AT43" s="70">
        <f t="shared" si="30"/>
        <v>6</v>
      </c>
      <c r="AU43" s="70">
        <f t="shared" si="31"/>
        <v>6</v>
      </c>
      <c r="AV43" s="70">
        <f t="shared" si="32"/>
        <v>0</v>
      </c>
      <c r="AW43" s="70">
        <f t="shared" si="33"/>
        <v>0</v>
      </c>
      <c r="AX43" s="70">
        <f t="shared" si="34"/>
        <v>0</v>
      </c>
      <c r="AY43" s="71">
        <f t="shared" si="35"/>
        <v>0</v>
      </c>
    </row>
    <row r="44" spans="1:51" s="122" customFormat="1" ht="38.25" customHeight="1" x14ac:dyDescent="0.2">
      <c r="A44" s="72" t="s">
        <v>89</v>
      </c>
      <c r="B44" s="83" t="s">
        <v>228</v>
      </c>
      <c r="C44" s="84"/>
      <c r="D44" s="85"/>
      <c r="E44" s="199"/>
      <c r="F44" s="199"/>
      <c r="G44" s="198"/>
      <c r="H44" s="198"/>
      <c r="I44" s="198"/>
      <c r="J44" s="200"/>
      <c r="K44" s="200"/>
      <c r="L44" s="200"/>
      <c r="M44" s="200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199"/>
      <c r="AE44" s="199"/>
      <c r="AF44" s="199"/>
      <c r="AG44" s="201"/>
      <c r="AH44" s="199"/>
      <c r="AI44" s="76"/>
      <c r="AJ44" s="69">
        <f t="shared" si="20"/>
        <v>0</v>
      </c>
      <c r="AK44" s="70">
        <f t="shared" si="21"/>
        <v>0</v>
      </c>
      <c r="AL44" s="70">
        <f t="shared" si="22"/>
        <v>0</v>
      </c>
      <c r="AM44" s="70">
        <f t="shared" si="23"/>
        <v>0</v>
      </c>
      <c r="AN44" s="70">
        <f t="shared" si="24"/>
        <v>0</v>
      </c>
      <c r="AO44" s="70">
        <f t="shared" si="25"/>
        <v>0</v>
      </c>
      <c r="AP44" s="70">
        <f t="shared" si="26"/>
        <v>0</v>
      </c>
      <c r="AQ44" s="70">
        <f t="shared" si="27"/>
        <v>0</v>
      </c>
      <c r="AR44" s="70">
        <f t="shared" si="28"/>
        <v>0</v>
      </c>
      <c r="AS44" s="70">
        <f t="shared" si="29"/>
        <v>0</v>
      </c>
      <c r="AT44" s="70">
        <f t="shared" si="30"/>
        <v>0</v>
      </c>
      <c r="AU44" s="70">
        <f t="shared" si="31"/>
        <v>0</v>
      </c>
      <c r="AV44" s="70">
        <f t="shared" si="32"/>
        <v>0</v>
      </c>
      <c r="AW44" s="70">
        <f t="shared" si="33"/>
        <v>0</v>
      </c>
      <c r="AX44" s="70">
        <f t="shared" si="34"/>
        <v>0</v>
      </c>
      <c r="AY44" s="71">
        <f t="shared" si="35"/>
        <v>0</v>
      </c>
    </row>
    <row r="45" spans="1:51" s="122" customFormat="1" ht="38.25" customHeight="1" x14ac:dyDescent="0.2">
      <c r="A45" s="72" t="s">
        <v>88</v>
      </c>
      <c r="B45" s="83" t="s">
        <v>165</v>
      </c>
      <c r="C45" s="84"/>
      <c r="D45" s="85"/>
      <c r="E45" s="193">
        <v>14</v>
      </c>
      <c r="F45" s="193">
        <v>1</v>
      </c>
      <c r="G45" s="198">
        <v>13</v>
      </c>
      <c r="H45" s="198"/>
      <c r="I45" s="198"/>
      <c r="J45" s="194">
        <v>11</v>
      </c>
      <c r="K45" s="194">
        <v>11</v>
      </c>
      <c r="L45" s="194"/>
      <c r="M45" s="194"/>
      <c r="N45" s="193">
        <v>11</v>
      </c>
      <c r="O45" s="193">
        <v>4</v>
      </c>
      <c r="P45" s="193">
        <v>2</v>
      </c>
      <c r="Q45" s="193">
        <v>3</v>
      </c>
      <c r="R45" s="193"/>
      <c r="S45" s="193">
        <v>2</v>
      </c>
      <c r="T45" s="193"/>
      <c r="U45" s="193">
        <v>2</v>
      </c>
      <c r="V45" s="193"/>
      <c r="W45" s="193"/>
      <c r="X45" s="193">
        <v>11</v>
      </c>
      <c r="Y45" s="193"/>
      <c r="Z45" s="193">
        <v>2</v>
      </c>
      <c r="AA45" s="193">
        <v>14</v>
      </c>
      <c r="AB45" s="193">
        <v>3</v>
      </c>
      <c r="AC45" s="193">
        <v>2</v>
      </c>
      <c r="AD45" s="193">
        <v>1</v>
      </c>
      <c r="AE45" s="193">
        <v>3</v>
      </c>
      <c r="AF45" s="193"/>
      <c r="AG45" s="196">
        <v>1</v>
      </c>
      <c r="AH45" s="193">
        <v>1</v>
      </c>
      <c r="AI45" s="76"/>
      <c r="AJ45" s="69">
        <f t="shared" si="20"/>
        <v>14</v>
      </c>
      <c r="AK45" s="70">
        <f t="shared" si="21"/>
        <v>14</v>
      </c>
      <c r="AL45" s="70">
        <f t="shared" si="22"/>
        <v>11</v>
      </c>
      <c r="AM45" s="70">
        <f t="shared" si="23"/>
        <v>11</v>
      </c>
      <c r="AN45" s="70">
        <f t="shared" si="24"/>
        <v>25</v>
      </c>
      <c r="AO45" s="70">
        <f t="shared" si="25"/>
        <v>25</v>
      </c>
      <c r="AP45" s="70">
        <f t="shared" si="26"/>
        <v>11</v>
      </c>
      <c r="AQ45" s="70">
        <f t="shared" si="27"/>
        <v>11</v>
      </c>
      <c r="AR45" s="70">
        <f t="shared" si="28"/>
        <v>2</v>
      </c>
      <c r="AS45" s="70">
        <f t="shared" si="29"/>
        <v>2</v>
      </c>
      <c r="AT45" s="70">
        <f t="shared" si="30"/>
        <v>11</v>
      </c>
      <c r="AU45" s="70">
        <f t="shared" si="31"/>
        <v>11</v>
      </c>
      <c r="AV45" s="70">
        <f t="shared" si="32"/>
        <v>3</v>
      </c>
      <c r="AW45" s="70">
        <f t="shared" si="33"/>
        <v>3</v>
      </c>
      <c r="AX45" s="70">
        <f t="shared" si="34"/>
        <v>1</v>
      </c>
      <c r="AY45" s="71">
        <f t="shared" si="35"/>
        <v>1</v>
      </c>
    </row>
    <row r="46" spans="1:51" s="122" customFormat="1" ht="33.75" customHeight="1" x14ac:dyDescent="0.2">
      <c r="A46" s="72" t="s">
        <v>87</v>
      </c>
      <c r="B46" s="83" t="s">
        <v>166</v>
      </c>
      <c r="C46" s="84"/>
      <c r="D46" s="85"/>
      <c r="E46" s="193">
        <v>2</v>
      </c>
      <c r="F46" s="193"/>
      <c r="G46" s="198">
        <v>2</v>
      </c>
      <c r="H46" s="198"/>
      <c r="I46" s="198"/>
      <c r="J46" s="194">
        <v>2</v>
      </c>
      <c r="K46" s="194">
        <v>2</v>
      </c>
      <c r="L46" s="194"/>
      <c r="M46" s="194"/>
      <c r="N46" s="193">
        <v>2</v>
      </c>
      <c r="O46" s="193">
        <v>2</v>
      </c>
      <c r="P46" s="193"/>
      <c r="Q46" s="193"/>
      <c r="R46" s="193"/>
      <c r="S46" s="193"/>
      <c r="T46" s="193"/>
      <c r="U46" s="193"/>
      <c r="V46" s="193"/>
      <c r="W46" s="193"/>
      <c r="X46" s="193">
        <v>2</v>
      </c>
      <c r="Y46" s="193"/>
      <c r="Z46" s="193"/>
      <c r="AA46" s="193">
        <v>2</v>
      </c>
      <c r="AB46" s="193"/>
      <c r="AC46" s="193"/>
      <c r="AD46" s="193"/>
      <c r="AE46" s="193"/>
      <c r="AF46" s="193"/>
      <c r="AG46" s="196"/>
      <c r="AH46" s="193"/>
      <c r="AI46" s="77"/>
      <c r="AJ46" s="69">
        <f t="shared" si="20"/>
        <v>2</v>
      </c>
      <c r="AK46" s="70">
        <f t="shared" si="21"/>
        <v>2</v>
      </c>
      <c r="AL46" s="70">
        <f t="shared" si="22"/>
        <v>2</v>
      </c>
      <c r="AM46" s="70">
        <f t="shared" si="23"/>
        <v>2</v>
      </c>
      <c r="AN46" s="70">
        <f t="shared" si="24"/>
        <v>4</v>
      </c>
      <c r="AO46" s="70">
        <f t="shared" si="25"/>
        <v>4</v>
      </c>
      <c r="AP46" s="70">
        <f t="shared" si="26"/>
        <v>2</v>
      </c>
      <c r="AQ46" s="70">
        <f t="shared" si="27"/>
        <v>2</v>
      </c>
      <c r="AR46" s="70">
        <f t="shared" si="28"/>
        <v>0</v>
      </c>
      <c r="AS46" s="70">
        <f t="shared" si="29"/>
        <v>0</v>
      </c>
      <c r="AT46" s="70">
        <f t="shared" si="30"/>
        <v>2</v>
      </c>
      <c r="AU46" s="70">
        <f t="shared" si="31"/>
        <v>2</v>
      </c>
      <c r="AV46" s="70">
        <f t="shared" si="32"/>
        <v>0</v>
      </c>
      <c r="AW46" s="70">
        <f t="shared" si="33"/>
        <v>0</v>
      </c>
      <c r="AX46" s="70">
        <f t="shared" si="34"/>
        <v>0</v>
      </c>
      <c r="AY46" s="71">
        <f t="shared" si="35"/>
        <v>0</v>
      </c>
    </row>
    <row r="47" spans="1:51" s="122" customFormat="1" ht="33.75" customHeight="1" x14ac:dyDescent="0.2">
      <c r="A47" s="72" t="s">
        <v>86</v>
      </c>
      <c r="B47" s="83" t="s">
        <v>229</v>
      </c>
      <c r="C47" s="84"/>
      <c r="D47" s="85"/>
      <c r="E47" s="193"/>
      <c r="F47" s="193"/>
      <c r="G47" s="198"/>
      <c r="H47" s="198"/>
      <c r="I47" s="198"/>
      <c r="J47" s="194"/>
      <c r="K47" s="194"/>
      <c r="L47" s="194"/>
      <c r="M47" s="194"/>
      <c r="N47" s="193"/>
      <c r="O47" s="193"/>
      <c r="P47" s="193"/>
      <c r="Q47" s="193"/>
      <c r="R47" s="193"/>
      <c r="S47" s="193"/>
      <c r="T47" s="193"/>
      <c r="U47" s="193"/>
      <c r="V47" s="193"/>
      <c r="W47" s="193"/>
      <c r="X47" s="193"/>
      <c r="Y47" s="193"/>
      <c r="Z47" s="193"/>
      <c r="AA47" s="193"/>
      <c r="AB47" s="193"/>
      <c r="AC47" s="193"/>
      <c r="AD47" s="193"/>
      <c r="AE47" s="193"/>
      <c r="AF47" s="193"/>
      <c r="AG47" s="196"/>
      <c r="AH47" s="193"/>
      <c r="AI47" s="77"/>
      <c r="AJ47" s="69">
        <f t="shared" si="20"/>
        <v>0</v>
      </c>
      <c r="AK47" s="70">
        <f t="shared" si="21"/>
        <v>0</v>
      </c>
      <c r="AL47" s="70">
        <f t="shared" si="22"/>
        <v>0</v>
      </c>
      <c r="AM47" s="70">
        <f t="shared" si="23"/>
        <v>0</v>
      </c>
      <c r="AN47" s="70">
        <f t="shared" si="24"/>
        <v>0</v>
      </c>
      <c r="AO47" s="70">
        <f t="shared" si="25"/>
        <v>0</v>
      </c>
      <c r="AP47" s="70">
        <f t="shared" si="26"/>
        <v>0</v>
      </c>
      <c r="AQ47" s="70">
        <f t="shared" si="27"/>
        <v>0</v>
      </c>
      <c r="AR47" s="70">
        <f t="shared" si="28"/>
        <v>0</v>
      </c>
      <c r="AS47" s="70">
        <f t="shared" si="29"/>
        <v>0</v>
      </c>
      <c r="AT47" s="70">
        <f t="shared" si="30"/>
        <v>0</v>
      </c>
      <c r="AU47" s="70">
        <f t="shared" si="31"/>
        <v>0</v>
      </c>
      <c r="AV47" s="70">
        <f t="shared" si="32"/>
        <v>0</v>
      </c>
      <c r="AW47" s="70">
        <f t="shared" si="33"/>
        <v>0</v>
      </c>
      <c r="AX47" s="70">
        <f t="shared" si="34"/>
        <v>0</v>
      </c>
      <c r="AY47" s="71">
        <f t="shared" si="35"/>
        <v>0</v>
      </c>
    </row>
    <row r="48" spans="1:51" s="122" customFormat="1" ht="33.75" customHeight="1" x14ac:dyDescent="0.2">
      <c r="A48" s="72" t="s">
        <v>85</v>
      </c>
      <c r="B48" s="83" t="s">
        <v>197</v>
      </c>
      <c r="C48" s="84"/>
      <c r="D48" s="85"/>
      <c r="E48" s="193">
        <v>2</v>
      </c>
      <c r="F48" s="193">
        <v>1</v>
      </c>
      <c r="G48" s="198">
        <v>1</v>
      </c>
      <c r="H48" s="198"/>
      <c r="I48" s="198"/>
      <c r="J48" s="194">
        <v>1</v>
      </c>
      <c r="K48" s="194">
        <v>1</v>
      </c>
      <c r="L48" s="194"/>
      <c r="M48" s="194"/>
      <c r="N48" s="193"/>
      <c r="O48" s="193"/>
      <c r="P48" s="193"/>
      <c r="Q48" s="193"/>
      <c r="R48" s="193"/>
      <c r="S48" s="193"/>
      <c r="T48" s="193"/>
      <c r="U48" s="193"/>
      <c r="V48" s="193"/>
      <c r="W48" s="193"/>
      <c r="X48" s="193"/>
      <c r="Y48" s="193"/>
      <c r="Z48" s="193">
        <v>1</v>
      </c>
      <c r="AA48" s="193">
        <v>3</v>
      </c>
      <c r="AB48" s="193">
        <v>2</v>
      </c>
      <c r="AC48" s="193"/>
      <c r="AD48" s="193"/>
      <c r="AE48" s="193"/>
      <c r="AF48" s="193"/>
      <c r="AG48" s="196"/>
      <c r="AH48" s="193"/>
      <c r="AI48" s="76"/>
      <c r="AJ48" s="69">
        <f t="shared" si="20"/>
        <v>2</v>
      </c>
      <c r="AK48" s="70">
        <f t="shared" si="21"/>
        <v>2</v>
      </c>
      <c r="AL48" s="70">
        <f t="shared" si="22"/>
        <v>1</v>
      </c>
      <c r="AM48" s="70">
        <f t="shared" si="23"/>
        <v>1</v>
      </c>
      <c r="AN48" s="70">
        <f t="shared" si="24"/>
        <v>3</v>
      </c>
      <c r="AO48" s="70">
        <f t="shared" si="25"/>
        <v>3</v>
      </c>
      <c r="AP48" s="70">
        <f t="shared" si="26"/>
        <v>0</v>
      </c>
      <c r="AQ48" s="70">
        <f t="shared" si="27"/>
        <v>0</v>
      </c>
      <c r="AR48" s="70">
        <f t="shared" si="28"/>
        <v>0</v>
      </c>
      <c r="AS48" s="70">
        <f t="shared" si="29"/>
        <v>0</v>
      </c>
      <c r="AT48" s="70">
        <f t="shared" si="30"/>
        <v>0</v>
      </c>
      <c r="AU48" s="70">
        <f t="shared" si="31"/>
        <v>0</v>
      </c>
      <c r="AV48" s="70">
        <f t="shared" si="32"/>
        <v>0</v>
      </c>
      <c r="AW48" s="70">
        <f t="shared" si="33"/>
        <v>0</v>
      </c>
      <c r="AX48" s="70">
        <f t="shared" si="34"/>
        <v>0</v>
      </c>
      <c r="AY48" s="71">
        <f t="shared" si="35"/>
        <v>0</v>
      </c>
    </row>
    <row r="49" spans="1:51" s="122" customFormat="1" ht="33.75" customHeight="1" x14ac:dyDescent="0.2">
      <c r="A49" s="72" t="s">
        <v>84</v>
      </c>
      <c r="B49" s="83" t="s">
        <v>230</v>
      </c>
      <c r="C49" s="84"/>
      <c r="D49" s="85"/>
      <c r="E49" s="193"/>
      <c r="F49" s="193"/>
      <c r="G49" s="198"/>
      <c r="H49" s="198"/>
      <c r="I49" s="198"/>
      <c r="J49" s="194">
        <v>2</v>
      </c>
      <c r="K49" s="194">
        <v>2</v>
      </c>
      <c r="L49" s="194"/>
      <c r="M49" s="194"/>
      <c r="N49" s="193"/>
      <c r="O49" s="193"/>
      <c r="P49" s="193"/>
      <c r="Q49" s="193"/>
      <c r="R49" s="193"/>
      <c r="S49" s="193"/>
      <c r="T49" s="193"/>
      <c r="U49" s="193"/>
      <c r="V49" s="193"/>
      <c r="W49" s="193"/>
      <c r="X49" s="193"/>
      <c r="Y49" s="193"/>
      <c r="Z49" s="193"/>
      <c r="AA49" s="193">
        <v>2</v>
      </c>
      <c r="AB49" s="193"/>
      <c r="AC49" s="193"/>
      <c r="AD49" s="193"/>
      <c r="AE49" s="193"/>
      <c r="AF49" s="193"/>
      <c r="AG49" s="196"/>
      <c r="AH49" s="193"/>
      <c r="AI49" s="76"/>
      <c r="AJ49" s="69">
        <f t="shared" si="20"/>
        <v>0</v>
      </c>
      <c r="AK49" s="70">
        <f t="shared" si="21"/>
        <v>0</v>
      </c>
      <c r="AL49" s="70">
        <f t="shared" si="22"/>
        <v>2</v>
      </c>
      <c r="AM49" s="70">
        <f t="shared" si="23"/>
        <v>2</v>
      </c>
      <c r="AN49" s="70">
        <f t="shared" si="24"/>
        <v>2</v>
      </c>
      <c r="AO49" s="70">
        <f t="shared" si="25"/>
        <v>2</v>
      </c>
      <c r="AP49" s="70">
        <f t="shared" si="26"/>
        <v>0</v>
      </c>
      <c r="AQ49" s="70">
        <f t="shared" si="27"/>
        <v>0</v>
      </c>
      <c r="AR49" s="70">
        <f t="shared" si="28"/>
        <v>0</v>
      </c>
      <c r="AS49" s="70">
        <f t="shared" si="29"/>
        <v>0</v>
      </c>
      <c r="AT49" s="70">
        <f t="shared" si="30"/>
        <v>0</v>
      </c>
      <c r="AU49" s="70">
        <f t="shared" si="31"/>
        <v>0</v>
      </c>
      <c r="AV49" s="70">
        <f t="shared" si="32"/>
        <v>0</v>
      </c>
      <c r="AW49" s="70">
        <f t="shared" si="33"/>
        <v>0</v>
      </c>
      <c r="AX49" s="70">
        <f t="shared" si="34"/>
        <v>0</v>
      </c>
      <c r="AY49" s="71">
        <f t="shared" si="35"/>
        <v>0</v>
      </c>
    </row>
    <row r="50" spans="1:51" s="122" customFormat="1" ht="33.75" customHeight="1" x14ac:dyDescent="0.2">
      <c r="A50" s="72" t="s">
        <v>83</v>
      </c>
      <c r="B50" s="79" t="s">
        <v>140</v>
      </c>
      <c r="C50" s="80"/>
      <c r="D50" s="81"/>
      <c r="E50" s="193">
        <v>188</v>
      </c>
      <c r="F50" s="193">
        <v>9</v>
      </c>
      <c r="G50" s="197">
        <v>179</v>
      </c>
      <c r="H50" s="197"/>
      <c r="I50" s="197"/>
      <c r="J50" s="194">
        <v>74</v>
      </c>
      <c r="K50" s="194">
        <v>72</v>
      </c>
      <c r="L50" s="194">
        <v>1</v>
      </c>
      <c r="M50" s="194">
        <v>1</v>
      </c>
      <c r="N50" s="193">
        <v>196</v>
      </c>
      <c r="O50" s="193">
        <v>177</v>
      </c>
      <c r="P50" s="193">
        <v>8</v>
      </c>
      <c r="Q50" s="193"/>
      <c r="R50" s="193"/>
      <c r="S50" s="193">
        <v>11</v>
      </c>
      <c r="T50" s="193"/>
      <c r="U50" s="193">
        <v>11</v>
      </c>
      <c r="V50" s="193"/>
      <c r="W50" s="193"/>
      <c r="X50" s="193">
        <v>196</v>
      </c>
      <c r="Y50" s="193">
        <v>1</v>
      </c>
      <c r="Z50" s="193">
        <v>1</v>
      </c>
      <c r="AA50" s="193">
        <v>63</v>
      </c>
      <c r="AB50" s="193">
        <v>9</v>
      </c>
      <c r="AC50" s="193">
        <v>2</v>
      </c>
      <c r="AD50" s="193">
        <v>1</v>
      </c>
      <c r="AE50" s="193">
        <v>3</v>
      </c>
      <c r="AF50" s="193"/>
      <c r="AG50" s="196"/>
      <c r="AH50" s="193"/>
      <c r="AI50" s="76"/>
      <c r="AJ50" s="69">
        <f t="shared" si="20"/>
        <v>188</v>
      </c>
      <c r="AK50" s="70">
        <f t="shared" si="21"/>
        <v>188</v>
      </c>
      <c r="AL50" s="70">
        <f t="shared" si="22"/>
        <v>74</v>
      </c>
      <c r="AM50" s="70">
        <f t="shared" si="23"/>
        <v>74</v>
      </c>
      <c r="AN50" s="70">
        <f t="shared" si="24"/>
        <v>260</v>
      </c>
      <c r="AO50" s="70">
        <f t="shared" si="25"/>
        <v>260</v>
      </c>
      <c r="AP50" s="70">
        <f t="shared" si="26"/>
        <v>196</v>
      </c>
      <c r="AQ50" s="70">
        <f t="shared" si="27"/>
        <v>196</v>
      </c>
      <c r="AR50" s="70">
        <f t="shared" si="28"/>
        <v>11</v>
      </c>
      <c r="AS50" s="70">
        <f t="shared" si="29"/>
        <v>11</v>
      </c>
      <c r="AT50" s="70">
        <f t="shared" si="30"/>
        <v>196</v>
      </c>
      <c r="AU50" s="70">
        <f t="shared" si="31"/>
        <v>196</v>
      </c>
      <c r="AV50" s="70">
        <f t="shared" si="32"/>
        <v>3</v>
      </c>
      <c r="AW50" s="70">
        <f t="shared" si="33"/>
        <v>3</v>
      </c>
      <c r="AX50" s="70">
        <f t="shared" si="34"/>
        <v>0</v>
      </c>
      <c r="AY50" s="71">
        <f t="shared" si="35"/>
        <v>0</v>
      </c>
    </row>
    <row r="51" spans="1:51" s="122" customFormat="1" ht="33.75" customHeight="1" x14ac:dyDescent="0.2">
      <c r="A51" s="60" t="s">
        <v>82</v>
      </c>
      <c r="B51" s="90" t="s">
        <v>167</v>
      </c>
      <c r="C51" s="91"/>
      <c r="D51" s="92"/>
      <c r="E51" s="93">
        <f t="shared" ref="E51:AH51" si="36">SUM(E52:E58)</f>
        <v>25</v>
      </c>
      <c r="F51" s="93">
        <f t="shared" si="36"/>
        <v>7</v>
      </c>
      <c r="G51" s="93">
        <f t="shared" si="36"/>
        <v>18</v>
      </c>
      <c r="H51" s="93">
        <f t="shared" si="36"/>
        <v>0</v>
      </c>
      <c r="I51" s="93">
        <f t="shared" si="36"/>
        <v>0</v>
      </c>
      <c r="J51" s="93">
        <f t="shared" si="36"/>
        <v>28</v>
      </c>
      <c r="K51" s="93">
        <f t="shared" si="36"/>
        <v>28</v>
      </c>
      <c r="L51" s="93">
        <f t="shared" si="36"/>
        <v>0</v>
      </c>
      <c r="M51" s="93">
        <f t="shared" si="36"/>
        <v>0</v>
      </c>
      <c r="N51" s="93">
        <f t="shared" si="36"/>
        <v>24</v>
      </c>
      <c r="O51" s="93">
        <f t="shared" si="36"/>
        <v>17</v>
      </c>
      <c r="P51" s="93">
        <f t="shared" si="36"/>
        <v>1</v>
      </c>
      <c r="Q51" s="93">
        <f t="shared" si="36"/>
        <v>2</v>
      </c>
      <c r="R51" s="93">
        <f t="shared" si="36"/>
        <v>0</v>
      </c>
      <c r="S51" s="93">
        <f t="shared" si="36"/>
        <v>4</v>
      </c>
      <c r="T51" s="93">
        <f t="shared" si="36"/>
        <v>2</v>
      </c>
      <c r="U51" s="93">
        <f t="shared" si="36"/>
        <v>2</v>
      </c>
      <c r="V51" s="93">
        <f t="shared" si="36"/>
        <v>0</v>
      </c>
      <c r="W51" s="93">
        <f t="shared" si="36"/>
        <v>0</v>
      </c>
      <c r="X51" s="93">
        <f t="shared" si="36"/>
        <v>24</v>
      </c>
      <c r="Y51" s="93">
        <f t="shared" si="36"/>
        <v>0</v>
      </c>
      <c r="Z51" s="93">
        <f t="shared" si="36"/>
        <v>0</v>
      </c>
      <c r="AA51" s="93">
        <f t="shared" si="36"/>
        <v>29</v>
      </c>
      <c r="AB51" s="93">
        <f t="shared" si="36"/>
        <v>6</v>
      </c>
      <c r="AC51" s="93">
        <f t="shared" si="36"/>
        <v>3</v>
      </c>
      <c r="AD51" s="93">
        <f t="shared" si="36"/>
        <v>0</v>
      </c>
      <c r="AE51" s="93">
        <f t="shared" si="36"/>
        <v>3</v>
      </c>
      <c r="AF51" s="93">
        <f t="shared" si="36"/>
        <v>0</v>
      </c>
      <c r="AG51" s="93">
        <f t="shared" si="36"/>
        <v>0</v>
      </c>
      <c r="AH51" s="93">
        <f t="shared" si="36"/>
        <v>0</v>
      </c>
      <c r="AI51" s="118"/>
      <c r="AJ51" s="69">
        <f t="shared" ref="AJ51:AY51" si="37">SUM(AJ52:AJ58)</f>
        <v>25</v>
      </c>
      <c r="AK51" s="93">
        <f t="shared" si="37"/>
        <v>25</v>
      </c>
      <c r="AL51" s="93">
        <f t="shared" si="37"/>
        <v>28</v>
      </c>
      <c r="AM51" s="93">
        <f t="shared" si="37"/>
        <v>28</v>
      </c>
      <c r="AN51" s="93">
        <f t="shared" si="37"/>
        <v>53</v>
      </c>
      <c r="AO51" s="93">
        <f t="shared" si="37"/>
        <v>53</v>
      </c>
      <c r="AP51" s="93">
        <f t="shared" si="37"/>
        <v>24</v>
      </c>
      <c r="AQ51" s="93">
        <f t="shared" si="37"/>
        <v>24</v>
      </c>
      <c r="AR51" s="93">
        <f t="shared" si="37"/>
        <v>4</v>
      </c>
      <c r="AS51" s="93">
        <f t="shared" si="37"/>
        <v>4</v>
      </c>
      <c r="AT51" s="93">
        <f t="shared" si="37"/>
        <v>24</v>
      </c>
      <c r="AU51" s="93">
        <f t="shared" si="37"/>
        <v>24</v>
      </c>
      <c r="AV51" s="93">
        <f t="shared" si="37"/>
        <v>3</v>
      </c>
      <c r="AW51" s="93">
        <f t="shared" si="37"/>
        <v>3</v>
      </c>
      <c r="AX51" s="93">
        <f t="shared" si="37"/>
        <v>0</v>
      </c>
      <c r="AY51" s="94">
        <f t="shared" si="37"/>
        <v>0</v>
      </c>
    </row>
    <row r="52" spans="1:51" s="122" customFormat="1" ht="33.75" customHeight="1" x14ac:dyDescent="0.2">
      <c r="A52" s="72" t="s">
        <v>81</v>
      </c>
      <c r="B52" s="83" t="s">
        <v>168</v>
      </c>
      <c r="C52" s="84"/>
      <c r="D52" s="85"/>
      <c r="E52" s="193">
        <v>1</v>
      </c>
      <c r="F52" s="193">
        <v>1</v>
      </c>
      <c r="G52" s="198"/>
      <c r="H52" s="198"/>
      <c r="I52" s="198"/>
      <c r="J52" s="194"/>
      <c r="K52" s="194"/>
      <c r="L52" s="194"/>
      <c r="M52" s="194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>
        <v>1</v>
      </c>
      <c r="AB52" s="193">
        <v>1</v>
      </c>
      <c r="AC52" s="193"/>
      <c r="AD52" s="193"/>
      <c r="AE52" s="193"/>
      <c r="AF52" s="193"/>
      <c r="AG52" s="196"/>
      <c r="AH52" s="193"/>
      <c r="AI52" s="76"/>
      <c r="AJ52" s="69">
        <f t="shared" ref="AJ52:AJ58" si="38">E52</f>
        <v>1</v>
      </c>
      <c r="AK52" s="70">
        <f t="shared" ref="AK52:AK58" si="39">F52+G52+H52+I52</f>
        <v>1</v>
      </c>
      <c r="AL52" s="70">
        <f t="shared" ref="AL52:AL58" si="40">J52</f>
        <v>0</v>
      </c>
      <c r="AM52" s="70">
        <f t="shared" ref="AM52:AM58" si="41">K52+L52+M52</f>
        <v>0</v>
      </c>
      <c r="AN52" s="70">
        <f t="shared" ref="AN52:AN58" si="42">F52+G52+K52</f>
        <v>1</v>
      </c>
      <c r="AO52" s="70">
        <f t="shared" ref="AO52:AO58" si="43">X52+Y52+AA52</f>
        <v>1</v>
      </c>
      <c r="AP52" s="70">
        <f t="shared" ref="AP52:AP58" si="44">N52</f>
        <v>0</v>
      </c>
      <c r="AQ52" s="70">
        <f t="shared" ref="AQ52:AQ58" si="45">O52+P52+Q52+R52+S52</f>
        <v>0</v>
      </c>
      <c r="AR52" s="70">
        <f t="shared" ref="AR52:AR58" si="46">S52</f>
        <v>0</v>
      </c>
      <c r="AS52" s="70">
        <f t="shared" ref="AS52:AS58" si="47">T52+U52+V52</f>
        <v>0</v>
      </c>
      <c r="AT52" s="70">
        <f t="shared" ref="AT52:AT58" si="48">X52</f>
        <v>0</v>
      </c>
      <c r="AU52" s="70">
        <f t="shared" ref="AU52:AU58" si="49">N52+W52</f>
        <v>0</v>
      </c>
      <c r="AV52" s="70">
        <f t="shared" ref="AV52:AV58" si="50">AE52</f>
        <v>0</v>
      </c>
      <c r="AW52" s="70">
        <f t="shared" ref="AW52:AW58" si="51">AC52+AD52</f>
        <v>0</v>
      </c>
      <c r="AX52" s="70">
        <f t="shared" ref="AX52:AX58" si="52">AH52</f>
        <v>0</v>
      </c>
      <c r="AY52" s="71">
        <f t="shared" ref="AY52:AY58" si="53">AF52+AG52</f>
        <v>0</v>
      </c>
    </row>
    <row r="53" spans="1:51" s="122" customFormat="1" ht="33.75" customHeight="1" x14ac:dyDescent="0.2">
      <c r="A53" s="72" t="s">
        <v>80</v>
      </c>
      <c r="B53" s="83" t="s">
        <v>169</v>
      </c>
      <c r="C53" s="84"/>
      <c r="D53" s="85"/>
      <c r="E53" s="193"/>
      <c r="F53" s="193"/>
      <c r="G53" s="198"/>
      <c r="H53" s="198"/>
      <c r="I53" s="198"/>
      <c r="J53" s="194"/>
      <c r="K53" s="194"/>
      <c r="L53" s="194"/>
      <c r="M53" s="194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3"/>
      <c r="AF53" s="193"/>
      <c r="AG53" s="196"/>
      <c r="AH53" s="193"/>
      <c r="AI53" s="76"/>
      <c r="AJ53" s="69">
        <f t="shared" si="38"/>
        <v>0</v>
      </c>
      <c r="AK53" s="70">
        <f t="shared" si="39"/>
        <v>0</v>
      </c>
      <c r="AL53" s="70">
        <f t="shared" si="40"/>
        <v>0</v>
      </c>
      <c r="AM53" s="70">
        <f t="shared" si="41"/>
        <v>0</v>
      </c>
      <c r="AN53" s="70">
        <f t="shared" si="42"/>
        <v>0</v>
      </c>
      <c r="AO53" s="70">
        <f t="shared" si="43"/>
        <v>0</v>
      </c>
      <c r="AP53" s="70">
        <f t="shared" si="44"/>
        <v>0</v>
      </c>
      <c r="AQ53" s="70">
        <f t="shared" si="45"/>
        <v>0</v>
      </c>
      <c r="AR53" s="70">
        <f t="shared" si="46"/>
        <v>0</v>
      </c>
      <c r="AS53" s="70">
        <f t="shared" si="47"/>
        <v>0</v>
      </c>
      <c r="AT53" s="70">
        <f t="shared" si="48"/>
        <v>0</v>
      </c>
      <c r="AU53" s="70">
        <f t="shared" si="49"/>
        <v>0</v>
      </c>
      <c r="AV53" s="70">
        <f t="shared" si="50"/>
        <v>0</v>
      </c>
      <c r="AW53" s="70">
        <f t="shared" si="51"/>
        <v>0</v>
      </c>
      <c r="AX53" s="70">
        <f t="shared" si="52"/>
        <v>0</v>
      </c>
      <c r="AY53" s="71">
        <f t="shared" si="53"/>
        <v>0</v>
      </c>
    </row>
    <row r="54" spans="1:51" s="123" customFormat="1" ht="59.25" customHeight="1" x14ac:dyDescent="0.2">
      <c r="A54" s="72" t="s">
        <v>79</v>
      </c>
      <c r="B54" s="83" t="s">
        <v>170</v>
      </c>
      <c r="C54" s="84"/>
      <c r="D54" s="85"/>
      <c r="E54" s="193"/>
      <c r="F54" s="193"/>
      <c r="G54" s="198"/>
      <c r="H54" s="198"/>
      <c r="I54" s="198"/>
      <c r="J54" s="194"/>
      <c r="K54" s="194"/>
      <c r="L54" s="194"/>
      <c r="M54" s="194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193"/>
      <c r="AE54" s="193"/>
      <c r="AF54" s="193"/>
      <c r="AG54" s="196"/>
      <c r="AH54" s="193"/>
      <c r="AI54" s="77"/>
      <c r="AJ54" s="69">
        <f t="shared" si="38"/>
        <v>0</v>
      </c>
      <c r="AK54" s="70">
        <f t="shared" si="39"/>
        <v>0</v>
      </c>
      <c r="AL54" s="70">
        <f t="shared" si="40"/>
        <v>0</v>
      </c>
      <c r="AM54" s="70">
        <f t="shared" si="41"/>
        <v>0</v>
      </c>
      <c r="AN54" s="70">
        <f t="shared" si="42"/>
        <v>0</v>
      </c>
      <c r="AO54" s="70">
        <f t="shared" si="43"/>
        <v>0</v>
      </c>
      <c r="AP54" s="70">
        <f t="shared" si="44"/>
        <v>0</v>
      </c>
      <c r="AQ54" s="70">
        <f t="shared" si="45"/>
        <v>0</v>
      </c>
      <c r="AR54" s="70">
        <f t="shared" si="46"/>
        <v>0</v>
      </c>
      <c r="AS54" s="70">
        <f t="shared" si="47"/>
        <v>0</v>
      </c>
      <c r="AT54" s="70">
        <f t="shared" si="48"/>
        <v>0</v>
      </c>
      <c r="AU54" s="70">
        <f t="shared" si="49"/>
        <v>0</v>
      </c>
      <c r="AV54" s="70">
        <f t="shared" si="50"/>
        <v>0</v>
      </c>
      <c r="AW54" s="70">
        <f t="shared" si="51"/>
        <v>0</v>
      </c>
      <c r="AX54" s="70">
        <f t="shared" si="52"/>
        <v>0</v>
      </c>
      <c r="AY54" s="71">
        <f t="shared" si="53"/>
        <v>0</v>
      </c>
    </row>
    <row r="55" spans="1:51" s="122" customFormat="1" ht="35.25" customHeight="1" x14ac:dyDescent="0.2">
      <c r="A55" s="72" t="s">
        <v>78</v>
      </c>
      <c r="B55" s="83" t="s">
        <v>231</v>
      </c>
      <c r="C55" s="84"/>
      <c r="D55" s="85"/>
      <c r="E55" s="193"/>
      <c r="F55" s="193"/>
      <c r="G55" s="198"/>
      <c r="H55" s="198"/>
      <c r="I55" s="198"/>
      <c r="J55" s="194">
        <v>1</v>
      </c>
      <c r="K55" s="194">
        <v>1</v>
      </c>
      <c r="L55" s="194"/>
      <c r="M55" s="194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>
        <v>1</v>
      </c>
      <c r="AB55" s="193"/>
      <c r="AC55" s="193"/>
      <c r="AD55" s="193"/>
      <c r="AE55" s="193"/>
      <c r="AF55" s="193"/>
      <c r="AG55" s="196"/>
      <c r="AH55" s="193"/>
      <c r="AI55" s="76"/>
      <c r="AJ55" s="69">
        <f t="shared" si="38"/>
        <v>0</v>
      </c>
      <c r="AK55" s="70">
        <f t="shared" si="39"/>
        <v>0</v>
      </c>
      <c r="AL55" s="70">
        <f t="shared" si="40"/>
        <v>1</v>
      </c>
      <c r="AM55" s="70">
        <f t="shared" si="41"/>
        <v>1</v>
      </c>
      <c r="AN55" s="70">
        <f t="shared" si="42"/>
        <v>1</v>
      </c>
      <c r="AO55" s="70">
        <f t="shared" si="43"/>
        <v>1</v>
      </c>
      <c r="AP55" s="70">
        <f t="shared" si="44"/>
        <v>0</v>
      </c>
      <c r="AQ55" s="70">
        <f t="shared" si="45"/>
        <v>0</v>
      </c>
      <c r="AR55" s="70">
        <f t="shared" si="46"/>
        <v>0</v>
      </c>
      <c r="AS55" s="70">
        <f t="shared" si="47"/>
        <v>0</v>
      </c>
      <c r="AT55" s="70">
        <f t="shared" si="48"/>
        <v>0</v>
      </c>
      <c r="AU55" s="70">
        <f t="shared" si="49"/>
        <v>0</v>
      </c>
      <c r="AV55" s="70">
        <f t="shared" si="50"/>
        <v>0</v>
      </c>
      <c r="AW55" s="70">
        <f t="shared" si="51"/>
        <v>0</v>
      </c>
      <c r="AX55" s="70">
        <f t="shared" si="52"/>
        <v>0</v>
      </c>
      <c r="AY55" s="71">
        <f t="shared" si="53"/>
        <v>0</v>
      </c>
    </row>
    <row r="56" spans="1:51" s="122" customFormat="1" ht="35.25" customHeight="1" x14ac:dyDescent="0.2">
      <c r="A56" s="72" t="s">
        <v>77</v>
      </c>
      <c r="B56" s="83" t="s">
        <v>266</v>
      </c>
      <c r="C56" s="84"/>
      <c r="D56" s="85"/>
      <c r="E56" s="193">
        <v>1</v>
      </c>
      <c r="F56" s="193"/>
      <c r="G56" s="198">
        <v>1</v>
      </c>
      <c r="H56" s="198"/>
      <c r="I56" s="198"/>
      <c r="J56" s="194">
        <v>1</v>
      </c>
      <c r="K56" s="194">
        <v>1</v>
      </c>
      <c r="L56" s="194"/>
      <c r="M56" s="194"/>
      <c r="N56" s="193"/>
      <c r="O56" s="193"/>
      <c r="P56" s="193"/>
      <c r="Q56" s="193"/>
      <c r="R56" s="193"/>
      <c r="S56" s="193"/>
      <c r="T56" s="193"/>
      <c r="U56" s="193"/>
      <c r="V56" s="193"/>
      <c r="W56" s="193"/>
      <c r="X56" s="193"/>
      <c r="Y56" s="193"/>
      <c r="Z56" s="193"/>
      <c r="AA56" s="193">
        <v>2</v>
      </c>
      <c r="AB56" s="193"/>
      <c r="AC56" s="193"/>
      <c r="AD56" s="193"/>
      <c r="AE56" s="193"/>
      <c r="AF56" s="193"/>
      <c r="AG56" s="196"/>
      <c r="AH56" s="193"/>
      <c r="AI56" s="76"/>
      <c r="AJ56" s="69">
        <f t="shared" si="38"/>
        <v>1</v>
      </c>
      <c r="AK56" s="70">
        <f t="shared" si="39"/>
        <v>1</v>
      </c>
      <c r="AL56" s="70">
        <f t="shared" si="40"/>
        <v>1</v>
      </c>
      <c r="AM56" s="70">
        <f t="shared" si="41"/>
        <v>1</v>
      </c>
      <c r="AN56" s="70">
        <f t="shared" si="42"/>
        <v>2</v>
      </c>
      <c r="AO56" s="70">
        <f t="shared" si="43"/>
        <v>2</v>
      </c>
      <c r="AP56" s="70">
        <f t="shared" si="44"/>
        <v>0</v>
      </c>
      <c r="AQ56" s="70">
        <f t="shared" si="45"/>
        <v>0</v>
      </c>
      <c r="AR56" s="70">
        <f t="shared" si="46"/>
        <v>0</v>
      </c>
      <c r="AS56" s="70">
        <f t="shared" si="47"/>
        <v>0</v>
      </c>
      <c r="AT56" s="70">
        <f t="shared" si="48"/>
        <v>0</v>
      </c>
      <c r="AU56" s="70">
        <f t="shared" si="49"/>
        <v>0</v>
      </c>
      <c r="AV56" s="70">
        <f t="shared" si="50"/>
        <v>0</v>
      </c>
      <c r="AW56" s="70">
        <f t="shared" si="51"/>
        <v>0</v>
      </c>
      <c r="AX56" s="70">
        <f t="shared" si="52"/>
        <v>0</v>
      </c>
      <c r="AY56" s="71">
        <f t="shared" si="53"/>
        <v>0</v>
      </c>
    </row>
    <row r="57" spans="1:51" s="122" customFormat="1" ht="35.25" customHeight="1" x14ac:dyDescent="0.2">
      <c r="A57" s="72" t="s">
        <v>76</v>
      </c>
      <c r="B57" s="83" t="s">
        <v>171</v>
      </c>
      <c r="C57" s="84"/>
      <c r="D57" s="85"/>
      <c r="E57" s="193">
        <v>4</v>
      </c>
      <c r="F57" s="193">
        <v>1</v>
      </c>
      <c r="G57" s="198">
        <v>3</v>
      </c>
      <c r="H57" s="198"/>
      <c r="I57" s="198"/>
      <c r="J57" s="194">
        <v>3</v>
      </c>
      <c r="K57" s="194">
        <v>3</v>
      </c>
      <c r="L57" s="194"/>
      <c r="M57" s="194"/>
      <c r="N57" s="193">
        <v>4</v>
      </c>
      <c r="O57" s="193">
        <v>2</v>
      </c>
      <c r="P57" s="193"/>
      <c r="Q57" s="193">
        <v>1</v>
      </c>
      <c r="R57" s="193"/>
      <c r="S57" s="193">
        <v>1</v>
      </c>
      <c r="T57" s="193"/>
      <c r="U57" s="193">
        <v>1</v>
      </c>
      <c r="V57" s="193"/>
      <c r="W57" s="193"/>
      <c r="X57" s="193">
        <v>4</v>
      </c>
      <c r="Y57" s="193"/>
      <c r="Z57" s="193"/>
      <c r="AA57" s="193">
        <v>3</v>
      </c>
      <c r="AB57" s="193"/>
      <c r="AC57" s="193"/>
      <c r="AD57" s="193"/>
      <c r="AE57" s="193"/>
      <c r="AF57" s="193"/>
      <c r="AG57" s="196"/>
      <c r="AH57" s="193"/>
      <c r="AI57" s="76"/>
      <c r="AJ57" s="69">
        <f t="shared" si="38"/>
        <v>4</v>
      </c>
      <c r="AK57" s="70">
        <f t="shared" si="39"/>
        <v>4</v>
      </c>
      <c r="AL57" s="70">
        <f t="shared" si="40"/>
        <v>3</v>
      </c>
      <c r="AM57" s="70">
        <f t="shared" si="41"/>
        <v>3</v>
      </c>
      <c r="AN57" s="70">
        <f t="shared" si="42"/>
        <v>7</v>
      </c>
      <c r="AO57" s="70">
        <f t="shared" si="43"/>
        <v>7</v>
      </c>
      <c r="AP57" s="70">
        <f t="shared" si="44"/>
        <v>4</v>
      </c>
      <c r="AQ57" s="70">
        <f t="shared" si="45"/>
        <v>4</v>
      </c>
      <c r="AR57" s="70">
        <f t="shared" si="46"/>
        <v>1</v>
      </c>
      <c r="AS57" s="70">
        <f t="shared" si="47"/>
        <v>1</v>
      </c>
      <c r="AT57" s="70">
        <f t="shared" si="48"/>
        <v>4</v>
      </c>
      <c r="AU57" s="70">
        <f t="shared" si="49"/>
        <v>4</v>
      </c>
      <c r="AV57" s="70">
        <f t="shared" si="50"/>
        <v>0</v>
      </c>
      <c r="AW57" s="70">
        <f t="shared" si="51"/>
        <v>0</v>
      </c>
      <c r="AX57" s="70">
        <f t="shared" si="52"/>
        <v>0</v>
      </c>
      <c r="AY57" s="71">
        <f t="shared" si="53"/>
        <v>0</v>
      </c>
    </row>
    <row r="58" spans="1:51" s="122" customFormat="1" ht="35.25" customHeight="1" x14ac:dyDescent="0.2">
      <c r="A58" s="72" t="s">
        <v>75</v>
      </c>
      <c r="B58" s="79" t="s">
        <v>140</v>
      </c>
      <c r="C58" s="80"/>
      <c r="D58" s="81"/>
      <c r="E58" s="193">
        <v>19</v>
      </c>
      <c r="F58" s="193">
        <v>5</v>
      </c>
      <c r="G58" s="197">
        <v>14</v>
      </c>
      <c r="H58" s="197"/>
      <c r="I58" s="197"/>
      <c r="J58" s="194">
        <v>23</v>
      </c>
      <c r="K58" s="194">
        <v>23</v>
      </c>
      <c r="L58" s="194"/>
      <c r="M58" s="194"/>
      <c r="N58" s="193">
        <v>20</v>
      </c>
      <c r="O58" s="193">
        <v>15</v>
      </c>
      <c r="P58" s="193">
        <v>1</v>
      </c>
      <c r="Q58" s="193">
        <v>1</v>
      </c>
      <c r="R58" s="193"/>
      <c r="S58" s="193">
        <v>3</v>
      </c>
      <c r="T58" s="193">
        <v>2</v>
      </c>
      <c r="U58" s="193">
        <v>1</v>
      </c>
      <c r="V58" s="193"/>
      <c r="W58" s="193"/>
      <c r="X58" s="193">
        <v>20</v>
      </c>
      <c r="Y58" s="193"/>
      <c r="Z58" s="193"/>
      <c r="AA58" s="193">
        <v>22</v>
      </c>
      <c r="AB58" s="193">
        <v>5</v>
      </c>
      <c r="AC58" s="193">
        <v>3</v>
      </c>
      <c r="AD58" s="193"/>
      <c r="AE58" s="193">
        <v>3</v>
      </c>
      <c r="AF58" s="193"/>
      <c r="AG58" s="196"/>
      <c r="AH58" s="193"/>
      <c r="AI58" s="76"/>
      <c r="AJ58" s="69">
        <f t="shared" si="38"/>
        <v>19</v>
      </c>
      <c r="AK58" s="70">
        <f t="shared" si="39"/>
        <v>19</v>
      </c>
      <c r="AL58" s="70">
        <f t="shared" si="40"/>
        <v>23</v>
      </c>
      <c r="AM58" s="70">
        <f t="shared" si="41"/>
        <v>23</v>
      </c>
      <c r="AN58" s="70">
        <f t="shared" si="42"/>
        <v>42</v>
      </c>
      <c r="AO58" s="70">
        <f t="shared" si="43"/>
        <v>42</v>
      </c>
      <c r="AP58" s="70">
        <f t="shared" si="44"/>
        <v>20</v>
      </c>
      <c r="AQ58" s="70">
        <f t="shared" si="45"/>
        <v>20</v>
      </c>
      <c r="AR58" s="70">
        <f t="shared" si="46"/>
        <v>3</v>
      </c>
      <c r="AS58" s="70">
        <f t="shared" si="47"/>
        <v>3</v>
      </c>
      <c r="AT58" s="70">
        <f t="shared" si="48"/>
        <v>20</v>
      </c>
      <c r="AU58" s="70">
        <f t="shared" si="49"/>
        <v>20</v>
      </c>
      <c r="AV58" s="70">
        <f t="shared" si="50"/>
        <v>3</v>
      </c>
      <c r="AW58" s="70">
        <f t="shared" si="51"/>
        <v>3</v>
      </c>
      <c r="AX58" s="70">
        <f t="shared" si="52"/>
        <v>0</v>
      </c>
      <c r="AY58" s="71">
        <f t="shared" si="53"/>
        <v>0</v>
      </c>
    </row>
    <row r="59" spans="1:51" s="122" customFormat="1" ht="48" customHeight="1" x14ac:dyDescent="0.2">
      <c r="A59" s="60" t="s">
        <v>74</v>
      </c>
      <c r="B59" s="90" t="s">
        <v>172</v>
      </c>
      <c r="C59" s="91"/>
      <c r="D59" s="92"/>
      <c r="E59" s="93">
        <f t="shared" ref="E59:AH59" si="54">SUM(E60:E72)</f>
        <v>103</v>
      </c>
      <c r="F59" s="93">
        <f t="shared" si="54"/>
        <v>9</v>
      </c>
      <c r="G59" s="93">
        <f t="shared" si="54"/>
        <v>94</v>
      </c>
      <c r="H59" s="93">
        <f t="shared" si="54"/>
        <v>0</v>
      </c>
      <c r="I59" s="93">
        <f t="shared" si="54"/>
        <v>0</v>
      </c>
      <c r="J59" s="93">
        <f t="shared" si="54"/>
        <v>127</v>
      </c>
      <c r="K59" s="93">
        <f t="shared" si="54"/>
        <v>115</v>
      </c>
      <c r="L59" s="93">
        <f t="shared" si="54"/>
        <v>11</v>
      </c>
      <c r="M59" s="93">
        <f t="shared" si="54"/>
        <v>1</v>
      </c>
      <c r="N59" s="93">
        <f t="shared" si="54"/>
        <v>114</v>
      </c>
      <c r="O59" s="93">
        <f t="shared" si="54"/>
        <v>53</v>
      </c>
      <c r="P59" s="93">
        <f t="shared" si="54"/>
        <v>31</v>
      </c>
      <c r="Q59" s="93">
        <f t="shared" si="54"/>
        <v>7</v>
      </c>
      <c r="R59" s="93">
        <f t="shared" si="54"/>
        <v>0</v>
      </c>
      <c r="S59" s="93">
        <f t="shared" si="54"/>
        <v>23</v>
      </c>
      <c r="T59" s="93">
        <f t="shared" si="54"/>
        <v>8</v>
      </c>
      <c r="U59" s="93">
        <f t="shared" si="54"/>
        <v>14</v>
      </c>
      <c r="V59" s="93">
        <f t="shared" si="54"/>
        <v>1</v>
      </c>
      <c r="W59" s="93">
        <f t="shared" si="54"/>
        <v>0</v>
      </c>
      <c r="X59" s="93">
        <f t="shared" si="54"/>
        <v>114</v>
      </c>
      <c r="Y59" s="93">
        <f t="shared" si="54"/>
        <v>0</v>
      </c>
      <c r="Z59" s="93">
        <f t="shared" si="54"/>
        <v>6</v>
      </c>
      <c r="AA59" s="93">
        <f t="shared" si="54"/>
        <v>104</v>
      </c>
      <c r="AB59" s="93">
        <f t="shared" si="54"/>
        <v>11</v>
      </c>
      <c r="AC59" s="93">
        <f t="shared" si="54"/>
        <v>9</v>
      </c>
      <c r="AD59" s="93">
        <f t="shared" si="54"/>
        <v>0</v>
      </c>
      <c r="AE59" s="93">
        <f t="shared" si="54"/>
        <v>9</v>
      </c>
      <c r="AF59" s="93">
        <f t="shared" si="54"/>
        <v>1</v>
      </c>
      <c r="AG59" s="93">
        <f t="shared" si="54"/>
        <v>0</v>
      </c>
      <c r="AH59" s="93">
        <f t="shared" si="54"/>
        <v>1</v>
      </c>
      <c r="AI59" s="118"/>
      <c r="AJ59" s="95">
        <f t="shared" ref="AJ59:AY59" si="55">SUM(AJ60:AJ72)</f>
        <v>103</v>
      </c>
      <c r="AK59" s="96">
        <f t="shared" si="55"/>
        <v>103</v>
      </c>
      <c r="AL59" s="96">
        <f t="shared" si="55"/>
        <v>127</v>
      </c>
      <c r="AM59" s="96">
        <f t="shared" si="55"/>
        <v>127</v>
      </c>
      <c r="AN59" s="96">
        <f t="shared" si="55"/>
        <v>218</v>
      </c>
      <c r="AO59" s="96">
        <f t="shared" si="55"/>
        <v>218</v>
      </c>
      <c r="AP59" s="96">
        <f t="shared" si="55"/>
        <v>114</v>
      </c>
      <c r="AQ59" s="96">
        <f t="shared" si="55"/>
        <v>114</v>
      </c>
      <c r="AR59" s="96">
        <f t="shared" si="55"/>
        <v>23</v>
      </c>
      <c r="AS59" s="96">
        <f t="shared" si="55"/>
        <v>23</v>
      </c>
      <c r="AT59" s="96">
        <f t="shared" si="55"/>
        <v>114</v>
      </c>
      <c r="AU59" s="96">
        <f t="shared" si="55"/>
        <v>114</v>
      </c>
      <c r="AV59" s="96">
        <f t="shared" si="55"/>
        <v>9</v>
      </c>
      <c r="AW59" s="96">
        <f t="shared" si="55"/>
        <v>9</v>
      </c>
      <c r="AX59" s="96">
        <f t="shared" si="55"/>
        <v>1</v>
      </c>
      <c r="AY59" s="97">
        <f t="shared" si="55"/>
        <v>1</v>
      </c>
    </row>
    <row r="60" spans="1:51" s="122" customFormat="1" ht="48" customHeight="1" x14ac:dyDescent="0.2">
      <c r="A60" s="72" t="s">
        <v>73</v>
      </c>
      <c r="B60" s="83" t="s">
        <v>173</v>
      </c>
      <c r="C60" s="84"/>
      <c r="D60" s="85"/>
      <c r="E60" s="193">
        <v>54</v>
      </c>
      <c r="F60" s="193">
        <v>1</v>
      </c>
      <c r="G60" s="203">
        <v>53</v>
      </c>
      <c r="H60" s="203"/>
      <c r="I60" s="203"/>
      <c r="J60" s="194">
        <v>64</v>
      </c>
      <c r="K60" s="194">
        <v>57</v>
      </c>
      <c r="L60" s="194">
        <v>7</v>
      </c>
      <c r="M60" s="194"/>
      <c r="N60" s="193">
        <v>64</v>
      </c>
      <c r="O60" s="193">
        <v>33</v>
      </c>
      <c r="P60" s="193">
        <v>15</v>
      </c>
      <c r="Q60" s="193">
        <v>1</v>
      </c>
      <c r="R60" s="193"/>
      <c r="S60" s="193">
        <v>15</v>
      </c>
      <c r="T60" s="193">
        <v>5</v>
      </c>
      <c r="U60" s="193">
        <v>10</v>
      </c>
      <c r="V60" s="193"/>
      <c r="W60" s="193"/>
      <c r="X60" s="193">
        <v>64</v>
      </c>
      <c r="Y60" s="193"/>
      <c r="Z60" s="193">
        <v>3</v>
      </c>
      <c r="AA60" s="193">
        <v>47</v>
      </c>
      <c r="AB60" s="193">
        <v>3</v>
      </c>
      <c r="AC60" s="193">
        <v>6</v>
      </c>
      <c r="AD60" s="193"/>
      <c r="AE60" s="193">
        <v>6</v>
      </c>
      <c r="AF60" s="193">
        <v>1</v>
      </c>
      <c r="AG60" s="196"/>
      <c r="AH60" s="193">
        <v>1</v>
      </c>
      <c r="AI60" s="76"/>
      <c r="AJ60" s="69">
        <f t="shared" ref="AJ60:AJ72" si="56">E60</f>
        <v>54</v>
      </c>
      <c r="AK60" s="70">
        <f t="shared" ref="AK60:AK72" si="57">F60+G60+H60+I60</f>
        <v>54</v>
      </c>
      <c r="AL60" s="70">
        <f t="shared" ref="AL60:AL72" si="58">J60</f>
        <v>64</v>
      </c>
      <c r="AM60" s="70">
        <f t="shared" ref="AM60:AM72" si="59">K60+L60+M60</f>
        <v>64</v>
      </c>
      <c r="AN60" s="70">
        <f t="shared" ref="AN60:AN72" si="60">F60+G60+K60</f>
        <v>111</v>
      </c>
      <c r="AO60" s="70">
        <f t="shared" ref="AO60:AO72" si="61">X60+Y60+AA60</f>
        <v>111</v>
      </c>
      <c r="AP60" s="70">
        <f t="shared" ref="AP60:AP72" si="62">N60</f>
        <v>64</v>
      </c>
      <c r="AQ60" s="70">
        <f t="shared" ref="AQ60:AQ72" si="63">O60+P60+Q60+R60+S60</f>
        <v>64</v>
      </c>
      <c r="AR60" s="70">
        <f t="shared" ref="AR60:AR72" si="64">S60</f>
        <v>15</v>
      </c>
      <c r="AS60" s="70">
        <f t="shared" ref="AS60:AS72" si="65">T60+U60+V60</f>
        <v>15</v>
      </c>
      <c r="AT60" s="70">
        <f t="shared" ref="AT60:AT72" si="66">X60</f>
        <v>64</v>
      </c>
      <c r="AU60" s="70">
        <f t="shared" ref="AU60:AU72" si="67">N60+W60</f>
        <v>64</v>
      </c>
      <c r="AV60" s="70">
        <f t="shared" ref="AV60:AV72" si="68">AE60</f>
        <v>6</v>
      </c>
      <c r="AW60" s="70">
        <f t="shared" ref="AW60:AW72" si="69">AC60+AD60</f>
        <v>6</v>
      </c>
      <c r="AX60" s="70">
        <f t="shared" ref="AX60:AX72" si="70">AH60</f>
        <v>1</v>
      </c>
      <c r="AY60" s="71">
        <f t="shared" ref="AY60:AY79" si="71">AF60+AG60</f>
        <v>1</v>
      </c>
    </row>
    <row r="61" spans="1:51" s="122" customFormat="1" ht="35.25" customHeight="1" x14ac:dyDescent="0.2">
      <c r="A61" s="72" t="s">
        <v>72</v>
      </c>
      <c r="B61" s="83" t="s">
        <v>141</v>
      </c>
      <c r="C61" s="84"/>
      <c r="D61" s="85"/>
      <c r="E61" s="193">
        <v>18</v>
      </c>
      <c r="F61" s="193">
        <v>2</v>
      </c>
      <c r="G61" s="198">
        <v>16</v>
      </c>
      <c r="H61" s="198"/>
      <c r="I61" s="198"/>
      <c r="J61" s="194">
        <v>32</v>
      </c>
      <c r="K61" s="194">
        <v>31</v>
      </c>
      <c r="L61" s="194"/>
      <c r="M61" s="194">
        <v>1</v>
      </c>
      <c r="N61" s="193">
        <v>24</v>
      </c>
      <c r="O61" s="193">
        <v>8</v>
      </c>
      <c r="P61" s="193">
        <v>10</v>
      </c>
      <c r="Q61" s="193">
        <v>2</v>
      </c>
      <c r="R61" s="193"/>
      <c r="S61" s="193">
        <v>4</v>
      </c>
      <c r="T61" s="193">
        <v>1</v>
      </c>
      <c r="U61" s="193">
        <v>2</v>
      </c>
      <c r="V61" s="193">
        <v>1</v>
      </c>
      <c r="W61" s="193"/>
      <c r="X61" s="193">
        <v>24</v>
      </c>
      <c r="Y61" s="193"/>
      <c r="Z61" s="193">
        <v>1</v>
      </c>
      <c r="AA61" s="193">
        <v>25</v>
      </c>
      <c r="AB61" s="193">
        <v>3</v>
      </c>
      <c r="AC61" s="193">
        <v>2</v>
      </c>
      <c r="AD61" s="193"/>
      <c r="AE61" s="193">
        <v>2</v>
      </c>
      <c r="AF61" s="193"/>
      <c r="AG61" s="196"/>
      <c r="AH61" s="193"/>
      <c r="AI61" s="76"/>
      <c r="AJ61" s="69">
        <f t="shared" si="56"/>
        <v>18</v>
      </c>
      <c r="AK61" s="70">
        <f t="shared" si="57"/>
        <v>18</v>
      </c>
      <c r="AL61" s="70">
        <f t="shared" si="58"/>
        <v>32</v>
      </c>
      <c r="AM61" s="70">
        <f t="shared" si="59"/>
        <v>32</v>
      </c>
      <c r="AN61" s="70">
        <f t="shared" si="60"/>
        <v>49</v>
      </c>
      <c r="AO61" s="70">
        <f t="shared" si="61"/>
        <v>49</v>
      </c>
      <c r="AP61" s="70">
        <f t="shared" si="62"/>
        <v>24</v>
      </c>
      <c r="AQ61" s="70">
        <f t="shared" si="63"/>
        <v>24</v>
      </c>
      <c r="AR61" s="70">
        <f t="shared" si="64"/>
        <v>4</v>
      </c>
      <c r="AS61" s="70">
        <f t="shared" si="65"/>
        <v>4</v>
      </c>
      <c r="AT61" s="70">
        <f t="shared" si="66"/>
        <v>24</v>
      </c>
      <c r="AU61" s="70">
        <f t="shared" si="67"/>
        <v>24</v>
      </c>
      <c r="AV61" s="70">
        <f t="shared" si="68"/>
        <v>2</v>
      </c>
      <c r="AW61" s="70">
        <f t="shared" si="69"/>
        <v>2</v>
      </c>
      <c r="AX61" s="70">
        <f t="shared" si="70"/>
        <v>0</v>
      </c>
      <c r="AY61" s="71">
        <f t="shared" si="71"/>
        <v>0</v>
      </c>
    </row>
    <row r="62" spans="1:51" s="122" customFormat="1" ht="57.75" customHeight="1" x14ac:dyDescent="0.2">
      <c r="A62" s="72" t="s">
        <v>71</v>
      </c>
      <c r="B62" s="83" t="s">
        <v>198</v>
      </c>
      <c r="C62" s="84"/>
      <c r="D62" s="85"/>
      <c r="E62" s="193">
        <v>5</v>
      </c>
      <c r="F62" s="193"/>
      <c r="G62" s="198">
        <v>5</v>
      </c>
      <c r="H62" s="198"/>
      <c r="I62" s="198"/>
      <c r="J62" s="194">
        <v>8</v>
      </c>
      <c r="K62" s="194">
        <v>7</v>
      </c>
      <c r="L62" s="194">
        <v>1</v>
      </c>
      <c r="M62" s="194"/>
      <c r="N62" s="193">
        <v>8</v>
      </c>
      <c r="O62" s="193">
        <v>2</v>
      </c>
      <c r="P62" s="193">
        <v>4</v>
      </c>
      <c r="Q62" s="193">
        <v>1</v>
      </c>
      <c r="R62" s="193"/>
      <c r="S62" s="193">
        <v>1</v>
      </c>
      <c r="T62" s="193"/>
      <c r="U62" s="193">
        <v>1</v>
      </c>
      <c r="V62" s="193"/>
      <c r="W62" s="193"/>
      <c r="X62" s="193">
        <v>8</v>
      </c>
      <c r="Y62" s="193"/>
      <c r="Z62" s="193"/>
      <c r="AA62" s="193">
        <v>4</v>
      </c>
      <c r="AB62" s="193"/>
      <c r="AC62" s="193"/>
      <c r="AD62" s="193"/>
      <c r="AE62" s="193"/>
      <c r="AF62" s="193"/>
      <c r="AG62" s="196"/>
      <c r="AH62" s="193"/>
      <c r="AI62" s="76"/>
      <c r="AJ62" s="69">
        <f t="shared" si="56"/>
        <v>5</v>
      </c>
      <c r="AK62" s="70">
        <f t="shared" si="57"/>
        <v>5</v>
      </c>
      <c r="AL62" s="70">
        <f t="shared" si="58"/>
        <v>8</v>
      </c>
      <c r="AM62" s="70">
        <f t="shared" si="59"/>
        <v>8</v>
      </c>
      <c r="AN62" s="70">
        <f t="shared" si="60"/>
        <v>12</v>
      </c>
      <c r="AO62" s="70">
        <f t="shared" si="61"/>
        <v>12</v>
      </c>
      <c r="AP62" s="70">
        <f t="shared" si="62"/>
        <v>8</v>
      </c>
      <c r="AQ62" s="70">
        <f t="shared" si="63"/>
        <v>8</v>
      </c>
      <c r="AR62" s="70">
        <f t="shared" si="64"/>
        <v>1</v>
      </c>
      <c r="AS62" s="70">
        <f t="shared" si="65"/>
        <v>1</v>
      </c>
      <c r="AT62" s="70">
        <f t="shared" si="66"/>
        <v>8</v>
      </c>
      <c r="AU62" s="70">
        <f t="shared" si="67"/>
        <v>8</v>
      </c>
      <c r="AV62" s="70">
        <f t="shared" si="68"/>
        <v>0</v>
      </c>
      <c r="AW62" s="70">
        <f t="shared" si="69"/>
        <v>0</v>
      </c>
      <c r="AX62" s="70">
        <f t="shared" si="70"/>
        <v>0</v>
      </c>
      <c r="AY62" s="71">
        <f t="shared" si="71"/>
        <v>0</v>
      </c>
    </row>
    <row r="63" spans="1:51" s="122" customFormat="1" ht="30.75" customHeight="1" x14ac:dyDescent="0.2">
      <c r="A63" s="72" t="s">
        <v>70</v>
      </c>
      <c r="B63" s="83" t="s">
        <v>232</v>
      </c>
      <c r="C63" s="84"/>
      <c r="D63" s="85"/>
      <c r="E63" s="193"/>
      <c r="F63" s="193"/>
      <c r="G63" s="198"/>
      <c r="H63" s="198"/>
      <c r="I63" s="198"/>
      <c r="J63" s="194">
        <v>3</v>
      </c>
      <c r="K63" s="194">
        <v>3</v>
      </c>
      <c r="L63" s="194"/>
      <c r="M63" s="194"/>
      <c r="N63" s="193">
        <v>1</v>
      </c>
      <c r="O63" s="193"/>
      <c r="P63" s="193"/>
      <c r="Q63" s="193">
        <v>1</v>
      </c>
      <c r="R63" s="193"/>
      <c r="S63" s="193"/>
      <c r="T63" s="193"/>
      <c r="U63" s="193"/>
      <c r="V63" s="193"/>
      <c r="W63" s="193"/>
      <c r="X63" s="193">
        <v>1</v>
      </c>
      <c r="Y63" s="193"/>
      <c r="Z63" s="193"/>
      <c r="AA63" s="193">
        <v>2</v>
      </c>
      <c r="AB63" s="193"/>
      <c r="AC63" s="193"/>
      <c r="AD63" s="193"/>
      <c r="AE63" s="193"/>
      <c r="AF63" s="193"/>
      <c r="AG63" s="196"/>
      <c r="AH63" s="193"/>
      <c r="AI63" s="76"/>
      <c r="AJ63" s="69">
        <f t="shared" si="56"/>
        <v>0</v>
      </c>
      <c r="AK63" s="70">
        <f t="shared" si="57"/>
        <v>0</v>
      </c>
      <c r="AL63" s="70">
        <f t="shared" si="58"/>
        <v>3</v>
      </c>
      <c r="AM63" s="70">
        <f t="shared" si="59"/>
        <v>3</v>
      </c>
      <c r="AN63" s="70">
        <f t="shared" si="60"/>
        <v>3</v>
      </c>
      <c r="AO63" s="70">
        <f t="shared" si="61"/>
        <v>3</v>
      </c>
      <c r="AP63" s="70">
        <f t="shared" si="62"/>
        <v>1</v>
      </c>
      <c r="AQ63" s="70">
        <f t="shared" si="63"/>
        <v>1</v>
      </c>
      <c r="AR63" s="70">
        <f t="shared" si="64"/>
        <v>0</v>
      </c>
      <c r="AS63" s="70">
        <f t="shared" si="65"/>
        <v>0</v>
      </c>
      <c r="AT63" s="70">
        <f t="shared" si="66"/>
        <v>1</v>
      </c>
      <c r="AU63" s="70">
        <f t="shared" si="67"/>
        <v>1</v>
      </c>
      <c r="AV63" s="70">
        <f t="shared" si="68"/>
        <v>0</v>
      </c>
      <c r="AW63" s="70">
        <f t="shared" si="69"/>
        <v>0</v>
      </c>
      <c r="AX63" s="70">
        <f t="shared" si="70"/>
        <v>0</v>
      </c>
      <c r="AY63" s="71">
        <f t="shared" si="71"/>
        <v>0</v>
      </c>
    </row>
    <row r="64" spans="1:51" s="122" customFormat="1" ht="31.5" customHeight="1" x14ac:dyDescent="0.2">
      <c r="A64" s="72" t="s">
        <v>69</v>
      </c>
      <c r="B64" s="83" t="s">
        <v>233</v>
      </c>
      <c r="C64" s="84"/>
      <c r="D64" s="85"/>
      <c r="E64" s="193"/>
      <c r="F64" s="193"/>
      <c r="G64" s="198"/>
      <c r="H64" s="198"/>
      <c r="I64" s="198"/>
      <c r="J64" s="194"/>
      <c r="K64" s="194"/>
      <c r="L64" s="194"/>
      <c r="M64" s="194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3"/>
      <c r="AE64" s="193"/>
      <c r="AF64" s="193"/>
      <c r="AG64" s="196"/>
      <c r="AH64" s="193"/>
      <c r="AI64" s="76"/>
      <c r="AJ64" s="69">
        <f t="shared" si="56"/>
        <v>0</v>
      </c>
      <c r="AK64" s="70">
        <f t="shared" si="57"/>
        <v>0</v>
      </c>
      <c r="AL64" s="70">
        <f t="shared" si="58"/>
        <v>0</v>
      </c>
      <c r="AM64" s="70">
        <f t="shared" si="59"/>
        <v>0</v>
      </c>
      <c r="AN64" s="70">
        <f t="shared" si="60"/>
        <v>0</v>
      </c>
      <c r="AO64" s="70">
        <f t="shared" si="61"/>
        <v>0</v>
      </c>
      <c r="AP64" s="70">
        <f t="shared" si="62"/>
        <v>0</v>
      </c>
      <c r="AQ64" s="70">
        <f t="shared" si="63"/>
        <v>0</v>
      </c>
      <c r="AR64" s="70">
        <f t="shared" si="64"/>
        <v>0</v>
      </c>
      <c r="AS64" s="70">
        <f t="shared" si="65"/>
        <v>0</v>
      </c>
      <c r="AT64" s="70">
        <f t="shared" si="66"/>
        <v>0</v>
      </c>
      <c r="AU64" s="70">
        <f t="shared" si="67"/>
        <v>0</v>
      </c>
      <c r="AV64" s="70">
        <f t="shared" si="68"/>
        <v>0</v>
      </c>
      <c r="AW64" s="70">
        <f t="shared" si="69"/>
        <v>0</v>
      </c>
      <c r="AX64" s="70">
        <f t="shared" si="70"/>
        <v>0</v>
      </c>
      <c r="AY64" s="71">
        <f t="shared" si="71"/>
        <v>0</v>
      </c>
    </row>
    <row r="65" spans="1:51" s="122" customFormat="1" ht="39" customHeight="1" x14ac:dyDescent="0.2">
      <c r="A65" s="72" t="s">
        <v>68</v>
      </c>
      <c r="B65" s="83" t="s">
        <v>142</v>
      </c>
      <c r="C65" s="84"/>
      <c r="D65" s="85"/>
      <c r="E65" s="193"/>
      <c r="F65" s="193"/>
      <c r="G65" s="198"/>
      <c r="H65" s="198"/>
      <c r="I65" s="198"/>
      <c r="J65" s="194"/>
      <c r="K65" s="194"/>
      <c r="L65" s="194"/>
      <c r="M65" s="194"/>
      <c r="N65" s="193"/>
      <c r="O65" s="193"/>
      <c r="P65" s="193"/>
      <c r="Q65" s="193"/>
      <c r="R65" s="193"/>
      <c r="S65" s="193"/>
      <c r="T65" s="193"/>
      <c r="U65" s="193"/>
      <c r="V65" s="193"/>
      <c r="W65" s="193"/>
      <c r="X65" s="193"/>
      <c r="Y65" s="193"/>
      <c r="Z65" s="193"/>
      <c r="AA65" s="193"/>
      <c r="AB65" s="193"/>
      <c r="AC65" s="193"/>
      <c r="AD65" s="193"/>
      <c r="AE65" s="193"/>
      <c r="AF65" s="193"/>
      <c r="AG65" s="196"/>
      <c r="AH65" s="193"/>
      <c r="AI65" s="76"/>
      <c r="AJ65" s="69">
        <f t="shared" si="56"/>
        <v>0</v>
      </c>
      <c r="AK65" s="70">
        <f t="shared" si="57"/>
        <v>0</v>
      </c>
      <c r="AL65" s="70">
        <f t="shared" si="58"/>
        <v>0</v>
      </c>
      <c r="AM65" s="70">
        <f t="shared" si="59"/>
        <v>0</v>
      </c>
      <c r="AN65" s="70">
        <f t="shared" si="60"/>
        <v>0</v>
      </c>
      <c r="AO65" s="70">
        <f t="shared" si="61"/>
        <v>0</v>
      </c>
      <c r="AP65" s="70">
        <f t="shared" si="62"/>
        <v>0</v>
      </c>
      <c r="AQ65" s="70">
        <f t="shared" si="63"/>
        <v>0</v>
      </c>
      <c r="AR65" s="70">
        <f t="shared" si="64"/>
        <v>0</v>
      </c>
      <c r="AS65" s="70">
        <f t="shared" si="65"/>
        <v>0</v>
      </c>
      <c r="AT65" s="70">
        <f t="shared" si="66"/>
        <v>0</v>
      </c>
      <c r="AU65" s="70">
        <f t="shared" si="67"/>
        <v>0</v>
      </c>
      <c r="AV65" s="70">
        <f t="shared" si="68"/>
        <v>0</v>
      </c>
      <c r="AW65" s="70">
        <f t="shared" si="69"/>
        <v>0</v>
      </c>
      <c r="AX65" s="70">
        <f t="shared" si="70"/>
        <v>0</v>
      </c>
      <c r="AY65" s="71">
        <f t="shared" si="71"/>
        <v>0</v>
      </c>
    </row>
    <row r="66" spans="1:51" s="122" customFormat="1" ht="41.25" customHeight="1" x14ac:dyDescent="0.2">
      <c r="A66" s="72" t="s">
        <v>67</v>
      </c>
      <c r="B66" s="83" t="s">
        <v>174</v>
      </c>
      <c r="C66" s="84"/>
      <c r="D66" s="85"/>
      <c r="E66" s="193">
        <v>1</v>
      </c>
      <c r="F66" s="193"/>
      <c r="G66" s="198">
        <v>1</v>
      </c>
      <c r="H66" s="198"/>
      <c r="I66" s="198"/>
      <c r="J66" s="194"/>
      <c r="K66" s="194"/>
      <c r="L66" s="194"/>
      <c r="M66" s="194"/>
      <c r="N66" s="193">
        <v>1</v>
      </c>
      <c r="O66" s="193">
        <v>1</v>
      </c>
      <c r="P66" s="193"/>
      <c r="Q66" s="193"/>
      <c r="R66" s="193"/>
      <c r="S66" s="193"/>
      <c r="T66" s="193"/>
      <c r="U66" s="193"/>
      <c r="V66" s="193"/>
      <c r="W66" s="193"/>
      <c r="X66" s="193">
        <v>1</v>
      </c>
      <c r="Y66" s="193"/>
      <c r="Z66" s="193"/>
      <c r="AA66" s="193"/>
      <c r="AB66" s="193"/>
      <c r="AC66" s="193"/>
      <c r="AD66" s="193"/>
      <c r="AE66" s="193"/>
      <c r="AF66" s="193"/>
      <c r="AG66" s="196"/>
      <c r="AH66" s="193"/>
      <c r="AI66" s="76"/>
      <c r="AJ66" s="69">
        <f t="shared" si="56"/>
        <v>1</v>
      </c>
      <c r="AK66" s="70">
        <f t="shared" si="57"/>
        <v>1</v>
      </c>
      <c r="AL66" s="70">
        <f t="shared" si="58"/>
        <v>0</v>
      </c>
      <c r="AM66" s="70">
        <f t="shared" si="59"/>
        <v>0</v>
      </c>
      <c r="AN66" s="70">
        <f t="shared" si="60"/>
        <v>1</v>
      </c>
      <c r="AO66" s="70">
        <f t="shared" si="61"/>
        <v>1</v>
      </c>
      <c r="AP66" s="70">
        <f t="shared" si="62"/>
        <v>1</v>
      </c>
      <c r="AQ66" s="70">
        <f t="shared" si="63"/>
        <v>1</v>
      </c>
      <c r="AR66" s="70">
        <f t="shared" si="64"/>
        <v>0</v>
      </c>
      <c r="AS66" s="70">
        <f t="shared" si="65"/>
        <v>0</v>
      </c>
      <c r="AT66" s="70">
        <f t="shared" si="66"/>
        <v>1</v>
      </c>
      <c r="AU66" s="70">
        <f t="shared" si="67"/>
        <v>1</v>
      </c>
      <c r="AV66" s="70">
        <f t="shared" si="68"/>
        <v>0</v>
      </c>
      <c r="AW66" s="70">
        <f t="shared" si="69"/>
        <v>0</v>
      </c>
      <c r="AX66" s="70">
        <f t="shared" si="70"/>
        <v>0</v>
      </c>
      <c r="AY66" s="71">
        <f t="shared" si="71"/>
        <v>0</v>
      </c>
    </row>
    <row r="67" spans="1:51" s="122" customFormat="1" ht="41.25" customHeight="1" x14ac:dyDescent="0.2">
      <c r="A67" s="72" t="s">
        <v>66</v>
      </c>
      <c r="B67" s="83" t="s">
        <v>175</v>
      </c>
      <c r="C67" s="84"/>
      <c r="D67" s="85"/>
      <c r="E67" s="193">
        <v>7</v>
      </c>
      <c r="F67" s="193">
        <v>3</v>
      </c>
      <c r="G67" s="198">
        <v>4</v>
      </c>
      <c r="H67" s="198"/>
      <c r="I67" s="198"/>
      <c r="J67" s="194">
        <v>5</v>
      </c>
      <c r="K67" s="194">
        <v>4</v>
      </c>
      <c r="L67" s="194">
        <v>1</v>
      </c>
      <c r="M67" s="194"/>
      <c r="N67" s="193">
        <v>6</v>
      </c>
      <c r="O67" s="193">
        <v>5</v>
      </c>
      <c r="P67" s="193">
        <v>1</v>
      </c>
      <c r="Q67" s="193"/>
      <c r="R67" s="193"/>
      <c r="S67" s="193"/>
      <c r="T67" s="193"/>
      <c r="U67" s="193"/>
      <c r="V67" s="193"/>
      <c r="W67" s="193"/>
      <c r="X67" s="193">
        <v>6</v>
      </c>
      <c r="Y67" s="193"/>
      <c r="Z67" s="193">
        <v>1</v>
      </c>
      <c r="AA67" s="193">
        <v>5</v>
      </c>
      <c r="AB67" s="193">
        <v>2</v>
      </c>
      <c r="AC67" s="193"/>
      <c r="AD67" s="193"/>
      <c r="AE67" s="193"/>
      <c r="AF67" s="193"/>
      <c r="AG67" s="196"/>
      <c r="AH67" s="193"/>
      <c r="AI67" s="76"/>
      <c r="AJ67" s="69">
        <f t="shared" si="56"/>
        <v>7</v>
      </c>
      <c r="AK67" s="70">
        <f t="shared" si="57"/>
        <v>7</v>
      </c>
      <c r="AL67" s="70">
        <f t="shared" si="58"/>
        <v>5</v>
      </c>
      <c r="AM67" s="70">
        <f t="shared" si="59"/>
        <v>5</v>
      </c>
      <c r="AN67" s="70">
        <f t="shared" si="60"/>
        <v>11</v>
      </c>
      <c r="AO67" s="70">
        <f t="shared" si="61"/>
        <v>11</v>
      </c>
      <c r="AP67" s="70">
        <f t="shared" si="62"/>
        <v>6</v>
      </c>
      <c r="AQ67" s="70">
        <f t="shared" si="63"/>
        <v>6</v>
      </c>
      <c r="AR67" s="70">
        <f t="shared" si="64"/>
        <v>0</v>
      </c>
      <c r="AS67" s="70">
        <f t="shared" si="65"/>
        <v>0</v>
      </c>
      <c r="AT67" s="70">
        <f t="shared" si="66"/>
        <v>6</v>
      </c>
      <c r="AU67" s="70">
        <f t="shared" si="67"/>
        <v>6</v>
      </c>
      <c r="AV67" s="70">
        <f t="shared" si="68"/>
        <v>0</v>
      </c>
      <c r="AW67" s="70">
        <f t="shared" si="69"/>
        <v>0</v>
      </c>
      <c r="AX67" s="70">
        <f t="shared" si="70"/>
        <v>0</v>
      </c>
      <c r="AY67" s="71">
        <f t="shared" si="71"/>
        <v>0</v>
      </c>
    </row>
    <row r="68" spans="1:51" s="122" customFormat="1" ht="28.5" customHeight="1" x14ac:dyDescent="0.2">
      <c r="A68" s="72" t="s">
        <v>65</v>
      </c>
      <c r="B68" s="83" t="s">
        <v>176</v>
      </c>
      <c r="C68" s="84"/>
      <c r="D68" s="85"/>
      <c r="E68" s="193">
        <v>6</v>
      </c>
      <c r="F68" s="193"/>
      <c r="G68" s="198">
        <v>6</v>
      </c>
      <c r="H68" s="198"/>
      <c r="I68" s="198"/>
      <c r="J68" s="194">
        <v>8</v>
      </c>
      <c r="K68" s="194">
        <v>6</v>
      </c>
      <c r="L68" s="194">
        <v>2</v>
      </c>
      <c r="M68" s="194"/>
      <c r="N68" s="193">
        <v>6</v>
      </c>
      <c r="O68" s="193">
        <v>3</v>
      </c>
      <c r="P68" s="193"/>
      <c r="Q68" s="193">
        <v>1</v>
      </c>
      <c r="R68" s="193"/>
      <c r="S68" s="193">
        <v>2</v>
      </c>
      <c r="T68" s="193">
        <v>2</v>
      </c>
      <c r="U68" s="193"/>
      <c r="V68" s="193"/>
      <c r="W68" s="193"/>
      <c r="X68" s="193">
        <v>6</v>
      </c>
      <c r="Y68" s="193"/>
      <c r="Z68" s="193">
        <v>1</v>
      </c>
      <c r="AA68" s="193">
        <v>6</v>
      </c>
      <c r="AB68" s="193">
        <v>1</v>
      </c>
      <c r="AC68" s="193"/>
      <c r="AD68" s="193"/>
      <c r="AE68" s="193"/>
      <c r="AF68" s="193"/>
      <c r="AG68" s="196"/>
      <c r="AH68" s="193"/>
      <c r="AI68" s="76"/>
      <c r="AJ68" s="69">
        <f t="shared" si="56"/>
        <v>6</v>
      </c>
      <c r="AK68" s="70">
        <f t="shared" si="57"/>
        <v>6</v>
      </c>
      <c r="AL68" s="70">
        <f t="shared" si="58"/>
        <v>8</v>
      </c>
      <c r="AM68" s="70">
        <f t="shared" si="59"/>
        <v>8</v>
      </c>
      <c r="AN68" s="70">
        <f t="shared" si="60"/>
        <v>12</v>
      </c>
      <c r="AO68" s="70">
        <f t="shared" si="61"/>
        <v>12</v>
      </c>
      <c r="AP68" s="70">
        <f t="shared" si="62"/>
        <v>6</v>
      </c>
      <c r="AQ68" s="70">
        <f t="shared" si="63"/>
        <v>6</v>
      </c>
      <c r="AR68" s="70">
        <f t="shared" si="64"/>
        <v>2</v>
      </c>
      <c r="AS68" s="70">
        <f t="shared" si="65"/>
        <v>2</v>
      </c>
      <c r="AT68" s="70">
        <f t="shared" si="66"/>
        <v>6</v>
      </c>
      <c r="AU68" s="70">
        <f t="shared" si="67"/>
        <v>6</v>
      </c>
      <c r="AV68" s="70">
        <f t="shared" si="68"/>
        <v>0</v>
      </c>
      <c r="AW68" s="70">
        <f t="shared" si="69"/>
        <v>0</v>
      </c>
      <c r="AX68" s="70">
        <f t="shared" si="70"/>
        <v>0</v>
      </c>
      <c r="AY68" s="71">
        <f t="shared" si="71"/>
        <v>0</v>
      </c>
    </row>
    <row r="69" spans="1:51" s="122" customFormat="1" ht="28.5" customHeight="1" x14ac:dyDescent="0.2">
      <c r="A69" s="72" t="s">
        <v>64</v>
      </c>
      <c r="B69" s="83" t="s">
        <v>177</v>
      </c>
      <c r="C69" s="84"/>
      <c r="D69" s="85"/>
      <c r="E69" s="193">
        <v>7</v>
      </c>
      <c r="F69" s="193">
        <v>1</v>
      </c>
      <c r="G69" s="198">
        <v>6</v>
      </c>
      <c r="H69" s="198"/>
      <c r="I69" s="198"/>
      <c r="J69" s="194">
        <v>3</v>
      </c>
      <c r="K69" s="194">
        <v>3</v>
      </c>
      <c r="L69" s="194"/>
      <c r="M69" s="194"/>
      <c r="N69" s="193"/>
      <c r="O69" s="193"/>
      <c r="P69" s="193"/>
      <c r="Q69" s="193"/>
      <c r="R69" s="193"/>
      <c r="S69" s="193"/>
      <c r="T69" s="193"/>
      <c r="U69" s="193"/>
      <c r="V69" s="193"/>
      <c r="W69" s="193"/>
      <c r="X69" s="193"/>
      <c r="Y69" s="193"/>
      <c r="Z69" s="193"/>
      <c r="AA69" s="193">
        <v>10</v>
      </c>
      <c r="AB69" s="193">
        <v>1</v>
      </c>
      <c r="AC69" s="193">
        <v>1</v>
      </c>
      <c r="AD69" s="193"/>
      <c r="AE69" s="193">
        <v>1</v>
      </c>
      <c r="AF69" s="193"/>
      <c r="AG69" s="196"/>
      <c r="AH69" s="193"/>
      <c r="AI69" s="76"/>
      <c r="AJ69" s="69">
        <f t="shared" si="56"/>
        <v>7</v>
      </c>
      <c r="AK69" s="70">
        <f t="shared" si="57"/>
        <v>7</v>
      </c>
      <c r="AL69" s="70">
        <f t="shared" si="58"/>
        <v>3</v>
      </c>
      <c r="AM69" s="70">
        <f t="shared" si="59"/>
        <v>3</v>
      </c>
      <c r="AN69" s="70">
        <f t="shared" si="60"/>
        <v>10</v>
      </c>
      <c r="AO69" s="70">
        <f t="shared" si="61"/>
        <v>10</v>
      </c>
      <c r="AP69" s="70">
        <f t="shared" si="62"/>
        <v>0</v>
      </c>
      <c r="AQ69" s="70">
        <f t="shared" si="63"/>
        <v>0</v>
      </c>
      <c r="AR69" s="70">
        <f t="shared" si="64"/>
        <v>0</v>
      </c>
      <c r="AS69" s="70">
        <f t="shared" si="65"/>
        <v>0</v>
      </c>
      <c r="AT69" s="70">
        <f t="shared" si="66"/>
        <v>0</v>
      </c>
      <c r="AU69" s="70">
        <f t="shared" si="67"/>
        <v>0</v>
      </c>
      <c r="AV69" s="70">
        <f t="shared" si="68"/>
        <v>1</v>
      </c>
      <c r="AW69" s="70">
        <f t="shared" si="69"/>
        <v>1</v>
      </c>
      <c r="AX69" s="70">
        <f t="shared" si="70"/>
        <v>0</v>
      </c>
      <c r="AY69" s="71">
        <f t="shared" si="71"/>
        <v>0</v>
      </c>
    </row>
    <row r="70" spans="1:51" s="122" customFormat="1" ht="28.5" customHeight="1" x14ac:dyDescent="0.2">
      <c r="A70" s="72" t="s">
        <v>63</v>
      </c>
      <c r="B70" s="83" t="s">
        <v>234</v>
      </c>
      <c r="C70" s="84"/>
      <c r="D70" s="85"/>
      <c r="E70" s="193"/>
      <c r="F70" s="193"/>
      <c r="G70" s="198"/>
      <c r="H70" s="198"/>
      <c r="I70" s="198"/>
      <c r="J70" s="194">
        <v>1</v>
      </c>
      <c r="K70" s="194">
        <v>1</v>
      </c>
      <c r="L70" s="194"/>
      <c r="M70" s="194"/>
      <c r="N70" s="193"/>
      <c r="O70" s="193"/>
      <c r="P70" s="193"/>
      <c r="Q70" s="193"/>
      <c r="R70" s="193"/>
      <c r="S70" s="193"/>
      <c r="T70" s="193"/>
      <c r="U70" s="193"/>
      <c r="V70" s="193"/>
      <c r="W70" s="193"/>
      <c r="X70" s="193"/>
      <c r="Y70" s="193"/>
      <c r="Z70" s="193"/>
      <c r="AA70" s="193">
        <v>1</v>
      </c>
      <c r="AB70" s="193"/>
      <c r="AC70" s="193"/>
      <c r="AD70" s="193"/>
      <c r="AE70" s="193"/>
      <c r="AF70" s="193"/>
      <c r="AG70" s="196"/>
      <c r="AH70" s="193"/>
      <c r="AI70" s="76"/>
      <c r="AJ70" s="69">
        <f t="shared" si="56"/>
        <v>0</v>
      </c>
      <c r="AK70" s="70">
        <f t="shared" si="57"/>
        <v>0</v>
      </c>
      <c r="AL70" s="70">
        <f t="shared" si="58"/>
        <v>1</v>
      </c>
      <c r="AM70" s="70">
        <f t="shared" si="59"/>
        <v>1</v>
      </c>
      <c r="AN70" s="70">
        <f t="shared" si="60"/>
        <v>1</v>
      </c>
      <c r="AO70" s="70">
        <f t="shared" si="61"/>
        <v>1</v>
      </c>
      <c r="AP70" s="70">
        <f t="shared" si="62"/>
        <v>0</v>
      </c>
      <c r="AQ70" s="70">
        <f t="shared" si="63"/>
        <v>0</v>
      </c>
      <c r="AR70" s="70">
        <f t="shared" si="64"/>
        <v>0</v>
      </c>
      <c r="AS70" s="70">
        <f t="shared" si="65"/>
        <v>0</v>
      </c>
      <c r="AT70" s="70">
        <f t="shared" si="66"/>
        <v>0</v>
      </c>
      <c r="AU70" s="70">
        <f t="shared" si="67"/>
        <v>0</v>
      </c>
      <c r="AV70" s="70">
        <f t="shared" si="68"/>
        <v>0</v>
      </c>
      <c r="AW70" s="70">
        <f t="shared" si="69"/>
        <v>0</v>
      </c>
      <c r="AX70" s="70">
        <f t="shared" si="70"/>
        <v>0</v>
      </c>
      <c r="AY70" s="71">
        <f t="shared" si="71"/>
        <v>0</v>
      </c>
    </row>
    <row r="71" spans="1:51" s="122" customFormat="1" ht="28.5" customHeight="1" x14ac:dyDescent="0.2">
      <c r="A71" s="72" t="s">
        <v>62</v>
      </c>
      <c r="B71" s="83" t="s">
        <v>199</v>
      </c>
      <c r="C71" s="84"/>
      <c r="D71" s="85"/>
      <c r="E71" s="193"/>
      <c r="F71" s="193"/>
      <c r="G71" s="198"/>
      <c r="H71" s="198"/>
      <c r="I71" s="198"/>
      <c r="J71" s="194"/>
      <c r="K71" s="194"/>
      <c r="L71" s="194"/>
      <c r="M71" s="194"/>
      <c r="N71" s="193"/>
      <c r="O71" s="193"/>
      <c r="P71" s="193"/>
      <c r="Q71" s="193"/>
      <c r="R71" s="193"/>
      <c r="S71" s="193"/>
      <c r="T71" s="193"/>
      <c r="U71" s="193"/>
      <c r="V71" s="193"/>
      <c r="W71" s="193"/>
      <c r="X71" s="193"/>
      <c r="Y71" s="193"/>
      <c r="Z71" s="193"/>
      <c r="AA71" s="193"/>
      <c r="AB71" s="193"/>
      <c r="AC71" s="193"/>
      <c r="AD71" s="193"/>
      <c r="AE71" s="193"/>
      <c r="AF71" s="193"/>
      <c r="AG71" s="196"/>
      <c r="AH71" s="193"/>
      <c r="AI71" s="76"/>
      <c r="AJ71" s="69">
        <f t="shared" si="56"/>
        <v>0</v>
      </c>
      <c r="AK71" s="70">
        <f t="shared" si="57"/>
        <v>0</v>
      </c>
      <c r="AL71" s="70">
        <f t="shared" si="58"/>
        <v>0</v>
      </c>
      <c r="AM71" s="70">
        <f t="shared" si="59"/>
        <v>0</v>
      </c>
      <c r="AN71" s="70">
        <f t="shared" si="60"/>
        <v>0</v>
      </c>
      <c r="AO71" s="70">
        <f t="shared" si="61"/>
        <v>0</v>
      </c>
      <c r="AP71" s="70">
        <f t="shared" si="62"/>
        <v>0</v>
      </c>
      <c r="AQ71" s="70">
        <f t="shared" si="63"/>
        <v>0</v>
      </c>
      <c r="AR71" s="70">
        <f t="shared" si="64"/>
        <v>0</v>
      </c>
      <c r="AS71" s="70">
        <f t="shared" si="65"/>
        <v>0</v>
      </c>
      <c r="AT71" s="70">
        <f t="shared" si="66"/>
        <v>0</v>
      </c>
      <c r="AU71" s="70">
        <f t="shared" si="67"/>
        <v>0</v>
      </c>
      <c r="AV71" s="70">
        <f t="shared" si="68"/>
        <v>0</v>
      </c>
      <c r="AW71" s="70">
        <f t="shared" si="69"/>
        <v>0</v>
      </c>
      <c r="AX71" s="70">
        <f t="shared" si="70"/>
        <v>0</v>
      </c>
      <c r="AY71" s="71">
        <f t="shared" si="71"/>
        <v>0</v>
      </c>
    </row>
    <row r="72" spans="1:51" s="122" customFormat="1" ht="28.5" customHeight="1" x14ac:dyDescent="0.2">
      <c r="A72" s="72" t="s">
        <v>61</v>
      </c>
      <c r="B72" s="79" t="s">
        <v>140</v>
      </c>
      <c r="C72" s="80"/>
      <c r="D72" s="81"/>
      <c r="E72" s="193">
        <v>5</v>
      </c>
      <c r="F72" s="193">
        <v>2</v>
      </c>
      <c r="G72" s="198">
        <v>3</v>
      </c>
      <c r="H72" s="198"/>
      <c r="I72" s="198"/>
      <c r="J72" s="194">
        <v>3</v>
      </c>
      <c r="K72" s="194">
        <v>3</v>
      </c>
      <c r="L72" s="194"/>
      <c r="M72" s="194"/>
      <c r="N72" s="193">
        <v>4</v>
      </c>
      <c r="O72" s="193">
        <v>1</v>
      </c>
      <c r="P72" s="193">
        <v>1</v>
      </c>
      <c r="Q72" s="193">
        <v>1</v>
      </c>
      <c r="R72" s="193"/>
      <c r="S72" s="193">
        <v>1</v>
      </c>
      <c r="T72" s="193"/>
      <c r="U72" s="193">
        <v>1</v>
      </c>
      <c r="V72" s="193"/>
      <c r="W72" s="193"/>
      <c r="X72" s="193">
        <v>4</v>
      </c>
      <c r="Y72" s="193"/>
      <c r="Z72" s="193"/>
      <c r="AA72" s="193">
        <v>4</v>
      </c>
      <c r="AB72" s="193">
        <v>1</v>
      </c>
      <c r="AC72" s="193"/>
      <c r="AD72" s="193"/>
      <c r="AE72" s="193"/>
      <c r="AF72" s="193"/>
      <c r="AG72" s="196"/>
      <c r="AH72" s="193"/>
      <c r="AI72" s="76"/>
      <c r="AJ72" s="69">
        <f t="shared" si="56"/>
        <v>5</v>
      </c>
      <c r="AK72" s="70">
        <f t="shared" si="57"/>
        <v>5</v>
      </c>
      <c r="AL72" s="70">
        <f t="shared" si="58"/>
        <v>3</v>
      </c>
      <c r="AM72" s="70">
        <f t="shared" si="59"/>
        <v>3</v>
      </c>
      <c r="AN72" s="70">
        <f t="shared" si="60"/>
        <v>8</v>
      </c>
      <c r="AO72" s="70">
        <f t="shared" si="61"/>
        <v>8</v>
      </c>
      <c r="AP72" s="70">
        <f t="shared" si="62"/>
        <v>4</v>
      </c>
      <c r="AQ72" s="70">
        <f t="shared" si="63"/>
        <v>4</v>
      </c>
      <c r="AR72" s="70">
        <f t="shared" si="64"/>
        <v>1</v>
      </c>
      <c r="AS72" s="70">
        <f t="shared" si="65"/>
        <v>1</v>
      </c>
      <c r="AT72" s="70">
        <f t="shared" si="66"/>
        <v>4</v>
      </c>
      <c r="AU72" s="70">
        <f t="shared" si="67"/>
        <v>4</v>
      </c>
      <c r="AV72" s="70">
        <f t="shared" si="68"/>
        <v>0</v>
      </c>
      <c r="AW72" s="70">
        <f t="shared" si="69"/>
        <v>0</v>
      </c>
      <c r="AX72" s="70">
        <f t="shared" si="70"/>
        <v>0</v>
      </c>
      <c r="AY72" s="71">
        <f t="shared" si="71"/>
        <v>0</v>
      </c>
    </row>
    <row r="73" spans="1:51" s="122" customFormat="1" ht="28.5" customHeight="1" x14ac:dyDescent="0.2">
      <c r="A73" s="60" t="s">
        <v>60</v>
      </c>
      <c r="B73" s="90" t="s">
        <v>200</v>
      </c>
      <c r="C73" s="91"/>
      <c r="D73" s="92"/>
      <c r="E73" s="99">
        <f t="shared" ref="E73:AH73" si="72">SUM(E74:E79)</f>
        <v>0</v>
      </c>
      <c r="F73" s="99">
        <f t="shared" si="72"/>
        <v>0</v>
      </c>
      <c r="G73" s="99">
        <f t="shared" si="72"/>
        <v>0</v>
      </c>
      <c r="H73" s="99">
        <f t="shared" si="72"/>
        <v>0</v>
      </c>
      <c r="I73" s="99">
        <f t="shared" si="72"/>
        <v>0</v>
      </c>
      <c r="J73" s="99">
        <f t="shared" si="72"/>
        <v>0</v>
      </c>
      <c r="K73" s="99">
        <f t="shared" si="72"/>
        <v>0</v>
      </c>
      <c r="L73" s="99">
        <f t="shared" si="72"/>
        <v>0</v>
      </c>
      <c r="M73" s="99">
        <f t="shared" si="72"/>
        <v>0</v>
      </c>
      <c r="N73" s="99">
        <f t="shared" si="72"/>
        <v>0</v>
      </c>
      <c r="O73" s="99">
        <f t="shared" si="72"/>
        <v>0</v>
      </c>
      <c r="P73" s="99">
        <f t="shared" si="72"/>
        <v>0</v>
      </c>
      <c r="Q73" s="99">
        <f t="shared" si="72"/>
        <v>0</v>
      </c>
      <c r="R73" s="99">
        <f t="shared" si="72"/>
        <v>0</v>
      </c>
      <c r="S73" s="99">
        <f t="shared" si="72"/>
        <v>0</v>
      </c>
      <c r="T73" s="99">
        <f t="shared" si="72"/>
        <v>0</v>
      </c>
      <c r="U73" s="99">
        <f t="shared" si="72"/>
        <v>0</v>
      </c>
      <c r="V73" s="99">
        <f t="shared" si="72"/>
        <v>0</v>
      </c>
      <c r="W73" s="99">
        <f t="shared" si="72"/>
        <v>0</v>
      </c>
      <c r="X73" s="99">
        <f t="shared" si="72"/>
        <v>0</v>
      </c>
      <c r="Y73" s="99">
        <f t="shared" si="72"/>
        <v>0</v>
      </c>
      <c r="Z73" s="99">
        <f t="shared" si="72"/>
        <v>0</v>
      </c>
      <c r="AA73" s="99">
        <f t="shared" si="72"/>
        <v>0</v>
      </c>
      <c r="AB73" s="99">
        <f t="shared" si="72"/>
        <v>0</v>
      </c>
      <c r="AC73" s="99">
        <f t="shared" si="72"/>
        <v>0</v>
      </c>
      <c r="AD73" s="99">
        <f t="shared" si="72"/>
        <v>0</v>
      </c>
      <c r="AE73" s="99">
        <f t="shared" si="72"/>
        <v>0</v>
      </c>
      <c r="AF73" s="99">
        <f t="shared" si="72"/>
        <v>0</v>
      </c>
      <c r="AG73" s="99">
        <f t="shared" si="72"/>
        <v>0</v>
      </c>
      <c r="AH73" s="99">
        <f t="shared" si="72"/>
        <v>0</v>
      </c>
      <c r="AI73" s="118"/>
      <c r="AJ73" s="95">
        <f t="shared" ref="AJ73:AX73" si="73">SUM(AJ74:AJ79)</f>
        <v>0</v>
      </c>
      <c r="AK73" s="96">
        <f t="shared" si="73"/>
        <v>0</v>
      </c>
      <c r="AL73" s="96">
        <f t="shared" si="73"/>
        <v>0</v>
      </c>
      <c r="AM73" s="96">
        <f t="shared" si="73"/>
        <v>0</v>
      </c>
      <c r="AN73" s="96">
        <f t="shared" si="73"/>
        <v>0</v>
      </c>
      <c r="AO73" s="96">
        <f t="shared" si="73"/>
        <v>0</v>
      </c>
      <c r="AP73" s="96">
        <f t="shared" si="73"/>
        <v>0</v>
      </c>
      <c r="AQ73" s="96">
        <f t="shared" si="73"/>
        <v>0</v>
      </c>
      <c r="AR73" s="96">
        <f t="shared" si="73"/>
        <v>0</v>
      </c>
      <c r="AS73" s="96">
        <f t="shared" si="73"/>
        <v>0</v>
      </c>
      <c r="AT73" s="96">
        <f t="shared" si="73"/>
        <v>0</v>
      </c>
      <c r="AU73" s="96">
        <f t="shared" si="73"/>
        <v>0</v>
      </c>
      <c r="AV73" s="96">
        <f t="shared" si="73"/>
        <v>0</v>
      </c>
      <c r="AW73" s="96">
        <f t="shared" si="73"/>
        <v>0</v>
      </c>
      <c r="AX73" s="96">
        <f t="shared" si="73"/>
        <v>0</v>
      </c>
      <c r="AY73" s="71">
        <f t="shared" si="71"/>
        <v>0</v>
      </c>
    </row>
    <row r="74" spans="1:51" s="122" customFormat="1" ht="28.5" customHeight="1" x14ac:dyDescent="0.2">
      <c r="A74" s="72" t="s">
        <v>59</v>
      </c>
      <c r="B74" s="83" t="s">
        <v>201</v>
      </c>
      <c r="C74" s="84"/>
      <c r="D74" s="85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  <c r="Z74" s="86"/>
      <c r="AA74" s="86"/>
      <c r="AB74" s="86"/>
      <c r="AC74" s="86"/>
      <c r="AD74" s="86"/>
      <c r="AE74" s="86"/>
      <c r="AF74" s="86"/>
      <c r="AG74" s="86"/>
      <c r="AH74" s="86"/>
      <c r="AI74" s="76"/>
      <c r="AJ74" s="69">
        <f t="shared" ref="AJ74:AJ79" si="74">E74</f>
        <v>0</v>
      </c>
      <c r="AK74" s="70">
        <f t="shared" ref="AK74:AK79" si="75">F74+G74+H74+I74</f>
        <v>0</v>
      </c>
      <c r="AL74" s="70">
        <f t="shared" ref="AL74:AL79" si="76">J74</f>
        <v>0</v>
      </c>
      <c r="AM74" s="70">
        <f t="shared" ref="AM74:AM79" si="77">K74+L74+M74</f>
        <v>0</v>
      </c>
      <c r="AN74" s="70">
        <f t="shared" ref="AN74:AN79" si="78">F74+G74+K74</f>
        <v>0</v>
      </c>
      <c r="AO74" s="70">
        <f t="shared" ref="AO74:AO79" si="79">X74+Y74+AA74</f>
        <v>0</v>
      </c>
      <c r="AP74" s="70">
        <f t="shared" ref="AP74:AP79" si="80">N74</f>
        <v>0</v>
      </c>
      <c r="AQ74" s="70">
        <f t="shared" ref="AQ74:AQ79" si="81">O74+P74+Q74+R74+S74</f>
        <v>0</v>
      </c>
      <c r="AR74" s="70">
        <f t="shared" ref="AR74:AR79" si="82">S74</f>
        <v>0</v>
      </c>
      <c r="AS74" s="70">
        <f t="shared" ref="AS74:AS79" si="83">T74+U74+V74</f>
        <v>0</v>
      </c>
      <c r="AT74" s="70">
        <f t="shared" ref="AT74:AT79" si="84">X74</f>
        <v>0</v>
      </c>
      <c r="AU74" s="70">
        <f t="shared" ref="AU74:AU79" si="85">N74+W74</f>
        <v>0</v>
      </c>
      <c r="AV74" s="70">
        <f t="shared" ref="AV74:AV79" si="86">AE74</f>
        <v>0</v>
      </c>
      <c r="AW74" s="70">
        <f t="shared" ref="AW74:AW79" si="87">AC74+AD74</f>
        <v>0</v>
      </c>
      <c r="AX74" s="70">
        <f t="shared" ref="AX74:AX79" si="88">AH74</f>
        <v>0</v>
      </c>
      <c r="AY74" s="71">
        <f t="shared" si="71"/>
        <v>0</v>
      </c>
    </row>
    <row r="75" spans="1:51" s="122" customFormat="1" ht="28.5" customHeight="1" x14ac:dyDescent="0.2">
      <c r="A75" s="72" t="s">
        <v>58</v>
      </c>
      <c r="B75" s="83" t="s">
        <v>267</v>
      </c>
      <c r="C75" s="84"/>
      <c r="D75" s="85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86"/>
      <c r="AD75" s="86"/>
      <c r="AE75" s="86"/>
      <c r="AF75" s="86"/>
      <c r="AG75" s="86"/>
      <c r="AH75" s="86"/>
      <c r="AI75" s="76"/>
      <c r="AJ75" s="69">
        <f t="shared" si="74"/>
        <v>0</v>
      </c>
      <c r="AK75" s="70">
        <f t="shared" si="75"/>
        <v>0</v>
      </c>
      <c r="AL75" s="70">
        <f t="shared" si="76"/>
        <v>0</v>
      </c>
      <c r="AM75" s="70">
        <f t="shared" si="77"/>
        <v>0</v>
      </c>
      <c r="AN75" s="70">
        <f t="shared" si="78"/>
        <v>0</v>
      </c>
      <c r="AO75" s="70">
        <f t="shared" si="79"/>
        <v>0</v>
      </c>
      <c r="AP75" s="70">
        <f t="shared" si="80"/>
        <v>0</v>
      </c>
      <c r="AQ75" s="70">
        <f t="shared" si="81"/>
        <v>0</v>
      </c>
      <c r="AR75" s="70">
        <f t="shared" si="82"/>
        <v>0</v>
      </c>
      <c r="AS75" s="70">
        <f t="shared" si="83"/>
        <v>0</v>
      </c>
      <c r="AT75" s="70">
        <f t="shared" si="84"/>
        <v>0</v>
      </c>
      <c r="AU75" s="70">
        <f t="shared" si="85"/>
        <v>0</v>
      </c>
      <c r="AV75" s="70">
        <f t="shared" si="86"/>
        <v>0</v>
      </c>
      <c r="AW75" s="70">
        <f t="shared" si="87"/>
        <v>0</v>
      </c>
      <c r="AX75" s="70">
        <f t="shared" si="88"/>
        <v>0</v>
      </c>
      <c r="AY75" s="71">
        <f t="shared" si="71"/>
        <v>0</v>
      </c>
    </row>
    <row r="76" spans="1:51" s="122" customFormat="1" ht="69.75" customHeight="1" x14ac:dyDescent="0.2">
      <c r="A76" s="72" t="s">
        <v>57</v>
      </c>
      <c r="B76" s="83" t="s">
        <v>235</v>
      </c>
      <c r="C76" s="84"/>
      <c r="D76" s="85"/>
      <c r="E76" s="86"/>
      <c r="F76" s="86"/>
      <c r="G76" s="86"/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  <c r="W76" s="86"/>
      <c r="X76" s="86"/>
      <c r="Y76" s="86"/>
      <c r="Z76" s="86"/>
      <c r="AA76" s="86"/>
      <c r="AB76" s="86"/>
      <c r="AC76" s="86"/>
      <c r="AD76" s="86"/>
      <c r="AE76" s="86"/>
      <c r="AF76" s="86"/>
      <c r="AG76" s="86"/>
      <c r="AH76" s="86"/>
      <c r="AI76" s="76"/>
      <c r="AJ76" s="69">
        <f t="shared" si="74"/>
        <v>0</v>
      </c>
      <c r="AK76" s="70">
        <f t="shared" si="75"/>
        <v>0</v>
      </c>
      <c r="AL76" s="70">
        <f t="shared" si="76"/>
        <v>0</v>
      </c>
      <c r="AM76" s="70">
        <f t="shared" si="77"/>
        <v>0</v>
      </c>
      <c r="AN76" s="70">
        <f t="shared" si="78"/>
        <v>0</v>
      </c>
      <c r="AO76" s="70">
        <f t="shared" si="79"/>
        <v>0</v>
      </c>
      <c r="AP76" s="70">
        <f t="shared" si="80"/>
        <v>0</v>
      </c>
      <c r="AQ76" s="70">
        <f t="shared" si="81"/>
        <v>0</v>
      </c>
      <c r="AR76" s="70">
        <f t="shared" si="82"/>
        <v>0</v>
      </c>
      <c r="AS76" s="70">
        <f t="shared" si="83"/>
        <v>0</v>
      </c>
      <c r="AT76" s="70">
        <f t="shared" si="84"/>
        <v>0</v>
      </c>
      <c r="AU76" s="70">
        <f t="shared" si="85"/>
        <v>0</v>
      </c>
      <c r="AV76" s="70">
        <f t="shared" si="86"/>
        <v>0</v>
      </c>
      <c r="AW76" s="70">
        <f t="shared" si="87"/>
        <v>0</v>
      </c>
      <c r="AX76" s="70">
        <f t="shared" si="88"/>
        <v>0</v>
      </c>
      <c r="AY76" s="71">
        <f t="shared" si="71"/>
        <v>0</v>
      </c>
    </row>
    <row r="77" spans="1:51" s="122" customFormat="1" ht="47.25" customHeight="1" x14ac:dyDescent="0.2">
      <c r="A77" s="72" t="s">
        <v>56</v>
      </c>
      <c r="B77" s="83" t="s">
        <v>272</v>
      </c>
      <c r="C77" s="84"/>
      <c r="D77" s="85"/>
      <c r="E77" s="86"/>
      <c r="F77" s="86"/>
      <c r="G77" s="86"/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  <c r="W77" s="86"/>
      <c r="X77" s="86"/>
      <c r="Y77" s="86"/>
      <c r="Z77" s="86"/>
      <c r="AA77" s="86"/>
      <c r="AB77" s="86"/>
      <c r="AC77" s="86"/>
      <c r="AD77" s="86"/>
      <c r="AE77" s="86"/>
      <c r="AF77" s="86"/>
      <c r="AG77" s="86"/>
      <c r="AH77" s="86"/>
      <c r="AI77" s="76"/>
      <c r="AJ77" s="69">
        <f t="shared" si="74"/>
        <v>0</v>
      </c>
      <c r="AK77" s="70">
        <f t="shared" si="75"/>
        <v>0</v>
      </c>
      <c r="AL77" s="70">
        <f t="shared" si="76"/>
        <v>0</v>
      </c>
      <c r="AM77" s="70">
        <f t="shared" si="77"/>
        <v>0</v>
      </c>
      <c r="AN77" s="70">
        <f t="shared" si="78"/>
        <v>0</v>
      </c>
      <c r="AO77" s="70">
        <f t="shared" si="79"/>
        <v>0</v>
      </c>
      <c r="AP77" s="70">
        <f t="shared" si="80"/>
        <v>0</v>
      </c>
      <c r="AQ77" s="70">
        <f t="shared" si="81"/>
        <v>0</v>
      </c>
      <c r="AR77" s="70">
        <f t="shared" si="82"/>
        <v>0</v>
      </c>
      <c r="AS77" s="70">
        <f t="shared" si="83"/>
        <v>0</v>
      </c>
      <c r="AT77" s="70">
        <f t="shared" si="84"/>
        <v>0</v>
      </c>
      <c r="AU77" s="70">
        <f t="shared" si="85"/>
        <v>0</v>
      </c>
      <c r="AV77" s="70">
        <f t="shared" si="86"/>
        <v>0</v>
      </c>
      <c r="AW77" s="70">
        <f t="shared" si="87"/>
        <v>0</v>
      </c>
      <c r="AX77" s="70">
        <f t="shared" si="88"/>
        <v>0</v>
      </c>
      <c r="AY77" s="71">
        <f t="shared" si="71"/>
        <v>0</v>
      </c>
    </row>
    <row r="78" spans="1:51" s="122" customFormat="1" ht="52.5" customHeight="1" x14ac:dyDescent="0.2">
      <c r="A78" s="72" t="s">
        <v>55</v>
      </c>
      <c r="B78" s="83" t="s">
        <v>236</v>
      </c>
      <c r="C78" s="84"/>
      <c r="D78" s="85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86"/>
      <c r="AB78" s="86"/>
      <c r="AC78" s="86"/>
      <c r="AD78" s="86"/>
      <c r="AE78" s="86"/>
      <c r="AF78" s="86"/>
      <c r="AG78" s="86"/>
      <c r="AH78" s="86"/>
      <c r="AI78" s="76"/>
      <c r="AJ78" s="69">
        <f t="shared" si="74"/>
        <v>0</v>
      </c>
      <c r="AK78" s="70">
        <f t="shared" si="75"/>
        <v>0</v>
      </c>
      <c r="AL78" s="70">
        <f t="shared" si="76"/>
        <v>0</v>
      </c>
      <c r="AM78" s="70">
        <f t="shared" si="77"/>
        <v>0</v>
      </c>
      <c r="AN78" s="70">
        <f t="shared" si="78"/>
        <v>0</v>
      </c>
      <c r="AO78" s="70">
        <f t="shared" si="79"/>
        <v>0</v>
      </c>
      <c r="AP78" s="70">
        <f t="shared" si="80"/>
        <v>0</v>
      </c>
      <c r="AQ78" s="70">
        <f t="shared" si="81"/>
        <v>0</v>
      </c>
      <c r="AR78" s="70">
        <f t="shared" si="82"/>
        <v>0</v>
      </c>
      <c r="AS78" s="70">
        <f t="shared" si="83"/>
        <v>0</v>
      </c>
      <c r="AT78" s="70">
        <f t="shared" si="84"/>
        <v>0</v>
      </c>
      <c r="AU78" s="70">
        <f t="shared" si="85"/>
        <v>0</v>
      </c>
      <c r="AV78" s="70">
        <f t="shared" si="86"/>
        <v>0</v>
      </c>
      <c r="AW78" s="70">
        <f t="shared" si="87"/>
        <v>0</v>
      </c>
      <c r="AX78" s="70">
        <f t="shared" si="88"/>
        <v>0</v>
      </c>
      <c r="AY78" s="71">
        <f t="shared" si="71"/>
        <v>0</v>
      </c>
    </row>
    <row r="79" spans="1:51" s="122" customFormat="1" ht="41.25" customHeight="1" x14ac:dyDescent="0.2">
      <c r="A79" s="72" t="s">
        <v>54</v>
      </c>
      <c r="B79" s="79" t="s">
        <v>140</v>
      </c>
      <c r="C79" s="80"/>
      <c r="D79" s="81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  <c r="W79" s="86"/>
      <c r="X79" s="86"/>
      <c r="Y79" s="86"/>
      <c r="Z79" s="86"/>
      <c r="AA79" s="86"/>
      <c r="AB79" s="86"/>
      <c r="AC79" s="86"/>
      <c r="AD79" s="86"/>
      <c r="AE79" s="86"/>
      <c r="AF79" s="86"/>
      <c r="AG79" s="86"/>
      <c r="AH79" s="86"/>
      <c r="AI79" s="76"/>
      <c r="AJ79" s="69">
        <f t="shared" si="74"/>
        <v>0</v>
      </c>
      <c r="AK79" s="70">
        <f t="shared" si="75"/>
        <v>0</v>
      </c>
      <c r="AL79" s="70">
        <f t="shared" si="76"/>
        <v>0</v>
      </c>
      <c r="AM79" s="70">
        <f t="shared" si="77"/>
        <v>0</v>
      </c>
      <c r="AN79" s="70">
        <f t="shared" si="78"/>
        <v>0</v>
      </c>
      <c r="AO79" s="70">
        <f t="shared" si="79"/>
        <v>0</v>
      </c>
      <c r="AP79" s="70">
        <f t="shared" si="80"/>
        <v>0</v>
      </c>
      <c r="AQ79" s="70">
        <f t="shared" si="81"/>
        <v>0</v>
      </c>
      <c r="AR79" s="70">
        <f t="shared" si="82"/>
        <v>0</v>
      </c>
      <c r="AS79" s="70">
        <f t="shared" si="83"/>
        <v>0</v>
      </c>
      <c r="AT79" s="70">
        <f t="shared" si="84"/>
        <v>0</v>
      </c>
      <c r="AU79" s="70">
        <f t="shared" si="85"/>
        <v>0</v>
      </c>
      <c r="AV79" s="70">
        <f t="shared" si="86"/>
        <v>0</v>
      </c>
      <c r="AW79" s="70">
        <f t="shared" si="87"/>
        <v>0</v>
      </c>
      <c r="AX79" s="70">
        <f t="shared" si="88"/>
        <v>0</v>
      </c>
      <c r="AY79" s="71">
        <f t="shared" si="71"/>
        <v>0</v>
      </c>
    </row>
    <row r="80" spans="1:51" s="122" customFormat="1" ht="28.5" customHeight="1" x14ac:dyDescent="0.2">
      <c r="A80" s="100" t="s">
        <v>53</v>
      </c>
      <c r="B80" s="90" t="s">
        <v>237</v>
      </c>
      <c r="C80" s="91"/>
      <c r="D80" s="92"/>
      <c r="E80" s="99">
        <f t="shared" ref="E80:AH80" si="89">SUM(E81:E86)</f>
        <v>5</v>
      </c>
      <c r="F80" s="99">
        <f t="shared" si="89"/>
        <v>1</v>
      </c>
      <c r="G80" s="99">
        <f t="shared" si="89"/>
        <v>4</v>
      </c>
      <c r="H80" s="99">
        <f t="shared" si="89"/>
        <v>0</v>
      </c>
      <c r="I80" s="99">
        <f t="shared" si="89"/>
        <v>0</v>
      </c>
      <c r="J80" s="99">
        <f t="shared" si="89"/>
        <v>11</v>
      </c>
      <c r="K80" s="99">
        <f t="shared" si="89"/>
        <v>9</v>
      </c>
      <c r="L80" s="99">
        <f t="shared" si="89"/>
        <v>2</v>
      </c>
      <c r="M80" s="99">
        <f t="shared" si="89"/>
        <v>0</v>
      </c>
      <c r="N80" s="99">
        <f t="shared" si="89"/>
        <v>5</v>
      </c>
      <c r="O80" s="99">
        <f t="shared" si="89"/>
        <v>3</v>
      </c>
      <c r="P80" s="99">
        <f t="shared" si="89"/>
        <v>1</v>
      </c>
      <c r="Q80" s="99">
        <f t="shared" si="89"/>
        <v>0</v>
      </c>
      <c r="R80" s="99">
        <f t="shared" si="89"/>
        <v>0</v>
      </c>
      <c r="S80" s="99">
        <f t="shared" si="89"/>
        <v>1</v>
      </c>
      <c r="T80" s="99">
        <f t="shared" si="89"/>
        <v>0</v>
      </c>
      <c r="U80" s="99">
        <f t="shared" si="89"/>
        <v>0</v>
      </c>
      <c r="V80" s="99">
        <f t="shared" si="89"/>
        <v>1</v>
      </c>
      <c r="W80" s="99">
        <f t="shared" si="89"/>
        <v>0</v>
      </c>
      <c r="X80" s="99">
        <f t="shared" si="89"/>
        <v>5</v>
      </c>
      <c r="Y80" s="99">
        <f t="shared" si="89"/>
        <v>0</v>
      </c>
      <c r="Z80" s="99">
        <f t="shared" si="89"/>
        <v>0</v>
      </c>
      <c r="AA80" s="99">
        <f t="shared" si="89"/>
        <v>9</v>
      </c>
      <c r="AB80" s="99">
        <f t="shared" si="89"/>
        <v>1</v>
      </c>
      <c r="AC80" s="99">
        <f t="shared" si="89"/>
        <v>2</v>
      </c>
      <c r="AD80" s="99">
        <f t="shared" si="89"/>
        <v>1</v>
      </c>
      <c r="AE80" s="99">
        <f t="shared" si="89"/>
        <v>3</v>
      </c>
      <c r="AF80" s="99">
        <f t="shared" si="89"/>
        <v>0</v>
      </c>
      <c r="AG80" s="99">
        <f t="shared" si="89"/>
        <v>1</v>
      </c>
      <c r="AH80" s="99">
        <f t="shared" si="89"/>
        <v>1</v>
      </c>
      <c r="AI80" s="118"/>
      <c r="AJ80" s="95">
        <f t="shared" ref="AJ80:AY80" si="90">SUM(AJ81:AJ86)</f>
        <v>5</v>
      </c>
      <c r="AK80" s="96">
        <f t="shared" si="90"/>
        <v>5</v>
      </c>
      <c r="AL80" s="96">
        <f t="shared" si="90"/>
        <v>11</v>
      </c>
      <c r="AM80" s="96">
        <f t="shared" si="90"/>
        <v>11</v>
      </c>
      <c r="AN80" s="96">
        <f t="shared" si="90"/>
        <v>14</v>
      </c>
      <c r="AO80" s="96">
        <f t="shared" si="90"/>
        <v>14</v>
      </c>
      <c r="AP80" s="96">
        <f t="shared" si="90"/>
        <v>5</v>
      </c>
      <c r="AQ80" s="96">
        <f t="shared" si="90"/>
        <v>5</v>
      </c>
      <c r="AR80" s="96">
        <f t="shared" si="90"/>
        <v>1</v>
      </c>
      <c r="AS80" s="96">
        <f t="shared" si="90"/>
        <v>1</v>
      </c>
      <c r="AT80" s="96">
        <f t="shared" si="90"/>
        <v>5</v>
      </c>
      <c r="AU80" s="96">
        <f t="shared" si="90"/>
        <v>5</v>
      </c>
      <c r="AV80" s="96">
        <f t="shared" si="90"/>
        <v>3</v>
      </c>
      <c r="AW80" s="96">
        <f t="shared" si="90"/>
        <v>3</v>
      </c>
      <c r="AX80" s="96">
        <f t="shared" si="90"/>
        <v>1</v>
      </c>
      <c r="AY80" s="97">
        <f t="shared" si="90"/>
        <v>1</v>
      </c>
    </row>
    <row r="81" spans="1:51" s="122" customFormat="1" ht="14.25" customHeight="1" x14ac:dyDescent="0.2">
      <c r="A81" s="72" t="s">
        <v>52</v>
      </c>
      <c r="B81" s="83" t="s">
        <v>238</v>
      </c>
      <c r="C81" s="84"/>
      <c r="D81" s="85"/>
      <c r="E81" s="204"/>
      <c r="F81" s="193"/>
      <c r="G81" s="198"/>
      <c r="H81" s="198"/>
      <c r="I81" s="198"/>
      <c r="J81" s="194">
        <v>1</v>
      </c>
      <c r="K81" s="194">
        <v>1</v>
      </c>
      <c r="L81" s="194"/>
      <c r="M81" s="194"/>
      <c r="N81" s="193"/>
      <c r="O81" s="193"/>
      <c r="P81" s="193"/>
      <c r="Q81" s="193"/>
      <c r="R81" s="193"/>
      <c r="S81" s="193"/>
      <c r="T81" s="193"/>
      <c r="U81" s="193"/>
      <c r="V81" s="193"/>
      <c r="W81" s="193"/>
      <c r="X81" s="193"/>
      <c r="Y81" s="193"/>
      <c r="Z81" s="193"/>
      <c r="AA81" s="193">
        <v>1</v>
      </c>
      <c r="AB81" s="193"/>
      <c r="AC81" s="193"/>
      <c r="AD81" s="193"/>
      <c r="AE81" s="193"/>
      <c r="AF81" s="193"/>
      <c r="AG81" s="196"/>
      <c r="AH81" s="193"/>
      <c r="AI81" s="76"/>
      <c r="AJ81" s="69">
        <f t="shared" ref="AJ81:AJ86" si="91">E81</f>
        <v>0</v>
      </c>
      <c r="AK81" s="70">
        <f t="shared" ref="AK81:AK86" si="92">F81+G81+H81+I81</f>
        <v>0</v>
      </c>
      <c r="AL81" s="70">
        <f t="shared" ref="AL81:AL86" si="93">J81</f>
        <v>1</v>
      </c>
      <c r="AM81" s="70">
        <f t="shared" ref="AM81:AM86" si="94">K81+L81+M81</f>
        <v>1</v>
      </c>
      <c r="AN81" s="70">
        <f t="shared" ref="AN81:AN86" si="95">F81+G81+K81</f>
        <v>1</v>
      </c>
      <c r="AO81" s="70">
        <f t="shared" ref="AO81:AO86" si="96">X81+Y81+AA81</f>
        <v>1</v>
      </c>
      <c r="AP81" s="70">
        <f t="shared" ref="AP81:AP86" si="97">N81</f>
        <v>0</v>
      </c>
      <c r="AQ81" s="70">
        <f t="shared" ref="AQ81:AQ86" si="98">O81+P81+Q81+R81+S81</f>
        <v>0</v>
      </c>
      <c r="AR81" s="70">
        <f t="shared" ref="AR81:AR86" si="99">S81</f>
        <v>0</v>
      </c>
      <c r="AS81" s="70">
        <f t="shared" ref="AS81:AS86" si="100">T81+U81+V81</f>
        <v>0</v>
      </c>
      <c r="AT81" s="70">
        <f t="shared" ref="AT81:AT86" si="101">X81</f>
        <v>0</v>
      </c>
      <c r="AU81" s="70">
        <f t="shared" ref="AU81:AU86" si="102">N81+W81</f>
        <v>0</v>
      </c>
      <c r="AV81" s="70">
        <f t="shared" ref="AV81:AV86" si="103">AE81</f>
        <v>0</v>
      </c>
      <c r="AW81" s="70">
        <f t="shared" ref="AW81:AW86" si="104">AC81+AD81</f>
        <v>0</v>
      </c>
      <c r="AX81" s="70">
        <f t="shared" ref="AX81:AX86" si="105">AH81</f>
        <v>0</v>
      </c>
      <c r="AY81" s="71">
        <f t="shared" ref="AY81:AY86" si="106">AF81+AG81</f>
        <v>0</v>
      </c>
    </row>
    <row r="82" spans="1:51" s="122" customFormat="1" ht="27.75" customHeight="1" x14ac:dyDescent="0.2">
      <c r="A82" s="72" t="s">
        <v>51</v>
      </c>
      <c r="B82" s="83" t="s">
        <v>239</v>
      </c>
      <c r="C82" s="84"/>
      <c r="D82" s="85"/>
      <c r="E82" s="204"/>
      <c r="F82" s="193"/>
      <c r="G82" s="198"/>
      <c r="H82" s="198"/>
      <c r="I82" s="198"/>
      <c r="J82" s="194"/>
      <c r="K82" s="194"/>
      <c r="L82" s="194"/>
      <c r="M82" s="194"/>
      <c r="N82" s="193"/>
      <c r="O82" s="193"/>
      <c r="P82" s="193"/>
      <c r="Q82" s="193"/>
      <c r="R82" s="193"/>
      <c r="S82" s="193"/>
      <c r="T82" s="193"/>
      <c r="U82" s="193"/>
      <c r="V82" s="193"/>
      <c r="W82" s="193"/>
      <c r="X82" s="193"/>
      <c r="Y82" s="193"/>
      <c r="Z82" s="193"/>
      <c r="AA82" s="193"/>
      <c r="AB82" s="193"/>
      <c r="AC82" s="193"/>
      <c r="AD82" s="193"/>
      <c r="AE82" s="193"/>
      <c r="AF82" s="193"/>
      <c r="AG82" s="196"/>
      <c r="AH82" s="193"/>
      <c r="AI82" s="76"/>
      <c r="AJ82" s="69">
        <f t="shared" si="91"/>
        <v>0</v>
      </c>
      <c r="AK82" s="70">
        <f t="shared" si="92"/>
        <v>0</v>
      </c>
      <c r="AL82" s="70">
        <f t="shared" si="93"/>
        <v>0</v>
      </c>
      <c r="AM82" s="70">
        <f t="shared" si="94"/>
        <v>0</v>
      </c>
      <c r="AN82" s="70">
        <f t="shared" si="95"/>
        <v>0</v>
      </c>
      <c r="AO82" s="70">
        <f t="shared" si="96"/>
        <v>0</v>
      </c>
      <c r="AP82" s="70">
        <f t="shared" si="97"/>
        <v>0</v>
      </c>
      <c r="AQ82" s="70">
        <f t="shared" si="98"/>
        <v>0</v>
      </c>
      <c r="AR82" s="70">
        <f t="shared" si="99"/>
        <v>0</v>
      </c>
      <c r="AS82" s="70">
        <f t="shared" si="100"/>
        <v>0</v>
      </c>
      <c r="AT82" s="70">
        <f t="shared" si="101"/>
        <v>0</v>
      </c>
      <c r="AU82" s="70">
        <f t="shared" si="102"/>
        <v>0</v>
      </c>
      <c r="AV82" s="70">
        <f t="shared" si="103"/>
        <v>0</v>
      </c>
      <c r="AW82" s="70">
        <f t="shared" si="104"/>
        <v>0</v>
      </c>
      <c r="AX82" s="70">
        <f t="shared" si="105"/>
        <v>0</v>
      </c>
      <c r="AY82" s="71">
        <f t="shared" si="106"/>
        <v>0</v>
      </c>
    </row>
    <row r="83" spans="1:51" s="122" customFormat="1" ht="78" customHeight="1" x14ac:dyDescent="0.2">
      <c r="A83" s="72" t="s">
        <v>50</v>
      </c>
      <c r="B83" s="83" t="s">
        <v>268</v>
      </c>
      <c r="C83" s="84"/>
      <c r="D83" s="85"/>
      <c r="E83" s="204"/>
      <c r="F83" s="193"/>
      <c r="G83" s="198"/>
      <c r="H83" s="198"/>
      <c r="I83" s="198"/>
      <c r="J83" s="194"/>
      <c r="K83" s="194"/>
      <c r="L83" s="194"/>
      <c r="M83" s="194"/>
      <c r="N83" s="193"/>
      <c r="O83" s="193"/>
      <c r="P83" s="193"/>
      <c r="Q83" s="193"/>
      <c r="R83" s="193"/>
      <c r="S83" s="193"/>
      <c r="T83" s="193"/>
      <c r="U83" s="193"/>
      <c r="V83" s="193"/>
      <c r="W83" s="193"/>
      <c r="X83" s="193"/>
      <c r="Y83" s="193"/>
      <c r="Z83" s="193"/>
      <c r="AA83" s="193"/>
      <c r="AB83" s="193"/>
      <c r="AC83" s="193"/>
      <c r="AD83" s="193"/>
      <c r="AE83" s="193"/>
      <c r="AF83" s="193"/>
      <c r="AG83" s="196"/>
      <c r="AH83" s="193"/>
      <c r="AI83" s="76"/>
      <c r="AJ83" s="69">
        <f t="shared" si="91"/>
        <v>0</v>
      </c>
      <c r="AK83" s="70">
        <f t="shared" si="92"/>
        <v>0</v>
      </c>
      <c r="AL83" s="70">
        <f t="shared" si="93"/>
        <v>0</v>
      </c>
      <c r="AM83" s="70">
        <f t="shared" si="94"/>
        <v>0</v>
      </c>
      <c r="AN83" s="70">
        <f t="shared" si="95"/>
        <v>0</v>
      </c>
      <c r="AO83" s="70">
        <f t="shared" si="96"/>
        <v>0</v>
      </c>
      <c r="AP83" s="70">
        <f t="shared" si="97"/>
        <v>0</v>
      </c>
      <c r="AQ83" s="70">
        <f t="shared" si="98"/>
        <v>0</v>
      </c>
      <c r="AR83" s="70">
        <f t="shared" si="99"/>
        <v>0</v>
      </c>
      <c r="AS83" s="70">
        <f t="shared" si="100"/>
        <v>0</v>
      </c>
      <c r="AT83" s="70">
        <f t="shared" si="101"/>
        <v>0</v>
      </c>
      <c r="AU83" s="70">
        <f t="shared" si="102"/>
        <v>0</v>
      </c>
      <c r="AV83" s="70">
        <f t="shared" si="103"/>
        <v>0</v>
      </c>
      <c r="AW83" s="70">
        <f t="shared" si="104"/>
        <v>0</v>
      </c>
      <c r="AX83" s="70">
        <f t="shared" si="105"/>
        <v>0</v>
      </c>
      <c r="AY83" s="71">
        <f t="shared" si="106"/>
        <v>0</v>
      </c>
    </row>
    <row r="84" spans="1:51" s="122" customFormat="1" ht="33" customHeight="1" x14ac:dyDescent="0.2">
      <c r="A84" s="72" t="s">
        <v>49</v>
      </c>
      <c r="B84" s="83" t="s">
        <v>178</v>
      </c>
      <c r="C84" s="84"/>
      <c r="D84" s="85"/>
      <c r="E84" s="193">
        <v>1</v>
      </c>
      <c r="F84" s="193">
        <v>1</v>
      </c>
      <c r="G84" s="197"/>
      <c r="H84" s="197"/>
      <c r="I84" s="197"/>
      <c r="J84" s="194"/>
      <c r="K84" s="194"/>
      <c r="L84" s="194"/>
      <c r="M84" s="194"/>
      <c r="N84" s="193"/>
      <c r="O84" s="193"/>
      <c r="P84" s="193"/>
      <c r="Q84" s="193"/>
      <c r="R84" s="193"/>
      <c r="S84" s="193"/>
      <c r="T84" s="193"/>
      <c r="U84" s="193"/>
      <c r="V84" s="193"/>
      <c r="W84" s="193"/>
      <c r="X84" s="193"/>
      <c r="Y84" s="193"/>
      <c r="Z84" s="193"/>
      <c r="AA84" s="193">
        <v>1</v>
      </c>
      <c r="AB84" s="193">
        <v>1</v>
      </c>
      <c r="AC84" s="193"/>
      <c r="AD84" s="193"/>
      <c r="AE84" s="193"/>
      <c r="AF84" s="193"/>
      <c r="AG84" s="196"/>
      <c r="AH84" s="193"/>
      <c r="AI84" s="76"/>
      <c r="AJ84" s="69">
        <f t="shared" si="91"/>
        <v>1</v>
      </c>
      <c r="AK84" s="70">
        <f t="shared" si="92"/>
        <v>1</v>
      </c>
      <c r="AL84" s="70">
        <f t="shared" si="93"/>
        <v>0</v>
      </c>
      <c r="AM84" s="70">
        <f t="shared" si="94"/>
        <v>0</v>
      </c>
      <c r="AN84" s="70">
        <f t="shared" si="95"/>
        <v>1</v>
      </c>
      <c r="AO84" s="70">
        <f t="shared" si="96"/>
        <v>1</v>
      </c>
      <c r="AP84" s="70">
        <f t="shared" si="97"/>
        <v>0</v>
      </c>
      <c r="AQ84" s="70">
        <f t="shared" si="98"/>
        <v>0</v>
      </c>
      <c r="AR84" s="70">
        <f t="shared" si="99"/>
        <v>0</v>
      </c>
      <c r="AS84" s="70">
        <f t="shared" si="100"/>
        <v>0</v>
      </c>
      <c r="AT84" s="70">
        <f t="shared" si="101"/>
        <v>0</v>
      </c>
      <c r="AU84" s="70">
        <f t="shared" si="102"/>
        <v>0</v>
      </c>
      <c r="AV84" s="70">
        <f t="shared" si="103"/>
        <v>0</v>
      </c>
      <c r="AW84" s="70">
        <f t="shared" si="104"/>
        <v>0</v>
      </c>
      <c r="AX84" s="70">
        <f t="shared" si="105"/>
        <v>0</v>
      </c>
      <c r="AY84" s="71">
        <f t="shared" si="106"/>
        <v>0</v>
      </c>
    </row>
    <row r="85" spans="1:51" s="122" customFormat="1" ht="33" customHeight="1" x14ac:dyDescent="0.2">
      <c r="A85" s="72" t="s">
        <v>48</v>
      </c>
      <c r="B85" s="83" t="s">
        <v>143</v>
      </c>
      <c r="C85" s="84"/>
      <c r="D85" s="85"/>
      <c r="E85" s="199">
        <v>2</v>
      </c>
      <c r="F85" s="199"/>
      <c r="G85" s="203">
        <v>2</v>
      </c>
      <c r="H85" s="203"/>
      <c r="I85" s="203"/>
      <c r="J85" s="200">
        <v>4</v>
      </c>
      <c r="K85" s="192">
        <v>3</v>
      </c>
      <c r="L85" s="192">
        <v>1</v>
      </c>
      <c r="M85" s="200"/>
      <c r="N85" s="199">
        <v>3</v>
      </c>
      <c r="O85" s="199">
        <v>2</v>
      </c>
      <c r="P85" s="199"/>
      <c r="Q85" s="199"/>
      <c r="R85" s="199"/>
      <c r="S85" s="199">
        <v>1</v>
      </c>
      <c r="T85" s="199"/>
      <c r="U85" s="199"/>
      <c r="V85" s="199">
        <v>1</v>
      </c>
      <c r="W85" s="199"/>
      <c r="X85" s="199">
        <v>3</v>
      </c>
      <c r="Y85" s="199"/>
      <c r="Z85" s="199"/>
      <c r="AA85" s="199">
        <v>2</v>
      </c>
      <c r="AB85" s="199"/>
      <c r="AC85" s="199">
        <v>1</v>
      </c>
      <c r="AD85" s="199"/>
      <c r="AE85" s="199">
        <v>1</v>
      </c>
      <c r="AF85" s="199"/>
      <c r="AG85" s="201"/>
      <c r="AH85" s="199"/>
      <c r="AI85" s="76"/>
      <c r="AJ85" s="69">
        <f t="shared" si="91"/>
        <v>2</v>
      </c>
      <c r="AK85" s="70">
        <f t="shared" si="92"/>
        <v>2</v>
      </c>
      <c r="AL85" s="70">
        <f t="shared" si="93"/>
        <v>4</v>
      </c>
      <c r="AM85" s="70">
        <f t="shared" si="94"/>
        <v>4</v>
      </c>
      <c r="AN85" s="70">
        <f t="shared" si="95"/>
        <v>5</v>
      </c>
      <c r="AO85" s="70">
        <f t="shared" si="96"/>
        <v>5</v>
      </c>
      <c r="AP85" s="70">
        <f t="shared" si="97"/>
        <v>3</v>
      </c>
      <c r="AQ85" s="70">
        <f t="shared" si="98"/>
        <v>3</v>
      </c>
      <c r="AR85" s="70">
        <f t="shared" si="99"/>
        <v>1</v>
      </c>
      <c r="AS85" s="70">
        <f t="shared" si="100"/>
        <v>1</v>
      </c>
      <c r="AT85" s="70">
        <f t="shared" si="101"/>
        <v>3</v>
      </c>
      <c r="AU85" s="70">
        <f t="shared" si="102"/>
        <v>3</v>
      </c>
      <c r="AV85" s="70">
        <f t="shared" si="103"/>
        <v>1</v>
      </c>
      <c r="AW85" s="70">
        <f t="shared" si="104"/>
        <v>1</v>
      </c>
      <c r="AX85" s="70">
        <f t="shared" si="105"/>
        <v>0</v>
      </c>
      <c r="AY85" s="71">
        <f t="shared" si="106"/>
        <v>0</v>
      </c>
    </row>
    <row r="86" spans="1:51" s="122" customFormat="1" ht="33" customHeight="1" x14ac:dyDescent="0.2">
      <c r="A86" s="72" t="s">
        <v>47</v>
      </c>
      <c r="B86" s="79" t="s">
        <v>140</v>
      </c>
      <c r="C86" s="80"/>
      <c r="D86" s="81"/>
      <c r="E86" s="199">
        <v>2</v>
      </c>
      <c r="F86" s="199"/>
      <c r="G86" s="203">
        <v>2</v>
      </c>
      <c r="H86" s="203"/>
      <c r="I86" s="203"/>
      <c r="J86" s="200">
        <v>6</v>
      </c>
      <c r="K86" s="192">
        <v>5</v>
      </c>
      <c r="L86" s="192">
        <v>1</v>
      </c>
      <c r="M86" s="200"/>
      <c r="N86" s="199">
        <v>2</v>
      </c>
      <c r="O86" s="199">
        <v>1</v>
      </c>
      <c r="P86" s="199">
        <v>1</v>
      </c>
      <c r="Q86" s="199"/>
      <c r="R86" s="199"/>
      <c r="S86" s="199"/>
      <c r="T86" s="199"/>
      <c r="U86" s="199"/>
      <c r="V86" s="199"/>
      <c r="W86" s="199"/>
      <c r="X86" s="199">
        <v>2</v>
      </c>
      <c r="Y86" s="199"/>
      <c r="Z86" s="199"/>
      <c r="AA86" s="199">
        <v>5</v>
      </c>
      <c r="AB86" s="199"/>
      <c r="AC86" s="199">
        <v>1</v>
      </c>
      <c r="AD86" s="199">
        <v>1</v>
      </c>
      <c r="AE86" s="199">
        <v>2</v>
      </c>
      <c r="AF86" s="199"/>
      <c r="AG86" s="201">
        <v>1</v>
      </c>
      <c r="AH86" s="199">
        <v>1</v>
      </c>
      <c r="AI86" s="76"/>
      <c r="AJ86" s="69">
        <f t="shared" si="91"/>
        <v>2</v>
      </c>
      <c r="AK86" s="70">
        <f t="shared" si="92"/>
        <v>2</v>
      </c>
      <c r="AL86" s="70">
        <f t="shared" si="93"/>
        <v>6</v>
      </c>
      <c r="AM86" s="70">
        <f t="shared" si="94"/>
        <v>6</v>
      </c>
      <c r="AN86" s="70">
        <f t="shared" si="95"/>
        <v>7</v>
      </c>
      <c r="AO86" s="70">
        <f t="shared" si="96"/>
        <v>7</v>
      </c>
      <c r="AP86" s="70">
        <f t="shared" si="97"/>
        <v>2</v>
      </c>
      <c r="AQ86" s="70">
        <f t="shared" si="98"/>
        <v>2</v>
      </c>
      <c r="AR86" s="70">
        <f t="shared" si="99"/>
        <v>0</v>
      </c>
      <c r="AS86" s="70">
        <f t="shared" si="100"/>
        <v>0</v>
      </c>
      <c r="AT86" s="70">
        <f t="shared" si="101"/>
        <v>2</v>
      </c>
      <c r="AU86" s="70">
        <f t="shared" si="102"/>
        <v>2</v>
      </c>
      <c r="AV86" s="70">
        <f t="shared" si="103"/>
        <v>2</v>
      </c>
      <c r="AW86" s="70">
        <f t="shared" si="104"/>
        <v>2</v>
      </c>
      <c r="AX86" s="70">
        <f t="shared" si="105"/>
        <v>1</v>
      </c>
      <c r="AY86" s="71">
        <f t="shared" si="106"/>
        <v>1</v>
      </c>
    </row>
    <row r="87" spans="1:51" s="122" customFormat="1" ht="59.25" customHeight="1" x14ac:dyDescent="0.2">
      <c r="A87" s="100" t="s">
        <v>46</v>
      </c>
      <c r="B87" s="90" t="s">
        <v>179</v>
      </c>
      <c r="C87" s="91"/>
      <c r="D87" s="92"/>
      <c r="E87" s="99">
        <f t="shared" ref="E87:AH87" si="107">SUM(E88:E89)</f>
        <v>0</v>
      </c>
      <c r="F87" s="99">
        <f t="shared" si="107"/>
        <v>0</v>
      </c>
      <c r="G87" s="99">
        <f t="shared" si="107"/>
        <v>0</v>
      </c>
      <c r="H87" s="99">
        <f t="shared" si="107"/>
        <v>0</v>
      </c>
      <c r="I87" s="99">
        <f t="shared" si="107"/>
        <v>0</v>
      </c>
      <c r="J87" s="99">
        <f t="shared" si="107"/>
        <v>0</v>
      </c>
      <c r="K87" s="99">
        <f t="shared" si="107"/>
        <v>0</v>
      </c>
      <c r="L87" s="99">
        <f t="shared" si="107"/>
        <v>0</v>
      </c>
      <c r="M87" s="99">
        <f t="shared" si="107"/>
        <v>0</v>
      </c>
      <c r="N87" s="99">
        <f t="shared" si="107"/>
        <v>0</v>
      </c>
      <c r="O87" s="99">
        <f t="shared" si="107"/>
        <v>0</v>
      </c>
      <c r="P87" s="99">
        <f t="shared" si="107"/>
        <v>0</v>
      </c>
      <c r="Q87" s="99">
        <f t="shared" si="107"/>
        <v>0</v>
      </c>
      <c r="R87" s="99">
        <f t="shared" si="107"/>
        <v>0</v>
      </c>
      <c r="S87" s="99">
        <f t="shared" si="107"/>
        <v>0</v>
      </c>
      <c r="T87" s="99">
        <f t="shared" si="107"/>
        <v>0</v>
      </c>
      <c r="U87" s="99">
        <f t="shared" si="107"/>
        <v>0</v>
      </c>
      <c r="V87" s="99">
        <f t="shared" si="107"/>
        <v>0</v>
      </c>
      <c r="W87" s="99">
        <f t="shared" si="107"/>
        <v>0</v>
      </c>
      <c r="X87" s="99">
        <f t="shared" si="107"/>
        <v>0</v>
      </c>
      <c r="Y87" s="99">
        <f t="shared" si="107"/>
        <v>0</v>
      </c>
      <c r="Z87" s="99">
        <f t="shared" si="107"/>
        <v>0</v>
      </c>
      <c r="AA87" s="99">
        <f t="shared" si="107"/>
        <v>0</v>
      </c>
      <c r="AB87" s="99">
        <f t="shared" si="107"/>
        <v>0</v>
      </c>
      <c r="AC87" s="99">
        <f t="shared" si="107"/>
        <v>0</v>
      </c>
      <c r="AD87" s="99">
        <f t="shared" si="107"/>
        <v>0</v>
      </c>
      <c r="AE87" s="99">
        <f t="shared" si="107"/>
        <v>0</v>
      </c>
      <c r="AF87" s="99">
        <f t="shared" si="107"/>
        <v>0</v>
      </c>
      <c r="AG87" s="99">
        <f t="shared" si="107"/>
        <v>0</v>
      </c>
      <c r="AH87" s="99">
        <f t="shared" si="107"/>
        <v>0</v>
      </c>
      <c r="AI87" s="137">
        <f>AI88+AI89</f>
        <v>0</v>
      </c>
      <c r="AJ87" s="95">
        <f t="shared" ref="AJ87:AY87" si="108">SUM(AJ88:AJ89)</f>
        <v>0</v>
      </c>
      <c r="AK87" s="96">
        <f t="shared" si="108"/>
        <v>0</v>
      </c>
      <c r="AL87" s="96">
        <f t="shared" si="108"/>
        <v>0</v>
      </c>
      <c r="AM87" s="96">
        <f t="shared" si="108"/>
        <v>0</v>
      </c>
      <c r="AN87" s="96">
        <f t="shared" si="108"/>
        <v>0</v>
      </c>
      <c r="AO87" s="96">
        <f t="shared" si="108"/>
        <v>0</v>
      </c>
      <c r="AP87" s="96">
        <f t="shared" si="108"/>
        <v>0</v>
      </c>
      <c r="AQ87" s="96">
        <f t="shared" si="108"/>
        <v>0</v>
      </c>
      <c r="AR87" s="96">
        <f t="shared" si="108"/>
        <v>0</v>
      </c>
      <c r="AS87" s="96">
        <f t="shared" si="108"/>
        <v>0</v>
      </c>
      <c r="AT87" s="96">
        <f t="shared" si="108"/>
        <v>0</v>
      </c>
      <c r="AU87" s="96">
        <f t="shared" si="108"/>
        <v>0</v>
      </c>
      <c r="AV87" s="96">
        <f t="shared" si="108"/>
        <v>0</v>
      </c>
      <c r="AW87" s="96">
        <f t="shared" si="108"/>
        <v>0</v>
      </c>
      <c r="AX87" s="96">
        <f t="shared" si="108"/>
        <v>0</v>
      </c>
      <c r="AY87" s="97">
        <f t="shared" si="108"/>
        <v>0</v>
      </c>
    </row>
    <row r="88" spans="1:51" s="123" customFormat="1" ht="40.5" customHeight="1" x14ac:dyDescent="0.2">
      <c r="A88" s="72" t="s">
        <v>45</v>
      </c>
      <c r="B88" s="83" t="s">
        <v>144</v>
      </c>
      <c r="C88" s="84"/>
      <c r="D88" s="85"/>
      <c r="E88" s="86"/>
      <c r="F88" s="86"/>
      <c r="G88" s="86"/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6"/>
      <c r="S88" s="86"/>
      <c r="T88" s="86"/>
      <c r="U88" s="86"/>
      <c r="V88" s="86"/>
      <c r="W88" s="86"/>
      <c r="X88" s="86"/>
      <c r="Y88" s="86"/>
      <c r="Z88" s="86"/>
      <c r="AA88" s="86"/>
      <c r="AB88" s="86"/>
      <c r="AC88" s="86"/>
      <c r="AD88" s="86"/>
      <c r="AE88" s="86"/>
      <c r="AF88" s="86"/>
      <c r="AG88" s="86"/>
      <c r="AH88" s="86"/>
      <c r="AI88" s="77"/>
      <c r="AJ88" s="69">
        <f>E88</f>
        <v>0</v>
      </c>
      <c r="AK88" s="70">
        <f>F88+G88+H88+I88</f>
        <v>0</v>
      </c>
      <c r="AL88" s="70">
        <f>J88</f>
        <v>0</v>
      </c>
      <c r="AM88" s="70">
        <f>K88+L88+M88</f>
        <v>0</v>
      </c>
      <c r="AN88" s="70">
        <f>F88+G88+K88</f>
        <v>0</v>
      </c>
      <c r="AO88" s="70">
        <f>X88+Y88+AA88</f>
        <v>0</v>
      </c>
      <c r="AP88" s="70">
        <f>N88</f>
        <v>0</v>
      </c>
      <c r="AQ88" s="70">
        <f>O88+P88+Q88+R88+S88</f>
        <v>0</v>
      </c>
      <c r="AR88" s="70">
        <f>S88</f>
        <v>0</v>
      </c>
      <c r="AS88" s="70">
        <f>T88+U88+V88</f>
        <v>0</v>
      </c>
      <c r="AT88" s="70">
        <f>X88</f>
        <v>0</v>
      </c>
      <c r="AU88" s="70">
        <f>N88+W88</f>
        <v>0</v>
      </c>
      <c r="AV88" s="70">
        <f>AE88</f>
        <v>0</v>
      </c>
      <c r="AW88" s="70">
        <f>AC88+AD88</f>
        <v>0</v>
      </c>
      <c r="AX88" s="70">
        <f>AH88</f>
        <v>0</v>
      </c>
      <c r="AY88" s="71">
        <f>AF88+AG88</f>
        <v>0</v>
      </c>
    </row>
    <row r="89" spans="1:51" s="123" customFormat="1" ht="30" customHeight="1" x14ac:dyDescent="0.2">
      <c r="A89" s="72" t="s">
        <v>44</v>
      </c>
      <c r="B89" s="79" t="s">
        <v>140</v>
      </c>
      <c r="C89" s="80"/>
      <c r="D89" s="81"/>
      <c r="E89" s="86"/>
      <c r="F89" s="86"/>
      <c r="G89" s="86"/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6"/>
      <c r="S89" s="86"/>
      <c r="T89" s="86"/>
      <c r="U89" s="86"/>
      <c r="V89" s="86"/>
      <c r="W89" s="86"/>
      <c r="X89" s="86"/>
      <c r="Y89" s="86"/>
      <c r="Z89" s="86"/>
      <c r="AA89" s="86"/>
      <c r="AB89" s="86"/>
      <c r="AC89" s="86"/>
      <c r="AD89" s="86"/>
      <c r="AE89" s="86"/>
      <c r="AF89" s="86"/>
      <c r="AG89" s="86"/>
      <c r="AH89" s="86"/>
      <c r="AI89" s="77"/>
      <c r="AJ89" s="69">
        <f>E89</f>
        <v>0</v>
      </c>
      <c r="AK89" s="70">
        <f>F89+G89+H89+I89</f>
        <v>0</v>
      </c>
      <c r="AL89" s="70">
        <f>J89</f>
        <v>0</v>
      </c>
      <c r="AM89" s="70">
        <f>K89+L89+M89</f>
        <v>0</v>
      </c>
      <c r="AN89" s="70">
        <f>F89+G89+K89</f>
        <v>0</v>
      </c>
      <c r="AO89" s="70">
        <f>X89+Y89+AA89</f>
        <v>0</v>
      </c>
      <c r="AP89" s="70">
        <f>N89</f>
        <v>0</v>
      </c>
      <c r="AQ89" s="70">
        <f>O89+P89+Q89+R89+S89</f>
        <v>0</v>
      </c>
      <c r="AR89" s="70">
        <f>S89</f>
        <v>0</v>
      </c>
      <c r="AS89" s="70">
        <f>T89+U89+V89</f>
        <v>0</v>
      </c>
      <c r="AT89" s="70">
        <f>X89</f>
        <v>0</v>
      </c>
      <c r="AU89" s="70">
        <f>N89+W89</f>
        <v>0</v>
      </c>
      <c r="AV89" s="70">
        <f>AE89</f>
        <v>0</v>
      </c>
      <c r="AW89" s="70">
        <f>AC89+AD89</f>
        <v>0</v>
      </c>
      <c r="AX89" s="70">
        <f>AH89</f>
        <v>0</v>
      </c>
      <c r="AY89" s="71">
        <f>AF89+AG89</f>
        <v>0</v>
      </c>
    </row>
    <row r="90" spans="1:51" s="123" customFormat="1" ht="66" customHeight="1" x14ac:dyDescent="0.2">
      <c r="A90" s="60" t="s">
        <v>43</v>
      </c>
      <c r="B90" s="90" t="s">
        <v>180</v>
      </c>
      <c r="C90" s="91"/>
      <c r="D90" s="92"/>
      <c r="E90" s="99">
        <f t="shared" ref="E90:AH90" si="109">SUM(E91:E111)</f>
        <v>69</v>
      </c>
      <c r="F90" s="99">
        <f t="shared" si="109"/>
        <v>25</v>
      </c>
      <c r="G90" s="99">
        <f t="shared" si="109"/>
        <v>44</v>
      </c>
      <c r="H90" s="99">
        <f t="shared" si="109"/>
        <v>0</v>
      </c>
      <c r="I90" s="99">
        <f t="shared" si="109"/>
        <v>0</v>
      </c>
      <c r="J90" s="99">
        <f t="shared" si="109"/>
        <v>111</v>
      </c>
      <c r="K90" s="99">
        <f t="shared" si="109"/>
        <v>101</v>
      </c>
      <c r="L90" s="99">
        <f t="shared" si="109"/>
        <v>7</v>
      </c>
      <c r="M90" s="99">
        <f t="shared" si="109"/>
        <v>3</v>
      </c>
      <c r="N90" s="99">
        <f t="shared" si="109"/>
        <v>104</v>
      </c>
      <c r="O90" s="99">
        <f t="shared" si="109"/>
        <v>91</v>
      </c>
      <c r="P90" s="99">
        <f t="shared" si="109"/>
        <v>2</v>
      </c>
      <c r="Q90" s="99">
        <f t="shared" si="109"/>
        <v>6</v>
      </c>
      <c r="R90" s="99">
        <f t="shared" si="109"/>
        <v>0</v>
      </c>
      <c r="S90" s="99">
        <f t="shared" si="109"/>
        <v>5</v>
      </c>
      <c r="T90" s="99">
        <f t="shared" si="109"/>
        <v>0</v>
      </c>
      <c r="U90" s="99">
        <f t="shared" si="109"/>
        <v>4</v>
      </c>
      <c r="V90" s="99">
        <f t="shared" si="109"/>
        <v>1</v>
      </c>
      <c r="W90" s="99">
        <f t="shared" si="109"/>
        <v>0</v>
      </c>
      <c r="X90" s="99">
        <f t="shared" si="109"/>
        <v>104</v>
      </c>
      <c r="Y90" s="99">
        <f t="shared" si="109"/>
        <v>0</v>
      </c>
      <c r="Z90" s="99">
        <f t="shared" si="109"/>
        <v>5</v>
      </c>
      <c r="AA90" s="99">
        <f t="shared" si="109"/>
        <v>66</v>
      </c>
      <c r="AB90" s="99">
        <f t="shared" si="109"/>
        <v>10</v>
      </c>
      <c r="AC90" s="99">
        <f t="shared" si="109"/>
        <v>2</v>
      </c>
      <c r="AD90" s="99">
        <f t="shared" si="109"/>
        <v>1</v>
      </c>
      <c r="AE90" s="99">
        <f t="shared" si="109"/>
        <v>3</v>
      </c>
      <c r="AF90" s="99">
        <f t="shared" si="109"/>
        <v>0</v>
      </c>
      <c r="AG90" s="99">
        <f t="shared" si="109"/>
        <v>1</v>
      </c>
      <c r="AH90" s="99">
        <f t="shared" si="109"/>
        <v>1</v>
      </c>
      <c r="AI90" s="138"/>
      <c r="AJ90" s="95">
        <f t="shared" ref="AJ90:AY90" si="110">SUM(AJ91:AJ111)</f>
        <v>69</v>
      </c>
      <c r="AK90" s="96">
        <f t="shared" si="110"/>
        <v>69</v>
      </c>
      <c r="AL90" s="96">
        <f t="shared" si="110"/>
        <v>111</v>
      </c>
      <c r="AM90" s="96">
        <f t="shared" si="110"/>
        <v>111</v>
      </c>
      <c r="AN90" s="96">
        <f t="shared" si="110"/>
        <v>170</v>
      </c>
      <c r="AO90" s="96">
        <f t="shared" si="110"/>
        <v>170</v>
      </c>
      <c r="AP90" s="96">
        <f t="shared" si="110"/>
        <v>104</v>
      </c>
      <c r="AQ90" s="96">
        <f t="shared" si="110"/>
        <v>104</v>
      </c>
      <c r="AR90" s="96">
        <f t="shared" si="110"/>
        <v>5</v>
      </c>
      <c r="AS90" s="96">
        <f t="shared" si="110"/>
        <v>5</v>
      </c>
      <c r="AT90" s="96">
        <f t="shared" si="110"/>
        <v>104</v>
      </c>
      <c r="AU90" s="96">
        <f t="shared" si="110"/>
        <v>104</v>
      </c>
      <c r="AV90" s="96">
        <f t="shared" si="110"/>
        <v>3</v>
      </c>
      <c r="AW90" s="96">
        <f t="shared" si="110"/>
        <v>3</v>
      </c>
      <c r="AX90" s="96">
        <f t="shared" si="110"/>
        <v>1</v>
      </c>
      <c r="AY90" s="97">
        <f t="shared" si="110"/>
        <v>1</v>
      </c>
    </row>
    <row r="91" spans="1:51" s="123" customFormat="1" ht="30" customHeight="1" x14ac:dyDescent="0.2">
      <c r="A91" s="72" t="s">
        <v>42</v>
      </c>
      <c r="B91" s="83" t="s">
        <v>202</v>
      </c>
      <c r="C91" s="84"/>
      <c r="D91" s="85"/>
      <c r="E91" s="193"/>
      <c r="F91" s="193"/>
      <c r="G91" s="198"/>
      <c r="H91" s="198"/>
      <c r="I91" s="198"/>
      <c r="J91" s="194"/>
      <c r="K91" s="194"/>
      <c r="L91" s="194"/>
      <c r="M91" s="194"/>
      <c r="N91" s="193"/>
      <c r="O91" s="193"/>
      <c r="P91" s="193"/>
      <c r="Q91" s="193"/>
      <c r="R91" s="193"/>
      <c r="S91" s="193"/>
      <c r="T91" s="193"/>
      <c r="U91" s="193"/>
      <c r="V91" s="193"/>
      <c r="W91" s="193"/>
      <c r="X91" s="193"/>
      <c r="Y91" s="193"/>
      <c r="Z91" s="193"/>
      <c r="AA91" s="193"/>
      <c r="AB91" s="193"/>
      <c r="AC91" s="193"/>
      <c r="AD91" s="193"/>
      <c r="AE91" s="193"/>
      <c r="AF91" s="193"/>
      <c r="AG91" s="196"/>
      <c r="AH91" s="193"/>
      <c r="AI91" s="77"/>
      <c r="AJ91" s="69">
        <f t="shared" ref="AJ91:AJ111" si="111">E91</f>
        <v>0</v>
      </c>
      <c r="AK91" s="70">
        <f t="shared" ref="AK91:AK111" si="112">F91+G91+H91+I91</f>
        <v>0</v>
      </c>
      <c r="AL91" s="70">
        <f t="shared" ref="AL91:AL111" si="113">J91</f>
        <v>0</v>
      </c>
      <c r="AM91" s="70">
        <f t="shared" ref="AM91:AM111" si="114">K91+L91+M91</f>
        <v>0</v>
      </c>
      <c r="AN91" s="70">
        <f t="shared" ref="AN91:AN111" si="115">F91+G91+K91</f>
        <v>0</v>
      </c>
      <c r="AO91" s="70">
        <f t="shared" ref="AO91:AO111" si="116">X91+Y91+AA91</f>
        <v>0</v>
      </c>
      <c r="AP91" s="70">
        <f t="shared" ref="AP91:AP111" si="117">N91</f>
        <v>0</v>
      </c>
      <c r="AQ91" s="70">
        <f t="shared" ref="AQ91:AQ111" si="118">O91+P91+Q91+R91+S91</f>
        <v>0</v>
      </c>
      <c r="AR91" s="70">
        <f t="shared" ref="AR91:AR111" si="119">S91</f>
        <v>0</v>
      </c>
      <c r="AS91" s="70">
        <f t="shared" ref="AS91:AS111" si="120">T91+U91+V91</f>
        <v>0</v>
      </c>
      <c r="AT91" s="70">
        <f t="shared" ref="AT91:AT111" si="121">X91</f>
        <v>0</v>
      </c>
      <c r="AU91" s="70">
        <f t="shared" ref="AU91:AU111" si="122">N91+W91</f>
        <v>0</v>
      </c>
      <c r="AV91" s="70">
        <f t="shared" ref="AV91:AV111" si="123">AE91</f>
        <v>0</v>
      </c>
      <c r="AW91" s="70">
        <f t="shared" ref="AW91:AW111" si="124">AC91+AD91</f>
        <v>0</v>
      </c>
      <c r="AX91" s="70">
        <f t="shared" ref="AX91:AX111" si="125">AH91</f>
        <v>0</v>
      </c>
      <c r="AY91" s="71">
        <f t="shared" ref="AY91:AY111" si="126">AF91+AG91</f>
        <v>0</v>
      </c>
    </row>
    <row r="92" spans="1:51" s="122" customFormat="1" ht="27.75" customHeight="1" x14ac:dyDescent="0.2">
      <c r="A92" s="72" t="s">
        <v>41</v>
      </c>
      <c r="B92" s="83" t="s">
        <v>240</v>
      </c>
      <c r="C92" s="84"/>
      <c r="D92" s="85"/>
      <c r="E92" s="193">
        <v>26</v>
      </c>
      <c r="F92" s="193">
        <v>24</v>
      </c>
      <c r="G92" s="198">
        <v>2</v>
      </c>
      <c r="H92" s="198"/>
      <c r="I92" s="198"/>
      <c r="J92" s="194">
        <v>10</v>
      </c>
      <c r="K92" s="194">
        <v>10</v>
      </c>
      <c r="L92" s="194"/>
      <c r="M92" s="194"/>
      <c r="N92" s="193">
        <v>16</v>
      </c>
      <c r="O92" s="193">
        <v>11</v>
      </c>
      <c r="P92" s="193"/>
      <c r="Q92" s="193">
        <v>2</v>
      </c>
      <c r="R92" s="193"/>
      <c r="S92" s="193">
        <v>3</v>
      </c>
      <c r="T92" s="193"/>
      <c r="U92" s="193">
        <v>2</v>
      </c>
      <c r="V92" s="193">
        <v>1</v>
      </c>
      <c r="W92" s="193"/>
      <c r="X92" s="193">
        <v>16</v>
      </c>
      <c r="Y92" s="193"/>
      <c r="Z92" s="193">
        <v>5</v>
      </c>
      <c r="AA92" s="193">
        <v>20</v>
      </c>
      <c r="AB92" s="193">
        <v>9</v>
      </c>
      <c r="AC92" s="193">
        <v>1</v>
      </c>
      <c r="AD92" s="193"/>
      <c r="AE92" s="193">
        <v>1</v>
      </c>
      <c r="AF92" s="193"/>
      <c r="AG92" s="196"/>
      <c r="AH92" s="193"/>
      <c r="AI92" s="76"/>
      <c r="AJ92" s="69">
        <f t="shared" si="111"/>
        <v>26</v>
      </c>
      <c r="AK92" s="70">
        <f t="shared" si="112"/>
        <v>26</v>
      </c>
      <c r="AL92" s="70">
        <f t="shared" si="113"/>
        <v>10</v>
      </c>
      <c r="AM92" s="70">
        <f t="shared" si="114"/>
        <v>10</v>
      </c>
      <c r="AN92" s="70">
        <f t="shared" si="115"/>
        <v>36</v>
      </c>
      <c r="AO92" s="70">
        <f t="shared" si="116"/>
        <v>36</v>
      </c>
      <c r="AP92" s="70">
        <f t="shared" si="117"/>
        <v>16</v>
      </c>
      <c r="AQ92" s="70">
        <f t="shared" si="118"/>
        <v>16</v>
      </c>
      <c r="AR92" s="70">
        <f t="shared" si="119"/>
        <v>3</v>
      </c>
      <c r="AS92" s="70">
        <f t="shared" si="120"/>
        <v>3</v>
      </c>
      <c r="AT92" s="70">
        <f t="shared" si="121"/>
        <v>16</v>
      </c>
      <c r="AU92" s="70">
        <f t="shared" si="122"/>
        <v>16</v>
      </c>
      <c r="AV92" s="70">
        <f t="shared" si="123"/>
        <v>1</v>
      </c>
      <c r="AW92" s="70">
        <f t="shared" si="124"/>
        <v>1</v>
      </c>
      <c r="AX92" s="70">
        <f t="shared" si="125"/>
        <v>0</v>
      </c>
      <c r="AY92" s="71">
        <f t="shared" si="126"/>
        <v>0</v>
      </c>
    </row>
    <row r="93" spans="1:51" s="122" customFormat="1" ht="41.25" customHeight="1" x14ac:dyDescent="0.2">
      <c r="A93" s="72" t="s">
        <v>40</v>
      </c>
      <c r="B93" s="83" t="s">
        <v>241</v>
      </c>
      <c r="C93" s="84"/>
      <c r="D93" s="85"/>
      <c r="E93" s="193"/>
      <c r="F93" s="193"/>
      <c r="G93" s="198"/>
      <c r="H93" s="198"/>
      <c r="I93" s="198"/>
      <c r="J93" s="194"/>
      <c r="K93" s="194"/>
      <c r="L93" s="194"/>
      <c r="M93" s="194"/>
      <c r="N93" s="193"/>
      <c r="O93" s="193"/>
      <c r="P93" s="193"/>
      <c r="Q93" s="193"/>
      <c r="R93" s="193"/>
      <c r="S93" s="193"/>
      <c r="T93" s="193"/>
      <c r="U93" s="193"/>
      <c r="V93" s="193"/>
      <c r="W93" s="193"/>
      <c r="X93" s="193"/>
      <c r="Y93" s="193"/>
      <c r="Z93" s="193"/>
      <c r="AA93" s="193"/>
      <c r="AB93" s="193"/>
      <c r="AC93" s="193"/>
      <c r="AD93" s="193"/>
      <c r="AE93" s="193"/>
      <c r="AF93" s="193"/>
      <c r="AG93" s="196"/>
      <c r="AH93" s="193"/>
      <c r="AI93" s="76"/>
      <c r="AJ93" s="69">
        <f t="shared" si="111"/>
        <v>0</v>
      </c>
      <c r="AK93" s="70">
        <f t="shared" si="112"/>
        <v>0</v>
      </c>
      <c r="AL93" s="70">
        <f t="shared" si="113"/>
        <v>0</v>
      </c>
      <c r="AM93" s="70">
        <f t="shared" si="114"/>
        <v>0</v>
      </c>
      <c r="AN93" s="70">
        <f t="shared" si="115"/>
        <v>0</v>
      </c>
      <c r="AO93" s="70">
        <f t="shared" si="116"/>
        <v>0</v>
      </c>
      <c r="AP93" s="70">
        <f t="shared" si="117"/>
        <v>0</v>
      </c>
      <c r="AQ93" s="70">
        <f t="shared" si="118"/>
        <v>0</v>
      </c>
      <c r="AR93" s="70">
        <f t="shared" si="119"/>
        <v>0</v>
      </c>
      <c r="AS93" s="70">
        <f t="shared" si="120"/>
        <v>0</v>
      </c>
      <c r="AT93" s="70">
        <f t="shared" si="121"/>
        <v>0</v>
      </c>
      <c r="AU93" s="70">
        <f t="shared" si="122"/>
        <v>0</v>
      </c>
      <c r="AV93" s="70">
        <f t="shared" si="123"/>
        <v>0</v>
      </c>
      <c r="AW93" s="70">
        <f t="shared" si="124"/>
        <v>0</v>
      </c>
      <c r="AX93" s="70">
        <f t="shared" si="125"/>
        <v>0</v>
      </c>
      <c r="AY93" s="71">
        <f t="shared" si="126"/>
        <v>0</v>
      </c>
    </row>
    <row r="94" spans="1:51" s="122" customFormat="1" ht="38.25" customHeight="1" x14ac:dyDescent="0.2">
      <c r="A94" s="72" t="s">
        <v>39</v>
      </c>
      <c r="B94" s="83" t="s">
        <v>242</v>
      </c>
      <c r="C94" s="84"/>
      <c r="D94" s="85"/>
      <c r="E94" s="193">
        <v>3</v>
      </c>
      <c r="F94" s="193"/>
      <c r="G94" s="197">
        <v>3</v>
      </c>
      <c r="H94" s="197"/>
      <c r="I94" s="197"/>
      <c r="J94" s="194">
        <v>7</v>
      </c>
      <c r="K94" s="194">
        <v>4</v>
      </c>
      <c r="L94" s="194">
        <v>2</v>
      </c>
      <c r="M94" s="194">
        <v>1</v>
      </c>
      <c r="N94" s="193">
        <v>4</v>
      </c>
      <c r="O94" s="193">
        <v>4</v>
      </c>
      <c r="P94" s="193"/>
      <c r="Q94" s="193"/>
      <c r="R94" s="193"/>
      <c r="S94" s="193"/>
      <c r="T94" s="193"/>
      <c r="U94" s="193"/>
      <c r="V94" s="193"/>
      <c r="W94" s="193"/>
      <c r="X94" s="193">
        <v>4</v>
      </c>
      <c r="Y94" s="193"/>
      <c r="Z94" s="193"/>
      <c r="AA94" s="193">
        <v>3</v>
      </c>
      <c r="AB94" s="193"/>
      <c r="AC94" s="193"/>
      <c r="AD94" s="193"/>
      <c r="AE94" s="193"/>
      <c r="AF94" s="193"/>
      <c r="AG94" s="196"/>
      <c r="AH94" s="193"/>
      <c r="AI94" s="76"/>
      <c r="AJ94" s="69">
        <f t="shared" si="111"/>
        <v>3</v>
      </c>
      <c r="AK94" s="70">
        <f t="shared" si="112"/>
        <v>3</v>
      </c>
      <c r="AL94" s="70">
        <f t="shared" si="113"/>
        <v>7</v>
      </c>
      <c r="AM94" s="70">
        <f t="shared" si="114"/>
        <v>7</v>
      </c>
      <c r="AN94" s="70">
        <f t="shared" si="115"/>
        <v>7</v>
      </c>
      <c r="AO94" s="70">
        <f t="shared" si="116"/>
        <v>7</v>
      </c>
      <c r="AP94" s="70">
        <f t="shared" si="117"/>
        <v>4</v>
      </c>
      <c r="AQ94" s="70">
        <f t="shared" si="118"/>
        <v>4</v>
      </c>
      <c r="AR94" s="70">
        <f t="shared" si="119"/>
        <v>0</v>
      </c>
      <c r="AS94" s="70">
        <f t="shared" si="120"/>
        <v>0</v>
      </c>
      <c r="AT94" s="70">
        <f t="shared" si="121"/>
        <v>4</v>
      </c>
      <c r="AU94" s="70">
        <f t="shared" si="122"/>
        <v>4</v>
      </c>
      <c r="AV94" s="70">
        <f t="shared" si="123"/>
        <v>0</v>
      </c>
      <c r="AW94" s="70">
        <f t="shared" si="124"/>
        <v>0</v>
      </c>
      <c r="AX94" s="70">
        <f t="shared" si="125"/>
        <v>0</v>
      </c>
      <c r="AY94" s="71">
        <f t="shared" si="126"/>
        <v>0</v>
      </c>
    </row>
    <row r="95" spans="1:51" s="122" customFormat="1" ht="36" customHeight="1" x14ac:dyDescent="0.2">
      <c r="A95" s="72" t="s">
        <v>38</v>
      </c>
      <c r="B95" s="83" t="s">
        <v>243</v>
      </c>
      <c r="C95" s="84"/>
      <c r="D95" s="85"/>
      <c r="E95" s="199"/>
      <c r="F95" s="199"/>
      <c r="G95" s="203"/>
      <c r="H95" s="203"/>
      <c r="I95" s="203"/>
      <c r="J95" s="200"/>
      <c r="K95" s="200"/>
      <c r="L95" s="200"/>
      <c r="M95" s="200"/>
      <c r="N95" s="199"/>
      <c r="O95" s="199"/>
      <c r="P95" s="199"/>
      <c r="Q95" s="199"/>
      <c r="R95" s="199"/>
      <c r="S95" s="199"/>
      <c r="T95" s="199"/>
      <c r="U95" s="199"/>
      <c r="V95" s="199"/>
      <c r="W95" s="199"/>
      <c r="X95" s="199"/>
      <c r="Y95" s="199"/>
      <c r="Z95" s="199"/>
      <c r="AA95" s="199"/>
      <c r="AB95" s="199"/>
      <c r="AC95" s="199"/>
      <c r="AD95" s="199"/>
      <c r="AE95" s="199"/>
      <c r="AF95" s="199"/>
      <c r="AG95" s="201"/>
      <c r="AH95" s="199"/>
      <c r="AI95" s="76"/>
      <c r="AJ95" s="69">
        <f t="shared" si="111"/>
        <v>0</v>
      </c>
      <c r="AK95" s="70">
        <f t="shared" si="112"/>
        <v>0</v>
      </c>
      <c r="AL95" s="70">
        <f t="shared" si="113"/>
        <v>0</v>
      </c>
      <c r="AM95" s="70">
        <f t="shared" si="114"/>
        <v>0</v>
      </c>
      <c r="AN95" s="70">
        <f t="shared" si="115"/>
        <v>0</v>
      </c>
      <c r="AO95" s="70">
        <f t="shared" si="116"/>
        <v>0</v>
      </c>
      <c r="AP95" s="70">
        <f t="shared" si="117"/>
        <v>0</v>
      </c>
      <c r="AQ95" s="70">
        <f t="shared" si="118"/>
        <v>0</v>
      </c>
      <c r="AR95" s="70">
        <f t="shared" si="119"/>
        <v>0</v>
      </c>
      <c r="AS95" s="70">
        <f t="shared" si="120"/>
        <v>0</v>
      </c>
      <c r="AT95" s="70">
        <f t="shared" si="121"/>
        <v>0</v>
      </c>
      <c r="AU95" s="70">
        <f t="shared" si="122"/>
        <v>0</v>
      </c>
      <c r="AV95" s="70">
        <f t="shared" si="123"/>
        <v>0</v>
      </c>
      <c r="AW95" s="70">
        <f t="shared" si="124"/>
        <v>0</v>
      </c>
      <c r="AX95" s="70">
        <f t="shared" si="125"/>
        <v>0</v>
      </c>
      <c r="AY95" s="71">
        <f t="shared" si="126"/>
        <v>0</v>
      </c>
    </row>
    <row r="96" spans="1:51" s="122" customFormat="1" ht="42.75" customHeight="1" x14ac:dyDescent="0.2">
      <c r="A96" s="72" t="s">
        <v>37</v>
      </c>
      <c r="B96" s="83" t="s">
        <v>244</v>
      </c>
      <c r="C96" s="84"/>
      <c r="D96" s="85"/>
      <c r="E96" s="193"/>
      <c r="F96" s="193"/>
      <c r="G96" s="198"/>
      <c r="H96" s="198"/>
      <c r="I96" s="198"/>
      <c r="J96" s="194"/>
      <c r="K96" s="194"/>
      <c r="L96" s="194"/>
      <c r="M96" s="194"/>
      <c r="N96" s="193"/>
      <c r="O96" s="193"/>
      <c r="P96" s="193"/>
      <c r="Q96" s="193"/>
      <c r="R96" s="193"/>
      <c r="S96" s="193"/>
      <c r="T96" s="193"/>
      <c r="U96" s="193"/>
      <c r="V96" s="193"/>
      <c r="W96" s="193"/>
      <c r="X96" s="193"/>
      <c r="Y96" s="193"/>
      <c r="Z96" s="193"/>
      <c r="AA96" s="193"/>
      <c r="AB96" s="193"/>
      <c r="AC96" s="193"/>
      <c r="AD96" s="193"/>
      <c r="AE96" s="193"/>
      <c r="AF96" s="193"/>
      <c r="AG96" s="196"/>
      <c r="AH96" s="193"/>
      <c r="AI96" s="76"/>
      <c r="AJ96" s="69">
        <f t="shared" si="111"/>
        <v>0</v>
      </c>
      <c r="AK96" s="70">
        <f t="shared" si="112"/>
        <v>0</v>
      </c>
      <c r="AL96" s="70">
        <f t="shared" si="113"/>
        <v>0</v>
      </c>
      <c r="AM96" s="70">
        <f t="shared" si="114"/>
        <v>0</v>
      </c>
      <c r="AN96" s="70">
        <f t="shared" si="115"/>
        <v>0</v>
      </c>
      <c r="AO96" s="70">
        <f t="shared" si="116"/>
        <v>0</v>
      </c>
      <c r="AP96" s="70">
        <f t="shared" si="117"/>
        <v>0</v>
      </c>
      <c r="AQ96" s="70">
        <f t="shared" si="118"/>
        <v>0</v>
      </c>
      <c r="AR96" s="70">
        <f t="shared" si="119"/>
        <v>0</v>
      </c>
      <c r="AS96" s="70">
        <f t="shared" si="120"/>
        <v>0</v>
      </c>
      <c r="AT96" s="70">
        <f t="shared" si="121"/>
        <v>0</v>
      </c>
      <c r="AU96" s="70">
        <f t="shared" si="122"/>
        <v>0</v>
      </c>
      <c r="AV96" s="70">
        <f t="shared" si="123"/>
        <v>0</v>
      </c>
      <c r="AW96" s="70">
        <f t="shared" si="124"/>
        <v>0</v>
      </c>
      <c r="AX96" s="70">
        <f t="shared" si="125"/>
        <v>0</v>
      </c>
      <c r="AY96" s="71">
        <f t="shared" si="126"/>
        <v>0</v>
      </c>
    </row>
    <row r="97" spans="1:51" s="122" customFormat="1" ht="32.25" customHeight="1" x14ac:dyDescent="0.2">
      <c r="A97" s="72" t="s">
        <v>36</v>
      </c>
      <c r="B97" s="79" t="s">
        <v>245</v>
      </c>
      <c r="C97" s="80"/>
      <c r="D97" s="81"/>
      <c r="E97" s="193">
        <v>2</v>
      </c>
      <c r="F97" s="193"/>
      <c r="G97" s="197">
        <v>2</v>
      </c>
      <c r="H97" s="197"/>
      <c r="I97" s="197"/>
      <c r="J97" s="194"/>
      <c r="K97" s="194"/>
      <c r="L97" s="194"/>
      <c r="M97" s="194"/>
      <c r="N97" s="193">
        <v>2</v>
      </c>
      <c r="O97" s="193">
        <v>1</v>
      </c>
      <c r="P97" s="193"/>
      <c r="Q97" s="193">
        <v>1</v>
      </c>
      <c r="R97" s="193"/>
      <c r="S97" s="193"/>
      <c r="T97" s="193"/>
      <c r="U97" s="193"/>
      <c r="V97" s="193"/>
      <c r="W97" s="193"/>
      <c r="X97" s="193">
        <v>2</v>
      </c>
      <c r="Y97" s="193"/>
      <c r="Z97" s="193"/>
      <c r="AA97" s="193"/>
      <c r="AB97" s="193"/>
      <c r="AC97" s="193"/>
      <c r="AD97" s="193"/>
      <c r="AE97" s="193"/>
      <c r="AF97" s="193"/>
      <c r="AG97" s="196"/>
      <c r="AH97" s="193"/>
      <c r="AI97" s="76"/>
      <c r="AJ97" s="69">
        <f t="shared" si="111"/>
        <v>2</v>
      </c>
      <c r="AK97" s="70">
        <f t="shared" si="112"/>
        <v>2</v>
      </c>
      <c r="AL97" s="70">
        <f t="shared" si="113"/>
        <v>0</v>
      </c>
      <c r="AM97" s="70">
        <f t="shared" si="114"/>
        <v>0</v>
      </c>
      <c r="AN97" s="70">
        <f t="shared" si="115"/>
        <v>2</v>
      </c>
      <c r="AO97" s="70">
        <f t="shared" si="116"/>
        <v>2</v>
      </c>
      <c r="AP97" s="70">
        <f t="shared" si="117"/>
        <v>2</v>
      </c>
      <c r="AQ97" s="70">
        <f t="shared" si="118"/>
        <v>2</v>
      </c>
      <c r="AR97" s="70">
        <f t="shared" si="119"/>
        <v>0</v>
      </c>
      <c r="AS97" s="70">
        <f t="shared" si="120"/>
        <v>0</v>
      </c>
      <c r="AT97" s="70">
        <f t="shared" si="121"/>
        <v>2</v>
      </c>
      <c r="AU97" s="70">
        <f t="shared" si="122"/>
        <v>2</v>
      </c>
      <c r="AV97" s="70">
        <f t="shared" si="123"/>
        <v>0</v>
      </c>
      <c r="AW97" s="70">
        <f t="shared" si="124"/>
        <v>0</v>
      </c>
      <c r="AX97" s="70">
        <f t="shared" si="125"/>
        <v>0</v>
      </c>
      <c r="AY97" s="71">
        <f t="shared" si="126"/>
        <v>0</v>
      </c>
    </row>
    <row r="98" spans="1:51" s="123" customFormat="1" ht="42.75" customHeight="1" x14ac:dyDescent="0.2">
      <c r="A98" s="72" t="s">
        <v>35</v>
      </c>
      <c r="B98" s="79" t="s">
        <v>246</v>
      </c>
      <c r="C98" s="80"/>
      <c r="D98" s="81"/>
      <c r="E98" s="199"/>
      <c r="F98" s="199"/>
      <c r="G98" s="203"/>
      <c r="H98" s="203"/>
      <c r="I98" s="203"/>
      <c r="J98" s="200"/>
      <c r="K98" s="200"/>
      <c r="L98" s="200"/>
      <c r="M98" s="200"/>
      <c r="N98" s="199"/>
      <c r="O98" s="199"/>
      <c r="P98" s="199"/>
      <c r="Q98" s="199"/>
      <c r="R98" s="199"/>
      <c r="S98" s="199"/>
      <c r="T98" s="199"/>
      <c r="U98" s="199"/>
      <c r="V98" s="199"/>
      <c r="W98" s="199"/>
      <c r="X98" s="199"/>
      <c r="Y98" s="199"/>
      <c r="Z98" s="199"/>
      <c r="AA98" s="199"/>
      <c r="AB98" s="199"/>
      <c r="AC98" s="199"/>
      <c r="AD98" s="199"/>
      <c r="AE98" s="199"/>
      <c r="AF98" s="199"/>
      <c r="AG98" s="201"/>
      <c r="AH98" s="199"/>
      <c r="AI98" s="77"/>
      <c r="AJ98" s="69">
        <f t="shared" si="111"/>
        <v>0</v>
      </c>
      <c r="AK98" s="70">
        <f t="shared" si="112"/>
        <v>0</v>
      </c>
      <c r="AL98" s="70">
        <f t="shared" si="113"/>
        <v>0</v>
      </c>
      <c r="AM98" s="70">
        <f t="shared" si="114"/>
        <v>0</v>
      </c>
      <c r="AN98" s="70">
        <f t="shared" si="115"/>
        <v>0</v>
      </c>
      <c r="AO98" s="70">
        <f t="shared" si="116"/>
        <v>0</v>
      </c>
      <c r="AP98" s="70">
        <f t="shared" si="117"/>
        <v>0</v>
      </c>
      <c r="AQ98" s="70">
        <f t="shared" si="118"/>
        <v>0</v>
      </c>
      <c r="AR98" s="70">
        <f t="shared" si="119"/>
        <v>0</v>
      </c>
      <c r="AS98" s="70">
        <f t="shared" si="120"/>
        <v>0</v>
      </c>
      <c r="AT98" s="70">
        <f t="shared" si="121"/>
        <v>0</v>
      </c>
      <c r="AU98" s="70">
        <f t="shared" si="122"/>
        <v>0</v>
      </c>
      <c r="AV98" s="70">
        <f t="shared" si="123"/>
        <v>0</v>
      </c>
      <c r="AW98" s="70">
        <f t="shared" si="124"/>
        <v>0</v>
      </c>
      <c r="AX98" s="70">
        <f t="shared" si="125"/>
        <v>0</v>
      </c>
      <c r="AY98" s="71">
        <f t="shared" si="126"/>
        <v>0</v>
      </c>
    </row>
    <row r="99" spans="1:51" s="122" customFormat="1" ht="25.5" customHeight="1" x14ac:dyDescent="0.2">
      <c r="A99" s="72" t="s">
        <v>34</v>
      </c>
      <c r="B99" s="83" t="s">
        <v>203</v>
      </c>
      <c r="C99" s="84"/>
      <c r="D99" s="85"/>
      <c r="E99" s="193"/>
      <c r="F99" s="193"/>
      <c r="G99" s="198"/>
      <c r="H99" s="198"/>
      <c r="I99" s="198"/>
      <c r="J99" s="194"/>
      <c r="K99" s="194"/>
      <c r="L99" s="194"/>
      <c r="M99" s="194"/>
      <c r="N99" s="193"/>
      <c r="O99" s="193"/>
      <c r="P99" s="193"/>
      <c r="Q99" s="193"/>
      <c r="R99" s="193"/>
      <c r="S99" s="193"/>
      <c r="T99" s="193"/>
      <c r="U99" s="193"/>
      <c r="V99" s="193"/>
      <c r="W99" s="193"/>
      <c r="X99" s="193"/>
      <c r="Y99" s="193"/>
      <c r="Z99" s="193"/>
      <c r="AA99" s="193"/>
      <c r="AB99" s="193"/>
      <c r="AC99" s="193"/>
      <c r="AD99" s="193"/>
      <c r="AE99" s="193"/>
      <c r="AF99" s="193"/>
      <c r="AG99" s="196"/>
      <c r="AH99" s="193"/>
      <c r="AI99" s="76"/>
      <c r="AJ99" s="69">
        <f t="shared" si="111"/>
        <v>0</v>
      </c>
      <c r="AK99" s="70">
        <f t="shared" si="112"/>
        <v>0</v>
      </c>
      <c r="AL99" s="70">
        <f t="shared" si="113"/>
        <v>0</v>
      </c>
      <c r="AM99" s="70">
        <f t="shared" si="114"/>
        <v>0</v>
      </c>
      <c r="AN99" s="70">
        <f t="shared" si="115"/>
        <v>0</v>
      </c>
      <c r="AO99" s="70">
        <f t="shared" si="116"/>
        <v>0</v>
      </c>
      <c r="AP99" s="70">
        <f t="shared" si="117"/>
        <v>0</v>
      </c>
      <c r="AQ99" s="70">
        <f t="shared" si="118"/>
        <v>0</v>
      </c>
      <c r="AR99" s="70">
        <f t="shared" si="119"/>
        <v>0</v>
      </c>
      <c r="AS99" s="70">
        <f t="shared" si="120"/>
        <v>0</v>
      </c>
      <c r="AT99" s="70">
        <f t="shared" si="121"/>
        <v>0</v>
      </c>
      <c r="AU99" s="70">
        <f t="shared" si="122"/>
        <v>0</v>
      </c>
      <c r="AV99" s="70">
        <f t="shared" si="123"/>
        <v>0</v>
      </c>
      <c r="AW99" s="70">
        <f t="shared" si="124"/>
        <v>0</v>
      </c>
      <c r="AX99" s="70">
        <f t="shared" si="125"/>
        <v>0</v>
      </c>
      <c r="AY99" s="71">
        <f t="shared" si="126"/>
        <v>0</v>
      </c>
    </row>
    <row r="100" spans="1:51" s="122" customFormat="1" ht="22.5" customHeight="1" x14ac:dyDescent="0.2">
      <c r="A100" s="72" t="s">
        <v>33</v>
      </c>
      <c r="B100" s="79" t="s">
        <v>181</v>
      </c>
      <c r="C100" s="80"/>
      <c r="D100" s="81"/>
      <c r="E100" s="193">
        <v>11</v>
      </c>
      <c r="F100" s="193"/>
      <c r="G100" s="198">
        <v>11</v>
      </c>
      <c r="H100" s="198"/>
      <c r="I100" s="198"/>
      <c r="J100" s="194">
        <v>33</v>
      </c>
      <c r="K100" s="194">
        <v>32</v>
      </c>
      <c r="L100" s="194">
        <v>1</v>
      </c>
      <c r="M100" s="194"/>
      <c r="N100" s="193">
        <v>30</v>
      </c>
      <c r="O100" s="193">
        <v>28</v>
      </c>
      <c r="P100" s="193">
        <v>1</v>
      </c>
      <c r="Q100" s="193">
        <v>1</v>
      </c>
      <c r="R100" s="193"/>
      <c r="S100" s="193"/>
      <c r="T100" s="193"/>
      <c r="U100" s="193"/>
      <c r="V100" s="193"/>
      <c r="W100" s="193"/>
      <c r="X100" s="193">
        <v>30</v>
      </c>
      <c r="Y100" s="193"/>
      <c r="Z100" s="193"/>
      <c r="AA100" s="193">
        <v>13</v>
      </c>
      <c r="AB100" s="193"/>
      <c r="AC100" s="193"/>
      <c r="AD100" s="193">
        <v>1</v>
      </c>
      <c r="AE100" s="193">
        <v>1</v>
      </c>
      <c r="AF100" s="193"/>
      <c r="AG100" s="196">
        <v>1</v>
      </c>
      <c r="AH100" s="193">
        <v>1</v>
      </c>
      <c r="AI100" s="76"/>
      <c r="AJ100" s="69">
        <f t="shared" si="111"/>
        <v>11</v>
      </c>
      <c r="AK100" s="70">
        <f t="shared" si="112"/>
        <v>11</v>
      </c>
      <c r="AL100" s="70">
        <f t="shared" si="113"/>
        <v>33</v>
      </c>
      <c r="AM100" s="70">
        <f t="shared" si="114"/>
        <v>33</v>
      </c>
      <c r="AN100" s="70">
        <f t="shared" si="115"/>
        <v>43</v>
      </c>
      <c r="AO100" s="70">
        <f t="shared" si="116"/>
        <v>43</v>
      </c>
      <c r="AP100" s="70">
        <f t="shared" si="117"/>
        <v>30</v>
      </c>
      <c r="AQ100" s="70">
        <f t="shared" si="118"/>
        <v>30</v>
      </c>
      <c r="AR100" s="70">
        <f t="shared" si="119"/>
        <v>0</v>
      </c>
      <c r="AS100" s="70">
        <f t="shared" si="120"/>
        <v>0</v>
      </c>
      <c r="AT100" s="70">
        <f t="shared" si="121"/>
        <v>30</v>
      </c>
      <c r="AU100" s="70">
        <f t="shared" si="122"/>
        <v>30</v>
      </c>
      <c r="AV100" s="70">
        <f t="shared" si="123"/>
        <v>1</v>
      </c>
      <c r="AW100" s="70">
        <f t="shared" si="124"/>
        <v>1</v>
      </c>
      <c r="AX100" s="70">
        <f t="shared" si="125"/>
        <v>1</v>
      </c>
      <c r="AY100" s="71">
        <f t="shared" si="126"/>
        <v>1</v>
      </c>
    </row>
    <row r="101" spans="1:51" s="123" customFormat="1" ht="31.5" customHeight="1" x14ac:dyDescent="0.2">
      <c r="A101" s="72" t="s">
        <v>32</v>
      </c>
      <c r="B101" s="79" t="s">
        <v>247</v>
      </c>
      <c r="C101" s="80"/>
      <c r="D101" s="81"/>
      <c r="E101" s="193"/>
      <c r="F101" s="193"/>
      <c r="G101" s="198"/>
      <c r="H101" s="198"/>
      <c r="I101" s="198"/>
      <c r="J101" s="194"/>
      <c r="K101" s="194"/>
      <c r="L101" s="194"/>
      <c r="M101" s="194"/>
      <c r="N101" s="193"/>
      <c r="O101" s="193"/>
      <c r="P101" s="193"/>
      <c r="Q101" s="193"/>
      <c r="R101" s="193"/>
      <c r="S101" s="193"/>
      <c r="T101" s="193"/>
      <c r="U101" s="193"/>
      <c r="V101" s="193"/>
      <c r="W101" s="193"/>
      <c r="X101" s="193"/>
      <c r="Y101" s="193"/>
      <c r="Z101" s="193"/>
      <c r="AA101" s="193"/>
      <c r="AB101" s="193"/>
      <c r="AC101" s="193"/>
      <c r="AD101" s="193"/>
      <c r="AE101" s="193"/>
      <c r="AF101" s="193"/>
      <c r="AG101" s="196"/>
      <c r="AH101" s="193"/>
      <c r="AI101" s="77"/>
      <c r="AJ101" s="69">
        <f t="shared" si="111"/>
        <v>0</v>
      </c>
      <c r="AK101" s="70">
        <f t="shared" si="112"/>
        <v>0</v>
      </c>
      <c r="AL101" s="70">
        <f t="shared" si="113"/>
        <v>0</v>
      </c>
      <c r="AM101" s="70">
        <f t="shared" si="114"/>
        <v>0</v>
      </c>
      <c r="AN101" s="70">
        <f t="shared" si="115"/>
        <v>0</v>
      </c>
      <c r="AO101" s="70">
        <f t="shared" si="116"/>
        <v>0</v>
      </c>
      <c r="AP101" s="70">
        <f t="shared" si="117"/>
        <v>0</v>
      </c>
      <c r="AQ101" s="70">
        <f t="shared" si="118"/>
        <v>0</v>
      </c>
      <c r="AR101" s="70">
        <f t="shared" si="119"/>
        <v>0</v>
      </c>
      <c r="AS101" s="70">
        <f t="shared" si="120"/>
        <v>0</v>
      </c>
      <c r="AT101" s="70">
        <f t="shared" si="121"/>
        <v>0</v>
      </c>
      <c r="AU101" s="70">
        <f t="shared" si="122"/>
        <v>0</v>
      </c>
      <c r="AV101" s="70">
        <f t="shared" si="123"/>
        <v>0</v>
      </c>
      <c r="AW101" s="70">
        <f t="shared" si="124"/>
        <v>0</v>
      </c>
      <c r="AX101" s="70">
        <f t="shared" si="125"/>
        <v>0</v>
      </c>
      <c r="AY101" s="71">
        <f t="shared" si="126"/>
        <v>0</v>
      </c>
    </row>
    <row r="102" spans="1:51" s="122" customFormat="1" ht="44.25" customHeight="1" x14ac:dyDescent="0.2">
      <c r="A102" s="72" t="s">
        <v>31</v>
      </c>
      <c r="B102" s="79" t="s">
        <v>182</v>
      </c>
      <c r="C102" s="80"/>
      <c r="D102" s="81"/>
      <c r="E102" s="193">
        <v>5</v>
      </c>
      <c r="F102" s="193">
        <v>1</v>
      </c>
      <c r="G102" s="198">
        <v>4</v>
      </c>
      <c r="H102" s="198"/>
      <c r="I102" s="198"/>
      <c r="J102" s="194">
        <v>16</v>
      </c>
      <c r="K102" s="194">
        <v>16</v>
      </c>
      <c r="L102" s="194"/>
      <c r="M102" s="194"/>
      <c r="N102" s="193">
        <v>18</v>
      </c>
      <c r="O102" s="193">
        <v>17</v>
      </c>
      <c r="P102" s="193"/>
      <c r="Q102" s="193">
        <v>1</v>
      </c>
      <c r="R102" s="193"/>
      <c r="S102" s="193"/>
      <c r="T102" s="193"/>
      <c r="U102" s="193"/>
      <c r="V102" s="193"/>
      <c r="W102" s="193"/>
      <c r="X102" s="193">
        <v>18</v>
      </c>
      <c r="Y102" s="193"/>
      <c r="Z102" s="193"/>
      <c r="AA102" s="193">
        <v>3</v>
      </c>
      <c r="AB102" s="193">
        <v>1</v>
      </c>
      <c r="AC102" s="193"/>
      <c r="AD102" s="193"/>
      <c r="AE102" s="193"/>
      <c r="AF102" s="193"/>
      <c r="AG102" s="196"/>
      <c r="AH102" s="193"/>
      <c r="AI102" s="76"/>
      <c r="AJ102" s="69">
        <f t="shared" si="111"/>
        <v>5</v>
      </c>
      <c r="AK102" s="70">
        <f t="shared" si="112"/>
        <v>5</v>
      </c>
      <c r="AL102" s="70">
        <f t="shared" si="113"/>
        <v>16</v>
      </c>
      <c r="AM102" s="70">
        <f t="shared" si="114"/>
        <v>16</v>
      </c>
      <c r="AN102" s="70">
        <f t="shared" si="115"/>
        <v>21</v>
      </c>
      <c r="AO102" s="70">
        <f t="shared" si="116"/>
        <v>21</v>
      </c>
      <c r="AP102" s="70">
        <f t="shared" si="117"/>
        <v>18</v>
      </c>
      <c r="AQ102" s="70">
        <f t="shared" si="118"/>
        <v>18</v>
      </c>
      <c r="AR102" s="70">
        <f t="shared" si="119"/>
        <v>0</v>
      </c>
      <c r="AS102" s="70">
        <f t="shared" si="120"/>
        <v>0</v>
      </c>
      <c r="AT102" s="70">
        <f t="shared" si="121"/>
        <v>18</v>
      </c>
      <c r="AU102" s="70">
        <f t="shared" si="122"/>
        <v>18</v>
      </c>
      <c r="AV102" s="70">
        <f t="shared" si="123"/>
        <v>0</v>
      </c>
      <c r="AW102" s="70">
        <f t="shared" si="124"/>
        <v>0</v>
      </c>
      <c r="AX102" s="70">
        <f t="shared" si="125"/>
        <v>0</v>
      </c>
      <c r="AY102" s="71">
        <f t="shared" si="126"/>
        <v>0</v>
      </c>
    </row>
    <row r="103" spans="1:51" s="122" customFormat="1" ht="44.25" customHeight="1" x14ac:dyDescent="0.2">
      <c r="A103" s="72" t="s">
        <v>30</v>
      </c>
      <c r="B103" s="79" t="s">
        <v>248</v>
      </c>
      <c r="C103" s="80"/>
      <c r="D103" s="81"/>
      <c r="E103" s="193"/>
      <c r="F103" s="193"/>
      <c r="G103" s="198"/>
      <c r="H103" s="198"/>
      <c r="I103" s="198"/>
      <c r="J103" s="194"/>
      <c r="K103" s="194"/>
      <c r="L103" s="194"/>
      <c r="M103" s="194"/>
      <c r="N103" s="193"/>
      <c r="O103" s="193"/>
      <c r="P103" s="193"/>
      <c r="Q103" s="193"/>
      <c r="R103" s="193"/>
      <c r="S103" s="193"/>
      <c r="T103" s="193"/>
      <c r="U103" s="193"/>
      <c r="V103" s="193"/>
      <c r="W103" s="193"/>
      <c r="X103" s="193"/>
      <c r="Y103" s="193"/>
      <c r="Z103" s="193"/>
      <c r="AA103" s="193"/>
      <c r="AB103" s="193"/>
      <c r="AC103" s="193"/>
      <c r="AD103" s="193"/>
      <c r="AE103" s="193"/>
      <c r="AF103" s="193"/>
      <c r="AG103" s="196"/>
      <c r="AH103" s="193"/>
      <c r="AI103" s="76"/>
      <c r="AJ103" s="69">
        <f t="shared" si="111"/>
        <v>0</v>
      </c>
      <c r="AK103" s="70">
        <f t="shared" si="112"/>
        <v>0</v>
      </c>
      <c r="AL103" s="70">
        <f t="shared" si="113"/>
        <v>0</v>
      </c>
      <c r="AM103" s="70">
        <f t="shared" si="114"/>
        <v>0</v>
      </c>
      <c r="AN103" s="70">
        <f t="shared" si="115"/>
        <v>0</v>
      </c>
      <c r="AO103" s="70">
        <f t="shared" si="116"/>
        <v>0</v>
      </c>
      <c r="AP103" s="70">
        <f t="shared" si="117"/>
        <v>0</v>
      </c>
      <c r="AQ103" s="70">
        <f t="shared" si="118"/>
        <v>0</v>
      </c>
      <c r="AR103" s="70">
        <f t="shared" si="119"/>
        <v>0</v>
      </c>
      <c r="AS103" s="70">
        <f t="shared" si="120"/>
        <v>0</v>
      </c>
      <c r="AT103" s="70">
        <f t="shared" si="121"/>
        <v>0</v>
      </c>
      <c r="AU103" s="70">
        <f t="shared" si="122"/>
        <v>0</v>
      </c>
      <c r="AV103" s="70">
        <f t="shared" si="123"/>
        <v>0</v>
      </c>
      <c r="AW103" s="70">
        <f t="shared" si="124"/>
        <v>0</v>
      </c>
      <c r="AX103" s="70">
        <f t="shared" si="125"/>
        <v>0</v>
      </c>
      <c r="AY103" s="71">
        <f t="shared" si="126"/>
        <v>0</v>
      </c>
    </row>
    <row r="104" spans="1:51" s="122" customFormat="1" ht="44.25" customHeight="1" x14ac:dyDescent="0.2">
      <c r="A104" s="72" t="s">
        <v>29</v>
      </c>
      <c r="B104" s="79" t="s">
        <v>183</v>
      </c>
      <c r="C104" s="80"/>
      <c r="D104" s="81"/>
      <c r="E104" s="193">
        <v>1</v>
      </c>
      <c r="F104" s="193"/>
      <c r="G104" s="198">
        <v>1</v>
      </c>
      <c r="H104" s="198"/>
      <c r="I104" s="198"/>
      <c r="J104" s="194"/>
      <c r="K104" s="194"/>
      <c r="L104" s="194"/>
      <c r="M104" s="194"/>
      <c r="N104" s="193"/>
      <c r="O104" s="193"/>
      <c r="P104" s="193"/>
      <c r="Q104" s="193"/>
      <c r="R104" s="193"/>
      <c r="S104" s="193"/>
      <c r="T104" s="193"/>
      <c r="U104" s="193"/>
      <c r="V104" s="193"/>
      <c r="W104" s="193"/>
      <c r="X104" s="193"/>
      <c r="Y104" s="193"/>
      <c r="Z104" s="193"/>
      <c r="AA104" s="193">
        <v>1</v>
      </c>
      <c r="AB104" s="193"/>
      <c r="AC104" s="193"/>
      <c r="AD104" s="193"/>
      <c r="AE104" s="193"/>
      <c r="AF104" s="193"/>
      <c r="AG104" s="196"/>
      <c r="AH104" s="193"/>
      <c r="AI104" s="76"/>
      <c r="AJ104" s="69">
        <f t="shared" si="111"/>
        <v>1</v>
      </c>
      <c r="AK104" s="70">
        <f t="shared" si="112"/>
        <v>1</v>
      </c>
      <c r="AL104" s="70">
        <f t="shared" si="113"/>
        <v>0</v>
      </c>
      <c r="AM104" s="70">
        <f t="shared" si="114"/>
        <v>0</v>
      </c>
      <c r="AN104" s="70">
        <f t="shared" si="115"/>
        <v>1</v>
      </c>
      <c r="AO104" s="70">
        <f t="shared" si="116"/>
        <v>1</v>
      </c>
      <c r="AP104" s="70">
        <f t="shared" si="117"/>
        <v>0</v>
      </c>
      <c r="AQ104" s="70">
        <f t="shared" si="118"/>
        <v>0</v>
      </c>
      <c r="AR104" s="70">
        <f t="shared" si="119"/>
        <v>0</v>
      </c>
      <c r="AS104" s="70">
        <f t="shared" si="120"/>
        <v>0</v>
      </c>
      <c r="AT104" s="70">
        <f t="shared" si="121"/>
        <v>0</v>
      </c>
      <c r="AU104" s="70">
        <f t="shared" si="122"/>
        <v>0</v>
      </c>
      <c r="AV104" s="70">
        <f t="shared" si="123"/>
        <v>0</v>
      </c>
      <c r="AW104" s="70">
        <f t="shared" si="124"/>
        <v>0</v>
      </c>
      <c r="AX104" s="70">
        <f t="shared" si="125"/>
        <v>0</v>
      </c>
      <c r="AY104" s="71">
        <f t="shared" si="126"/>
        <v>0</v>
      </c>
    </row>
    <row r="105" spans="1:51" s="122" customFormat="1" ht="44.25" customHeight="1" x14ac:dyDescent="0.2">
      <c r="A105" s="72" t="s">
        <v>28</v>
      </c>
      <c r="B105" s="79" t="s">
        <v>145</v>
      </c>
      <c r="C105" s="80"/>
      <c r="D105" s="81"/>
      <c r="E105" s="193"/>
      <c r="F105" s="193"/>
      <c r="G105" s="197"/>
      <c r="H105" s="197"/>
      <c r="I105" s="197"/>
      <c r="J105" s="194"/>
      <c r="K105" s="194"/>
      <c r="L105" s="194"/>
      <c r="M105" s="194"/>
      <c r="N105" s="193"/>
      <c r="O105" s="193"/>
      <c r="P105" s="193"/>
      <c r="Q105" s="193"/>
      <c r="R105" s="193"/>
      <c r="S105" s="193"/>
      <c r="T105" s="193"/>
      <c r="U105" s="193"/>
      <c r="V105" s="193"/>
      <c r="W105" s="193"/>
      <c r="X105" s="193"/>
      <c r="Y105" s="193"/>
      <c r="Z105" s="193"/>
      <c r="AA105" s="193"/>
      <c r="AB105" s="193"/>
      <c r="AC105" s="193"/>
      <c r="AD105" s="193"/>
      <c r="AE105" s="193"/>
      <c r="AF105" s="193"/>
      <c r="AG105" s="196"/>
      <c r="AH105" s="193"/>
      <c r="AI105" s="76"/>
      <c r="AJ105" s="69">
        <f t="shared" si="111"/>
        <v>0</v>
      </c>
      <c r="AK105" s="70">
        <f t="shared" si="112"/>
        <v>0</v>
      </c>
      <c r="AL105" s="70">
        <f t="shared" si="113"/>
        <v>0</v>
      </c>
      <c r="AM105" s="70">
        <f t="shared" si="114"/>
        <v>0</v>
      </c>
      <c r="AN105" s="70">
        <f t="shared" si="115"/>
        <v>0</v>
      </c>
      <c r="AO105" s="70">
        <f t="shared" si="116"/>
        <v>0</v>
      </c>
      <c r="AP105" s="70">
        <f t="shared" si="117"/>
        <v>0</v>
      </c>
      <c r="AQ105" s="70">
        <f t="shared" si="118"/>
        <v>0</v>
      </c>
      <c r="AR105" s="70">
        <f t="shared" si="119"/>
        <v>0</v>
      </c>
      <c r="AS105" s="70">
        <f t="shared" si="120"/>
        <v>0</v>
      </c>
      <c r="AT105" s="70">
        <f t="shared" si="121"/>
        <v>0</v>
      </c>
      <c r="AU105" s="70">
        <f t="shared" si="122"/>
        <v>0</v>
      </c>
      <c r="AV105" s="70">
        <f t="shared" si="123"/>
        <v>0</v>
      </c>
      <c r="AW105" s="70">
        <f t="shared" si="124"/>
        <v>0</v>
      </c>
      <c r="AX105" s="70">
        <f t="shared" si="125"/>
        <v>0</v>
      </c>
      <c r="AY105" s="71">
        <f t="shared" si="126"/>
        <v>0</v>
      </c>
    </row>
    <row r="106" spans="1:51" s="122" customFormat="1" ht="59.25" customHeight="1" x14ac:dyDescent="0.2">
      <c r="A106" s="72" t="s">
        <v>27</v>
      </c>
      <c r="B106" s="79" t="s">
        <v>249</v>
      </c>
      <c r="C106" s="80"/>
      <c r="D106" s="81"/>
      <c r="E106" s="193">
        <v>12</v>
      </c>
      <c r="F106" s="193"/>
      <c r="G106" s="197">
        <v>12</v>
      </c>
      <c r="H106" s="197"/>
      <c r="I106" s="197"/>
      <c r="J106" s="194">
        <v>31</v>
      </c>
      <c r="K106" s="194">
        <v>27</v>
      </c>
      <c r="L106" s="194">
        <v>4</v>
      </c>
      <c r="M106" s="194"/>
      <c r="N106" s="193">
        <v>20</v>
      </c>
      <c r="O106" s="193">
        <v>19</v>
      </c>
      <c r="P106" s="193"/>
      <c r="Q106" s="193"/>
      <c r="R106" s="193"/>
      <c r="S106" s="193">
        <v>1</v>
      </c>
      <c r="T106" s="193"/>
      <c r="U106" s="193">
        <v>1</v>
      </c>
      <c r="V106" s="193"/>
      <c r="W106" s="193"/>
      <c r="X106" s="193">
        <v>20</v>
      </c>
      <c r="Y106" s="193"/>
      <c r="Z106" s="193"/>
      <c r="AA106" s="193">
        <v>19</v>
      </c>
      <c r="AB106" s="193"/>
      <c r="AC106" s="193"/>
      <c r="AD106" s="193"/>
      <c r="AE106" s="193"/>
      <c r="AF106" s="193"/>
      <c r="AG106" s="196"/>
      <c r="AH106" s="193"/>
      <c r="AI106" s="76"/>
      <c r="AJ106" s="69">
        <f t="shared" si="111"/>
        <v>12</v>
      </c>
      <c r="AK106" s="70">
        <f t="shared" si="112"/>
        <v>12</v>
      </c>
      <c r="AL106" s="70">
        <f t="shared" si="113"/>
        <v>31</v>
      </c>
      <c r="AM106" s="70">
        <f t="shared" si="114"/>
        <v>31</v>
      </c>
      <c r="AN106" s="70">
        <f t="shared" si="115"/>
        <v>39</v>
      </c>
      <c r="AO106" s="70">
        <f t="shared" si="116"/>
        <v>39</v>
      </c>
      <c r="AP106" s="70">
        <f t="shared" si="117"/>
        <v>20</v>
      </c>
      <c r="AQ106" s="70">
        <f t="shared" si="118"/>
        <v>20</v>
      </c>
      <c r="AR106" s="70">
        <f t="shared" si="119"/>
        <v>1</v>
      </c>
      <c r="AS106" s="70">
        <f t="shared" si="120"/>
        <v>1</v>
      </c>
      <c r="AT106" s="70">
        <f t="shared" si="121"/>
        <v>20</v>
      </c>
      <c r="AU106" s="70">
        <f t="shared" si="122"/>
        <v>20</v>
      </c>
      <c r="AV106" s="70">
        <f t="shared" si="123"/>
        <v>0</v>
      </c>
      <c r="AW106" s="70">
        <f t="shared" si="124"/>
        <v>0</v>
      </c>
      <c r="AX106" s="70">
        <f t="shared" si="125"/>
        <v>0</v>
      </c>
      <c r="AY106" s="71">
        <f t="shared" si="126"/>
        <v>0</v>
      </c>
    </row>
    <row r="107" spans="1:51" s="122" customFormat="1" ht="30" customHeight="1" x14ac:dyDescent="0.2">
      <c r="A107" s="72" t="s">
        <v>26</v>
      </c>
      <c r="B107" s="79" t="s">
        <v>250</v>
      </c>
      <c r="C107" s="80"/>
      <c r="D107" s="81"/>
      <c r="E107" s="193">
        <v>1</v>
      </c>
      <c r="F107" s="193"/>
      <c r="G107" s="198">
        <v>1</v>
      </c>
      <c r="H107" s="198"/>
      <c r="I107" s="198"/>
      <c r="J107" s="194">
        <v>1</v>
      </c>
      <c r="K107" s="194">
        <v>1</v>
      </c>
      <c r="L107" s="194"/>
      <c r="M107" s="194"/>
      <c r="N107" s="193"/>
      <c r="O107" s="193"/>
      <c r="P107" s="193"/>
      <c r="Q107" s="193"/>
      <c r="R107" s="193"/>
      <c r="S107" s="193"/>
      <c r="T107" s="193"/>
      <c r="U107" s="193"/>
      <c r="V107" s="193"/>
      <c r="W107" s="193"/>
      <c r="X107" s="193"/>
      <c r="Y107" s="193"/>
      <c r="Z107" s="193"/>
      <c r="AA107" s="193">
        <v>2</v>
      </c>
      <c r="AB107" s="193"/>
      <c r="AC107" s="193"/>
      <c r="AD107" s="193"/>
      <c r="AE107" s="193"/>
      <c r="AF107" s="193"/>
      <c r="AG107" s="196"/>
      <c r="AH107" s="193"/>
      <c r="AI107" s="76"/>
      <c r="AJ107" s="69">
        <f t="shared" si="111"/>
        <v>1</v>
      </c>
      <c r="AK107" s="70">
        <f t="shared" si="112"/>
        <v>1</v>
      </c>
      <c r="AL107" s="70">
        <f t="shared" si="113"/>
        <v>1</v>
      </c>
      <c r="AM107" s="70">
        <f t="shared" si="114"/>
        <v>1</v>
      </c>
      <c r="AN107" s="70">
        <f t="shared" si="115"/>
        <v>2</v>
      </c>
      <c r="AO107" s="70">
        <f t="shared" si="116"/>
        <v>2</v>
      </c>
      <c r="AP107" s="70">
        <f t="shared" si="117"/>
        <v>0</v>
      </c>
      <c r="AQ107" s="70">
        <f t="shared" si="118"/>
        <v>0</v>
      </c>
      <c r="AR107" s="70">
        <f t="shared" si="119"/>
        <v>0</v>
      </c>
      <c r="AS107" s="70">
        <f t="shared" si="120"/>
        <v>0</v>
      </c>
      <c r="AT107" s="70">
        <f t="shared" si="121"/>
        <v>0</v>
      </c>
      <c r="AU107" s="70">
        <f t="shared" si="122"/>
        <v>0</v>
      </c>
      <c r="AV107" s="70">
        <f t="shared" si="123"/>
        <v>0</v>
      </c>
      <c r="AW107" s="70">
        <f t="shared" si="124"/>
        <v>0</v>
      </c>
      <c r="AX107" s="70">
        <f t="shared" si="125"/>
        <v>0</v>
      </c>
      <c r="AY107" s="71">
        <f t="shared" si="126"/>
        <v>0</v>
      </c>
    </row>
    <row r="108" spans="1:51" s="122" customFormat="1" ht="32.25" customHeight="1" x14ac:dyDescent="0.2">
      <c r="A108" s="72" t="s">
        <v>25</v>
      </c>
      <c r="B108" s="79" t="s">
        <v>184</v>
      </c>
      <c r="C108" s="80"/>
      <c r="D108" s="81"/>
      <c r="E108" s="193"/>
      <c r="F108" s="193"/>
      <c r="G108" s="197"/>
      <c r="H108" s="197"/>
      <c r="I108" s="197"/>
      <c r="J108" s="194"/>
      <c r="K108" s="194"/>
      <c r="L108" s="194"/>
      <c r="M108" s="194"/>
      <c r="N108" s="193"/>
      <c r="O108" s="193"/>
      <c r="P108" s="193"/>
      <c r="Q108" s="193"/>
      <c r="R108" s="193"/>
      <c r="S108" s="193"/>
      <c r="T108" s="193"/>
      <c r="U108" s="193"/>
      <c r="V108" s="193"/>
      <c r="W108" s="193"/>
      <c r="X108" s="193"/>
      <c r="Y108" s="193"/>
      <c r="Z108" s="193"/>
      <c r="AA108" s="193"/>
      <c r="AB108" s="193"/>
      <c r="AC108" s="193"/>
      <c r="AD108" s="193"/>
      <c r="AE108" s="193"/>
      <c r="AF108" s="193"/>
      <c r="AG108" s="196"/>
      <c r="AH108" s="193"/>
      <c r="AI108" s="76"/>
      <c r="AJ108" s="69">
        <f t="shared" si="111"/>
        <v>0</v>
      </c>
      <c r="AK108" s="70">
        <f t="shared" si="112"/>
        <v>0</v>
      </c>
      <c r="AL108" s="70">
        <f t="shared" si="113"/>
        <v>0</v>
      </c>
      <c r="AM108" s="70">
        <f t="shared" si="114"/>
        <v>0</v>
      </c>
      <c r="AN108" s="70">
        <f t="shared" si="115"/>
        <v>0</v>
      </c>
      <c r="AO108" s="70">
        <f t="shared" si="116"/>
        <v>0</v>
      </c>
      <c r="AP108" s="70">
        <f t="shared" si="117"/>
        <v>0</v>
      </c>
      <c r="AQ108" s="70">
        <f t="shared" si="118"/>
        <v>0</v>
      </c>
      <c r="AR108" s="70">
        <f t="shared" si="119"/>
        <v>0</v>
      </c>
      <c r="AS108" s="70">
        <f t="shared" si="120"/>
        <v>0</v>
      </c>
      <c r="AT108" s="70">
        <f t="shared" si="121"/>
        <v>0</v>
      </c>
      <c r="AU108" s="70">
        <f t="shared" si="122"/>
        <v>0</v>
      </c>
      <c r="AV108" s="70">
        <f t="shared" si="123"/>
        <v>0</v>
      </c>
      <c r="AW108" s="70">
        <f t="shared" si="124"/>
        <v>0</v>
      </c>
      <c r="AX108" s="70">
        <f t="shared" si="125"/>
        <v>0</v>
      </c>
      <c r="AY108" s="71">
        <f t="shared" si="126"/>
        <v>0</v>
      </c>
    </row>
    <row r="109" spans="1:51" s="122" customFormat="1" ht="24.75" customHeight="1" x14ac:dyDescent="0.2">
      <c r="A109" s="72" t="s">
        <v>24</v>
      </c>
      <c r="B109" s="35" t="s">
        <v>259</v>
      </c>
      <c r="C109" s="35"/>
      <c r="D109" s="35"/>
      <c r="E109" s="193">
        <v>7</v>
      </c>
      <c r="F109" s="193"/>
      <c r="G109" s="197">
        <v>7</v>
      </c>
      <c r="H109" s="197"/>
      <c r="I109" s="197"/>
      <c r="J109" s="194">
        <v>12</v>
      </c>
      <c r="K109" s="194">
        <v>10</v>
      </c>
      <c r="L109" s="194"/>
      <c r="M109" s="194">
        <v>2</v>
      </c>
      <c r="N109" s="193">
        <v>13</v>
      </c>
      <c r="O109" s="193">
        <v>10</v>
      </c>
      <c r="P109" s="193">
        <v>1</v>
      </c>
      <c r="Q109" s="193">
        <v>1</v>
      </c>
      <c r="R109" s="193"/>
      <c r="S109" s="193">
        <v>1</v>
      </c>
      <c r="T109" s="193"/>
      <c r="U109" s="193">
        <v>1</v>
      </c>
      <c r="V109" s="193"/>
      <c r="W109" s="193"/>
      <c r="X109" s="193">
        <v>13</v>
      </c>
      <c r="Y109" s="193"/>
      <c r="Z109" s="193"/>
      <c r="AA109" s="193">
        <v>4</v>
      </c>
      <c r="AB109" s="193"/>
      <c r="AC109" s="193">
        <v>1</v>
      </c>
      <c r="AD109" s="193"/>
      <c r="AE109" s="193">
        <v>1</v>
      </c>
      <c r="AF109" s="193"/>
      <c r="AG109" s="196"/>
      <c r="AH109" s="193"/>
      <c r="AI109" s="76"/>
      <c r="AJ109" s="69">
        <f t="shared" si="111"/>
        <v>7</v>
      </c>
      <c r="AK109" s="70">
        <f t="shared" si="112"/>
        <v>7</v>
      </c>
      <c r="AL109" s="70">
        <f t="shared" si="113"/>
        <v>12</v>
      </c>
      <c r="AM109" s="70">
        <f t="shared" si="114"/>
        <v>12</v>
      </c>
      <c r="AN109" s="70">
        <f t="shared" si="115"/>
        <v>17</v>
      </c>
      <c r="AO109" s="70">
        <f t="shared" si="116"/>
        <v>17</v>
      </c>
      <c r="AP109" s="70">
        <f t="shared" si="117"/>
        <v>13</v>
      </c>
      <c r="AQ109" s="70">
        <f t="shared" si="118"/>
        <v>13</v>
      </c>
      <c r="AR109" s="70">
        <f t="shared" si="119"/>
        <v>1</v>
      </c>
      <c r="AS109" s="70">
        <f t="shared" si="120"/>
        <v>1</v>
      </c>
      <c r="AT109" s="70">
        <f t="shared" si="121"/>
        <v>13</v>
      </c>
      <c r="AU109" s="70">
        <f t="shared" si="122"/>
        <v>13</v>
      </c>
      <c r="AV109" s="70">
        <f t="shared" si="123"/>
        <v>1</v>
      </c>
      <c r="AW109" s="70">
        <f t="shared" si="124"/>
        <v>1</v>
      </c>
      <c r="AX109" s="70">
        <f t="shared" si="125"/>
        <v>0</v>
      </c>
      <c r="AY109" s="71">
        <f t="shared" si="126"/>
        <v>0</v>
      </c>
    </row>
    <row r="110" spans="1:51" s="122" customFormat="1" ht="39" customHeight="1" x14ac:dyDescent="0.2">
      <c r="A110" s="72" t="s">
        <v>23</v>
      </c>
      <c r="B110" s="83" t="s">
        <v>269</v>
      </c>
      <c r="C110" s="84"/>
      <c r="D110" s="85"/>
      <c r="E110" s="193"/>
      <c r="F110" s="193"/>
      <c r="G110" s="197"/>
      <c r="H110" s="197"/>
      <c r="I110" s="197"/>
      <c r="J110" s="194"/>
      <c r="K110" s="194"/>
      <c r="L110" s="194"/>
      <c r="M110" s="194"/>
      <c r="N110" s="193"/>
      <c r="O110" s="193"/>
      <c r="P110" s="193"/>
      <c r="Q110" s="193"/>
      <c r="R110" s="193"/>
      <c r="S110" s="193"/>
      <c r="T110" s="193"/>
      <c r="U110" s="193"/>
      <c r="V110" s="193"/>
      <c r="W110" s="193"/>
      <c r="X110" s="193"/>
      <c r="Y110" s="193"/>
      <c r="Z110" s="193"/>
      <c r="AA110" s="193"/>
      <c r="AB110" s="193"/>
      <c r="AC110" s="193"/>
      <c r="AD110" s="193"/>
      <c r="AE110" s="193"/>
      <c r="AF110" s="193"/>
      <c r="AG110" s="196"/>
      <c r="AH110" s="193"/>
      <c r="AI110" s="76"/>
      <c r="AJ110" s="69">
        <f t="shared" si="111"/>
        <v>0</v>
      </c>
      <c r="AK110" s="70">
        <f t="shared" si="112"/>
        <v>0</v>
      </c>
      <c r="AL110" s="70">
        <f t="shared" si="113"/>
        <v>0</v>
      </c>
      <c r="AM110" s="70">
        <f t="shared" si="114"/>
        <v>0</v>
      </c>
      <c r="AN110" s="70">
        <f t="shared" si="115"/>
        <v>0</v>
      </c>
      <c r="AO110" s="70">
        <f t="shared" si="116"/>
        <v>0</v>
      </c>
      <c r="AP110" s="70">
        <f t="shared" si="117"/>
        <v>0</v>
      </c>
      <c r="AQ110" s="70">
        <f t="shared" si="118"/>
        <v>0</v>
      </c>
      <c r="AR110" s="70">
        <f t="shared" si="119"/>
        <v>0</v>
      </c>
      <c r="AS110" s="70">
        <f t="shared" si="120"/>
        <v>0</v>
      </c>
      <c r="AT110" s="70">
        <f t="shared" si="121"/>
        <v>0</v>
      </c>
      <c r="AU110" s="70">
        <f t="shared" si="122"/>
        <v>0</v>
      </c>
      <c r="AV110" s="70">
        <f t="shared" si="123"/>
        <v>0</v>
      </c>
      <c r="AW110" s="70">
        <f t="shared" si="124"/>
        <v>0</v>
      </c>
      <c r="AX110" s="70">
        <f t="shared" si="125"/>
        <v>0</v>
      </c>
      <c r="AY110" s="71">
        <f t="shared" si="126"/>
        <v>0</v>
      </c>
    </row>
    <row r="111" spans="1:51" s="122" customFormat="1" ht="33.75" customHeight="1" x14ac:dyDescent="0.2">
      <c r="A111" s="72" t="s">
        <v>22</v>
      </c>
      <c r="B111" s="79" t="s">
        <v>140</v>
      </c>
      <c r="C111" s="80"/>
      <c r="D111" s="81"/>
      <c r="E111" s="193">
        <v>1</v>
      </c>
      <c r="F111" s="193"/>
      <c r="G111" s="197">
        <v>1</v>
      </c>
      <c r="H111" s="197"/>
      <c r="I111" s="197"/>
      <c r="J111" s="194">
        <v>1</v>
      </c>
      <c r="K111" s="194">
        <v>1</v>
      </c>
      <c r="L111" s="194"/>
      <c r="M111" s="194"/>
      <c r="N111" s="193">
        <v>1</v>
      </c>
      <c r="O111" s="193">
        <v>1</v>
      </c>
      <c r="P111" s="193"/>
      <c r="Q111" s="193"/>
      <c r="R111" s="193"/>
      <c r="S111" s="193"/>
      <c r="T111" s="193"/>
      <c r="U111" s="193"/>
      <c r="V111" s="193"/>
      <c r="W111" s="193"/>
      <c r="X111" s="193">
        <v>1</v>
      </c>
      <c r="Y111" s="193"/>
      <c r="Z111" s="193"/>
      <c r="AA111" s="193">
        <v>1</v>
      </c>
      <c r="AB111" s="193"/>
      <c r="AC111" s="193"/>
      <c r="AD111" s="193"/>
      <c r="AE111" s="193"/>
      <c r="AF111" s="193"/>
      <c r="AG111" s="196"/>
      <c r="AH111" s="193"/>
      <c r="AI111" s="76"/>
      <c r="AJ111" s="69">
        <f t="shared" si="111"/>
        <v>1</v>
      </c>
      <c r="AK111" s="70">
        <f t="shared" si="112"/>
        <v>1</v>
      </c>
      <c r="AL111" s="70">
        <f t="shared" si="113"/>
        <v>1</v>
      </c>
      <c r="AM111" s="70">
        <f t="shared" si="114"/>
        <v>1</v>
      </c>
      <c r="AN111" s="70">
        <f t="shared" si="115"/>
        <v>2</v>
      </c>
      <c r="AO111" s="70">
        <f t="shared" si="116"/>
        <v>2</v>
      </c>
      <c r="AP111" s="70">
        <f t="shared" si="117"/>
        <v>1</v>
      </c>
      <c r="AQ111" s="70">
        <f t="shared" si="118"/>
        <v>1</v>
      </c>
      <c r="AR111" s="70">
        <f t="shared" si="119"/>
        <v>0</v>
      </c>
      <c r="AS111" s="70">
        <f t="shared" si="120"/>
        <v>0</v>
      </c>
      <c r="AT111" s="70">
        <f t="shared" si="121"/>
        <v>1</v>
      </c>
      <c r="AU111" s="70">
        <f t="shared" si="122"/>
        <v>1</v>
      </c>
      <c r="AV111" s="70">
        <f t="shared" si="123"/>
        <v>0</v>
      </c>
      <c r="AW111" s="70">
        <f t="shared" si="124"/>
        <v>0</v>
      </c>
      <c r="AX111" s="70">
        <f t="shared" si="125"/>
        <v>0</v>
      </c>
      <c r="AY111" s="71">
        <f t="shared" si="126"/>
        <v>0</v>
      </c>
    </row>
    <row r="112" spans="1:51" s="122" customFormat="1" ht="49.5" customHeight="1" x14ac:dyDescent="0.2">
      <c r="A112" s="60" t="s">
        <v>21</v>
      </c>
      <c r="B112" s="102" t="s">
        <v>185</v>
      </c>
      <c r="C112" s="103"/>
      <c r="D112" s="104"/>
      <c r="E112" s="105">
        <f t="shared" ref="E112:AH112" si="127">SUM(E113:E115)</f>
        <v>0</v>
      </c>
      <c r="F112" s="105">
        <f t="shared" si="127"/>
        <v>0</v>
      </c>
      <c r="G112" s="105">
        <f t="shared" si="127"/>
        <v>0</v>
      </c>
      <c r="H112" s="105">
        <f t="shared" si="127"/>
        <v>0</v>
      </c>
      <c r="I112" s="105">
        <f t="shared" si="127"/>
        <v>0</v>
      </c>
      <c r="J112" s="105">
        <f t="shared" si="127"/>
        <v>0</v>
      </c>
      <c r="K112" s="105">
        <f t="shared" si="127"/>
        <v>0</v>
      </c>
      <c r="L112" s="105">
        <f t="shared" si="127"/>
        <v>0</v>
      </c>
      <c r="M112" s="105">
        <f t="shared" si="127"/>
        <v>0</v>
      </c>
      <c r="N112" s="105">
        <f t="shared" si="127"/>
        <v>0</v>
      </c>
      <c r="O112" s="105">
        <f t="shared" si="127"/>
        <v>0</v>
      </c>
      <c r="P112" s="105">
        <f t="shared" si="127"/>
        <v>0</v>
      </c>
      <c r="Q112" s="105">
        <f t="shared" si="127"/>
        <v>0</v>
      </c>
      <c r="R112" s="105">
        <f t="shared" si="127"/>
        <v>0</v>
      </c>
      <c r="S112" s="105">
        <f t="shared" si="127"/>
        <v>0</v>
      </c>
      <c r="T112" s="105">
        <f t="shared" si="127"/>
        <v>0</v>
      </c>
      <c r="U112" s="105">
        <f t="shared" si="127"/>
        <v>0</v>
      </c>
      <c r="V112" s="105">
        <f t="shared" si="127"/>
        <v>0</v>
      </c>
      <c r="W112" s="105">
        <f t="shared" si="127"/>
        <v>0</v>
      </c>
      <c r="X112" s="105">
        <f t="shared" si="127"/>
        <v>0</v>
      </c>
      <c r="Y112" s="105">
        <f t="shared" si="127"/>
        <v>0</v>
      </c>
      <c r="Z112" s="105">
        <f t="shared" si="127"/>
        <v>0</v>
      </c>
      <c r="AA112" s="105">
        <f t="shared" si="127"/>
        <v>0</v>
      </c>
      <c r="AB112" s="105">
        <f t="shared" si="127"/>
        <v>0</v>
      </c>
      <c r="AC112" s="105">
        <f t="shared" si="127"/>
        <v>0</v>
      </c>
      <c r="AD112" s="105">
        <f t="shared" si="127"/>
        <v>0</v>
      </c>
      <c r="AE112" s="105">
        <f t="shared" si="127"/>
        <v>0</v>
      </c>
      <c r="AF112" s="105">
        <f t="shared" si="127"/>
        <v>0</v>
      </c>
      <c r="AG112" s="105">
        <f t="shared" si="127"/>
        <v>0</v>
      </c>
      <c r="AH112" s="105">
        <f t="shared" si="127"/>
        <v>0</v>
      </c>
      <c r="AI112" s="118"/>
      <c r="AJ112" s="95">
        <f t="shared" ref="AJ112:AY112" si="128">SUM(AJ113:AJ115)</f>
        <v>0</v>
      </c>
      <c r="AK112" s="96">
        <f t="shared" si="128"/>
        <v>0</v>
      </c>
      <c r="AL112" s="96">
        <f t="shared" si="128"/>
        <v>0</v>
      </c>
      <c r="AM112" s="96">
        <f t="shared" si="128"/>
        <v>0</v>
      </c>
      <c r="AN112" s="96">
        <f t="shared" si="128"/>
        <v>0</v>
      </c>
      <c r="AO112" s="96">
        <f t="shared" si="128"/>
        <v>0</v>
      </c>
      <c r="AP112" s="96">
        <f t="shared" si="128"/>
        <v>0</v>
      </c>
      <c r="AQ112" s="96">
        <f t="shared" si="128"/>
        <v>0</v>
      </c>
      <c r="AR112" s="96">
        <f t="shared" si="128"/>
        <v>0</v>
      </c>
      <c r="AS112" s="96">
        <f t="shared" si="128"/>
        <v>0</v>
      </c>
      <c r="AT112" s="96">
        <f t="shared" si="128"/>
        <v>0</v>
      </c>
      <c r="AU112" s="96">
        <f t="shared" si="128"/>
        <v>0</v>
      </c>
      <c r="AV112" s="96">
        <f t="shared" si="128"/>
        <v>0</v>
      </c>
      <c r="AW112" s="96">
        <f t="shared" si="128"/>
        <v>0</v>
      </c>
      <c r="AX112" s="96">
        <f t="shared" si="128"/>
        <v>0</v>
      </c>
      <c r="AY112" s="97">
        <f t="shared" si="128"/>
        <v>0</v>
      </c>
    </row>
    <row r="113" spans="1:51" s="122" customFormat="1" ht="70.5" customHeight="1" x14ac:dyDescent="0.2">
      <c r="A113" s="72" t="s">
        <v>20</v>
      </c>
      <c r="B113" s="83" t="s">
        <v>251</v>
      </c>
      <c r="C113" s="84"/>
      <c r="D113" s="85"/>
      <c r="E113" s="82"/>
      <c r="F113" s="82"/>
      <c r="G113" s="82"/>
      <c r="H113" s="82"/>
      <c r="I113" s="82"/>
      <c r="J113" s="82"/>
      <c r="K113" s="82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76"/>
      <c r="AJ113" s="69">
        <f>E113</f>
        <v>0</v>
      </c>
      <c r="AK113" s="70">
        <f>F113+G113+H113+I113</f>
        <v>0</v>
      </c>
      <c r="AL113" s="70">
        <f>J113</f>
        <v>0</v>
      </c>
      <c r="AM113" s="70">
        <f>K113+L113+M113</f>
        <v>0</v>
      </c>
      <c r="AN113" s="70">
        <f>F113+G113+K113</f>
        <v>0</v>
      </c>
      <c r="AO113" s="70">
        <f>X113+Y113+AA113</f>
        <v>0</v>
      </c>
      <c r="AP113" s="70">
        <f>N113</f>
        <v>0</v>
      </c>
      <c r="AQ113" s="70">
        <f>O113+P113+Q113+R113+S113</f>
        <v>0</v>
      </c>
      <c r="AR113" s="70">
        <f>S113</f>
        <v>0</v>
      </c>
      <c r="AS113" s="70">
        <f>T113+U113+V113</f>
        <v>0</v>
      </c>
      <c r="AT113" s="70">
        <f>X113</f>
        <v>0</v>
      </c>
      <c r="AU113" s="70">
        <f>N113+W113</f>
        <v>0</v>
      </c>
      <c r="AV113" s="70">
        <f>AE113</f>
        <v>0</v>
      </c>
      <c r="AW113" s="70">
        <f>AC113+AD113</f>
        <v>0</v>
      </c>
      <c r="AX113" s="70">
        <f>AH113</f>
        <v>0</v>
      </c>
      <c r="AY113" s="71">
        <f>AF113+AG113</f>
        <v>0</v>
      </c>
    </row>
    <row r="114" spans="1:51" s="122" customFormat="1" ht="29.25" customHeight="1" x14ac:dyDescent="0.2">
      <c r="A114" s="72" t="s">
        <v>19</v>
      </c>
      <c r="B114" s="83" t="s">
        <v>252</v>
      </c>
      <c r="C114" s="84"/>
      <c r="D114" s="85"/>
      <c r="E114" s="82"/>
      <c r="F114" s="82"/>
      <c r="G114" s="82"/>
      <c r="H114" s="82"/>
      <c r="I114" s="8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76"/>
      <c r="AJ114" s="69">
        <f>E114</f>
        <v>0</v>
      </c>
      <c r="AK114" s="70">
        <f>F114+G114+H114+I114</f>
        <v>0</v>
      </c>
      <c r="AL114" s="70">
        <f>J114</f>
        <v>0</v>
      </c>
      <c r="AM114" s="70">
        <f>K114+L114+M114</f>
        <v>0</v>
      </c>
      <c r="AN114" s="70">
        <f>F114+G114+K114</f>
        <v>0</v>
      </c>
      <c r="AO114" s="70">
        <f>X114+Y114+AA114</f>
        <v>0</v>
      </c>
      <c r="AP114" s="70">
        <f>N114</f>
        <v>0</v>
      </c>
      <c r="AQ114" s="70">
        <f>O114+P114+Q114+R114+S114</f>
        <v>0</v>
      </c>
      <c r="AR114" s="70">
        <f>S114</f>
        <v>0</v>
      </c>
      <c r="AS114" s="70">
        <f>T114+U114+V114</f>
        <v>0</v>
      </c>
      <c r="AT114" s="70">
        <f>X114</f>
        <v>0</v>
      </c>
      <c r="AU114" s="70">
        <f>N114+W114</f>
        <v>0</v>
      </c>
      <c r="AV114" s="70">
        <f>AE114</f>
        <v>0</v>
      </c>
      <c r="AW114" s="70">
        <f>AC114+AD114</f>
        <v>0</v>
      </c>
      <c r="AX114" s="70">
        <f>AH114</f>
        <v>0</v>
      </c>
      <c r="AY114" s="71">
        <f>AF114+AG114</f>
        <v>0</v>
      </c>
    </row>
    <row r="115" spans="1:51" s="122" customFormat="1" ht="39" customHeight="1" x14ac:dyDescent="0.2">
      <c r="A115" s="72" t="s">
        <v>18</v>
      </c>
      <c r="B115" s="79" t="s">
        <v>140</v>
      </c>
      <c r="C115" s="80"/>
      <c r="D115" s="81"/>
      <c r="E115" s="82"/>
      <c r="F115" s="82"/>
      <c r="G115" s="82"/>
      <c r="H115" s="82"/>
      <c r="I115" s="82"/>
      <c r="J115" s="82"/>
      <c r="K115" s="82"/>
      <c r="L115" s="82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76"/>
      <c r="AJ115" s="69">
        <f>E115</f>
        <v>0</v>
      </c>
      <c r="AK115" s="70">
        <f>F115+G115+H115+I115</f>
        <v>0</v>
      </c>
      <c r="AL115" s="70">
        <f>J115</f>
        <v>0</v>
      </c>
      <c r="AM115" s="70">
        <f>K115+L115+M115</f>
        <v>0</v>
      </c>
      <c r="AN115" s="70">
        <f>F115+G115+K115</f>
        <v>0</v>
      </c>
      <c r="AO115" s="70">
        <f>X115+Y115+AA115</f>
        <v>0</v>
      </c>
      <c r="AP115" s="70">
        <f>N115</f>
        <v>0</v>
      </c>
      <c r="AQ115" s="70">
        <f>O115+P115+Q115+R115+S115</f>
        <v>0</v>
      </c>
      <c r="AR115" s="70">
        <f>S115</f>
        <v>0</v>
      </c>
      <c r="AS115" s="70">
        <f>T115+U115+V115</f>
        <v>0</v>
      </c>
      <c r="AT115" s="70">
        <f>X115</f>
        <v>0</v>
      </c>
      <c r="AU115" s="70">
        <f>N115+W115</f>
        <v>0</v>
      </c>
      <c r="AV115" s="70">
        <f>AE115</f>
        <v>0</v>
      </c>
      <c r="AW115" s="70">
        <f>AC115+AD115</f>
        <v>0</v>
      </c>
      <c r="AX115" s="70">
        <f>AH115</f>
        <v>0</v>
      </c>
      <c r="AY115" s="71">
        <f>AF115+AG115</f>
        <v>0</v>
      </c>
    </row>
    <row r="116" spans="1:51" s="123" customFormat="1" ht="30" customHeight="1" x14ac:dyDescent="0.2">
      <c r="A116" s="60" t="s">
        <v>17</v>
      </c>
      <c r="B116" s="90" t="s">
        <v>186</v>
      </c>
      <c r="C116" s="91"/>
      <c r="D116" s="92"/>
      <c r="E116" s="105">
        <f t="shared" ref="E116:AH116" si="129">SUM(E117:E124)</f>
        <v>1537</v>
      </c>
      <c r="F116" s="105">
        <f t="shared" si="129"/>
        <v>161</v>
      </c>
      <c r="G116" s="105">
        <f t="shared" si="129"/>
        <v>1376</v>
      </c>
      <c r="H116" s="105">
        <f t="shared" si="129"/>
        <v>0</v>
      </c>
      <c r="I116" s="105">
        <f t="shared" si="129"/>
        <v>0</v>
      </c>
      <c r="J116" s="105">
        <f t="shared" si="129"/>
        <v>3186</v>
      </c>
      <c r="K116" s="105">
        <f t="shared" si="129"/>
        <v>3136</v>
      </c>
      <c r="L116" s="105">
        <f t="shared" si="129"/>
        <v>50</v>
      </c>
      <c r="M116" s="105">
        <f t="shared" si="129"/>
        <v>0</v>
      </c>
      <c r="N116" s="105">
        <f t="shared" si="129"/>
        <v>2386</v>
      </c>
      <c r="O116" s="105">
        <f t="shared" si="129"/>
        <v>2037</v>
      </c>
      <c r="P116" s="105">
        <f t="shared" si="129"/>
        <v>152</v>
      </c>
      <c r="Q116" s="105">
        <f t="shared" si="129"/>
        <v>41</v>
      </c>
      <c r="R116" s="105">
        <f t="shared" si="129"/>
        <v>1</v>
      </c>
      <c r="S116" s="105">
        <f t="shared" si="129"/>
        <v>155</v>
      </c>
      <c r="T116" s="105">
        <f t="shared" si="129"/>
        <v>18</v>
      </c>
      <c r="U116" s="105">
        <f t="shared" si="129"/>
        <v>119</v>
      </c>
      <c r="V116" s="105">
        <f t="shared" si="129"/>
        <v>18</v>
      </c>
      <c r="W116" s="105">
        <f t="shared" si="129"/>
        <v>0</v>
      </c>
      <c r="X116" s="105">
        <f t="shared" si="129"/>
        <v>2386</v>
      </c>
      <c r="Y116" s="105">
        <f t="shared" si="129"/>
        <v>5</v>
      </c>
      <c r="Z116" s="105">
        <f t="shared" si="129"/>
        <v>13</v>
      </c>
      <c r="AA116" s="105">
        <f t="shared" si="129"/>
        <v>2282</v>
      </c>
      <c r="AB116" s="105">
        <f t="shared" si="129"/>
        <v>168</v>
      </c>
      <c r="AC116" s="105">
        <f t="shared" si="129"/>
        <v>16</v>
      </c>
      <c r="AD116" s="105">
        <f t="shared" si="129"/>
        <v>1</v>
      </c>
      <c r="AE116" s="105">
        <f t="shared" si="129"/>
        <v>17</v>
      </c>
      <c r="AF116" s="105">
        <f t="shared" si="129"/>
        <v>1</v>
      </c>
      <c r="AG116" s="105">
        <f t="shared" si="129"/>
        <v>0</v>
      </c>
      <c r="AH116" s="105">
        <f t="shared" si="129"/>
        <v>1</v>
      </c>
      <c r="AI116" s="138"/>
      <c r="AJ116" s="95">
        <f t="shared" ref="AJ116:AY116" si="130">SUM(AJ117:AJ124)</f>
        <v>1537</v>
      </c>
      <c r="AK116" s="96">
        <f t="shared" si="130"/>
        <v>1537</v>
      </c>
      <c r="AL116" s="96">
        <f t="shared" si="130"/>
        <v>3186</v>
      </c>
      <c r="AM116" s="96">
        <f t="shared" si="130"/>
        <v>3186</v>
      </c>
      <c r="AN116" s="96">
        <f t="shared" si="130"/>
        <v>4673</v>
      </c>
      <c r="AO116" s="96">
        <f t="shared" si="130"/>
        <v>4673</v>
      </c>
      <c r="AP116" s="96">
        <f t="shared" si="130"/>
        <v>2386</v>
      </c>
      <c r="AQ116" s="96">
        <f t="shared" si="130"/>
        <v>2386</v>
      </c>
      <c r="AR116" s="96">
        <f t="shared" si="130"/>
        <v>155</v>
      </c>
      <c r="AS116" s="96">
        <f t="shared" si="130"/>
        <v>155</v>
      </c>
      <c r="AT116" s="96">
        <f t="shared" si="130"/>
        <v>2386</v>
      </c>
      <c r="AU116" s="96">
        <f t="shared" si="130"/>
        <v>2386</v>
      </c>
      <c r="AV116" s="96">
        <f t="shared" si="130"/>
        <v>17</v>
      </c>
      <c r="AW116" s="96">
        <f t="shared" si="130"/>
        <v>17</v>
      </c>
      <c r="AX116" s="96">
        <f t="shared" si="130"/>
        <v>1</v>
      </c>
      <c r="AY116" s="97">
        <f t="shared" si="130"/>
        <v>1</v>
      </c>
    </row>
    <row r="117" spans="1:51" s="122" customFormat="1" ht="19.5" customHeight="1" x14ac:dyDescent="0.2">
      <c r="A117" s="72" t="s">
        <v>16</v>
      </c>
      <c r="B117" s="106" t="s">
        <v>187</v>
      </c>
      <c r="C117" s="107"/>
      <c r="D117" s="108"/>
      <c r="E117" s="199">
        <v>1505</v>
      </c>
      <c r="F117" s="199">
        <v>152</v>
      </c>
      <c r="G117" s="203">
        <v>1353</v>
      </c>
      <c r="H117" s="203"/>
      <c r="I117" s="203"/>
      <c r="J117" s="200">
        <v>3156</v>
      </c>
      <c r="K117" s="200">
        <v>3109</v>
      </c>
      <c r="L117" s="200">
        <v>47</v>
      </c>
      <c r="M117" s="200"/>
      <c r="N117" s="199">
        <v>2371</v>
      </c>
      <c r="O117" s="199">
        <v>2029</v>
      </c>
      <c r="P117" s="199">
        <v>151</v>
      </c>
      <c r="Q117" s="199">
        <v>37</v>
      </c>
      <c r="R117" s="199">
        <v>1</v>
      </c>
      <c r="S117" s="199">
        <v>153</v>
      </c>
      <c r="T117" s="199">
        <v>18</v>
      </c>
      <c r="U117" s="139">
        <v>117</v>
      </c>
      <c r="V117" s="199">
        <v>18</v>
      </c>
      <c r="W117" s="199"/>
      <c r="X117" s="199">
        <v>2371</v>
      </c>
      <c r="Y117" s="199">
        <v>4</v>
      </c>
      <c r="Z117" s="199">
        <v>13</v>
      </c>
      <c r="AA117" s="199">
        <v>2239</v>
      </c>
      <c r="AB117" s="199">
        <v>160</v>
      </c>
      <c r="AC117" s="199">
        <v>14</v>
      </c>
      <c r="AD117" s="199">
        <v>1</v>
      </c>
      <c r="AE117" s="199">
        <v>15</v>
      </c>
      <c r="AF117" s="199">
        <v>1</v>
      </c>
      <c r="AG117" s="201"/>
      <c r="AH117" s="199">
        <v>1</v>
      </c>
      <c r="AI117" s="76"/>
      <c r="AJ117" s="69">
        <f t="shared" ref="AJ117:AJ124" si="131">E117</f>
        <v>1505</v>
      </c>
      <c r="AK117" s="70">
        <f t="shared" ref="AK117:AK124" si="132">F117+G117+H117+I117</f>
        <v>1505</v>
      </c>
      <c r="AL117" s="70">
        <f t="shared" ref="AL117:AL124" si="133">J117</f>
        <v>3156</v>
      </c>
      <c r="AM117" s="70">
        <f t="shared" ref="AM117:AM124" si="134">K117+L117+M117</f>
        <v>3156</v>
      </c>
      <c r="AN117" s="70">
        <f t="shared" ref="AN117:AN124" si="135">F117+G117+K117</f>
        <v>4614</v>
      </c>
      <c r="AO117" s="70">
        <f t="shared" ref="AO117:AO124" si="136">X117+Y117+AA117</f>
        <v>4614</v>
      </c>
      <c r="AP117" s="70">
        <f t="shared" ref="AP117:AP124" si="137">N117</f>
        <v>2371</v>
      </c>
      <c r="AQ117" s="70">
        <f t="shared" ref="AQ117:AQ124" si="138">O117+P117+Q117+R117+S117</f>
        <v>2371</v>
      </c>
      <c r="AR117" s="70">
        <f t="shared" ref="AR117:AR124" si="139">S117</f>
        <v>153</v>
      </c>
      <c r="AS117" s="70">
        <f t="shared" ref="AS117:AS124" si="140">T117+U117+V117</f>
        <v>153</v>
      </c>
      <c r="AT117" s="70">
        <f t="shared" ref="AT117:AT124" si="141">X117</f>
        <v>2371</v>
      </c>
      <c r="AU117" s="70">
        <f t="shared" ref="AU117:AU124" si="142">N117+W117</f>
        <v>2371</v>
      </c>
      <c r="AV117" s="70">
        <f t="shared" ref="AV117:AV124" si="143">AE117</f>
        <v>15</v>
      </c>
      <c r="AW117" s="70">
        <f t="shared" ref="AW117:AW124" si="144">AC117+AD117</f>
        <v>15</v>
      </c>
      <c r="AX117" s="70">
        <f t="shared" ref="AX117:AX124" si="145">AH117</f>
        <v>1</v>
      </c>
      <c r="AY117" s="71">
        <f t="shared" ref="AY117:AY124" si="146">AF117+AG117</f>
        <v>1</v>
      </c>
    </row>
    <row r="118" spans="1:51" s="122" customFormat="1" ht="33.75" customHeight="1" x14ac:dyDescent="0.2">
      <c r="A118" s="72" t="s">
        <v>15</v>
      </c>
      <c r="B118" s="106" t="s">
        <v>188</v>
      </c>
      <c r="C118" s="107"/>
      <c r="D118" s="108"/>
      <c r="E118" s="193">
        <v>2</v>
      </c>
      <c r="F118" s="193"/>
      <c r="G118" s="198">
        <v>2</v>
      </c>
      <c r="H118" s="198"/>
      <c r="I118" s="198"/>
      <c r="J118" s="194">
        <v>1</v>
      </c>
      <c r="K118" s="194">
        <v>1</v>
      </c>
      <c r="L118" s="194"/>
      <c r="M118" s="194"/>
      <c r="N118" s="193">
        <v>1</v>
      </c>
      <c r="O118" s="193"/>
      <c r="P118" s="193"/>
      <c r="Q118" s="193">
        <v>1</v>
      </c>
      <c r="R118" s="193"/>
      <c r="S118" s="193"/>
      <c r="T118" s="193"/>
      <c r="U118" s="193"/>
      <c r="V118" s="193"/>
      <c r="W118" s="193"/>
      <c r="X118" s="193">
        <v>1</v>
      </c>
      <c r="Y118" s="193"/>
      <c r="Z118" s="193"/>
      <c r="AA118" s="193">
        <v>2</v>
      </c>
      <c r="AB118" s="193"/>
      <c r="AC118" s="193">
        <v>1</v>
      </c>
      <c r="AD118" s="193"/>
      <c r="AE118" s="193">
        <v>1</v>
      </c>
      <c r="AF118" s="193"/>
      <c r="AG118" s="196"/>
      <c r="AH118" s="193"/>
      <c r="AI118" s="76"/>
      <c r="AJ118" s="69">
        <f t="shared" si="131"/>
        <v>2</v>
      </c>
      <c r="AK118" s="70">
        <f t="shared" si="132"/>
        <v>2</v>
      </c>
      <c r="AL118" s="70">
        <f t="shared" si="133"/>
        <v>1</v>
      </c>
      <c r="AM118" s="70">
        <f t="shared" si="134"/>
        <v>1</v>
      </c>
      <c r="AN118" s="70">
        <f t="shared" si="135"/>
        <v>3</v>
      </c>
      <c r="AO118" s="70">
        <f t="shared" si="136"/>
        <v>3</v>
      </c>
      <c r="AP118" s="70">
        <f t="shared" si="137"/>
        <v>1</v>
      </c>
      <c r="AQ118" s="70">
        <f t="shared" si="138"/>
        <v>1</v>
      </c>
      <c r="AR118" s="70">
        <f t="shared" si="139"/>
        <v>0</v>
      </c>
      <c r="AS118" s="70">
        <f t="shared" si="140"/>
        <v>0</v>
      </c>
      <c r="AT118" s="70">
        <f t="shared" si="141"/>
        <v>1</v>
      </c>
      <c r="AU118" s="70">
        <f t="shared" si="142"/>
        <v>1</v>
      </c>
      <c r="AV118" s="70">
        <f t="shared" si="143"/>
        <v>1</v>
      </c>
      <c r="AW118" s="70">
        <f t="shared" si="144"/>
        <v>1</v>
      </c>
      <c r="AX118" s="70">
        <f t="shared" si="145"/>
        <v>0</v>
      </c>
      <c r="AY118" s="71">
        <f t="shared" si="146"/>
        <v>0</v>
      </c>
    </row>
    <row r="119" spans="1:51" s="122" customFormat="1" ht="63" customHeight="1" x14ac:dyDescent="0.2">
      <c r="A119" s="72" t="s">
        <v>14</v>
      </c>
      <c r="B119" s="106" t="s">
        <v>270</v>
      </c>
      <c r="C119" s="109"/>
      <c r="D119" s="110"/>
      <c r="E119" s="193">
        <v>23</v>
      </c>
      <c r="F119" s="193">
        <v>5</v>
      </c>
      <c r="G119" s="198">
        <v>18</v>
      </c>
      <c r="H119" s="198"/>
      <c r="I119" s="198"/>
      <c r="J119" s="194">
        <v>23</v>
      </c>
      <c r="K119" s="194">
        <v>22</v>
      </c>
      <c r="L119" s="194">
        <v>1</v>
      </c>
      <c r="M119" s="194"/>
      <c r="N119" s="193">
        <v>13</v>
      </c>
      <c r="O119" s="193">
        <v>8</v>
      </c>
      <c r="P119" s="193">
        <v>1</v>
      </c>
      <c r="Q119" s="193">
        <v>3</v>
      </c>
      <c r="R119" s="193"/>
      <c r="S119" s="193">
        <v>1</v>
      </c>
      <c r="T119" s="193"/>
      <c r="U119" s="193">
        <v>1</v>
      </c>
      <c r="V119" s="193"/>
      <c r="W119" s="193"/>
      <c r="X119" s="193">
        <v>13</v>
      </c>
      <c r="Y119" s="193">
        <v>1</v>
      </c>
      <c r="Z119" s="193"/>
      <c r="AA119" s="193">
        <v>31</v>
      </c>
      <c r="AB119" s="193">
        <v>4</v>
      </c>
      <c r="AC119" s="193">
        <v>1</v>
      </c>
      <c r="AD119" s="193"/>
      <c r="AE119" s="193">
        <v>1</v>
      </c>
      <c r="AF119" s="193"/>
      <c r="AG119" s="196"/>
      <c r="AH119" s="193"/>
      <c r="AI119" s="76"/>
      <c r="AJ119" s="69">
        <f t="shared" si="131"/>
        <v>23</v>
      </c>
      <c r="AK119" s="70">
        <f t="shared" si="132"/>
        <v>23</v>
      </c>
      <c r="AL119" s="70">
        <f t="shared" si="133"/>
        <v>23</v>
      </c>
      <c r="AM119" s="70">
        <f t="shared" si="134"/>
        <v>23</v>
      </c>
      <c r="AN119" s="70">
        <f t="shared" si="135"/>
        <v>45</v>
      </c>
      <c r="AO119" s="70">
        <f t="shared" si="136"/>
        <v>45</v>
      </c>
      <c r="AP119" s="70">
        <f t="shared" si="137"/>
        <v>13</v>
      </c>
      <c r="AQ119" s="70">
        <f t="shared" si="138"/>
        <v>13</v>
      </c>
      <c r="AR119" s="70">
        <f t="shared" si="139"/>
        <v>1</v>
      </c>
      <c r="AS119" s="70">
        <f t="shared" si="140"/>
        <v>1</v>
      </c>
      <c r="AT119" s="70">
        <f t="shared" si="141"/>
        <v>13</v>
      </c>
      <c r="AU119" s="70">
        <f t="shared" si="142"/>
        <v>13</v>
      </c>
      <c r="AV119" s="70">
        <f t="shared" si="143"/>
        <v>1</v>
      </c>
      <c r="AW119" s="70">
        <f t="shared" si="144"/>
        <v>1</v>
      </c>
      <c r="AX119" s="70">
        <f t="shared" si="145"/>
        <v>0</v>
      </c>
      <c r="AY119" s="71">
        <f t="shared" si="146"/>
        <v>0</v>
      </c>
    </row>
    <row r="120" spans="1:51" s="122" customFormat="1" ht="14.25" customHeight="1" x14ac:dyDescent="0.2">
      <c r="A120" s="72" t="s">
        <v>13</v>
      </c>
      <c r="B120" s="106" t="s">
        <v>253</v>
      </c>
      <c r="C120" s="109"/>
      <c r="D120" s="110"/>
      <c r="E120" s="193"/>
      <c r="F120" s="193"/>
      <c r="G120" s="198"/>
      <c r="H120" s="198"/>
      <c r="I120" s="198"/>
      <c r="J120" s="194">
        <v>1</v>
      </c>
      <c r="K120" s="194">
        <v>1</v>
      </c>
      <c r="L120" s="194"/>
      <c r="M120" s="194"/>
      <c r="N120" s="193"/>
      <c r="O120" s="193"/>
      <c r="P120" s="193"/>
      <c r="Q120" s="193"/>
      <c r="R120" s="193"/>
      <c r="S120" s="193"/>
      <c r="T120" s="193"/>
      <c r="U120" s="193"/>
      <c r="V120" s="193"/>
      <c r="W120" s="193"/>
      <c r="X120" s="193"/>
      <c r="Y120" s="193"/>
      <c r="Z120" s="193"/>
      <c r="AA120" s="193">
        <v>1</v>
      </c>
      <c r="AB120" s="193"/>
      <c r="AC120" s="193"/>
      <c r="AD120" s="193"/>
      <c r="AE120" s="193"/>
      <c r="AF120" s="193"/>
      <c r="AG120" s="196"/>
      <c r="AH120" s="193"/>
      <c r="AI120" s="77"/>
      <c r="AJ120" s="69">
        <f t="shared" si="131"/>
        <v>0</v>
      </c>
      <c r="AK120" s="70">
        <f t="shared" si="132"/>
        <v>0</v>
      </c>
      <c r="AL120" s="70">
        <f t="shared" si="133"/>
        <v>1</v>
      </c>
      <c r="AM120" s="70">
        <f t="shared" si="134"/>
        <v>1</v>
      </c>
      <c r="AN120" s="70">
        <f t="shared" si="135"/>
        <v>1</v>
      </c>
      <c r="AO120" s="70">
        <f t="shared" si="136"/>
        <v>1</v>
      </c>
      <c r="AP120" s="70">
        <f t="shared" si="137"/>
        <v>0</v>
      </c>
      <c r="AQ120" s="70">
        <f t="shared" si="138"/>
        <v>0</v>
      </c>
      <c r="AR120" s="70">
        <f t="shared" si="139"/>
        <v>0</v>
      </c>
      <c r="AS120" s="70">
        <f t="shared" si="140"/>
        <v>0</v>
      </c>
      <c r="AT120" s="70">
        <f t="shared" si="141"/>
        <v>0</v>
      </c>
      <c r="AU120" s="70">
        <f t="shared" si="142"/>
        <v>0</v>
      </c>
      <c r="AV120" s="70">
        <f t="shared" si="143"/>
        <v>0</v>
      </c>
      <c r="AW120" s="70">
        <f t="shared" si="144"/>
        <v>0</v>
      </c>
      <c r="AX120" s="70">
        <f t="shared" si="145"/>
        <v>0</v>
      </c>
      <c r="AY120" s="71">
        <f t="shared" si="146"/>
        <v>0</v>
      </c>
    </row>
    <row r="121" spans="1:51" s="122" customFormat="1" ht="43.5" customHeight="1" x14ac:dyDescent="0.2">
      <c r="A121" s="72" t="s">
        <v>12</v>
      </c>
      <c r="B121" s="106" t="s">
        <v>254</v>
      </c>
      <c r="C121" s="107"/>
      <c r="D121" s="108"/>
      <c r="E121" s="193"/>
      <c r="F121" s="193"/>
      <c r="G121" s="198"/>
      <c r="H121" s="198"/>
      <c r="I121" s="198"/>
      <c r="J121" s="194">
        <v>1</v>
      </c>
      <c r="K121" s="194">
        <v>1</v>
      </c>
      <c r="L121" s="194"/>
      <c r="M121" s="194"/>
      <c r="N121" s="193"/>
      <c r="O121" s="193"/>
      <c r="P121" s="193"/>
      <c r="Q121" s="193"/>
      <c r="R121" s="193"/>
      <c r="S121" s="193"/>
      <c r="T121" s="193"/>
      <c r="U121" s="193"/>
      <c r="V121" s="193"/>
      <c r="W121" s="193"/>
      <c r="X121" s="193"/>
      <c r="Y121" s="193"/>
      <c r="Z121" s="193"/>
      <c r="AA121" s="193">
        <v>1</v>
      </c>
      <c r="AB121" s="193"/>
      <c r="AC121" s="193"/>
      <c r="AD121" s="193"/>
      <c r="AE121" s="193"/>
      <c r="AF121" s="193"/>
      <c r="AG121" s="196"/>
      <c r="AH121" s="193"/>
      <c r="AI121" s="76"/>
      <c r="AJ121" s="69">
        <f t="shared" si="131"/>
        <v>0</v>
      </c>
      <c r="AK121" s="70">
        <f t="shared" si="132"/>
        <v>0</v>
      </c>
      <c r="AL121" s="70">
        <f t="shared" si="133"/>
        <v>1</v>
      </c>
      <c r="AM121" s="70">
        <f t="shared" si="134"/>
        <v>1</v>
      </c>
      <c r="AN121" s="70">
        <f t="shared" si="135"/>
        <v>1</v>
      </c>
      <c r="AO121" s="70">
        <f t="shared" si="136"/>
        <v>1</v>
      </c>
      <c r="AP121" s="70">
        <f t="shared" si="137"/>
        <v>0</v>
      </c>
      <c r="AQ121" s="70">
        <f t="shared" si="138"/>
        <v>0</v>
      </c>
      <c r="AR121" s="70">
        <f t="shared" si="139"/>
        <v>0</v>
      </c>
      <c r="AS121" s="70">
        <f t="shared" si="140"/>
        <v>0</v>
      </c>
      <c r="AT121" s="70">
        <f t="shared" si="141"/>
        <v>0</v>
      </c>
      <c r="AU121" s="70">
        <f t="shared" si="142"/>
        <v>0</v>
      </c>
      <c r="AV121" s="70">
        <f t="shared" si="143"/>
        <v>0</v>
      </c>
      <c r="AW121" s="70">
        <f t="shared" si="144"/>
        <v>0</v>
      </c>
      <c r="AX121" s="70">
        <f t="shared" si="145"/>
        <v>0</v>
      </c>
      <c r="AY121" s="71">
        <f t="shared" si="146"/>
        <v>0</v>
      </c>
    </row>
    <row r="122" spans="1:51" s="122" customFormat="1" ht="48" customHeight="1" x14ac:dyDescent="0.2">
      <c r="A122" s="72" t="s">
        <v>11</v>
      </c>
      <c r="B122" s="106" t="s">
        <v>255</v>
      </c>
      <c r="C122" s="107"/>
      <c r="D122" s="108"/>
      <c r="E122" s="193">
        <v>2</v>
      </c>
      <c r="F122" s="193">
        <v>1</v>
      </c>
      <c r="G122" s="198">
        <v>1</v>
      </c>
      <c r="H122" s="198"/>
      <c r="I122" s="198"/>
      <c r="J122" s="194"/>
      <c r="K122" s="194"/>
      <c r="L122" s="194"/>
      <c r="M122" s="194"/>
      <c r="N122" s="193">
        <v>1</v>
      </c>
      <c r="O122" s="193"/>
      <c r="P122" s="193"/>
      <c r="Q122" s="193"/>
      <c r="R122" s="193"/>
      <c r="S122" s="193">
        <v>1</v>
      </c>
      <c r="T122" s="193"/>
      <c r="U122" s="193">
        <v>1</v>
      </c>
      <c r="V122" s="193"/>
      <c r="W122" s="193"/>
      <c r="X122" s="193">
        <v>1</v>
      </c>
      <c r="Y122" s="193"/>
      <c r="Z122" s="193"/>
      <c r="AA122" s="193">
        <v>1</v>
      </c>
      <c r="AB122" s="193">
        <v>1</v>
      </c>
      <c r="AC122" s="193"/>
      <c r="AD122" s="193"/>
      <c r="AE122" s="193"/>
      <c r="AF122" s="193"/>
      <c r="AG122" s="196"/>
      <c r="AH122" s="193"/>
      <c r="AI122" s="76"/>
      <c r="AJ122" s="69">
        <f t="shared" si="131"/>
        <v>2</v>
      </c>
      <c r="AK122" s="70">
        <f t="shared" si="132"/>
        <v>2</v>
      </c>
      <c r="AL122" s="70">
        <f t="shared" si="133"/>
        <v>0</v>
      </c>
      <c r="AM122" s="70">
        <f t="shared" si="134"/>
        <v>0</v>
      </c>
      <c r="AN122" s="70">
        <f t="shared" si="135"/>
        <v>2</v>
      </c>
      <c r="AO122" s="70">
        <f t="shared" si="136"/>
        <v>2</v>
      </c>
      <c r="AP122" s="70">
        <f t="shared" si="137"/>
        <v>1</v>
      </c>
      <c r="AQ122" s="70">
        <f t="shared" si="138"/>
        <v>1</v>
      </c>
      <c r="AR122" s="70">
        <f t="shared" si="139"/>
        <v>1</v>
      </c>
      <c r="AS122" s="70">
        <f t="shared" si="140"/>
        <v>1</v>
      </c>
      <c r="AT122" s="70">
        <f t="shared" si="141"/>
        <v>1</v>
      </c>
      <c r="AU122" s="70">
        <f t="shared" si="142"/>
        <v>1</v>
      </c>
      <c r="AV122" s="70">
        <f t="shared" si="143"/>
        <v>0</v>
      </c>
      <c r="AW122" s="70">
        <f t="shared" si="144"/>
        <v>0</v>
      </c>
      <c r="AX122" s="70">
        <f t="shared" si="145"/>
        <v>0</v>
      </c>
      <c r="AY122" s="71">
        <f t="shared" si="146"/>
        <v>0</v>
      </c>
    </row>
    <row r="123" spans="1:51" s="122" customFormat="1" ht="56.25" customHeight="1" x14ac:dyDescent="0.2">
      <c r="A123" s="72" t="s">
        <v>10</v>
      </c>
      <c r="B123" s="106" t="s">
        <v>189</v>
      </c>
      <c r="C123" s="107"/>
      <c r="D123" s="108"/>
      <c r="E123" s="193"/>
      <c r="F123" s="193"/>
      <c r="G123" s="197"/>
      <c r="H123" s="197"/>
      <c r="I123" s="197"/>
      <c r="J123" s="194"/>
      <c r="K123" s="194"/>
      <c r="L123" s="194"/>
      <c r="M123" s="194"/>
      <c r="N123" s="193"/>
      <c r="O123" s="193"/>
      <c r="P123" s="193"/>
      <c r="Q123" s="193"/>
      <c r="R123" s="193"/>
      <c r="S123" s="193"/>
      <c r="T123" s="193"/>
      <c r="U123" s="193"/>
      <c r="V123" s="193"/>
      <c r="W123" s="193"/>
      <c r="X123" s="193"/>
      <c r="Y123" s="193"/>
      <c r="Z123" s="193"/>
      <c r="AA123" s="193"/>
      <c r="AB123" s="193"/>
      <c r="AC123" s="193"/>
      <c r="AD123" s="193"/>
      <c r="AE123" s="193"/>
      <c r="AF123" s="193"/>
      <c r="AG123" s="196"/>
      <c r="AH123" s="193"/>
      <c r="AI123" s="76"/>
      <c r="AJ123" s="69">
        <f t="shared" si="131"/>
        <v>0</v>
      </c>
      <c r="AK123" s="70">
        <f t="shared" si="132"/>
        <v>0</v>
      </c>
      <c r="AL123" s="70">
        <f t="shared" si="133"/>
        <v>0</v>
      </c>
      <c r="AM123" s="70">
        <f t="shared" si="134"/>
        <v>0</v>
      </c>
      <c r="AN123" s="70">
        <f t="shared" si="135"/>
        <v>0</v>
      </c>
      <c r="AO123" s="70">
        <f t="shared" si="136"/>
        <v>0</v>
      </c>
      <c r="AP123" s="70">
        <f t="shared" si="137"/>
        <v>0</v>
      </c>
      <c r="AQ123" s="70">
        <f t="shared" si="138"/>
        <v>0</v>
      </c>
      <c r="AR123" s="70">
        <f t="shared" si="139"/>
        <v>0</v>
      </c>
      <c r="AS123" s="70">
        <f t="shared" si="140"/>
        <v>0</v>
      </c>
      <c r="AT123" s="70">
        <f t="shared" si="141"/>
        <v>0</v>
      </c>
      <c r="AU123" s="70">
        <f t="shared" si="142"/>
        <v>0</v>
      </c>
      <c r="AV123" s="70">
        <f t="shared" si="143"/>
        <v>0</v>
      </c>
      <c r="AW123" s="70">
        <f t="shared" si="144"/>
        <v>0</v>
      </c>
      <c r="AX123" s="70">
        <f t="shared" si="145"/>
        <v>0</v>
      </c>
      <c r="AY123" s="71">
        <f t="shared" si="146"/>
        <v>0</v>
      </c>
    </row>
    <row r="124" spans="1:51" s="122" customFormat="1" ht="67.5" customHeight="1" x14ac:dyDescent="0.2">
      <c r="A124" s="72" t="s">
        <v>9</v>
      </c>
      <c r="B124" s="111" t="s">
        <v>140</v>
      </c>
      <c r="C124" s="112"/>
      <c r="D124" s="113"/>
      <c r="E124" s="193">
        <v>5</v>
      </c>
      <c r="F124" s="193">
        <v>3</v>
      </c>
      <c r="G124" s="203">
        <v>2</v>
      </c>
      <c r="H124" s="203"/>
      <c r="I124" s="203"/>
      <c r="J124" s="194">
        <v>4</v>
      </c>
      <c r="K124" s="194">
        <v>2</v>
      </c>
      <c r="L124" s="194">
        <v>2</v>
      </c>
      <c r="M124" s="194"/>
      <c r="N124" s="193"/>
      <c r="O124" s="193"/>
      <c r="P124" s="193"/>
      <c r="Q124" s="193"/>
      <c r="R124" s="193"/>
      <c r="S124" s="193"/>
      <c r="T124" s="193"/>
      <c r="U124" s="193"/>
      <c r="V124" s="193"/>
      <c r="W124" s="193"/>
      <c r="X124" s="193"/>
      <c r="Y124" s="193"/>
      <c r="Z124" s="193"/>
      <c r="AA124" s="193">
        <v>7</v>
      </c>
      <c r="AB124" s="193">
        <v>3</v>
      </c>
      <c r="AC124" s="193"/>
      <c r="AD124" s="193"/>
      <c r="AE124" s="193"/>
      <c r="AF124" s="193"/>
      <c r="AG124" s="196"/>
      <c r="AH124" s="193"/>
      <c r="AI124" s="76"/>
      <c r="AJ124" s="69">
        <f t="shared" si="131"/>
        <v>5</v>
      </c>
      <c r="AK124" s="70">
        <f t="shared" si="132"/>
        <v>5</v>
      </c>
      <c r="AL124" s="70">
        <f t="shared" si="133"/>
        <v>4</v>
      </c>
      <c r="AM124" s="70">
        <f t="shared" si="134"/>
        <v>4</v>
      </c>
      <c r="AN124" s="70">
        <f t="shared" si="135"/>
        <v>7</v>
      </c>
      <c r="AO124" s="70">
        <f t="shared" si="136"/>
        <v>7</v>
      </c>
      <c r="AP124" s="70">
        <f t="shared" si="137"/>
        <v>0</v>
      </c>
      <c r="AQ124" s="70">
        <f t="shared" si="138"/>
        <v>0</v>
      </c>
      <c r="AR124" s="70">
        <f t="shared" si="139"/>
        <v>0</v>
      </c>
      <c r="AS124" s="70">
        <f t="shared" si="140"/>
        <v>0</v>
      </c>
      <c r="AT124" s="70">
        <f t="shared" si="141"/>
        <v>0</v>
      </c>
      <c r="AU124" s="70">
        <f t="shared" si="142"/>
        <v>0</v>
      </c>
      <c r="AV124" s="70">
        <f t="shared" si="143"/>
        <v>0</v>
      </c>
      <c r="AW124" s="70">
        <f t="shared" si="144"/>
        <v>0</v>
      </c>
      <c r="AX124" s="70">
        <f t="shared" si="145"/>
        <v>0</v>
      </c>
      <c r="AY124" s="71">
        <f t="shared" si="146"/>
        <v>0</v>
      </c>
    </row>
    <row r="125" spans="1:51" s="122" customFormat="1" ht="54.75" customHeight="1" x14ac:dyDescent="0.2">
      <c r="A125" s="100" t="s">
        <v>8</v>
      </c>
      <c r="B125" s="90" t="s">
        <v>256</v>
      </c>
      <c r="C125" s="114"/>
      <c r="D125" s="115"/>
      <c r="E125" s="116">
        <f t="shared" ref="E125:AH125" si="147">SUM(E126:E129)</f>
        <v>2</v>
      </c>
      <c r="F125" s="116">
        <f t="shared" si="147"/>
        <v>0</v>
      </c>
      <c r="G125" s="116">
        <f t="shared" si="147"/>
        <v>2</v>
      </c>
      <c r="H125" s="116">
        <f t="shared" si="147"/>
        <v>0</v>
      </c>
      <c r="I125" s="116">
        <f t="shared" si="147"/>
        <v>0</v>
      </c>
      <c r="J125" s="116">
        <f t="shared" si="147"/>
        <v>2</v>
      </c>
      <c r="K125" s="116">
        <f t="shared" si="147"/>
        <v>2</v>
      </c>
      <c r="L125" s="116">
        <f t="shared" si="147"/>
        <v>0</v>
      </c>
      <c r="M125" s="116">
        <f t="shared" si="147"/>
        <v>0</v>
      </c>
      <c r="N125" s="116">
        <f t="shared" si="147"/>
        <v>2</v>
      </c>
      <c r="O125" s="116">
        <f t="shared" si="147"/>
        <v>0</v>
      </c>
      <c r="P125" s="116">
        <f t="shared" si="147"/>
        <v>0</v>
      </c>
      <c r="Q125" s="116">
        <f t="shared" si="147"/>
        <v>2</v>
      </c>
      <c r="R125" s="116">
        <f t="shared" si="147"/>
        <v>0</v>
      </c>
      <c r="S125" s="116">
        <f t="shared" si="147"/>
        <v>0</v>
      </c>
      <c r="T125" s="116">
        <f t="shared" si="147"/>
        <v>0</v>
      </c>
      <c r="U125" s="116">
        <f t="shared" si="147"/>
        <v>0</v>
      </c>
      <c r="V125" s="116">
        <f t="shared" si="147"/>
        <v>0</v>
      </c>
      <c r="W125" s="116">
        <f t="shared" si="147"/>
        <v>0</v>
      </c>
      <c r="X125" s="116">
        <f t="shared" si="147"/>
        <v>2</v>
      </c>
      <c r="Y125" s="116">
        <f t="shared" si="147"/>
        <v>0</v>
      </c>
      <c r="Z125" s="116">
        <f t="shared" si="147"/>
        <v>0</v>
      </c>
      <c r="AA125" s="116">
        <f t="shared" si="147"/>
        <v>2</v>
      </c>
      <c r="AB125" s="116">
        <f t="shared" si="147"/>
        <v>0</v>
      </c>
      <c r="AC125" s="116">
        <f t="shared" si="147"/>
        <v>1</v>
      </c>
      <c r="AD125" s="116">
        <f t="shared" si="147"/>
        <v>0</v>
      </c>
      <c r="AE125" s="116">
        <f t="shared" si="147"/>
        <v>1</v>
      </c>
      <c r="AF125" s="116">
        <f t="shared" si="147"/>
        <v>0</v>
      </c>
      <c r="AG125" s="116">
        <f t="shared" si="147"/>
        <v>0</v>
      </c>
      <c r="AH125" s="116">
        <f t="shared" si="147"/>
        <v>0</v>
      </c>
      <c r="AI125" s="118"/>
      <c r="AJ125" s="95">
        <f t="shared" ref="AJ125:AY125" si="148">SUM(AJ126:AJ129)</f>
        <v>2</v>
      </c>
      <c r="AK125" s="96">
        <f t="shared" si="148"/>
        <v>2</v>
      </c>
      <c r="AL125" s="96">
        <f t="shared" si="148"/>
        <v>2</v>
      </c>
      <c r="AM125" s="96">
        <f t="shared" si="148"/>
        <v>2</v>
      </c>
      <c r="AN125" s="96">
        <f t="shared" si="148"/>
        <v>4</v>
      </c>
      <c r="AO125" s="96">
        <f t="shared" si="148"/>
        <v>4</v>
      </c>
      <c r="AP125" s="96">
        <f t="shared" si="148"/>
        <v>2</v>
      </c>
      <c r="AQ125" s="96">
        <f t="shared" si="148"/>
        <v>2</v>
      </c>
      <c r="AR125" s="96">
        <f t="shared" si="148"/>
        <v>0</v>
      </c>
      <c r="AS125" s="96">
        <f t="shared" si="148"/>
        <v>0</v>
      </c>
      <c r="AT125" s="96">
        <f t="shared" si="148"/>
        <v>2</v>
      </c>
      <c r="AU125" s="96">
        <f t="shared" si="148"/>
        <v>2</v>
      </c>
      <c r="AV125" s="96">
        <f t="shared" si="148"/>
        <v>1</v>
      </c>
      <c r="AW125" s="96">
        <f t="shared" si="148"/>
        <v>1</v>
      </c>
      <c r="AX125" s="96">
        <f t="shared" si="148"/>
        <v>0</v>
      </c>
      <c r="AY125" s="97">
        <f t="shared" si="148"/>
        <v>0</v>
      </c>
    </row>
    <row r="126" spans="1:51" s="122" customFormat="1" ht="37.5" customHeight="1" x14ac:dyDescent="0.2">
      <c r="A126" s="72" t="s">
        <v>7</v>
      </c>
      <c r="B126" s="106" t="s">
        <v>257</v>
      </c>
      <c r="C126" s="109"/>
      <c r="D126" s="110"/>
      <c r="E126" s="193">
        <v>1</v>
      </c>
      <c r="F126" s="204"/>
      <c r="G126" s="198">
        <v>1</v>
      </c>
      <c r="H126" s="198"/>
      <c r="I126" s="198"/>
      <c r="J126" s="194">
        <v>2</v>
      </c>
      <c r="K126" s="194">
        <v>2</v>
      </c>
      <c r="L126" s="194"/>
      <c r="M126" s="194"/>
      <c r="N126" s="193">
        <v>1</v>
      </c>
      <c r="O126" s="193"/>
      <c r="P126" s="193"/>
      <c r="Q126" s="193">
        <v>1</v>
      </c>
      <c r="R126" s="193"/>
      <c r="S126" s="193"/>
      <c r="T126" s="193"/>
      <c r="U126" s="193"/>
      <c r="V126" s="193"/>
      <c r="W126" s="193"/>
      <c r="X126" s="193">
        <v>1</v>
      </c>
      <c r="Y126" s="193"/>
      <c r="Z126" s="193"/>
      <c r="AA126" s="193">
        <v>2</v>
      </c>
      <c r="AB126" s="193"/>
      <c r="AC126" s="193">
        <v>1</v>
      </c>
      <c r="AD126" s="193"/>
      <c r="AE126" s="193">
        <v>1</v>
      </c>
      <c r="AF126" s="193"/>
      <c r="AG126" s="196"/>
      <c r="AH126" s="193"/>
      <c r="AI126" s="76"/>
      <c r="AJ126" s="69">
        <f>E126</f>
        <v>1</v>
      </c>
      <c r="AK126" s="70">
        <f>F126+G126+H126+I126</f>
        <v>1</v>
      </c>
      <c r="AL126" s="70">
        <f>J126</f>
        <v>2</v>
      </c>
      <c r="AM126" s="70">
        <f>K126+L126+M126</f>
        <v>2</v>
      </c>
      <c r="AN126" s="70">
        <f>F126+G126+K126</f>
        <v>3</v>
      </c>
      <c r="AO126" s="70">
        <f>X126+Y126+AA126</f>
        <v>3</v>
      </c>
      <c r="AP126" s="70">
        <f>N126</f>
        <v>1</v>
      </c>
      <c r="AQ126" s="70">
        <f>O126+P126+Q126+R126+S126</f>
        <v>1</v>
      </c>
      <c r="AR126" s="70">
        <f>S126</f>
        <v>0</v>
      </c>
      <c r="AS126" s="70">
        <f>T126+U126+V126</f>
        <v>0</v>
      </c>
      <c r="AT126" s="70">
        <f>X126</f>
        <v>1</v>
      </c>
      <c r="AU126" s="70">
        <f>N126+W126</f>
        <v>1</v>
      </c>
      <c r="AV126" s="70">
        <f>AE126</f>
        <v>1</v>
      </c>
      <c r="AW126" s="70">
        <f>AC126+AD126</f>
        <v>1</v>
      </c>
      <c r="AX126" s="70">
        <f>AH126</f>
        <v>0</v>
      </c>
      <c r="AY126" s="71">
        <f>AF126+AG126</f>
        <v>0</v>
      </c>
    </row>
    <row r="127" spans="1:51" s="122" customFormat="1" ht="21" customHeight="1" x14ac:dyDescent="0.2">
      <c r="A127" s="72" t="s">
        <v>6</v>
      </c>
      <c r="B127" s="106" t="s">
        <v>146</v>
      </c>
      <c r="C127" s="107"/>
      <c r="D127" s="108"/>
      <c r="E127" s="193"/>
      <c r="F127" s="205"/>
      <c r="G127" s="203"/>
      <c r="H127" s="203"/>
      <c r="I127" s="203"/>
      <c r="J127" s="194"/>
      <c r="K127" s="194"/>
      <c r="L127" s="194"/>
      <c r="M127" s="194"/>
      <c r="N127" s="193"/>
      <c r="O127" s="193"/>
      <c r="P127" s="193"/>
      <c r="Q127" s="193"/>
      <c r="R127" s="193"/>
      <c r="S127" s="193"/>
      <c r="T127" s="193"/>
      <c r="U127" s="193"/>
      <c r="V127" s="193"/>
      <c r="W127" s="193"/>
      <c r="X127" s="193"/>
      <c r="Y127" s="193"/>
      <c r="Z127" s="193"/>
      <c r="AA127" s="193"/>
      <c r="AB127" s="193"/>
      <c r="AC127" s="193"/>
      <c r="AD127" s="193"/>
      <c r="AE127" s="193"/>
      <c r="AF127" s="193"/>
      <c r="AG127" s="196"/>
      <c r="AH127" s="193"/>
      <c r="AI127" s="76"/>
      <c r="AJ127" s="69">
        <f>E127</f>
        <v>0</v>
      </c>
      <c r="AK127" s="70">
        <f>F127+G127+H127+I127</f>
        <v>0</v>
      </c>
      <c r="AL127" s="70">
        <f>J127</f>
        <v>0</v>
      </c>
      <c r="AM127" s="70">
        <f>K127+L127+M127</f>
        <v>0</v>
      </c>
      <c r="AN127" s="70">
        <f>F127+G127+K127</f>
        <v>0</v>
      </c>
      <c r="AO127" s="70">
        <f>X127+Y127+AA127</f>
        <v>0</v>
      </c>
      <c r="AP127" s="70">
        <f>N127</f>
        <v>0</v>
      </c>
      <c r="AQ127" s="70">
        <f>O127+P127+Q127+R127+S127</f>
        <v>0</v>
      </c>
      <c r="AR127" s="70">
        <f>S127</f>
        <v>0</v>
      </c>
      <c r="AS127" s="70">
        <f>T127+U127+V127</f>
        <v>0</v>
      </c>
      <c r="AT127" s="70">
        <f>X127</f>
        <v>0</v>
      </c>
      <c r="AU127" s="70">
        <f>N127+W127</f>
        <v>0</v>
      </c>
      <c r="AV127" s="70">
        <f>AE127</f>
        <v>0</v>
      </c>
      <c r="AW127" s="70">
        <f>AC127+AD127</f>
        <v>0</v>
      </c>
      <c r="AX127" s="70">
        <f>AH127</f>
        <v>0</v>
      </c>
      <c r="AY127" s="71">
        <f>AF127+AG127</f>
        <v>0</v>
      </c>
    </row>
    <row r="128" spans="1:51" s="122" customFormat="1" ht="49.5" customHeight="1" x14ac:dyDescent="0.2">
      <c r="A128" s="72" t="s">
        <v>5</v>
      </c>
      <c r="B128" s="106" t="s">
        <v>190</v>
      </c>
      <c r="C128" s="107"/>
      <c r="D128" s="108"/>
      <c r="E128" s="193">
        <v>1</v>
      </c>
      <c r="F128" s="205"/>
      <c r="G128" s="203">
        <v>1</v>
      </c>
      <c r="H128" s="203"/>
      <c r="I128" s="203"/>
      <c r="J128" s="194"/>
      <c r="K128" s="194"/>
      <c r="L128" s="194"/>
      <c r="M128" s="194"/>
      <c r="N128" s="193">
        <v>1</v>
      </c>
      <c r="O128" s="193"/>
      <c r="P128" s="193"/>
      <c r="Q128" s="193">
        <v>1</v>
      </c>
      <c r="R128" s="193"/>
      <c r="S128" s="193"/>
      <c r="T128" s="193"/>
      <c r="U128" s="193"/>
      <c r="V128" s="193"/>
      <c r="W128" s="193"/>
      <c r="X128" s="193">
        <v>1</v>
      </c>
      <c r="Y128" s="193"/>
      <c r="Z128" s="193"/>
      <c r="AA128" s="193"/>
      <c r="AB128" s="193"/>
      <c r="AC128" s="193"/>
      <c r="AD128" s="193"/>
      <c r="AE128" s="193"/>
      <c r="AF128" s="193"/>
      <c r="AG128" s="196"/>
      <c r="AH128" s="193"/>
      <c r="AI128" s="76"/>
      <c r="AJ128" s="69">
        <f>E128</f>
        <v>1</v>
      </c>
      <c r="AK128" s="70">
        <f>F128+G128+H128+I128</f>
        <v>1</v>
      </c>
      <c r="AL128" s="70">
        <f>J128</f>
        <v>0</v>
      </c>
      <c r="AM128" s="70">
        <f>K128+L128+M128</f>
        <v>0</v>
      </c>
      <c r="AN128" s="70">
        <f>F128+G128+K128</f>
        <v>1</v>
      </c>
      <c r="AO128" s="70">
        <f>X128+Y128+AA128</f>
        <v>1</v>
      </c>
      <c r="AP128" s="70">
        <f>N128</f>
        <v>1</v>
      </c>
      <c r="AQ128" s="70">
        <f>O128+P128+Q128+R128+S128</f>
        <v>1</v>
      </c>
      <c r="AR128" s="70">
        <f>S128</f>
        <v>0</v>
      </c>
      <c r="AS128" s="70">
        <f>T128+U128+V128</f>
        <v>0</v>
      </c>
      <c r="AT128" s="70">
        <f>X128</f>
        <v>1</v>
      </c>
      <c r="AU128" s="70">
        <f>N128+W128</f>
        <v>1</v>
      </c>
      <c r="AV128" s="70">
        <f>AE128</f>
        <v>0</v>
      </c>
      <c r="AW128" s="70">
        <f>AC128+AD128</f>
        <v>0</v>
      </c>
      <c r="AX128" s="70">
        <f>AH128</f>
        <v>0</v>
      </c>
      <c r="AY128" s="71">
        <f>AF128+AG128</f>
        <v>0</v>
      </c>
    </row>
    <row r="129" spans="1:51" s="122" customFormat="1" ht="34.5" customHeight="1" x14ac:dyDescent="0.2">
      <c r="A129" s="72" t="s">
        <v>4</v>
      </c>
      <c r="B129" s="111" t="s">
        <v>140</v>
      </c>
      <c r="C129" s="112"/>
      <c r="D129" s="113"/>
      <c r="E129" s="193"/>
      <c r="F129" s="205"/>
      <c r="G129" s="203"/>
      <c r="H129" s="203"/>
      <c r="I129" s="203"/>
      <c r="J129" s="194"/>
      <c r="K129" s="194"/>
      <c r="L129" s="194"/>
      <c r="M129" s="194"/>
      <c r="N129" s="193"/>
      <c r="O129" s="193"/>
      <c r="P129" s="193"/>
      <c r="Q129" s="193"/>
      <c r="R129" s="193"/>
      <c r="S129" s="193"/>
      <c r="T129" s="193"/>
      <c r="U129" s="193"/>
      <c r="V129" s="193"/>
      <c r="W129" s="193"/>
      <c r="X129" s="193"/>
      <c r="Y129" s="193"/>
      <c r="Z129" s="193"/>
      <c r="AA129" s="193"/>
      <c r="AB129" s="193"/>
      <c r="AC129" s="193"/>
      <c r="AD129" s="193"/>
      <c r="AE129" s="193"/>
      <c r="AF129" s="193"/>
      <c r="AG129" s="196"/>
      <c r="AH129" s="193"/>
      <c r="AI129" s="76"/>
      <c r="AJ129" s="69">
        <f>E129</f>
        <v>0</v>
      </c>
      <c r="AK129" s="70">
        <f>F129+G129+H129+I129</f>
        <v>0</v>
      </c>
      <c r="AL129" s="70">
        <f>J129</f>
        <v>0</v>
      </c>
      <c r="AM129" s="70">
        <f>K129+L129+M129</f>
        <v>0</v>
      </c>
      <c r="AN129" s="70">
        <f>F129+G129+K129</f>
        <v>0</v>
      </c>
      <c r="AO129" s="70">
        <f>X129+Y129+AA129</f>
        <v>0</v>
      </c>
      <c r="AP129" s="70">
        <f>N129</f>
        <v>0</v>
      </c>
      <c r="AQ129" s="70">
        <f>O129+P129+Q129+R129+S129</f>
        <v>0</v>
      </c>
      <c r="AR129" s="70">
        <f>S129</f>
        <v>0</v>
      </c>
      <c r="AS129" s="70">
        <f>T129+U129+V129</f>
        <v>0</v>
      </c>
      <c r="AT129" s="70">
        <f>X129</f>
        <v>0</v>
      </c>
      <c r="AU129" s="70">
        <f>N129+W129</f>
        <v>0</v>
      </c>
      <c r="AV129" s="70">
        <f>AE129</f>
        <v>0</v>
      </c>
      <c r="AW129" s="70">
        <f>AC129+AD129</f>
        <v>0</v>
      </c>
      <c r="AX129" s="70">
        <f>AH129</f>
        <v>0</v>
      </c>
      <c r="AY129" s="71">
        <f>AF129+AG129</f>
        <v>0</v>
      </c>
    </row>
    <row r="130" spans="1:51" s="122" customFormat="1" ht="49.5" customHeight="1" x14ac:dyDescent="0.2">
      <c r="A130" s="72" t="s">
        <v>3</v>
      </c>
      <c r="B130" s="90" t="s">
        <v>191</v>
      </c>
      <c r="C130" s="91"/>
      <c r="D130" s="92"/>
      <c r="E130" s="93">
        <f t="shared" ref="E130:AH130" si="149">SUM(E131:E132)</f>
        <v>0</v>
      </c>
      <c r="F130" s="93">
        <f t="shared" si="149"/>
        <v>0</v>
      </c>
      <c r="G130" s="93">
        <f t="shared" si="149"/>
        <v>0</v>
      </c>
      <c r="H130" s="93">
        <f t="shared" si="149"/>
        <v>0</v>
      </c>
      <c r="I130" s="93">
        <f t="shared" si="149"/>
        <v>0</v>
      </c>
      <c r="J130" s="93">
        <f t="shared" si="149"/>
        <v>0</v>
      </c>
      <c r="K130" s="93">
        <f t="shared" si="149"/>
        <v>0</v>
      </c>
      <c r="L130" s="93">
        <f t="shared" si="149"/>
        <v>0</v>
      </c>
      <c r="M130" s="93">
        <f t="shared" si="149"/>
        <v>0</v>
      </c>
      <c r="N130" s="93">
        <f t="shared" si="149"/>
        <v>0</v>
      </c>
      <c r="O130" s="93">
        <f t="shared" si="149"/>
        <v>0</v>
      </c>
      <c r="P130" s="93">
        <f t="shared" si="149"/>
        <v>0</v>
      </c>
      <c r="Q130" s="93">
        <f t="shared" si="149"/>
        <v>0</v>
      </c>
      <c r="R130" s="93">
        <f t="shared" si="149"/>
        <v>0</v>
      </c>
      <c r="S130" s="93">
        <f t="shared" si="149"/>
        <v>0</v>
      </c>
      <c r="T130" s="93">
        <f t="shared" si="149"/>
        <v>0</v>
      </c>
      <c r="U130" s="93">
        <f t="shared" si="149"/>
        <v>0</v>
      </c>
      <c r="V130" s="93">
        <f t="shared" si="149"/>
        <v>0</v>
      </c>
      <c r="W130" s="93">
        <f t="shared" si="149"/>
        <v>0</v>
      </c>
      <c r="X130" s="93">
        <f t="shared" si="149"/>
        <v>0</v>
      </c>
      <c r="Y130" s="93">
        <f t="shared" si="149"/>
        <v>0</v>
      </c>
      <c r="Z130" s="93">
        <f t="shared" si="149"/>
        <v>0</v>
      </c>
      <c r="AA130" s="93">
        <f t="shared" si="149"/>
        <v>0</v>
      </c>
      <c r="AB130" s="93">
        <f t="shared" si="149"/>
        <v>0</v>
      </c>
      <c r="AC130" s="93">
        <f t="shared" si="149"/>
        <v>0</v>
      </c>
      <c r="AD130" s="93">
        <f t="shared" si="149"/>
        <v>0</v>
      </c>
      <c r="AE130" s="93">
        <f t="shared" si="149"/>
        <v>0</v>
      </c>
      <c r="AF130" s="93">
        <f t="shared" si="149"/>
        <v>0</v>
      </c>
      <c r="AG130" s="93">
        <f t="shared" si="149"/>
        <v>0</v>
      </c>
      <c r="AH130" s="93">
        <f t="shared" si="149"/>
        <v>0</v>
      </c>
      <c r="AI130" s="118"/>
      <c r="AJ130" s="95">
        <f t="shared" ref="AJ130:AY130" si="150">SUM(AJ131:AJ132)</f>
        <v>0</v>
      </c>
      <c r="AK130" s="96">
        <f t="shared" si="150"/>
        <v>0</v>
      </c>
      <c r="AL130" s="96">
        <f t="shared" si="150"/>
        <v>0</v>
      </c>
      <c r="AM130" s="96">
        <f t="shared" si="150"/>
        <v>0</v>
      </c>
      <c r="AN130" s="96">
        <f t="shared" si="150"/>
        <v>0</v>
      </c>
      <c r="AO130" s="96">
        <f t="shared" si="150"/>
        <v>0</v>
      </c>
      <c r="AP130" s="96">
        <f t="shared" si="150"/>
        <v>0</v>
      </c>
      <c r="AQ130" s="96">
        <f t="shared" si="150"/>
        <v>0</v>
      </c>
      <c r="AR130" s="96">
        <f t="shared" si="150"/>
        <v>0</v>
      </c>
      <c r="AS130" s="96">
        <f t="shared" si="150"/>
        <v>0</v>
      </c>
      <c r="AT130" s="96">
        <f t="shared" si="150"/>
        <v>0</v>
      </c>
      <c r="AU130" s="96">
        <f t="shared" si="150"/>
        <v>0</v>
      </c>
      <c r="AV130" s="96">
        <f t="shared" si="150"/>
        <v>0</v>
      </c>
      <c r="AW130" s="96">
        <f t="shared" si="150"/>
        <v>0</v>
      </c>
      <c r="AX130" s="96">
        <f t="shared" si="150"/>
        <v>0</v>
      </c>
      <c r="AY130" s="97">
        <f t="shared" si="150"/>
        <v>0</v>
      </c>
    </row>
    <row r="131" spans="1:51" s="122" customFormat="1" ht="41.25" customHeight="1" x14ac:dyDescent="0.2">
      <c r="A131" s="72" t="s">
        <v>2</v>
      </c>
      <c r="B131" s="111" t="s">
        <v>258</v>
      </c>
      <c r="C131" s="112"/>
      <c r="D131" s="113"/>
      <c r="E131" s="205"/>
      <c r="F131" s="205"/>
      <c r="G131" s="98"/>
      <c r="H131" s="98"/>
      <c r="I131" s="98"/>
      <c r="J131" s="98"/>
      <c r="K131" s="98"/>
      <c r="L131" s="98"/>
      <c r="M131" s="98"/>
      <c r="N131" s="98"/>
      <c r="O131" s="98"/>
      <c r="P131" s="98"/>
      <c r="Q131" s="98"/>
      <c r="R131" s="98"/>
      <c r="S131" s="98"/>
      <c r="T131" s="98"/>
      <c r="U131" s="98"/>
      <c r="V131" s="98"/>
      <c r="W131" s="98"/>
      <c r="X131" s="98"/>
      <c r="Y131" s="98"/>
      <c r="Z131" s="98"/>
      <c r="AA131" s="98"/>
      <c r="AB131" s="98"/>
      <c r="AC131" s="98"/>
      <c r="AD131" s="98"/>
      <c r="AE131" s="98"/>
      <c r="AF131" s="98"/>
      <c r="AG131" s="98"/>
      <c r="AH131" s="98"/>
      <c r="AI131" s="76"/>
      <c r="AJ131" s="69">
        <f>E131</f>
        <v>0</v>
      </c>
      <c r="AK131" s="70">
        <f>F131+G131+H131+I131</f>
        <v>0</v>
      </c>
      <c r="AL131" s="70">
        <f>J131</f>
        <v>0</v>
      </c>
      <c r="AM131" s="70">
        <f>K131+L131+M131</f>
        <v>0</v>
      </c>
      <c r="AN131" s="70">
        <f>F131+G131+K131</f>
        <v>0</v>
      </c>
      <c r="AO131" s="70">
        <f>X131+Y131+AA131</f>
        <v>0</v>
      </c>
      <c r="AP131" s="70">
        <f>N131</f>
        <v>0</v>
      </c>
      <c r="AQ131" s="70">
        <f>O131+P131+Q131+R131+S131</f>
        <v>0</v>
      </c>
      <c r="AR131" s="70">
        <f>S131</f>
        <v>0</v>
      </c>
      <c r="AS131" s="70">
        <f>T131+U131+V131</f>
        <v>0</v>
      </c>
      <c r="AT131" s="70">
        <f>X131</f>
        <v>0</v>
      </c>
      <c r="AU131" s="70">
        <f>N131+W131</f>
        <v>0</v>
      </c>
      <c r="AV131" s="70">
        <f>AE131</f>
        <v>0</v>
      </c>
      <c r="AW131" s="70">
        <f>AC131+AD131</f>
        <v>0</v>
      </c>
      <c r="AX131" s="70">
        <f>AH131</f>
        <v>0</v>
      </c>
      <c r="AY131" s="71">
        <f>AF131+AG131</f>
        <v>0</v>
      </c>
    </row>
    <row r="132" spans="1:51" s="122" customFormat="1" ht="41.25" customHeight="1" x14ac:dyDescent="0.2">
      <c r="A132" s="72" t="s">
        <v>1</v>
      </c>
      <c r="B132" s="111" t="s">
        <v>271</v>
      </c>
      <c r="C132" s="112"/>
      <c r="D132" s="113"/>
      <c r="E132" s="205"/>
      <c r="F132" s="205"/>
      <c r="G132" s="98"/>
      <c r="H132" s="98"/>
      <c r="I132" s="98"/>
      <c r="J132" s="98"/>
      <c r="K132" s="98"/>
      <c r="L132" s="98"/>
      <c r="M132" s="98"/>
      <c r="N132" s="98"/>
      <c r="O132" s="98"/>
      <c r="P132" s="98"/>
      <c r="Q132" s="98"/>
      <c r="R132" s="98"/>
      <c r="S132" s="98"/>
      <c r="T132" s="98"/>
      <c r="U132" s="98"/>
      <c r="V132" s="98"/>
      <c r="W132" s="98"/>
      <c r="X132" s="98"/>
      <c r="Y132" s="98"/>
      <c r="Z132" s="98"/>
      <c r="AA132" s="98"/>
      <c r="AB132" s="98"/>
      <c r="AC132" s="98"/>
      <c r="AD132" s="98"/>
      <c r="AE132" s="98"/>
      <c r="AF132" s="98"/>
      <c r="AG132" s="98"/>
      <c r="AH132" s="98"/>
      <c r="AI132" s="76"/>
      <c r="AJ132" s="69">
        <f>E132</f>
        <v>0</v>
      </c>
      <c r="AK132" s="70">
        <f>F132+G132+H132+I132</f>
        <v>0</v>
      </c>
      <c r="AL132" s="70">
        <f>J132</f>
        <v>0</v>
      </c>
      <c r="AM132" s="70">
        <f>K132+L132+M132</f>
        <v>0</v>
      </c>
      <c r="AN132" s="70">
        <f>F132+G132+K132</f>
        <v>0</v>
      </c>
      <c r="AO132" s="70">
        <f>X132+Y132+AA132</f>
        <v>0</v>
      </c>
      <c r="AP132" s="70">
        <f>N132</f>
        <v>0</v>
      </c>
      <c r="AQ132" s="70">
        <f>O132+P132+Q132+R132+S132</f>
        <v>0</v>
      </c>
      <c r="AR132" s="70">
        <f>S132</f>
        <v>0</v>
      </c>
      <c r="AS132" s="70">
        <f>T132+U132+V132</f>
        <v>0</v>
      </c>
      <c r="AT132" s="70">
        <f>X132</f>
        <v>0</v>
      </c>
      <c r="AU132" s="70">
        <f>N132+W132</f>
        <v>0</v>
      </c>
      <c r="AV132" s="70">
        <f>AE132</f>
        <v>0</v>
      </c>
      <c r="AW132" s="70">
        <f>AC132+AD132</f>
        <v>0</v>
      </c>
      <c r="AX132" s="70">
        <f>AH132</f>
        <v>0</v>
      </c>
      <c r="AY132" s="71">
        <f>AF132+AG132</f>
        <v>0</v>
      </c>
    </row>
    <row r="133" spans="1:51" s="122" customFormat="1" ht="35.25" customHeight="1" x14ac:dyDescent="0.2">
      <c r="A133" s="100" t="s">
        <v>0</v>
      </c>
      <c r="B133" s="102" t="s">
        <v>140</v>
      </c>
      <c r="C133" s="103"/>
      <c r="D133" s="104"/>
      <c r="E133" s="193">
        <v>4</v>
      </c>
      <c r="F133" s="193">
        <v>2</v>
      </c>
      <c r="G133" s="198">
        <v>2</v>
      </c>
      <c r="H133" s="198"/>
      <c r="I133" s="198"/>
      <c r="J133" s="194">
        <v>1</v>
      </c>
      <c r="K133" s="194">
        <v>1</v>
      </c>
      <c r="L133" s="194"/>
      <c r="M133" s="194"/>
      <c r="N133" s="193">
        <v>1</v>
      </c>
      <c r="O133" s="193"/>
      <c r="P133" s="193"/>
      <c r="Q133" s="193">
        <v>1</v>
      </c>
      <c r="R133" s="193"/>
      <c r="S133" s="193"/>
      <c r="T133" s="193"/>
      <c r="U133" s="193"/>
      <c r="V133" s="193"/>
      <c r="W133" s="193"/>
      <c r="X133" s="193">
        <v>1</v>
      </c>
      <c r="Y133" s="193"/>
      <c r="Z133" s="193"/>
      <c r="AA133" s="193">
        <v>4</v>
      </c>
      <c r="AB133" s="193">
        <v>2</v>
      </c>
      <c r="AC133" s="193">
        <v>1</v>
      </c>
      <c r="AD133" s="193"/>
      <c r="AE133" s="193">
        <v>1</v>
      </c>
      <c r="AF133" s="193"/>
      <c r="AG133" s="196"/>
      <c r="AH133" s="193"/>
      <c r="AI133" s="76"/>
      <c r="AJ133" s="69">
        <f>E133</f>
        <v>4</v>
      </c>
      <c r="AK133" s="70">
        <f>F133+G133+H133+I133</f>
        <v>4</v>
      </c>
      <c r="AL133" s="70">
        <f>J133</f>
        <v>1</v>
      </c>
      <c r="AM133" s="70">
        <f>K133+L133+M133</f>
        <v>1</v>
      </c>
      <c r="AN133" s="70">
        <f>F133+G133+K133</f>
        <v>5</v>
      </c>
      <c r="AO133" s="70">
        <f>X133+Y133+AA133</f>
        <v>5</v>
      </c>
      <c r="AP133" s="70">
        <f>N133</f>
        <v>1</v>
      </c>
      <c r="AQ133" s="70">
        <f>O133+P133+Q133+R133+S133</f>
        <v>1</v>
      </c>
      <c r="AR133" s="70">
        <f>S133</f>
        <v>0</v>
      </c>
      <c r="AS133" s="70">
        <f>T133+U133+V133</f>
        <v>0</v>
      </c>
      <c r="AT133" s="70">
        <f>X133</f>
        <v>1</v>
      </c>
      <c r="AU133" s="70">
        <f>N133+W133</f>
        <v>1</v>
      </c>
      <c r="AV133" s="70">
        <f>AE133</f>
        <v>1</v>
      </c>
      <c r="AW133" s="70">
        <f>AC133+AD133</f>
        <v>1</v>
      </c>
      <c r="AX133" s="70">
        <f>AH133</f>
        <v>0</v>
      </c>
      <c r="AY133" s="71">
        <f>AF133+AG133</f>
        <v>0</v>
      </c>
    </row>
    <row r="134" spans="1:51" s="122" customFormat="1" ht="35.25" customHeight="1" thickBot="1" x14ac:dyDescent="0.25">
      <c r="A134" s="100"/>
      <c r="B134" s="102" t="s">
        <v>135</v>
      </c>
      <c r="C134" s="103"/>
      <c r="D134" s="104"/>
      <c r="E134" s="116">
        <f t="shared" ref="E134:AH134" si="151">E19+E39+E51+E59+E73+E80+E87+E90+E112+E116+E125+E130+E133</f>
        <v>2208</v>
      </c>
      <c r="F134" s="116">
        <f t="shared" si="151"/>
        <v>311</v>
      </c>
      <c r="G134" s="116">
        <f t="shared" si="151"/>
        <v>1897</v>
      </c>
      <c r="H134" s="116">
        <f t="shared" si="151"/>
        <v>0</v>
      </c>
      <c r="I134" s="116">
        <f t="shared" si="151"/>
        <v>0</v>
      </c>
      <c r="J134" s="116">
        <f t="shared" si="151"/>
        <v>3712</v>
      </c>
      <c r="K134" s="116">
        <f t="shared" si="151"/>
        <v>3624</v>
      </c>
      <c r="L134" s="116">
        <f t="shared" si="151"/>
        <v>81</v>
      </c>
      <c r="M134" s="116">
        <f t="shared" si="151"/>
        <v>7</v>
      </c>
      <c r="N134" s="116">
        <f t="shared" si="151"/>
        <v>2983</v>
      </c>
      <c r="O134" s="116">
        <f t="shared" si="151"/>
        <v>2466</v>
      </c>
      <c r="P134" s="116">
        <f t="shared" si="151"/>
        <v>205</v>
      </c>
      <c r="Q134" s="116">
        <f t="shared" si="151"/>
        <v>79</v>
      </c>
      <c r="R134" s="116">
        <f t="shared" si="151"/>
        <v>1</v>
      </c>
      <c r="S134" s="116">
        <f t="shared" si="151"/>
        <v>232</v>
      </c>
      <c r="T134" s="116">
        <f t="shared" si="151"/>
        <v>32</v>
      </c>
      <c r="U134" s="116">
        <f t="shared" si="151"/>
        <v>177</v>
      </c>
      <c r="V134" s="116">
        <f t="shared" si="151"/>
        <v>23</v>
      </c>
      <c r="W134" s="116">
        <f t="shared" si="151"/>
        <v>0</v>
      </c>
      <c r="X134" s="116">
        <f t="shared" si="151"/>
        <v>2983</v>
      </c>
      <c r="Y134" s="116">
        <f t="shared" si="151"/>
        <v>7</v>
      </c>
      <c r="Z134" s="116">
        <f t="shared" si="151"/>
        <v>66</v>
      </c>
      <c r="AA134" s="116">
        <f t="shared" si="151"/>
        <v>2842</v>
      </c>
      <c r="AB134" s="116">
        <f t="shared" si="151"/>
        <v>317</v>
      </c>
      <c r="AC134" s="116">
        <f t="shared" si="151"/>
        <v>51</v>
      </c>
      <c r="AD134" s="116">
        <f t="shared" si="151"/>
        <v>8</v>
      </c>
      <c r="AE134" s="116">
        <f t="shared" si="151"/>
        <v>59</v>
      </c>
      <c r="AF134" s="116">
        <f t="shared" si="151"/>
        <v>2</v>
      </c>
      <c r="AG134" s="116">
        <f t="shared" si="151"/>
        <v>4</v>
      </c>
      <c r="AH134" s="116">
        <f t="shared" si="151"/>
        <v>6</v>
      </c>
      <c r="AI134" s="118"/>
      <c r="AJ134" s="119">
        <f t="shared" ref="AJ134:AY134" si="152">AJ19+AJ39+AJ51+AJ59+AJ73+AJ80+AJ87+AJ90+AJ112+AJ116+AJ125+AJ130+AJ133</f>
        <v>2208</v>
      </c>
      <c r="AK134" s="120">
        <f t="shared" si="152"/>
        <v>2208</v>
      </c>
      <c r="AL134" s="120">
        <f t="shared" si="152"/>
        <v>3712</v>
      </c>
      <c r="AM134" s="120">
        <f t="shared" si="152"/>
        <v>3712</v>
      </c>
      <c r="AN134" s="120">
        <f t="shared" si="152"/>
        <v>5832</v>
      </c>
      <c r="AO134" s="120">
        <f t="shared" si="152"/>
        <v>5832</v>
      </c>
      <c r="AP134" s="120">
        <f t="shared" si="152"/>
        <v>2983</v>
      </c>
      <c r="AQ134" s="120">
        <f t="shared" si="152"/>
        <v>2983</v>
      </c>
      <c r="AR134" s="120">
        <f t="shared" si="152"/>
        <v>232</v>
      </c>
      <c r="AS134" s="120">
        <f t="shared" si="152"/>
        <v>232</v>
      </c>
      <c r="AT134" s="120">
        <f t="shared" si="152"/>
        <v>2983</v>
      </c>
      <c r="AU134" s="120">
        <f t="shared" si="152"/>
        <v>2983</v>
      </c>
      <c r="AV134" s="120">
        <f t="shared" si="152"/>
        <v>59</v>
      </c>
      <c r="AW134" s="120">
        <f t="shared" si="152"/>
        <v>59</v>
      </c>
      <c r="AX134" s="120">
        <f t="shared" si="152"/>
        <v>6</v>
      </c>
      <c r="AY134" s="121">
        <f t="shared" si="152"/>
        <v>6</v>
      </c>
    </row>
    <row r="135" spans="1:51" s="122" customFormat="1" ht="32.25" customHeight="1" x14ac:dyDescent="0.2">
      <c r="A135" s="124"/>
      <c r="B135" s="124"/>
      <c r="C135" s="124"/>
      <c r="D135" s="124"/>
      <c r="E135" s="124"/>
      <c r="F135" s="124"/>
      <c r="G135" s="124"/>
      <c r="H135" s="124"/>
      <c r="I135" s="124"/>
      <c r="J135" s="124"/>
      <c r="K135" s="124"/>
      <c r="L135" s="124"/>
      <c r="M135" s="124"/>
      <c r="N135" s="124"/>
      <c r="O135" s="124"/>
      <c r="P135" s="124"/>
      <c r="Q135" s="124"/>
      <c r="R135" s="124"/>
      <c r="S135" s="124"/>
      <c r="T135" s="124"/>
      <c r="U135" s="124"/>
      <c r="V135" s="124"/>
      <c r="W135" s="124"/>
      <c r="X135" s="124"/>
      <c r="Y135" s="124"/>
      <c r="Z135" s="124"/>
      <c r="AA135" s="124"/>
      <c r="AB135" s="124"/>
      <c r="AC135" s="124"/>
      <c r="AD135" s="124"/>
      <c r="AE135" s="124"/>
      <c r="AF135" s="124"/>
      <c r="AG135" s="124"/>
      <c r="AH135" s="124"/>
      <c r="AI135" s="75"/>
    </row>
    <row r="136" spans="1:51" s="122" customFormat="1" ht="14.25" customHeight="1" x14ac:dyDescent="0.2">
      <c r="A136" s="124"/>
      <c r="B136" s="124"/>
      <c r="C136" s="124"/>
      <c r="D136" s="124"/>
      <c r="E136" s="124"/>
      <c r="F136" s="124"/>
      <c r="G136" s="124"/>
      <c r="H136" s="124"/>
      <c r="I136" s="124"/>
      <c r="J136" s="124"/>
      <c r="K136" s="124"/>
      <c r="L136" s="124"/>
      <c r="M136" s="124"/>
      <c r="N136" s="124"/>
      <c r="O136" s="124"/>
      <c r="P136" s="124"/>
      <c r="Q136" s="124"/>
      <c r="R136" s="124"/>
      <c r="S136" s="124"/>
      <c r="T136" s="124"/>
      <c r="U136" s="124"/>
      <c r="V136" s="124"/>
      <c r="W136" s="124"/>
      <c r="X136" s="124"/>
      <c r="Y136" s="124"/>
      <c r="Z136" s="124"/>
      <c r="AA136" s="124"/>
      <c r="AB136" s="124"/>
      <c r="AC136" s="124"/>
      <c r="AD136" s="124"/>
      <c r="AE136" s="124"/>
      <c r="AF136" s="124"/>
      <c r="AG136" s="124"/>
      <c r="AH136" s="124"/>
      <c r="AI136" s="124"/>
    </row>
    <row r="137" spans="1:51" s="122" customFormat="1" ht="29.25" customHeight="1" x14ac:dyDescent="0.2">
      <c r="A137" s="124"/>
      <c r="B137" s="124"/>
      <c r="C137" s="124"/>
      <c r="D137" s="124"/>
      <c r="E137" s="124"/>
      <c r="F137" s="124"/>
      <c r="G137" s="124"/>
      <c r="H137" s="124"/>
      <c r="I137" s="124"/>
      <c r="J137" s="124"/>
      <c r="K137" s="124"/>
      <c r="L137" s="124"/>
      <c r="M137" s="124"/>
      <c r="N137" s="124"/>
      <c r="O137" s="124"/>
      <c r="P137" s="124"/>
      <c r="Q137" s="124"/>
      <c r="R137" s="124"/>
      <c r="S137" s="124"/>
      <c r="T137" s="124"/>
      <c r="U137" s="124"/>
      <c r="V137" s="124"/>
      <c r="W137" s="124"/>
      <c r="X137" s="124"/>
      <c r="Y137" s="124"/>
      <c r="Z137" s="124"/>
      <c r="AA137" s="124"/>
      <c r="AB137" s="124"/>
      <c r="AC137" s="124"/>
      <c r="AD137" s="124"/>
      <c r="AE137" s="124"/>
      <c r="AF137" s="124"/>
      <c r="AG137" s="124"/>
      <c r="AH137" s="124"/>
      <c r="AI137" s="124"/>
    </row>
    <row r="138" spans="1:51" s="122" customFormat="1" ht="29.25" customHeight="1" x14ac:dyDescent="0.2">
      <c r="A138" s="124"/>
      <c r="B138" s="124"/>
      <c r="C138" s="124"/>
      <c r="D138" s="124"/>
      <c r="E138" s="124"/>
      <c r="F138" s="124"/>
      <c r="G138" s="124"/>
      <c r="H138" s="124"/>
      <c r="I138" s="124"/>
      <c r="J138" s="124"/>
      <c r="K138" s="124"/>
      <c r="L138" s="124"/>
      <c r="M138" s="124"/>
      <c r="N138" s="124"/>
      <c r="O138" s="124"/>
      <c r="P138" s="124"/>
      <c r="Q138" s="124"/>
      <c r="R138" s="124"/>
      <c r="S138" s="124"/>
      <c r="T138" s="124"/>
      <c r="U138" s="124"/>
      <c r="V138" s="124"/>
      <c r="W138" s="124"/>
      <c r="X138" s="124"/>
      <c r="Y138" s="124"/>
      <c r="Z138" s="124"/>
      <c r="AA138" s="124"/>
      <c r="AB138" s="124"/>
      <c r="AC138" s="124"/>
      <c r="AD138" s="124"/>
      <c r="AE138" s="124"/>
      <c r="AF138" s="124"/>
      <c r="AG138" s="124"/>
      <c r="AH138" s="124"/>
      <c r="AI138" s="124"/>
    </row>
    <row r="139" spans="1:51" s="122" customFormat="1" ht="20.25" customHeight="1" x14ac:dyDescent="0.2">
      <c r="A139" s="124"/>
      <c r="B139" s="124"/>
      <c r="C139" s="124"/>
      <c r="D139" s="124"/>
      <c r="E139" s="124"/>
      <c r="F139" s="124"/>
      <c r="G139" s="124"/>
      <c r="H139" s="124"/>
      <c r="I139" s="124"/>
      <c r="J139" s="124"/>
      <c r="K139" s="124"/>
      <c r="L139" s="124"/>
      <c r="M139" s="124"/>
      <c r="N139" s="124"/>
      <c r="O139" s="124"/>
      <c r="P139" s="124"/>
      <c r="Q139" s="124"/>
      <c r="R139" s="124"/>
      <c r="S139" s="124"/>
      <c r="T139" s="124"/>
      <c r="U139" s="124"/>
      <c r="V139" s="124"/>
      <c r="W139" s="124"/>
      <c r="X139" s="124"/>
      <c r="Y139" s="124"/>
      <c r="Z139" s="124"/>
      <c r="AA139" s="124"/>
      <c r="AB139" s="124"/>
      <c r="AC139" s="124"/>
      <c r="AD139" s="124"/>
      <c r="AE139" s="124"/>
      <c r="AF139" s="124"/>
      <c r="AG139" s="124"/>
      <c r="AH139" s="124"/>
      <c r="AI139" s="124"/>
    </row>
    <row r="140" spans="1:51" s="122" customFormat="1" ht="14.25" customHeight="1" x14ac:dyDescent="0.2">
      <c r="A140" s="124"/>
      <c r="B140" s="124"/>
      <c r="C140" s="124"/>
      <c r="D140" s="124"/>
      <c r="E140" s="124"/>
      <c r="F140" s="124"/>
      <c r="G140" s="124"/>
      <c r="H140" s="124"/>
      <c r="I140" s="124"/>
      <c r="J140" s="124"/>
      <c r="K140" s="124"/>
      <c r="L140" s="124"/>
      <c r="M140" s="124"/>
      <c r="N140" s="124"/>
      <c r="O140" s="124"/>
      <c r="P140" s="124"/>
      <c r="Q140" s="124"/>
      <c r="R140" s="124"/>
      <c r="S140" s="124"/>
      <c r="T140" s="124"/>
      <c r="U140" s="124"/>
      <c r="V140" s="124"/>
      <c r="W140" s="124"/>
      <c r="X140" s="124"/>
      <c r="Y140" s="124"/>
      <c r="Z140" s="124"/>
      <c r="AA140" s="124"/>
      <c r="AB140" s="124"/>
      <c r="AC140" s="124"/>
      <c r="AD140" s="124"/>
      <c r="AE140" s="124"/>
      <c r="AF140" s="124"/>
      <c r="AG140" s="124"/>
      <c r="AH140" s="124"/>
      <c r="AI140" s="124"/>
    </row>
    <row r="141" spans="1:51" s="122" customFormat="1" ht="14.25" customHeight="1" x14ac:dyDescent="0.25">
      <c r="A141" s="20"/>
      <c r="B141" s="23"/>
      <c r="C141" s="128"/>
      <c r="D141" s="128"/>
      <c r="E141" s="128"/>
      <c r="F141" s="128"/>
      <c r="G141" s="128"/>
      <c r="H141" s="128"/>
      <c r="I141" s="128"/>
      <c r="J141" s="128"/>
      <c r="K141" s="128"/>
      <c r="L141" s="128"/>
      <c r="M141" s="128"/>
      <c r="N141" s="128"/>
      <c r="O141" s="128"/>
      <c r="P141" s="128"/>
      <c r="Q141" s="128"/>
      <c r="R141" s="128"/>
      <c r="S141" s="128"/>
      <c r="T141" s="128"/>
      <c r="U141" s="128"/>
      <c r="V141" s="128"/>
      <c r="W141" s="128"/>
      <c r="X141" s="20"/>
      <c r="Y141" s="20"/>
      <c r="Z141" s="20"/>
      <c r="AA141" s="20"/>
      <c r="AB141" s="20"/>
      <c r="AC141" s="20"/>
      <c r="AD141" s="20"/>
      <c r="AE141" s="20"/>
      <c r="AF141" s="20"/>
      <c r="AG141" s="20"/>
      <c r="AH141" s="129"/>
      <c r="AI141" s="124"/>
    </row>
    <row r="142" spans="1:51" x14ac:dyDescent="0.25">
      <c r="B142" s="128"/>
      <c r="C142" s="128"/>
      <c r="D142" s="128"/>
      <c r="E142" s="128"/>
      <c r="F142" s="128"/>
      <c r="G142" s="128"/>
      <c r="H142" s="128"/>
      <c r="I142" s="128"/>
      <c r="J142" s="128"/>
      <c r="K142" s="128"/>
      <c r="L142" s="128"/>
      <c r="M142" s="128"/>
      <c r="N142" s="128"/>
      <c r="O142" s="128"/>
      <c r="P142" s="128"/>
      <c r="Q142" s="128"/>
      <c r="R142" s="128"/>
      <c r="S142" s="128"/>
      <c r="T142" s="128"/>
      <c r="U142" s="128"/>
      <c r="V142" s="128"/>
      <c r="W142" s="128"/>
      <c r="AH142" s="129"/>
      <c r="AI142" s="124"/>
    </row>
    <row r="143" spans="1:51" x14ac:dyDescent="0.25">
      <c r="B143" s="128"/>
      <c r="C143" s="128"/>
      <c r="D143" s="128"/>
      <c r="E143" s="128"/>
      <c r="F143" s="128"/>
      <c r="G143" s="128"/>
      <c r="H143" s="128"/>
      <c r="I143" s="128"/>
      <c r="J143" s="128"/>
      <c r="K143" s="128"/>
      <c r="L143" s="128"/>
      <c r="M143" s="128"/>
      <c r="N143" s="128"/>
      <c r="O143" s="128"/>
      <c r="P143" s="128"/>
      <c r="Q143" s="128"/>
      <c r="R143" s="128"/>
      <c r="S143" s="128"/>
      <c r="T143" s="128"/>
      <c r="U143" s="128"/>
      <c r="V143" s="128"/>
      <c r="W143" s="128"/>
      <c r="AH143" s="129"/>
      <c r="AI143" s="124"/>
    </row>
    <row r="144" spans="1:51" ht="12.75" customHeight="1" x14ac:dyDescent="0.25">
      <c r="B144" s="128"/>
      <c r="C144" s="128"/>
      <c r="D144" s="128"/>
      <c r="E144" s="128"/>
      <c r="F144" s="128"/>
      <c r="G144" s="128"/>
      <c r="H144" s="128"/>
      <c r="I144" s="128"/>
      <c r="J144" s="128"/>
      <c r="K144" s="128"/>
      <c r="L144" s="128"/>
      <c r="M144" s="128"/>
      <c r="N144" s="128"/>
      <c r="O144" s="128"/>
      <c r="P144" s="128"/>
      <c r="Q144" s="128"/>
      <c r="R144" s="128"/>
      <c r="S144" s="128"/>
      <c r="T144" s="128"/>
      <c r="U144" s="128"/>
      <c r="V144" s="128"/>
      <c r="W144" s="128"/>
      <c r="AH144" s="129"/>
    </row>
    <row r="145" spans="2:34" x14ac:dyDescent="0.25">
      <c r="B145" s="128"/>
      <c r="C145" s="128"/>
      <c r="D145" s="128"/>
      <c r="E145" s="128"/>
      <c r="F145" s="128"/>
      <c r="G145" s="128"/>
      <c r="H145" s="128"/>
      <c r="I145" s="128"/>
      <c r="J145" s="128"/>
      <c r="K145" s="128"/>
      <c r="L145" s="128"/>
      <c r="M145" s="128"/>
      <c r="N145" s="128"/>
      <c r="O145" s="128"/>
      <c r="P145" s="128"/>
      <c r="Q145" s="128"/>
      <c r="R145" s="128"/>
      <c r="S145" s="128"/>
      <c r="T145" s="128"/>
      <c r="U145" s="128"/>
      <c r="V145" s="128"/>
      <c r="W145" s="128"/>
      <c r="AH145" s="129"/>
    </row>
    <row r="146" spans="2:34" x14ac:dyDescent="0.25">
      <c r="B146" s="128"/>
      <c r="C146" s="128"/>
      <c r="D146" s="128"/>
      <c r="E146" s="128"/>
      <c r="F146" s="128"/>
      <c r="G146" s="128"/>
      <c r="H146" s="128"/>
      <c r="I146" s="128"/>
      <c r="J146" s="128"/>
      <c r="K146" s="128"/>
      <c r="L146" s="128"/>
      <c r="M146" s="128"/>
      <c r="N146" s="128"/>
      <c r="O146" s="128"/>
      <c r="P146" s="128"/>
      <c r="Q146" s="128"/>
      <c r="R146" s="128"/>
      <c r="S146" s="128"/>
      <c r="T146" s="128"/>
      <c r="U146" s="128"/>
      <c r="V146" s="128"/>
      <c r="W146" s="128"/>
      <c r="AH146" s="129"/>
    </row>
    <row r="147" spans="2:34" x14ac:dyDescent="0.25">
      <c r="B147" s="128"/>
      <c r="C147" s="128"/>
      <c r="D147" s="128"/>
      <c r="E147" s="128"/>
      <c r="F147" s="128"/>
      <c r="G147" s="128"/>
      <c r="H147" s="128"/>
      <c r="I147" s="128"/>
      <c r="J147" s="128"/>
      <c r="K147" s="128"/>
      <c r="L147" s="128"/>
      <c r="M147" s="128"/>
      <c r="N147" s="128"/>
      <c r="O147" s="128"/>
      <c r="P147" s="128"/>
      <c r="Q147" s="128"/>
      <c r="R147" s="128"/>
      <c r="S147" s="128"/>
      <c r="T147" s="128"/>
      <c r="U147" s="128"/>
      <c r="V147" s="128"/>
      <c r="W147" s="128"/>
      <c r="AH147" s="129"/>
    </row>
    <row r="148" spans="2:34" x14ac:dyDescent="0.25">
      <c r="AH148" s="129"/>
    </row>
    <row r="149" spans="2:34" x14ac:dyDescent="0.25">
      <c r="AH149" s="129"/>
    </row>
    <row r="150" spans="2:34" x14ac:dyDescent="0.25">
      <c r="AH150" s="129"/>
    </row>
    <row r="151" spans="2:34" x14ac:dyDescent="0.25">
      <c r="AH151" s="129"/>
    </row>
    <row r="152" spans="2:34" x14ac:dyDescent="0.25">
      <c r="AH152" s="129"/>
    </row>
    <row r="153" spans="2:34" x14ac:dyDescent="0.25">
      <c r="AH153" s="129"/>
    </row>
    <row r="154" spans="2:34" x14ac:dyDescent="0.25">
      <c r="AH154" s="129"/>
    </row>
    <row r="155" spans="2:34" x14ac:dyDescent="0.25">
      <c r="AH155" s="129"/>
    </row>
    <row r="156" spans="2:34" x14ac:dyDescent="0.25">
      <c r="AH156" s="129"/>
    </row>
    <row r="157" spans="2:34" x14ac:dyDescent="0.25">
      <c r="AH157" s="129"/>
    </row>
    <row r="158" spans="2:34" x14ac:dyDescent="0.25">
      <c r="AH158" s="129"/>
    </row>
    <row r="159" spans="2:34" x14ac:dyDescent="0.25">
      <c r="AH159" s="129"/>
    </row>
    <row r="160" spans="2:34" x14ac:dyDescent="0.25">
      <c r="AH160" s="129"/>
    </row>
    <row r="161" spans="34:34" x14ac:dyDescent="0.25">
      <c r="AH161" s="129"/>
    </row>
    <row r="162" spans="34:34" x14ac:dyDescent="0.25">
      <c r="AH162" s="129"/>
    </row>
    <row r="163" spans="34:34" x14ac:dyDescent="0.25">
      <c r="AH163" s="129"/>
    </row>
    <row r="164" spans="34:34" x14ac:dyDescent="0.25">
      <c r="AH164" s="129"/>
    </row>
    <row r="165" spans="34:34" x14ac:dyDescent="0.25">
      <c r="AH165" s="129"/>
    </row>
    <row r="166" spans="34:34" x14ac:dyDescent="0.25">
      <c r="AH166" s="129"/>
    </row>
    <row r="167" spans="34:34" x14ac:dyDescent="0.25">
      <c r="AH167" s="129"/>
    </row>
    <row r="168" spans="34:34" x14ac:dyDescent="0.25">
      <c r="AH168" s="129"/>
    </row>
    <row r="169" spans="34:34" x14ac:dyDescent="0.25">
      <c r="AH169" s="129"/>
    </row>
    <row r="170" spans="34:34" x14ac:dyDescent="0.25">
      <c r="AH170" s="129"/>
    </row>
    <row r="171" spans="34:34" x14ac:dyDescent="0.25">
      <c r="AH171" s="129"/>
    </row>
    <row r="172" spans="34:34" x14ac:dyDescent="0.25">
      <c r="AH172" s="129"/>
    </row>
    <row r="173" spans="34:34" x14ac:dyDescent="0.25">
      <c r="AH173" s="129"/>
    </row>
    <row r="174" spans="34:34" x14ac:dyDescent="0.25">
      <c r="AH174" s="129"/>
    </row>
    <row r="175" spans="34:34" x14ac:dyDescent="0.25">
      <c r="AH175" s="129"/>
    </row>
    <row r="176" spans="34:34" x14ac:dyDescent="0.25">
      <c r="AH176" s="129"/>
    </row>
    <row r="177" spans="34:34" x14ac:dyDescent="0.25">
      <c r="AH177" s="129"/>
    </row>
    <row r="178" spans="34:34" x14ac:dyDescent="0.25">
      <c r="AH178" s="129"/>
    </row>
    <row r="179" spans="34:34" x14ac:dyDescent="0.25">
      <c r="AH179" s="129"/>
    </row>
    <row r="180" spans="34:34" x14ac:dyDescent="0.25">
      <c r="AH180" s="129"/>
    </row>
    <row r="181" spans="34:34" x14ac:dyDescent="0.25">
      <c r="AH181" s="129"/>
    </row>
    <row r="182" spans="34:34" x14ac:dyDescent="0.25">
      <c r="AH182" s="129"/>
    </row>
    <row r="183" spans="34:34" x14ac:dyDescent="0.25">
      <c r="AH183" s="129"/>
    </row>
    <row r="184" spans="34:34" x14ac:dyDescent="0.25">
      <c r="AH184" s="129"/>
    </row>
    <row r="185" spans="34:34" x14ac:dyDescent="0.25">
      <c r="AH185" s="129"/>
    </row>
    <row r="186" spans="34:34" x14ac:dyDescent="0.25">
      <c r="AH186" s="129"/>
    </row>
    <row r="187" spans="34:34" x14ac:dyDescent="0.25">
      <c r="AH187" s="129"/>
    </row>
    <row r="188" spans="34:34" x14ac:dyDescent="0.25">
      <c r="AH188" s="129"/>
    </row>
    <row r="189" spans="34:34" x14ac:dyDescent="0.25">
      <c r="AH189" s="129"/>
    </row>
    <row r="190" spans="34:34" x14ac:dyDescent="0.25">
      <c r="AH190" s="129"/>
    </row>
    <row r="191" spans="34:34" x14ac:dyDescent="0.25">
      <c r="AH191" s="129"/>
    </row>
    <row r="192" spans="34:34" x14ac:dyDescent="0.25">
      <c r="AH192" s="129"/>
    </row>
    <row r="193" spans="34:34" x14ac:dyDescent="0.25">
      <c r="AH193" s="129"/>
    </row>
    <row r="194" spans="34:34" x14ac:dyDescent="0.25">
      <c r="AH194" s="129"/>
    </row>
    <row r="195" spans="34:34" x14ac:dyDescent="0.25">
      <c r="AH195" s="129"/>
    </row>
    <row r="196" spans="34:34" x14ac:dyDescent="0.25">
      <c r="AH196" s="129"/>
    </row>
    <row r="197" spans="34:34" x14ac:dyDescent="0.25">
      <c r="AH197" s="129"/>
    </row>
    <row r="198" spans="34:34" x14ac:dyDescent="0.25">
      <c r="AH198" s="129"/>
    </row>
    <row r="199" spans="34:34" x14ac:dyDescent="0.25">
      <c r="AH199" s="129"/>
    </row>
    <row r="200" spans="34:34" x14ac:dyDescent="0.25">
      <c r="AH200" s="129"/>
    </row>
    <row r="201" spans="34:34" x14ac:dyDescent="0.25">
      <c r="AH201" s="129"/>
    </row>
    <row r="202" spans="34:34" x14ac:dyDescent="0.25">
      <c r="AH202" s="129"/>
    </row>
    <row r="203" spans="34:34" x14ac:dyDescent="0.25">
      <c r="AH203" s="129"/>
    </row>
    <row r="204" spans="34:34" x14ac:dyDescent="0.25">
      <c r="AH204" s="129"/>
    </row>
    <row r="205" spans="34:34" x14ac:dyDescent="0.25">
      <c r="AH205" s="129"/>
    </row>
    <row r="206" spans="34:34" x14ac:dyDescent="0.25">
      <c r="AH206" s="129"/>
    </row>
    <row r="207" spans="34:34" x14ac:dyDescent="0.25">
      <c r="AH207" s="129"/>
    </row>
    <row r="208" spans="34:34" x14ac:dyDescent="0.25">
      <c r="AH208" s="129"/>
    </row>
    <row r="209" spans="34:34" x14ac:dyDescent="0.25">
      <c r="AH209" s="129"/>
    </row>
    <row r="210" spans="34:34" x14ac:dyDescent="0.25">
      <c r="AH210" s="129"/>
    </row>
    <row r="211" spans="34:34" x14ac:dyDescent="0.25">
      <c r="AH211" s="129"/>
    </row>
    <row r="212" spans="34:34" x14ac:dyDescent="0.25">
      <c r="AH212" s="129"/>
    </row>
    <row r="213" spans="34:34" x14ac:dyDescent="0.25">
      <c r="AH213" s="129"/>
    </row>
    <row r="214" spans="34:34" x14ac:dyDescent="0.25">
      <c r="AH214" s="129"/>
    </row>
    <row r="215" spans="34:34" x14ac:dyDescent="0.25">
      <c r="AH215" s="129"/>
    </row>
    <row r="216" spans="34:34" x14ac:dyDescent="0.25">
      <c r="AH216" s="129"/>
    </row>
    <row r="217" spans="34:34" x14ac:dyDescent="0.25">
      <c r="AH217" s="129"/>
    </row>
    <row r="218" spans="34:34" x14ac:dyDescent="0.25">
      <c r="AH218" s="129"/>
    </row>
    <row r="219" spans="34:34" x14ac:dyDescent="0.25">
      <c r="AH219" s="129"/>
    </row>
    <row r="220" spans="34:34" x14ac:dyDescent="0.25">
      <c r="AH220" s="129"/>
    </row>
    <row r="221" spans="34:34" x14ac:dyDescent="0.25">
      <c r="AH221" s="129"/>
    </row>
    <row r="222" spans="34:34" x14ac:dyDescent="0.25">
      <c r="AH222" s="129"/>
    </row>
    <row r="223" spans="34:34" x14ac:dyDescent="0.25">
      <c r="AH223" s="129"/>
    </row>
    <row r="224" spans="34:34" x14ac:dyDescent="0.25">
      <c r="AH224" s="129"/>
    </row>
    <row r="225" spans="34:34" x14ac:dyDescent="0.25">
      <c r="AH225" s="129"/>
    </row>
    <row r="226" spans="34:34" x14ac:dyDescent="0.25">
      <c r="AH226" s="129"/>
    </row>
    <row r="227" spans="34:34" x14ac:dyDescent="0.25">
      <c r="AH227" s="129"/>
    </row>
    <row r="228" spans="34:34" x14ac:dyDescent="0.25">
      <c r="AH228" s="129"/>
    </row>
    <row r="229" spans="34:34" x14ac:dyDescent="0.25">
      <c r="AH229" s="129"/>
    </row>
    <row r="230" spans="34:34" x14ac:dyDescent="0.25">
      <c r="AH230" s="129"/>
    </row>
    <row r="231" spans="34:34" x14ac:dyDescent="0.25">
      <c r="AH231" s="129"/>
    </row>
    <row r="232" spans="34:34" x14ac:dyDescent="0.25">
      <c r="AH232" s="129"/>
    </row>
    <row r="233" spans="34:34" x14ac:dyDescent="0.25">
      <c r="AH233" s="129"/>
    </row>
    <row r="234" spans="34:34" x14ac:dyDescent="0.25">
      <c r="AH234" s="129"/>
    </row>
    <row r="235" spans="34:34" x14ac:dyDescent="0.25">
      <c r="AH235" s="129"/>
    </row>
    <row r="236" spans="34:34" x14ac:dyDescent="0.25">
      <c r="AH236" s="129"/>
    </row>
    <row r="237" spans="34:34" x14ac:dyDescent="0.25">
      <c r="AH237" s="129"/>
    </row>
    <row r="238" spans="34:34" x14ac:dyDescent="0.25">
      <c r="AH238" s="129"/>
    </row>
    <row r="239" spans="34:34" x14ac:dyDescent="0.25">
      <c r="AH239" s="129"/>
    </row>
    <row r="240" spans="34:34" x14ac:dyDescent="0.25">
      <c r="AH240" s="129"/>
    </row>
    <row r="241" spans="34:34" x14ac:dyDescent="0.25">
      <c r="AH241" s="129"/>
    </row>
    <row r="242" spans="34:34" x14ac:dyDescent="0.25">
      <c r="AH242" s="129"/>
    </row>
    <row r="243" spans="34:34" x14ac:dyDescent="0.25">
      <c r="AH243" s="129"/>
    </row>
    <row r="244" spans="34:34" x14ac:dyDescent="0.25">
      <c r="AH244" s="129"/>
    </row>
    <row r="245" spans="34:34" x14ac:dyDescent="0.25">
      <c r="AH245" s="129"/>
    </row>
    <row r="246" spans="34:34" x14ac:dyDescent="0.25">
      <c r="AH246" s="129"/>
    </row>
    <row r="247" spans="34:34" x14ac:dyDescent="0.25">
      <c r="AH247" s="129"/>
    </row>
    <row r="248" spans="34:34" x14ac:dyDescent="0.25">
      <c r="AH248" s="129"/>
    </row>
    <row r="249" spans="34:34" x14ac:dyDescent="0.25">
      <c r="AH249" s="129"/>
    </row>
    <row r="250" spans="34:34" x14ac:dyDescent="0.25">
      <c r="AH250" s="129"/>
    </row>
    <row r="251" spans="34:34" x14ac:dyDescent="0.25">
      <c r="AH251" s="129"/>
    </row>
    <row r="252" spans="34:34" x14ac:dyDescent="0.25">
      <c r="AH252" s="129"/>
    </row>
    <row r="253" spans="34:34" x14ac:dyDescent="0.25">
      <c r="AH253" s="129"/>
    </row>
    <row r="254" spans="34:34" x14ac:dyDescent="0.25">
      <c r="AH254" s="129"/>
    </row>
    <row r="255" spans="34:34" x14ac:dyDescent="0.25">
      <c r="AH255" s="129"/>
    </row>
    <row r="256" spans="34:34" x14ac:dyDescent="0.25">
      <c r="AH256" s="129"/>
    </row>
    <row r="257" spans="34:34" x14ac:dyDescent="0.25">
      <c r="AH257" s="129"/>
    </row>
    <row r="258" spans="34:34" x14ac:dyDescent="0.25">
      <c r="AH258" s="129"/>
    </row>
    <row r="259" spans="34:34" x14ac:dyDescent="0.25">
      <c r="AH259" s="129"/>
    </row>
    <row r="260" spans="34:34" x14ac:dyDescent="0.25">
      <c r="AH260" s="129"/>
    </row>
    <row r="261" spans="34:34" x14ac:dyDescent="0.25">
      <c r="AH261" s="129"/>
    </row>
    <row r="262" spans="34:34" x14ac:dyDescent="0.25">
      <c r="AH262" s="129"/>
    </row>
    <row r="263" spans="34:34" x14ac:dyDescent="0.25">
      <c r="AH263" s="129"/>
    </row>
    <row r="264" spans="34:34" x14ac:dyDescent="0.25">
      <c r="AH264" s="129"/>
    </row>
    <row r="265" spans="34:34" x14ac:dyDescent="0.25">
      <c r="AH265" s="129"/>
    </row>
    <row r="266" spans="34:34" x14ac:dyDescent="0.25">
      <c r="AH266" s="129"/>
    </row>
    <row r="267" spans="34:34" x14ac:dyDescent="0.25">
      <c r="AH267" s="129"/>
    </row>
    <row r="268" spans="34:34" x14ac:dyDescent="0.25">
      <c r="AH268" s="129"/>
    </row>
    <row r="269" spans="34:34" x14ac:dyDescent="0.25">
      <c r="AH269" s="129"/>
    </row>
    <row r="270" spans="34:34" x14ac:dyDescent="0.25">
      <c r="AH270" s="129"/>
    </row>
    <row r="271" spans="34:34" x14ac:dyDescent="0.25">
      <c r="AH271" s="129"/>
    </row>
    <row r="272" spans="34:34" x14ac:dyDescent="0.25">
      <c r="AH272" s="129"/>
    </row>
    <row r="273" spans="34:34" x14ac:dyDescent="0.25">
      <c r="AH273" s="129"/>
    </row>
    <row r="274" spans="34:34" x14ac:dyDescent="0.25">
      <c r="AH274" s="129"/>
    </row>
    <row r="275" spans="34:34" x14ac:dyDescent="0.25">
      <c r="AH275" s="129"/>
    </row>
    <row r="276" spans="34:34" x14ac:dyDescent="0.25">
      <c r="AH276" s="129"/>
    </row>
    <row r="277" spans="34:34" x14ac:dyDescent="0.25">
      <c r="AH277" s="129"/>
    </row>
    <row r="278" spans="34:34" x14ac:dyDescent="0.25">
      <c r="AH278" s="129"/>
    </row>
    <row r="279" spans="34:34" x14ac:dyDescent="0.25">
      <c r="AH279" s="129"/>
    </row>
    <row r="280" spans="34:34" x14ac:dyDescent="0.25">
      <c r="AH280" s="129"/>
    </row>
    <row r="281" spans="34:34" x14ac:dyDescent="0.25">
      <c r="AH281" s="129"/>
    </row>
    <row r="282" spans="34:34" x14ac:dyDescent="0.25">
      <c r="AH282" s="129"/>
    </row>
    <row r="283" spans="34:34" x14ac:dyDescent="0.25">
      <c r="AH283" s="129"/>
    </row>
    <row r="284" spans="34:34" x14ac:dyDescent="0.25">
      <c r="AH284" s="129"/>
    </row>
    <row r="285" spans="34:34" x14ac:dyDescent="0.25">
      <c r="AH285" s="129"/>
    </row>
    <row r="286" spans="34:34" x14ac:dyDescent="0.25">
      <c r="AH286" s="129"/>
    </row>
    <row r="287" spans="34:34" x14ac:dyDescent="0.25">
      <c r="AH287" s="129"/>
    </row>
    <row r="288" spans="34:34" x14ac:dyDescent="0.25">
      <c r="AH288" s="129"/>
    </row>
    <row r="289" spans="34:34" x14ac:dyDescent="0.25">
      <c r="AH289" s="129"/>
    </row>
    <row r="290" spans="34:34" x14ac:dyDescent="0.25">
      <c r="AH290" s="129"/>
    </row>
    <row r="291" spans="34:34" x14ac:dyDescent="0.25">
      <c r="AH291" s="129"/>
    </row>
    <row r="292" spans="34:34" x14ac:dyDescent="0.25">
      <c r="AH292" s="129"/>
    </row>
    <row r="293" spans="34:34" x14ac:dyDescent="0.25">
      <c r="AH293" s="129"/>
    </row>
    <row r="294" spans="34:34" x14ac:dyDescent="0.25">
      <c r="AH294" s="129"/>
    </row>
    <row r="295" spans="34:34" x14ac:dyDescent="0.25">
      <c r="AH295" s="129"/>
    </row>
    <row r="296" spans="34:34" x14ac:dyDescent="0.25">
      <c r="AH296" s="129"/>
    </row>
    <row r="297" spans="34:34" x14ac:dyDescent="0.25">
      <c r="AH297" s="129"/>
    </row>
    <row r="298" spans="34:34" x14ac:dyDescent="0.25">
      <c r="AH298" s="129"/>
    </row>
    <row r="299" spans="34:34" x14ac:dyDescent="0.25">
      <c r="AH299" s="129"/>
    </row>
    <row r="300" spans="34:34" x14ac:dyDescent="0.25">
      <c r="AH300" s="129"/>
    </row>
    <row r="301" spans="34:34" x14ac:dyDescent="0.25">
      <c r="AH301" s="129"/>
    </row>
    <row r="302" spans="34:34" x14ac:dyDescent="0.25">
      <c r="AH302" s="129"/>
    </row>
    <row r="303" spans="34:34" x14ac:dyDescent="0.25">
      <c r="AH303" s="129"/>
    </row>
    <row r="304" spans="34:34" x14ac:dyDescent="0.25">
      <c r="AH304" s="129"/>
    </row>
    <row r="305" spans="34:34" x14ac:dyDescent="0.25">
      <c r="AH305" s="129"/>
    </row>
    <row r="306" spans="34:34" x14ac:dyDescent="0.25">
      <c r="AH306" s="129"/>
    </row>
    <row r="307" spans="34:34" x14ac:dyDescent="0.25">
      <c r="AH307" s="129"/>
    </row>
    <row r="308" spans="34:34" x14ac:dyDescent="0.25">
      <c r="AH308" s="129"/>
    </row>
    <row r="309" spans="34:34" x14ac:dyDescent="0.25">
      <c r="AH309" s="129"/>
    </row>
    <row r="310" spans="34:34" x14ac:dyDescent="0.25">
      <c r="AH310" s="129"/>
    </row>
    <row r="311" spans="34:34" x14ac:dyDescent="0.25">
      <c r="AH311" s="129"/>
    </row>
    <row r="312" spans="34:34" x14ac:dyDescent="0.25">
      <c r="AH312" s="129"/>
    </row>
    <row r="313" spans="34:34" x14ac:dyDescent="0.25">
      <c r="AH313" s="129"/>
    </row>
    <row r="314" spans="34:34" x14ac:dyDescent="0.25">
      <c r="AH314" s="129"/>
    </row>
    <row r="315" spans="34:34" x14ac:dyDescent="0.25">
      <c r="AH315" s="129"/>
    </row>
    <row r="316" spans="34:34" x14ac:dyDescent="0.25">
      <c r="AH316" s="129"/>
    </row>
    <row r="317" spans="34:34" x14ac:dyDescent="0.25">
      <c r="AH317" s="129"/>
    </row>
    <row r="318" spans="34:34" x14ac:dyDescent="0.25">
      <c r="AH318" s="129"/>
    </row>
    <row r="319" spans="34:34" x14ac:dyDescent="0.25">
      <c r="AH319" s="129"/>
    </row>
    <row r="320" spans="34:34" x14ac:dyDescent="0.25">
      <c r="AH320" s="129"/>
    </row>
    <row r="321" spans="34:34" x14ac:dyDescent="0.25">
      <c r="AH321" s="129"/>
    </row>
    <row r="322" spans="34:34" x14ac:dyDescent="0.25">
      <c r="AH322" s="129"/>
    </row>
    <row r="323" spans="34:34" x14ac:dyDescent="0.25">
      <c r="AH323" s="129"/>
    </row>
    <row r="324" spans="34:34" x14ac:dyDescent="0.25">
      <c r="AH324" s="129"/>
    </row>
    <row r="325" spans="34:34" x14ac:dyDescent="0.25">
      <c r="AH325" s="129"/>
    </row>
    <row r="326" spans="34:34" x14ac:dyDescent="0.25">
      <c r="AH326" s="129"/>
    </row>
    <row r="327" spans="34:34" x14ac:dyDescent="0.25">
      <c r="AH327" s="129"/>
    </row>
    <row r="328" spans="34:34" x14ac:dyDescent="0.25">
      <c r="AH328" s="129"/>
    </row>
    <row r="329" spans="34:34" x14ac:dyDescent="0.25">
      <c r="AH329" s="129"/>
    </row>
    <row r="330" spans="34:34" x14ac:dyDescent="0.25">
      <c r="AH330" s="129"/>
    </row>
    <row r="331" spans="34:34" x14ac:dyDescent="0.25">
      <c r="AH331" s="129"/>
    </row>
    <row r="332" spans="34:34" x14ac:dyDescent="0.25">
      <c r="AH332" s="129"/>
    </row>
    <row r="333" spans="34:34" x14ac:dyDescent="0.25">
      <c r="AH333" s="129"/>
    </row>
    <row r="334" spans="34:34" x14ac:dyDescent="0.25">
      <c r="AH334" s="129"/>
    </row>
    <row r="335" spans="34:34" x14ac:dyDescent="0.25">
      <c r="AH335" s="129"/>
    </row>
    <row r="336" spans="34:34" x14ac:dyDescent="0.25">
      <c r="AH336" s="129"/>
    </row>
    <row r="337" spans="34:34" x14ac:dyDescent="0.25">
      <c r="AH337" s="129"/>
    </row>
    <row r="338" spans="34:34" x14ac:dyDescent="0.25">
      <c r="AH338" s="129"/>
    </row>
    <row r="339" spans="34:34" x14ac:dyDescent="0.25">
      <c r="AH339" s="129"/>
    </row>
    <row r="340" spans="34:34" x14ac:dyDescent="0.25">
      <c r="AH340" s="129"/>
    </row>
    <row r="341" spans="34:34" x14ac:dyDescent="0.25">
      <c r="AH341" s="129"/>
    </row>
    <row r="342" spans="34:34" x14ac:dyDescent="0.25">
      <c r="AH342" s="129"/>
    </row>
    <row r="343" spans="34:34" x14ac:dyDescent="0.25">
      <c r="AH343" s="129"/>
    </row>
    <row r="344" spans="34:34" x14ac:dyDescent="0.25">
      <c r="AH344" s="129"/>
    </row>
    <row r="345" spans="34:34" x14ac:dyDescent="0.25">
      <c r="AH345" s="129"/>
    </row>
    <row r="346" spans="34:34" x14ac:dyDescent="0.25">
      <c r="AH346" s="129"/>
    </row>
    <row r="347" spans="34:34" x14ac:dyDescent="0.25">
      <c r="AH347" s="129"/>
    </row>
    <row r="348" spans="34:34" x14ac:dyDescent="0.25">
      <c r="AH348" s="129"/>
    </row>
    <row r="349" spans="34:34" x14ac:dyDescent="0.25">
      <c r="AH349" s="129"/>
    </row>
    <row r="350" spans="34:34" x14ac:dyDescent="0.25">
      <c r="AH350" s="129"/>
    </row>
    <row r="351" spans="34:34" x14ac:dyDescent="0.25">
      <c r="AH351" s="129"/>
    </row>
    <row r="352" spans="34:34" x14ac:dyDescent="0.25">
      <c r="AH352" s="129"/>
    </row>
    <row r="353" spans="34:34" x14ac:dyDescent="0.25">
      <c r="AH353" s="129"/>
    </row>
    <row r="354" spans="34:34" x14ac:dyDescent="0.25">
      <c r="AH354" s="129"/>
    </row>
    <row r="355" spans="34:34" x14ac:dyDescent="0.25">
      <c r="AH355" s="129"/>
    </row>
    <row r="356" spans="34:34" x14ac:dyDescent="0.25">
      <c r="AH356" s="129"/>
    </row>
    <row r="357" spans="34:34" x14ac:dyDescent="0.25">
      <c r="AH357" s="129"/>
    </row>
    <row r="358" spans="34:34" x14ac:dyDescent="0.25">
      <c r="AH358" s="129"/>
    </row>
    <row r="359" spans="34:34" x14ac:dyDescent="0.25">
      <c r="AH359" s="129"/>
    </row>
    <row r="360" spans="34:34" x14ac:dyDescent="0.25">
      <c r="AH360" s="129"/>
    </row>
    <row r="361" spans="34:34" x14ac:dyDescent="0.25">
      <c r="AH361" s="129"/>
    </row>
    <row r="362" spans="34:34" x14ac:dyDescent="0.25">
      <c r="AH362" s="129"/>
    </row>
    <row r="363" spans="34:34" x14ac:dyDescent="0.25">
      <c r="AH363" s="129"/>
    </row>
    <row r="364" spans="34:34" x14ac:dyDescent="0.25">
      <c r="AH364" s="129"/>
    </row>
    <row r="365" spans="34:34" x14ac:dyDescent="0.25">
      <c r="AH365" s="129"/>
    </row>
    <row r="366" spans="34:34" x14ac:dyDescent="0.25">
      <c r="AH366" s="129"/>
    </row>
    <row r="367" spans="34:34" x14ac:dyDescent="0.25">
      <c r="AH367" s="129"/>
    </row>
    <row r="368" spans="34:34" x14ac:dyDescent="0.25">
      <c r="AH368" s="129"/>
    </row>
    <row r="369" spans="34:34" x14ac:dyDescent="0.25">
      <c r="AH369" s="129"/>
    </row>
    <row r="370" spans="34:34" x14ac:dyDescent="0.25">
      <c r="AH370" s="129"/>
    </row>
    <row r="371" spans="34:34" x14ac:dyDescent="0.25">
      <c r="AH371" s="129"/>
    </row>
    <row r="372" spans="34:34" x14ac:dyDescent="0.25">
      <c r="AH372" s="129"/>
    </row>
    <row r="373" spans="34:34" x14ac:dyDescent="0.25">
      <c r="AH373" s="129"/>
    </row>
    <row r="374" spans="34:34" x14ac:dyDescent="0.25">
      <c r="AH374" s="129"/>
    </row>
    <row r="375" spans="34:34" x14ac:dyDescent="0.25">
      <c r="AH375" s="129"/>
    </row>
    <row r="376" spans="34:34" x14ac:dyDescent="0.25">
      <c r="AH376" s="129"/>
    </row>
    <row r="377" spans="34:34" x14ac:dyDescent="0.25">
      <c r="AH377" s="129"/>
    </row>
    <row r="378" spans="34:34" x14ac:dyDescent="0.25">
      <c r="AH378" s="129"/>
    </row>
    <row r="379" spans="34:34" x14ac:dyDescent="0.25">
      <c r="AH379" s="129"/>
    </row>
    <row r="380" spans="34:34" x14ac:dyDescent="0.25">
      <c r="AH380" s="129"/>
    </row>
    <row r="381" spans="34:34" x14ac:dyDescent="0.25">
      <c r="AH381" s="129"/>
    </row>
    <row r="382" spans="34:34" x14ac:dyDescent="0.25">
      <c r="AH382" s="129"/>
    </row>
    <row r="383" spans="34:34" x14ac:dyDescent="0.25">
      <c r="AH383" s="129"/>
    </row>
    <row r="384" spans="34:34" x14ac:dyDescent="0.25">
      <c r="AH384" s="129"/>
    </row>
    <row r="385" spans="34:34" x14ac:dyDescent="0.25">
      <c r="AH385" s="129"/>
    </row>
    <row r="386" spans="34:34" x14ac:dyDescent="0.25">
      <c r="AH386" s="129"/>
    </row>
    <row r="387" spans="34:34" x14ac:dyDescent="0.25">
      <c r="AH387" s="129"/>
    </row>
    <row r="388" spans="34:34" x14ac:dyDescent="0.25">
      <c r="AH388" s="129"/>
    </row>
    <row r="389" spans="34:34" x14ac:dyDescent="0.25">
      <c r="AH389" s="129"/>
    </row>
    <row r="390" spans="34:34" x14ac:dyDescent="0.25">
      <c r="AH390" s="129"/>
    </row>
    <row r="391" spans="34:34" x14ac:dyDescent="0.25">
      <c r="AH391" s="129"/>
    </row>
    <row r="392" spans="34:34" x14ac:dyDescent="0.25">
      <c r="AH392" s="129"/>
    </row>
    <row r="393" spans="34:34" x14ac:dyDescent="0.25">
      <c r="AH393" s="129"/>
    </row>
    <row r="394" spans="34:34" x14ac:dyDescent="0.25">
      <c r="AH394" s="129"/>
    </row>
    <row r="395" spans="34:34" x14ac:dyDescent="0.25">
      <c r="AH395" s="129"/>
    </row>
    <row r="396" spans="34:34" x14ac:dyDescent="0.25">
      <c r="AH396" s="129"/>
    </row>
    <row r="397" spans="34:34" x14ac:dyDescent="0.25">
      <c r="AH397" s="129"/>
    </row>
    <row r="398" spans="34:34" x14ac:dyDescent="0.25">
      <c r="AH398" s="129"/>
    </row>
    <row r="399" spans="34:34" x14ac:dyDescent="0.25">
      <c r="AH399" s="129"/>
    </row>
    <row r="400" spans="34:34" x14ac:dyDescent="0.25">
      <c r="AH400" s="129"/>
    </row>
    <row r="401" spans="34:34" x14ac:dyDescent="0.25">
      <c r="AH401" s="129"/>
    </row>
    <row r="402" spans="34:34" x14ac:dyDescent="0.25">
      <c r="AH402" s="129"/>
    </row>
    <row r="403" spans="34:34" x14ac:dyDescent="0.25">
      <c r="AH403" s="129"/>
    </row>
    <row r="404" spans="34:34" x14ac:dyDescent="0.25">
      <c r="AH404" s="129"/>
    </row>
    <row r="405" spans="34:34" x14ac:dyDescent="0.25">
      <c r="AH405" s="129"/>
    </row>
    <row r="406" spans="34:34" x14ac:dyDescent="0.25">
      <c r="AH406" s="129"/>
    </row>
    <row r="407" spans="34:34" x14ac:dyDescent="0.25">
      <c r="AH407" s="129"/>
    </row>
    <row r="408" spans="34:34" x14ac:dyDescent="0.25">
      <c r="AH408" s="129"/>
    </row>
    <row r="409" spans="34:34" x14ac:dyDescent="0.25">
      <c r="AH409" s="129"/>
    </row>
    <row r="410" spans="34:34" x14ac:dyDescent="0.25">
      <c r="AH410" s="129"/>
    </row>
    <row r="411" spans="34:34" x14ac:dyDescent="0.25">
      <c r="AH411" s="129"/>
    </row>
    <row r="412" spans="34:34" x14ac:dyDescent="0.25">
      <c r="AH412" s="129"/>
    </row>
    <row r="413" spans="34:34" x14ac:dyDescent="0.25">
      <c r="AH413" s="129"/>
    </row>
    <row r="414" spans="34:34" x14ac:dyDescent="0.25">
      <c r="AH414" s="129"/>
    </row>
    <row r="415" spans="34:34" x14ac:dyDescent="0.25">
      <c r="AH415" s="129"/>
    </row>
    <row r="416" spans="34:34" x14ac:dyDescent="0.25">
      <c r="AH416" s="129"/>
    </row>
    <row r="417" spans="34:34" x14ac:dyDescent="0.25">
      <c r="AH417" s="129"/>
    </row>
    <row r="418" spans="34:34" x14ac:dyDescent="0.25">
      <c r="AH418" s="129"/>
    </row>
    <row r="419" spans="34:34" x14ac:dyDescent="0.25">
      <c r="AH419" s="129"/>
    </row>
    <row r="420" spans="34:34" x14ac:dyDescent="0.25">
      <c r="AH420" s="129"/>
    </row>
    <row r="421" spans="34:34" x14ac:dyDescent="0.25">
      <c r="AH421" s="129"/>
    </row>
    <row r="422" spans="34:34" x14ac:dyDescent="0.25">
      <c r="AH422" s="129"/>
    </row>
    <row r="423" spans="34:34" x14ac:dyDescent="0.25">
      <c r="AH423" s="129"/>
    </row>
    <row r="424" spans="34:34" x14ac:dyDescent="0.25">
      <c r="AH424" s="129"/>
    </row>
    <row r="425" spans="34:34" x14ac:dyDescent="0.25">
      <c r="AH425" s="129"/>
    </row>
    <row r="426" spans="34:34" x14ac:dyDescent="0.25">
      <c r="AH426" s="129"/>
    </row>
    <row r="427" spans="34:34" x14ac:dyDescent="0.25">
      <c r="AH427" s="129"/>
    </row>
    <row r="428" spans="34:34" x14ac:dyDescent="0.25">
      <c r="AH428" s="129"/>
    </row>
    <row r="429" spans="34:34" x14ac:dyDescent="0.25">
      <c r="AH429" s="129"/>
    </row>
    <row r="430" spans="34:34" x14ac:dyDescent="0.25">
      <c r="AH430" s="129"/>
    </row>
    <row r="431" spans="34:34" x14ac:dyDescent="0.25">
      <c r="AH431" s="129"/>
    </row>
    <row r="432" spans="34:34" x14ac:dyDescent="0.25">
      <c r="AH432" s="129"/>
    </row>
    <row r="433" spans="34:34" x14ac:dyDescent="0.25">
      <c r="AH433" s="129"/>
    </row>
    <row r="434" spans="34:34" x14ac:dyDescent="0.25">
      <c r="AH434" s="129"/>
    </row>
    <row r="435" spans="34:34" x14ac:dyDescent="0.25">
      <c r="AH435" s="129"/>
    </row>
    <row r="436" spans="34:34" x14ac:dyDescent="0.25">
      <c r="AH436" s="129"/>
    </row>
    <row r="437" spans="34:34" x14ac:dyDescent="0.25">
      <c r="AH437" s="129"/>
    </row>
    <row r="438" spans="34:34" x14ac:dyDescent="0.25">
      <c r="AH438" s="129"/>
    </row>
    <row r="439" spans="34:34" x14ac:dyDescent="0.25">
      <c r="AH439" s="129"/>
    </row>
    <row r="440" spans="34:34" x14ac:dyDescent="0.25">
      <c r="AH440" s="129"/>
    </row>
    <row r="441" spans="34:34" x14ac:dyDescent="0.25">
      <c r="AH441" s="129"/>
    </row>
    <row r="442" spans="34:34" x14ac:dyDescent="0.25">
      <c r="AH442" s="129"/>
    </row>
    <row r="443" spans="34:34" x14ac:dyDescent="0.25">
      <c r="AH443" s="129"/>
    </row>
    <row r="444" spans="34:34" x14ac:dyDescent="0.25">
      <c r="AH444" s="129"/>
    </row>
    <row r="445" spans="34:34" x14ac:dyDescent="0.25">
      <c r="AH445" s="129"/>
    </row>
    <row r="446" spans="34:34" x14ac:dyDescent="0.25">
      <c r="AH446" s="129"/>
    </row>
    <row r="447" spans="34:34" x14ac:dyDescent="0.25">
      <c r="AH447" s="129"/>
    </row>
    <row r="448" spans="34:34" x14ac:dyDescent="0.25">
      <c r="AH448" s="129"/>
    </row>
    <row r="449" spans="34:34" x14ac:dyDescent="0.25">
      <c r="AH449" s="129"/>
    </row>
    <row r="450" spans="34:34" x14ac:dyDescent="0.25">
      <c r="AH450" s="129"/>
    </row>
    <row r="451" spans="34:34" x14ac:dyDescent="0.25">
      <c r="AH451" s="129"/>
    </row>
    <row r="452" spans="34:34" x14ac:dyDescent="0.25">
      <c r="AH452" s="129"/>
    </row>
    <row r="453" spans="34:34" x14ac:dyDescent="0.25">
      <c r="AH453" s="129"/>
    </row>
    <row r="454" spans="34:34" x14ac:dyDescent="0.25">
      <c r="AH454" s="129"/>
    </row>
    <row r="455" spans="34:34" x14ac:dyDescent="0.25">
      <c r="AH455" s="129"/>
    </row>
    <row r="456" spans="34:34" x14ac:dyDescent="0.25">
      <c r="AH456" s="129"/>
    </row>
    <row r="457" spans="34:34" x14ac:dyDescent="0.25">
      <c r="AH457" s="129"/>
    </row>
    <row r="458" spans="34:34" x14ac:dyDescent="0.25">
      <c r="AH458" s="129"/>
    </row>
    <row r="459" spans="34:34" x14ac:dyDescent="0.25">
      <c r="AH459" s="129"/>
    </row>
    <row r="460" spans="34:34" x14ac:dyDescent="0.25">
      <c r="AH460" s="129"/>
    </row>
    <row r="461" spans="34:34" x14ac:dyDescent="0.25">
      <c r="AH461" s="129"/>
    </row>
    <row r="462" spans="34:34" x14ac:dyDescent="0.25">
      <c r="AH462" s="129"/>
    </row>
    <row r="463" spans="34:34" x14ac:dyDescent="0.25">
      <c r="AH463" s="129"/>
    </row>
    <row r="464" spans="34:34" x14ac:dyDescent="0.25">
      <c r="AH464" s="129"/>
    </row>
    <row r="465" spans="34:34" x14ac:dyDescent="0.25">
      <c r="AH465" s="129"/>
    </row>
    <row r="466" spans="34:34" x14ac:dyDescent="0.25">
      <c r="AH466" s="129"/>
    </row>
    <row r="467" spans="34:34" x14ac:dyDescent="0.25">
      <c r="AH467" s="129"/>
    </row>
    <row r="468" spans="34:34" x14ac:dyDescent="0.25">
      <c r="AH468" s="129"/>
    </row>
    <row r="469" spans="34:34" x14ac:dyDescent="0.25">
      <c r="AH469" s="129"/>
    </row>
    <row r="470" spans="34:34" x14ac:dyDescent="0.25">
      <c r="AH470" s="129"/>
    </row>
    <row r="471" spans="34:34" x14ac:dyDescent="0.25">
      <c r="AH471" s="129"/>
    </row>
    <row r="472" spans="34:34" x14ac:dyDescent="0.25">
      <c r="AH472" s="129"/>
    </row>
    <row r="473" spans="34:34" x14ac:dyDescent="0.25">
      <c r="AH473" s="129"/>
    </row>
    <row r="474" spans="34:34" x14ac:dyDescent="0.25">
      <c r="AH474" s="129"/>
    </row>
    <row r="475" spans="34:34" x14ac:dyDescent="0.25">
      <c r="AH475" s="129"/>
    </row>
    <row r="476" spans="34:34" x14ac:dyDescent="0.25">
      <c r="AH476" s="129"/>
    </row>
    <row r="477" spans="34:34" x14ac:dyDescent="0.25">
      <c r="AH477" s="129"/>
    </row>
    <row r="478" spans="34:34" x14ac:dyDescent="0.25">
      <c r="AH478" s="129"/>
    </row>
    <row r="479" spans="34:34" x14ac:dyDescent="0.25">
      <c r="AH479" s="129"/>
    </row>
    <row r="480" spans="34:34" x14ac:dyDescent="0.25">
      <c r="AH480" s="129"/>
    </row>
    <row r="481" spans="34:34" x14ac:dyDescent="0.25">
      <c r="AH481" s="129"/>
    </row>
    <row r="482" spans="34:34" x14ac:dyDescent="0.25">
      <c r="AH482" s="129"/>
    </row>
    <row r="483" spans="34:34" x14ac:dyDescent="0.25">
      <c r="AH483" s="129"/>
    </row>
    <row r="484" spans="34:34" x14ac:dyDescent="0.25">
      <c r="AH484" s="129"/>
    </row>
    <row r="485" spans="34:34" x14ac:dyDescent="0.25">
      <c r="AH485" s="129"/>
    </row>
    <row r="486" spans="34:34" x14ac:dyDescent="0.25">
      <c r="AH486" s="129"/>
    </row>
    <row r="487" spans="34:34" x14ac:dyDescent="0.25">
      <c r="AH487" s="129"/>
    </row>
    <row r="488" spans="34:34" x14ac:dyDescent="0.25">
      <c r="AH488" s="129"/>
    </row>
    <row r="489" spans="34:34" x14ac:dyDescent="0.25">
      <c r="AH489" s="129"/>
    </row>
    <row r="490" spans="34:34" x14ac:dyDescent="0.25">
      <c r="AH490" s="129"/>
    </row>
    <row r="491" spans="34:34" x14ac:dyDescent="0.25">
      <c r="AH491" s="129"/>
    </row>
    <row r="492" spans="34:34" x14ac:dyDescent="0.25">
      <c r="AH492" s="129"/>
    </row>
    <row r="493" spans="34:34" x14ac:dyDescent="0.25">
      <c r="AH493" s="129"/>
    </row>
    <row r="494" spans="34:34" x14ac:dyDescent="0.25">
      <c r="AH494" s="129"/>
    </row>
    <row r="495" spans="34:34" x14ac:dyDescent="0.25">
      <c r="AH495" s="129"/>
    </row>
    <row r="496" spans="34:34" x14ac:dyDescent="0.25">
      <c r="AH496" s="129"/>
    </row>
    <row r="497" spans="34:34" x14ac:dyDescent="0.25">
      <c r="AH497" s="129"/>
    </row>
    <row r="498" spans="34:34" x14ac:dyDescent="0.25">
      <c r="AH498" s="129"/>
    </row>
    <row r="499" spans="34:34" x14ac:dyDescent="0.25">
      <c r="AH499" s="129"/>
    </row>
    <row r="500" spans="34:34" x14ac:dyDescent="0.25">
      <c r="AH500" s="129"/>
    </row>
    <row r="501" spans="34:34" x14ac:dyDescent="0.25">
      <c r="AH501" s="129"/>
    </row>
    <row r="502" spans="34:34" x14ac:dyDescent="0.25">
      <c r="AH502" s="129"/>
    </row>
    <row r="503" spans="34:34" x14ac:dyDescent="0.25">
      <c r="AH503" s="129"/>
    </row>
    <row r="504" spans="34:34" x14ac:dyDescent="0.25">
      <c r="AH504" s="129"/>
    </row>
    <row r="505" spans="34:34" x14ac:dyDescent="0.25">
      <c r="AH505" s="129"/>
    </row>
    <row r="506" spans="34:34" x14ac:dyDescent="0.25">
      <c r="AH506" s="129"/>
    </row>
    <row r="507" spans="34:34" x14ac:dyDescent="0.25">
      <c r="AH507" s="129"/>
    </row>
    <row r="508" spans="34:34" x14ac:dyDescent="0.25">
      <c r="AH508" s="129"/>
    </row>
    <row r="509" spans="34:34" x14ac:dyDescent="0.25">
      <c r="AH509" s="129"/>
    </row>
    <row r="510" spans="34:34" x14ac:dyDescent="0.25">
      <c r="AH510" s="129"/>
    </row>
    <row r="511" spans="34:34" x14ac:dyDescent="0.25">
      <c r="AH511" s="129"/>
    </row>
    <row r="512" spans="34:34" x14ac:dyDescent="0.25">
      <c r="AH512" s="129"/>
    </row>
    <row r="513" spans="34:34" x14ac:dyDescent="0.25">
      <c r="AH513" s="129"/>
    </row>
    <row r="514" spans="34:34" x14ac:dyDescent="0.25">
      <c r="AH514" s="129"/>
    </row>
    <row r="515" spans="34:34" x14ac:dyDescent="0.25">
      <c r="AH515" s="129"/>
    </row>
    <row r="516" spans="34:34" x14ac:dyDescent="0.25">
      <c r="AH516" s="129"/>
    </row>
    <row r="517" spans="34:34" x14ac:dyDescent="0.25">
      <c r="AH517" s="129"/>
    </row>
    <row r="518" spans="34:34" x14ac:dyDescent="0.25">
      <c r="AH518" s="129"/>
    </row>
    <row r="519" spans="34:34" x14ac:dyDescent="0.25">
      <c r="AH519" s="129"/>
    </row>
    <row r="520" spans="34:34" x14ac:dyDescent="0.25">
      <c r="AH520" s="129"/>
    </row>
    <row r="521" spans="34:34" x14ac:dyDescent="0.25">
      <c r="AH521" s="129"/>
    </row>
    <row r="522" spans="34:34" x14ac:dyDescent="0.25">
      <c r="AH522" s="129"/>
    </row>
    <row r="523" spans="34:34" x14ac:dyDescent="0.25">
      <c r="AH523" s="129"/>
    </row>
    <row r="524" spans="34:34" x14ac:dyDescent="0.25">
      <c r="AH524" s="129"/>
    </row>
    <row r="525" spans="34:34" x14ac:dyDescent="0.25">
      <c r="AH525" s="129"/>
    </row>
    <row r="526" spans="34:34" x14ac:dyDescent="0.25">
      <c r="AH526" s="129"/>
    </row>
    <row r="527" spans="34:34" x14ac:dyDescent="0.25">
      <c r="AH527" s="129"/>
    </row>
    <row r="528" spans="34:34" x14ac:dyDescent="0.25">
      <c r="AH528" s="129"/>
    </row>
    <row r="529" spans="34:34" x14ac:dyDescent="0.25">
      <c r="AH529" s="129"/>
    </row>
    <row r="530" spans="34:34" x14ac:dyDescent="0.25">
      <c r="AH530" s="129"/>
    </row>
    <row r="531" spans="34:34" x14ac:dyDescent="0.25">
      <c r="AH531" s="129"/>
    </row>
    <row r="532" spans="34:34" x14ac:dyDescent="0.25">
      <c r="AH532" s="129"/>
    </row>
    <row r="533" spans="34:34" x14ac:dyDescent="0.25">
      <c r="AH533" s="129"/>
    </row>
    <row r="534" spans="34:34" x14ac:dyDescent="0.25">
      <c r="AH534" s="129"/>
    </row>
    <row r="535" spans="34:34" x14ac:dyDescent="0.25">
      <c r="AH535" s="129"/>
    </row>
    <row r="536" spans="34:34" x14ac:dyDescent="0.25">
      <c r="AH536" s="129"/>
    </row>
    <row r="537" spans="34:34" x14ac:dyDescent="0.25">
      <c r="AH537" s="129"/>
    </row>
    <row r="538" spans="34:34" x14ac:dyDescent="0.25">
      <c r="AH538" s="129"/>
    </row>
    <row r="539" spans="34:34" x14ac:dyDescent="0.25">
      <c r="AH539" s="129"/>
    </row>
    <row r="540" spans="34:34" x14ac:dyDescent="0.25">
      <c r="AH540" s="129"/>
    </row>
    <row r="541" spans="34:34" x14ac:dyDescent="0.25">
      <c r="AH541" s="129"/>
    </row>
    <row r="542" spans="34:34" x14ac:dyDescent="0.25">
      <c r="AH542" s="129"/>
    </row>
    <row r="543" spans="34:34" x14ac:dyDescent="0.25">
      <c r="AH543" s="129"/>
    </row>
    <row r="544" spans="34:34" x14ac:dyDescent="0.25">
      <c r="AH544" s="129"/>
    </row>
    <row r="545" spans="34:34" x14ac:dyDescent="0.25">
      <c r="AH545" s="129"/>
    </row>
    <row r="546" spans="34:34" x14ac:dyDescent="0.25">
      <c r="AH546" s="129"/>
    </row>
    <row r="547" spans="34:34" x14ac:dyDescent="0.25">
      <c r="AH547" s="129"/>
    </row>
    <row r="548" spans="34:34" x14ac:dyDescent="0.25">
      <c r="AH548" s="129"/>
    </row>
    <row r="549" spans="34:34" x14ac:dyDescent="0.25">
      <c r="AH549" s="129"/>
    </row>
    <row r="550" spans="34:34" x14ac:dyDescent="0.25">
      <c r="AH550" s="129"/>
    </row>
    <row r="551" spans="34:34" x14ac:dyDescent="0.25">
      <c r="AH551" s="129"/>
    </row>
    <row r="552" spans="34:34" x14ac:dyDescent="0.25">
      <c r="AH552" s="129"/>
    </row>
    <row r="553" spans="34:34" x14ac:dyDescent="0.25">
      <c r="AH553" s="129"/>
    </row>
    <row r="554" spans="34:34" x14ac:dyDescent="0.25">
      <c r="AH554" s="129"/>
    </row>
    <row r="555" spans="34:34" x14ac:dyDescent="0.25">
      <c r="AH555" s="129"/>
    </row>
    <row r="556" spans="34:34" x14ac:dyDescent="0.25">
      <c r="AH556" s="129"/>
    </row>
    <row r="557" spans="34:34" x14ac:dyDescent="0.25">
      <c r="AH557" s="129"/>
    </row>
    <row r="558" spans="34:34" x14ac:dyDescent="0.25">
      <c r="AH558" s="129"/>
    </row>
    <row r="559" spans="34:34" x14ac:dyDescent="0.25">
      <c r="AH559" s="129"/>
    </row>
    <row r="560" spans="34:34" x14ac:dyDescent="0.25">
      <c r="AH560" s="129"/>
    </row>
    <row r="561" spans="34:34" x14ac:dyDescent="0.25">
      <c r="AH561" s="129"/>
    </row>
    <row r="562" spans="34:34" x14ac:dyDescent="0.25">
      <c r="AH562" s="129"/>
    </row>
    <row r="563" spans="34:34" x14ac:dyDescent="0.25">
      <c r="AH563" s="129"/>
    </row>
    <row r="564" spans="34:34" x14ac:dyDescent="0.25">
      <c r="AH564" s="129"/>
    </row>
    <row r="565" spans="34:34" x14ac:dyDescent="0.25">
      <c r="AH565" s="129"/>
    </row>
    <row r="566" spans="34:34" x14ac:dyDescent="0.25">
      <c r="AH566" s="129"/>
    </row>
    <row r="567" spans="34:34" x14ac:dyDescent="0.25">
      <c r="AH567" s="129"/>
    </row>
    <row r="568" spans="34:34" x14ac:dyDescent="0.25">
      <c r="AH568" s="129"/>
    </row>
    <row r="569" spans="34:34" x14ac:dyDescent="0.25">
      <c r="AH569" s="129"/>
    </row>
    <row r="570" spans="34:34" x14ac:dyDescent="0.25">
      <c r="AH570" s="129"/>
    </row>
    <row r="571" spans="34:34" x14ac:dyDescent="0.25">
      <c r="AH571" s="129"/>
    </row>
    <row r="572" spans="34:34" x14ac:dyDescent="0.25">
      <c r="AH572" s="129"/>
    </row>
    <row r="573" spans="34:34" x14ac:dyDescent="0.25">
      <c r="AH573" s="129"/>
    </row>
    <row r="574" spans="34:34" x14ac:dyDescent="0.25">
      <c r="AH574" s="129"/>
    </row>
    <row r="575" spans="34:34" x14ac:dyDescent="0.25">
      <c r="AH575" s="129"/>
    </row>
    <row r="576" spans="34:34" x14ac:dyDescent="0.25">
      <c r="AH576" s="129"/>
    </row>
    <row r="577" spans="34:34" x14ac:dyDescent="0.25">
      <c r="AH577" s="129"/>
    </row>
    <row r="578" spans="34:34" x14ac:dyDescent="0.25">
      <c r="AH578" s="129"/>
    </row>
    <row r="579" spans="34:34" x14ac:dyDescent="0.25">
      <c r="AH579" s="129"/>
    </row>
    <row r="580" spans="34:34" x14ac:dyDescent="0.25">
      <c r="AH580" s="129"/>
    </row>
    <row r="581" spans="34:34" x14ac:dyDescent="0.25">
      <c r="AH581" s="129"/>
    </row>
    <row r="582" spans="34:34" x14ac:dyDescent="0.25">
      <c r="AH582" s="129"/>
    </row>
    <row r="583" spans="34:34" x14ac:dyDescent="0.25">
      <c r="AH583" s="129"/>
    </row>
    <row r="584" spans="34:34" x14ac:dyDescent="0.25">
      <c r="AH584" s="129"/>
    </row>
    <row r="585" spans="34:34" x14ac:dyDescent="0.25">
      <c r="AH585" s="129"/>
    </row>
    <row r="586" spans="34:34" x14ac:dyDescent="0.25">
      <c r="AH586" s="129"/>
    </row>
    <row r="587" spans="34:34" x14ac:dyDescent="0.25">
      <c r="AH587" s="129"/>
    </row>
    <row r="588" spans="34:34" x14ac:dyDescent="0.25">
      <c r="AH588" s="129"/>
    </row>
    <row r="589" spans="34:34" x14ac:dyDescent="0.25">
      <c r="AH589" s="129"/>
    </row>
    <row r="590" spans="34:34" x14ac:dyDescent="0.25">
      <c r="AH590" s="129"/>
    </row>
    <row r="591" spans="34:34" x14ac:dyDescent="0.25">
      <c r="AH591" s="129"/>
    </row>
    <row r="592" spans="34:34" x14ac:dyDescent="0.25">
      <c r="AH592" s="129"/>
    </row>
    <row r="593" spans="34:34" x14ac:dyDescent="0.25">
      <c r="AH593" s="129"/>
    </row>
    <row r="594" spans="34:34" x14ac:dyDescent="0.25">
      <c r="AH594" s="129"/>
    </row>
    <row r="595" spans="34:34" x14ac:dyDescent="0.25">
      <c r="AH595" s="129"/>
    </row>
    <row r="596" spans="34:34" x14ac:dyDescent="0.25">
      <c r="AH596" s="129"/>
    </row>
    <row r="597" spans="34:34" x14ac:dyDescent="0.25">
      <c r="AH597" s="129"/>
    </row>
    <row r="598" spans="34:34" x14ac:dyDescent="0.25">
      <c r="AH598" s="129"/>
    </row>
    <row r="599" spans="34:34" x14ac:dyDescent="0.25">
      <c r="AH599" s="129"/>
    </row>
    <row r="600" spans="34:34" x14ac:dyDescent="0.25">
      <c r="AH600" s="129"/>
    </row>
    <row r="601" spans="34:34" x14ac:dyDescent="0.25">
      <c r="AH601" s="129"/>
    </row>
    <row r="602" spans="34:34" x14ac:dyDescent="0.25">
      <c r="AH602" s="129"/>
    </row>
    <row r="603" spans="34:34" x14ac:dyDescent="0.25">
      <c r="AH603" s="129"/>
    </row>
    <row r="604" spans="34:34" x14ac:dyDescent="0.25">
      <c r="AH604" s="129"/>
    </row>
    <row r="605" spans="34:34" x14ac:dyDescent="0.25">
      <c r="AH605" s="129"/>
    </row>
    <row r="606" spans="34:34" x14ac:dyDescent="0.25">
      <c r="AH606" s="129"/>
    </row>
    <row r="607" spans="34:34" x14ac:dyDescent="0.25">
      <c r="AH607" s="129"/>
    </row>
    <row r="608" spans="34:34" x14ac:dyDescent="0.25">
      <c r="AH608" s="129"/>
    </row>
    <row r="609" spans="34:34" x14ac:dyDescent="0.25">
      <c r="AH609" s="129"/>
    </row>
    <row r="610" spans="34:34" x14ac:dyDescent="0.25">
      <c r="AH610" s="129"/>
    </row>
    <row r="611" spans="34:34" x14ac:dyDescent="0.25">
      <c r="AH611" s="129"/>
    </row>
    <row r="612" spans="34:34" x14ac:dyDescent="0.25">
      <c r="AH612" s="129"/>
    </row>
    <row r="613" spans="34:34" x14ac:dyDescent="0.25">
      <c r="AH613" s="129"/>
    </row>
    <row r="614" spans="34:34" x14ac:dyDescent="0.25">
      <c r="AH614" s="129"/>
    </row>
    <row r="615" spans="34:34" x14ac:dyDescent="0.25">
      <c r="AH615" s="129"/>
    </row>
    <row r="616" spans="34:34" x14ac:dyDescent="0.25">
      <c r="AH616" s="129"/>
    </row>
    <row r="617" spans="34:34" x14ac:dyDescent="0.25">
      <c r="AH617" s="129"/>
    </row>
    <row r="618" spans="34:34" x14ac:dyDescent="0.25">
      <c r="AH618" s="129"/>
    </row>
    <row r="619" spans="34:34" x14ac:dyDescent="0.25">
      <c r="AH619" s="129"/>
    </row>
    <row r="620" spans="34:34" x14ac:dyDescent="0.25">
      <c r="AH620" s="129"/>
    </row>
    <row r="621" spans="34:34" x14ac:dyDescent="0.25">
      <c r="AH621" s="129"/>
    </row>
    <row r="622" spans="34:34" x14ac:dyDescent="0.25">
      <c r="AH622" s="129"/>
    </row>
    <row r="623" spans="34:34" x14ac:dyDescent="0.25">
      <c r="AH623" s="129"/>
    </row>
    <row r="624" spans="34:34" x14ac:dyDescent="0.25">
      <c r="AH624" s="129"/>
    </row>
    <row r="625" spans="34:34" x14ac:dyDescent="0.25">
      <c r="AH625" s="129"/>
    </row>
    <row r="626" spans="34:34" x14ac:dyDescent="0.25">
      <c r="AH626" s="129"/>
    </row>
    <row r="627" spans="34:34" x14ac:dyDescent="0.25">
      <c r="AH627" s="129"/>
    </row>
    <row r="628" spans="34:34" x14ac:dyDescent="0.25">
      <c r="AH628" s="129"/>
    </row>
    <row r="629" spans="34:34" x14ac:dyDescent="0.25">
      <c r="AH629" s="129"/>
    </row>
    <row r="630" spans="34:34" x14ac:dyDescent="0.25">
      <c r="AH630" s="129"/>
    </row>
    <row r="631" spans="34:34" x14ac:dyDescent="0.25">
      <c r="AH631" s="129"/>
    </row>
    <row r="632" spans="34:34" x14ac:dyDescent="0.25">
      <c r="AH632" s="129"/>
    </row>
    <row r="633" spans="34:34" x14ac:dyDescent="0.25">
      <c r="AH633" s="129"/>
    </row>
    <row r="634" spans="34:34" x14ac:dyDescent="0.25">
      <c r="AH634" s="129"/>
    </row>
    <row r="635" spans="34:34" x14ac:dyDescent="0.25">
      <c r="AH635" s="129"/>
    </row>
    <row r="636" spans="34:34" x14ac:dyDescent="0.25">
      <c r="AH636" s="129"/>
    </row>
    <row r="637" spans="34:34" x14ac:dyDescent="0.25">
      <c r="AH637" s="129"/>
    </row>
    <row r="638" spans="34:34" x14ac:dyDescent="0.25">
      <c r="AH638" s="129"/>
    </row>
    <row r="639" spans="34:34" x14ac:dyDescent="0.25">
      <c r="AH639" s="129"/>
    </row>
    <row r="640" spans="34:34" x14ac:dyDescent="0.25">
      <c r="AH640" s="129"/>
    </row>
    <row r="641" spans="34:34" x14ac:dyDescent="0.25">
      <c r="AH641" s="129"/>
    </row>
    <row r="642" spans="34:34" x14ac:dyDescent="0.25">
      <c r="AH642" s="129"/>
    </row>
    <row r="643" spans="34:34" x14ac:dyDescent="0.25">
      <c r="AH643" s="129"/>
    </row>
    <row r="644" spans="34:34" x14ac:dyDescent="0.25">
      <c r="AH644" s="129"/>
    </row>
    <row r="645" spans="34:34" x14ac:dyDescent="0.25">
      <c r="AH645" s="129"/>
    </row>
    <row r="646" spans="34:34" x14ac:dyDescent="0.25">
      <c r="AH646" s="129"/>
    </row>
    <row r="647" spans="34:34" x14ac:dyDescent="0.25">
      <c r="AH647" s="129"/>
    </row>
    <row r="648" spans="34:34" x14ac:dyDescent="0.25">
      <c r="AH648" s="129"/>
    </row>
    <row r="649" spans="34:34" x14ac:dyDescent="0.25">
      <c r="AH649" s="129"/>
    </row>
    <row r="650" spans="34:34" x14ac:dyDescent="0.25">
      <c r="AH650" s="129"/>
    </row>
    <row r="651" spans="34:34" x14ac:dyDescent="0.25">
      <c r="AH651" s="129"/>
    </row>
    <row r="652" spans="34:34" x14ac:dyDescent="0.25">
      <c r="AH652" s="129"/>
    </row>
    <row r="653" spans="34:34" x14ac:dyDescent="0.25">
      <c r="AH653" s="129"/>
    </row>
    <row r="654" spans="34:34" x14ac:dyDescent="0.25">
      <c r="AH654" s="129"/>
    </row>
    <row r="655" spans="34:34" x14ac:dyDescent="0.25">
      <c r="AH655" s="129"/>
    </row>
    <row r="656" spans="34:34" x14ac:dyDescent="0.25">
      <c r="AH656" s="129"/>
    </row>
    <row r="657" spans="34:34" x14ac:dyDescent="0.25">
      <c r="AH657" s="129"/>
    </row>
    <row r="658" spans="34:34" x14ac:dyDescent="0.25">
      <c r="AH658" s="129"/>
    </row>
    <row r="659" spans="34:34" x14ac:dyDescent="0.25">
      <c r="AH659" s="129"/>
    </row>
    <row r="660" spans="34:34" x14ac:dyDescent="0.25">
      <c r="AH660" s="129"/>
    </row>
    <row r="661" spans="34:34" x14ac:dyDescent="0.25">
      <c r="AH661" s="129"/>
    </row>
    <row r="662" spans="34:34" x14ac:dyDescent="0.25">
      <c r="AH662" s="129"/>
    </row>
    <row r="663" spans="34:34" x14ac:dyDescent="0.25">
      <c r="AH663" s="129"/>
    </row>
    <row r="664" spans="34:34" x14ac:dyDescent="0.25">
      <c r="AH664" s="129"/>
    </row>
    <row r="665" spans="34:34" x14ac:dyDescent="0.25">
      <c r="AH665" s="129"/>
    </row>
    <row r="666" spans="34:34" x14ac:dyDescent="0.25">
      <c r="AH666" s="129"/>
    </row>
    <row r="667" spans="34:34" x14ac:dyDescent="0.25">
      <c r="AH667" s="129"/>
    </row>
    <row r="668" spans="34:34" x14ac:dyDescent="0.25">
      <c r="AH668" s="129"/>
    </row>
    <row r="669" spans="34:34" x14ac:dyDescent="0.25">
      <c r="AH669" s="129"/>
    </row>
    <row r="670" spans="34:34" x14ac:dyDescent="0.25">
      <c r="AH670" s="129"/>
    </row>
    <row r="671" spans="34:34" x14ac:dyDescent="0.25">
      <c r="AH671" s="129"/>
    </row>
    <row r="672" spans="34:34" x14ac:dyDescent="0.25">
      <c r="AH672" s="129"/>
    </row>
    <row r="673" spans="34:34" x14ac:dyDescent="0.25">
      <c r="AH673" s="129"/>
    </row>
    <row r="674" spans="34:34" x14ac:dyDescent="0.25">
      <c r="AH674" s="129"/>
    </row>
    <row r="675" spans="34:34" x14ac:dyDescent="0.25">
      <c r="AH675" s="129"/>
    </row>
    <row r="676" spans="34:34" x14ac:dyDescent="0.25">
      <c r="AH676" s="129"/>
    </row>
    <row r="677" spans="34:34" x14ac:dyDescent="0.25">
      <c r="AH677" s="129"/>
    </row>
    <row r="678" spans="34:34" x14ac:dyDescent="0.25">
      <c r="AH678" s="129"/>
    </row>
    <row r="679" spans="34:34" x14ac:dyDescent="0.25">
      <c r="AH679" s="129"/>
    </row>
    <row r="680" spans="34:34" x14ac:dyDescent="0.25">
      <c r="AH680" s="129"/>
    </row>
    <row r="681" spans="34:34" x14ac:dyDescent="0.25">
      <c r="AH681" s="129"/>
    </row>
    <row r="682" spans="34:34" x14ac:dyDescent="0.25">
      <c r="AH682" s="129"/>
    </row>
    <row r="683" spans="34:34" x14ac:dyDescent="0.25">
      <c r="AH683" s="129"/>
    </row>
    <row r="684" spans="34:34" x14ac:dyDescent="0.25">
      <c r="AH684" s="129"/>
    </row>
    <row r="685" spans="34:34" x14ac:dyDescent="0.25">
      <c r="AH685" s="129"/>
    </row>
    <row r="686" spans="34:34" x14ac:dyDescent="0.25">
      <c r="AH686" s="129"/>
    </row>
    <row r="687" spans="34:34" x14ac:dyDescent="0.25">
      <c r="AH687" s="129"/>
    </row>
    <row r="688" spans="34:34" x14ac:dyDescent="0.25">
      <c r="AH688" s="129"/>
    </row>
    <row r="689" spans="34:34" x14ac:dyDescent="0.25">
      <c r="AH689" s="129"/>
    </row>
    <row r="690" spans="34:34" x14ac:dyDescent="0.25">
      <c r="AH690" s="129"/>
    </row>
    <row r="691" spans="34:34" x14ac:dyDescent="0.25">
      <c r="AH691" s="129"/>
    </row>
    <row r="692" spans="34:34" x14ac:dyDescent="0.25">
      <c r="AH692" s="129"/>
    </row>
    <row r="693" spans="34:34" x14ac:dyDescent="0.25">
      <c r="AH693" s="129"/>
    </row>
    <row r="694" spans="34:34" x14ac:dyDescent="0.25">
      <c r="AH694" s="129"/>
    </row>
    <row r="695" spans="34:34" x14ac:dyDescent="0.25">
      <c r="AH695" s="129"/>
    </row>
    <row r="696" spans="34:34" x14ac:dyDescent="0.25">
      <c r="AH696" s="129"/>
    </row>
    <row r="697" spans="34:34" x14ac:dyDescent="0.25">
      <c r="AH697" s="129"/>
    </row>
    <row r="698" spans="34:34" x14ac:dyDescent="0.25">
      <c r="AH698" s="129"/>
    </row>
    <row r="699" spans="34:34" x14ac:dyDescent="0.25">
      <c r="AH699" s="129"/>
    </row>
    <row r="700" spans="34:34" x14ac:dyDescent="0.25">
      <c r="AH700" s="129"/>
    </row>
    <row r="701" spans="34:34" x14ac:dyDescent="0.25">
      <c r="AH701" s="129"/>
    </row>
    <row r="702" spans="34:34" x14ac:dyDescent="0.25">
      <c r="AH702" s="129"/>
    </row>
    <row r="703" spans="34:34" x14ac:dyDescent="0.25">
      <c r="AH703" s="129"/>
    </row>
    <row r="704" spans="34:34" x14ac:dyDescent="0.25">
      <c r="AH704" s="129"/>
    </row>
    <row r="705" spans="34:34" x14ac:dyDescent="0.25">
      <c r="AH705" s="129"/>
    </row>
    <row r="706" spans="34:34" x14ac:dyDescent="0.25">
      <c r="AH706" s="129"/>
    </row>
    <row r="707" spans="34:34" x14ac:dyDescent="0.25">
      <c r="AH707" s="129"/>
    </row>
    <row r="708" spans="34:34" x14ac:dyDescent="0.25">
      <c r="AH708" s="129"/>
    </row>
    <row r="709" spans="34:34" x14ac:dyDescent="0.25">
      <c r="AH709" s="129"/>
    </row>
    <row r="710" spans="34:34" x14ac:dyDescent="0.25">
      <c r="AH710" s="129"/>
    </row>
    <row r="711" spans="34:34" x14ac:dyDescent="0.25">
      <c r="AH711" s="129"/>
    </row>
    <row r="712" spans="34:34" x14ac:dyDescent="0.25">
      <c r="AH712" s="129"/>
    </row>
    <row r="713" spans="34:34" x14ac:dyDescent="0.25">
      <c r="AH713" s="129"/>
    </row>
    <row r="714" spans="34:34" x14ac:dyDescent="0.25">
      <c r="AH714" s="129"/>
    </row>
    <row r="715" spans="34:34" x14ac:dyDescent="0.25">
      <c r="AH715" s="129"/>
    </row>
    <row r="716" spans="34:34" x14ac:dyDescent="0.25">
      <c r="AH716" s="129"/>
    </row>
    <row r="717" spans="34:34" x14ac:dyDescent="0.25">
      <c r="AH717" s="129"/>
    </row>
    <row r="718" spans="34:34" x14ac:dyDescent="0.25">
      <c r="AH718" s="129"/>
    </row>
    <row r="719" spans="34:34" x14ac:dyDescent="0.25">
      <c r="AH719" s="129"/>
    </row>
    <row r="720" spans="34:34" x14ac:dyDescent="0.25">
      <c r="AH720" s="129"/>
    </row>
    <row r="721" spans="34:34" x14ac:dyDescent="0.25">
      <c r="AH721" s="129"/>
    </row>
    <row r="722" spans="34:34" x14ac:dyDescent="0.25">
      <c r="AH722" s="129"/>
    </row>
    <row r="723" spans="34:34" x14ac:dyDescent="0.25">
      <c r="AH723" s="129"/>
    </row>
    <row r="724" spans="34:34" x14ac:dyDescent="0.25">
      <c r="AH724" s="129"/>
    </row>
    <row r="725" spans="34:34" x14ac:dyDescent="0.25">
      <c r="AH725" s="129"/>
    </row>
    <row r="726" spans="34:34" x14ac:dyDescent="0.25">
      <c r="AH726" s="129"/>
    </row>
    <row r="727" spans="34:34" x14ac:dyDescent="0.25">
      <c r="AH727" s="129"/>
    </row>
    <row r="728" spans="34:34" x14ac:dyDescent="0.25">
      <c r="AH728" s="129"/>
    </row>
    <row r="729" spans="34:34" x14ac:dyDescent="0.25">
      <c r="AH729" s="129"/>
    </row>
    <row r="730" spans="34:34" x14ac:dyDescent="0.25">
      <c r="AH730" s="129"/>
    </row>
    <row r="731" spans="34:34" x14ac:dyDescent="0.25">
      <c r="AH731" s="129"/>
    </row>
    <row r="732" spans="34:34" x14ac:dyDescent="0.25">
      <c r="AH732" s="129"/>
    </row>
    <row r="733" spans="34:34" x14ac:dyDescent="0.25">
      <c r="AH733" s="129"/>
    </row>
    <row r="734" spans="34:34" x14ac:dyDescent="0.25">
      <c r="AH734" s="129"/>
    </row>
    <row r="735" spans="34:34" x14ac:dyDescent="0.25">
      <c r="AH735" s="129"/>
    </row>
    <row r="736" spans="34:34" x14ac:dyDescent="0.25">
      <c r="AH736" s="129"/>
    </row>
    <row r="737" spans="34:34" x14ac:dyDescent="0.25">
      <c r="AH737" s="129"/>
    </row>
    <row r="738" spans="34:34" x14ac:dyDescent="0.25">
      <c r="AH738" s="129"/>
    </row>
    <row r="739" spans="34:34" x14ac:dyDescent="0.25">
      <c r="AH739" s="129"/>
    </row>
    <row r="740" spans="34:34" x14ac:dyDescent="0.25">
      <c r="AH740" s="129"/>
    </row>
    <row r="741" spans="34:34" x14ac:dyDescent="0.25">
      <c r="AH741" s="129"/>
    </row>
    <row r="742" spans="34:34" x14ac:dyDescent="0.25">
      <c r="AH742" s="129"/>
    </row>
    <row r="743" spans="34:34" x14ac:dyDescent="0.25">
      <c r="AH743" s="129"/>
    </row>
    <row r="744" spans="34:34" x14ac:dyDescent="0.25">
      <c r="AH744" s="129"/>
    </row>
    <row r="745" spans="34:34" x14ac:dyDescent="0.25">
      <c r="AH745" s="129"/>
    </row>
    <row r="746" spans="34:34" x14ac:dyDescent="0.25">
      <c r="AH746" s="129"/>
    </row>
    <row r="747" spans="34:34" x14ac:dyDescent="0.25">
      <c r="AH747" s="129"/>
    </row>
    <row r="748" spans="34:34" x14ac:dyDescent="0.25">
      <c r="AH748" s="129"/>
    </row>
    <row r="749" spans="34:34" x14ac:dyDescent="0.25">
      <c r="AH749" s="129"/>
    </row>
    <row r="750" spans="34:34" x14ac:dyDescent="0.25">
      <c r="AH750" s="129"/>
    </row>
    <row r="751" spans="34:34" x14ac:dyDescent="0.25">
      <c r="AH751" s="129"/>
    </row>
    <row r="752" spans="34:34" x14ac:dyDescent="0.25">
      <c r="AH752" s="129"/>
    </row>
    <row r="753" spans="34:34" x14ac:dyDescent="0.25">
      <c r="AH753" s="129"/>
    </row>
    <row r="754" spans="34:34" x14ac:dyDescent="0.25">
      <c r="AH754" s="129"/>
    </row>
    <row r="755" spans="34:34" x14ac:dyDescent="0.25">
      <c r="AH755" s="129"/>
    </row>
    <row r="756" spans="34:34" x14ac:dyDescent="0.25">
      <c r="AH756" s="129"/>
    </row>
    <row r="757" spans="34:34" x14ac:dyDescent="0.25">
      <c r="AH757" s="129"/>
    </row>
    <row r="758" spans="34:34" x14ac:dyDescent="0.25">
      <c r="AH758" s="129"/>
    </row>
    <row r="759" spans="34:34" x14ac:dyDescent="0.25">
      <c r="AH759" s="129"/>
    </row>
    <row r="760" spans="34:34" x14ac:dyDescent="0.25">
      <c r="AH760" s="129"/>
    </row>
    <row r="761" spans="34:34" x14ac:dyDescent="0.25">
      <c r="AH761" s="129"/>
    </row>
    <row r="762" spans="34:34" x14ac:dyDescent="0.25">
      <c r="AH762" s="129"/>
    </row>
    <row r="763" spans="34:34" x14ac:dyDescent="0.25">
      <c r="AH763" s="129"/>
    </row>
    <row r="764" spans="34:34" x14ac:dyDescent="0.25">
      <c r="AH764" s="129"/>
    </row>
    <row r="765" spans="34:34" x14ac:dyDescent="0.25">
      <c r="AH765" s="129"/>
    </row>
    <row r="766" spans="34:34" x14ac:dyDescent="0.25">
      <c r="AH766" s="129"/>
    </row>
    <row r="767" spans="34:34" x14ac:dyDescent="0.25">
      <c r="AH767" s="129"/>
    </row>
    <row r="768" spans="34:34" x14ac:dyDescent="0.25">
      <c r="AH768" s="129"/>
    </row>
    <row r="769" spans="34:34" x14ac:dyDescent="0.25">
      <c r="AH769" s="129"/>
    </row>
    <row r="770" spans="34:34" x14ac:dyDescent="0.25">
      <c r="AH770" s="129"/>
    </row>
    <row r="771" spans="34:34" x14ac:dyDescent="0.25">
      <c r="AH771" s="129"/>
    </row>
    <row r="772" spans="34:34" x14ac:dyDescent="0.25">
      <c r="AH772" s="129"/>
    </row>
    <row r="773" spans="34:34" x14ac:dyDescent="0.25">
      <c r="AH773" s="129"/>
    </row>
    <row r="774" spans="34:34" x14ac:dyDescent="0.25">
      <c r="AH774" s="129"/>
    </row>
    <row r="775" spans="34:34" x14ac:dyDescent="0.25">
      <c r="AH775" s="129"/>
    </row>
    <row r="776" spans="34:34" x14ac:dyDescent="0.25">
      <c r="AH776" s="129"/>
    </row>
    <row r="777" spans="34:34" x14ac:dyDescent="0.25">
      <c r="AH777" s="129"/>
    </row>
    <row r="778" spans="34:34" x14ac:dyDescent="0.25">
      <c r="AH778" s="129"/>
    </row>
    <row r="779" spans="34:34" x14ac:dyDescent="0.25">
      <c r="AH779" s="129"/>
    </row>
    <row r="780" spans="34:34" x14ac:dyDescent="0.25">
      <c r="AH780" s="129"/>
    </row>
    <row r="781" spans="34:34" x14ac:dyDescent="0.25">
      <c r="AH781" s="129"/>
    </row>
    <row r="782" spans="34:34" x14ac:dyDescent="0.25">
      <c r="AH782" s="129"/>
    </row>
    <row r="783" spans="34:34" x14ac:dyDescent="0.25">
      <c r="AH783" s="129"/>
    </row>
    <row r="784" spans="34:34" x14ac:dyDescent="0.25">
      <c r="AH784" s="129"/>
    </row>
    <row r="785" spans="34:34" x14ac:dyDescent="0.25">
      <c r="AH785" s="129"/>
    </row>
    <row r="786" spans="34:34" x14ac:dyDescent="0.25">
      <c r="AH786" s="129"/>
    </row>
    <row r="787" spans="34:34" x14ac:dyDescent="0.25">
      <c r="AH787" s="129"/>
    </row>
    <row r="788" spans="34:34" x14ac:dyDescent="0.25">
      <c r="AH788" s="129"/>
    </row>
    <row r="789" spans="34:34" x14ac:dyDescent="0.25">
      <c r="AH789" s="129"/>
    </row>
    <row r="790" spans="34:34" x14ac:dyDescent="0.25">
      <c r="AH790" s="129"/>
    </row>
    <row r="791" spans="34:34" x14ac:dyDescent="0.25">
      <c r="AH791" s="129"/>
    </row>
    <row r="792" spans="34:34" x14ac:dyDescent="0.25">
      <c r="AH792" s="129"/>
    </row>
    <row r="793" spans="34:34" x14ac:dyDescent="0.25">
      <c r="AH793" s="129"/>
    </row>
    <row r="794" spans="34:34" x14ac:dyDescent="0.25">
      <c r="AH794" s="129"/>
    </row>
    <row r="795" spans="34:34" x14ac:dyDescent="0.25">
      <c r="AH795" s="129"/>
    </row>
    <row r="796" spans="34:34" x14ac:dyDescent="0.25">
      <c r="AH796" s="129"/>
    </row>
    <row r="797" spans="34:34" x14ac:dyDescent="0.25">
      <c r="AH797" s="129"/>
    </row>
    <row r="798" spans="34:34" x14ac:dyDescent="0.25">
      <c r="AH798" s="129"/>
    </row>
    <row r="799" spans="34:34" x14ac:dyDescent="0.25">
      <c r="AH799" s="129"/>
    </row>
    <row r="800" spans="34:34" x14ac:dyDescent="0.25">
      <c r="AH800" s="129"/>
    </row>
    <row r="801" spans="34:34" x14ac:dyDescent="0.25">
      <c r="AH801" s="129"/>
    </row>
    <row r="802" spans="34:34" x14ac:dyDescent="0.25">
      <c r="AH802" s="129"/>
    </row>
    <row r="803" spans="34:34" x14ac:dyDescent="0.25">
      <c r="AH803" s="129"/>
    </row>
    <row r="804" spans="34:34" x14ac:dyDescent="0.25">
      <c r="AH804" s="129"/>
    </row>
    <row r="805" spans="34:34" x14ac:dyDescent="0.25">
      <c r="AH805" s="129"/>
    </row>
    <row r="806" spans="34:34" x14ac:dyDescent="0.25">
      <c r="AH806" s="129"/>
    </row>
    <row r="807" spans="34:34" x14ac:dyDescent="0.25">
      <c r="AH807" s="129"/>
    </row>
    <row r="808" spans="34:34" x14ac:dyDescent="0.25">
      <c r="AH808" s="129"/>
    </row>
    <row r="809" spans="34:34" x14ac:dyDescent="0.25">
      <c r="AH809" s="129"/>
    </row>
    <row r="810" spans="34:34" x14ac:dyDescent="0.25">
      <c r="AH810" s="129"/>
    </row>
    <row r="811" spans="34:34" x14ac:dyDescent="0.25">
      <c r="AH811" s="129"/>
    </row>
    <row r="812" spans="34:34" x14ac:dyDescent="0.25">
      <c r="AH812" s="129"/>
    </row>
    <row r="813" spans="34:34" x14ac:dyDescent="0.25">
      <c r="AH813" s="129"/>
    </row>
    <row r="814" spans="34:34" x14ac:dyDescent="0.25">
      <c r="AH814" s="129"/>
    </row>
    <row r="815" spans="34:34" x14ac:dyDescent="0.25">
      <c r="AH815" s="129"/>
    </row>
    <row r="816" spans="34:34" x14ac:dyDescent="0.25">
      <c r="AH816" s="129"/>
    </row>
    <row r="817" spans="34:34" x14ac:dyDescent="0.25">
      <c r="AH817" s="129"/>
    </row>
    <row r="818" spans="34:34" x14ac:dyDescent="0.25">
      <c r="AH818" s="129"/>
    </row>
    <row r="819" spans="34:34" x14ac:dyDescent="0.25">
      <c r="AH819" s="129"/>
    </row>
    <row r="820" spans="34:34" x14ac:dyDescent="0.25">
      <c r="AH820" s="129"/>
    </row>
    <row r="821" spans="34:34" x14ac:dyDescent="0.25">
      <c r="AH821" s="129"/>
    </row>
    <row r="822" spans="34:34" x14ac:dyDescent="0.25">
      <c r="AH822" s="129"/>
    </row>
    <row r="823" spans="34:34" x14ac:dyDescent="0.25">
      <c r="AH823" s="129"/>
    </row>
    <row r="824" spans="34:34" x14ac:dyDescent="0.25">
      <c r="AH824" s="129"/>
    </row>
    <row r="825" spans="34:34" x14ac:dyDescent="0.25">
      <c r="AH825" s="129"/>
    </row>
    <row r="826" spans="34:34" x14ac:dyDescent="0.25">
      <c r="AH826" s="129"/>
    </row>
    <row r="827" spans="34:34" x14ac:dyDescent="0.25">
      <c r="AH827" s="129"/>
    </row>
    <row r="828" spans="34:34" x14ac:dyDescent="0.25">
      <c r="AH828" s="129"/>
    </row>
    <row r="829" spans="34:34" x14ac:dyDescent="0.25">
      <c r="AH829" s="129"/>
    </row>
    <row r="830" spans="34:34" x14ac:dyDescent="0.25">
      <c r="AH830" s="129"/>
    </row>
    <row r="831" spans="34:34" x14ac:dyDescent="0.25">
      <c r="AH831" s="129"/>
    </row>
    <row r="832" spans="34:34" x14ac:dyDescent="0.25">
      <c r="AH832" s="129"/>
    </row>
    <row r="833" spans="34:34" x14ac:dyDescent="0.25">
      <c r="AH833" s="129"/>
    </row>
    <row r="834" spans="34:34" x14ac:dyDescent="0.25">
      <c r="AH834" s="129"/>
    </row>
    <row r="835" spans="34:34" x14ac:dyDescent="0.25">
      <c r="AH835" s="129"/>
    </row>
    <row r="836" spans="34:34" x14ac:dyDescent="0.25">
      <c r="AH836" s="129"/>
    </row>
    <row r="837" spans="34:34" x14ac:dyDescent="0.25">
      <c r="AH837" s="129"/>
    </row>
    <row r="838" spans="34:34" x14ac:dyDescent="0.25">
      <c r="AH838" s="129"/>
    </row>
    <row r="839" spans="34:34" x14ac:dyDescent="0.25">
      <c r="AH839" s="129"/>
    </row>
    <row r="840" spans="34:34" x14ac:dyDescent="0.25">
      <c r="AH840" s="129"/>
    </row>
    <row r="841" spans="34:34" x14ac:dyDescent="0.25">
      <c r="AH841" s="129"/>
    </row>
    <row r="842" spans="34:34" x14ac:dyDescent="0.25">
      <c r="AH842" s="129"/>
    </row>
    <row r="843" spans="34:34" x14ac:dyDescent="0.25">
      <c r="AH843" s="129"/>
    </row>
    <row r="844" spans="34:34" x14ac:dyDescent="0.25">
      <c r="AH844" s="129"/>
    </row>
    <row r="845" spans="34:34" x14ac:dyDescent="0.25">
      <c r="AH845" s="129"/>
    </row>
    <row r="846" spans="34:34" x14ac:dyDescent="0.25">
      <c r="AH846" s="129"/>
    </row>
    <row r="847" spans="34:34" x14ac:dyDescent="0.25">
      <c r="AH847" s="129"/>
    </row>
    <row r="848" spans="34:34" x14ac:dyDescent="0.25">
      <c r="AH848" s="129"/>
    </row>
    <row r="849" spans="34:34" x14ac:dyDescent="0.25">
      <c r="AH849" s="129"/>
    </row>
    <row r="850" spans="34:34" x14ac:dyDescent="0.25">
      <c r="AH850" s="129"/>
    </row>
    <row r="851" spans="34:34" x14ac:dyDescent="0.25">
      <c r="AH851" s="129"/>
    </row>
    <row r="852" spans="34:34" x14ac:dyDescent="0.25">
      <c r="AH852" s="129"/>
    </row>
    <row r="853" spans="34:34" x14ac:dyDescent="0.25">
      <c r="AH853" s="129"/>
    </row>
    <row r="854" spans="34:34" x14ac:dyDescent="0.25">
      <c r="AH854" s="129"/>
    </row>
    <row r="855" spans="34:34" x14ac:dyDescent="0.25">
      <c r="AH855" s="129"/>
    </row>
    <row r="856" spans="34:34" x14ac:dyDescent="0.25">
      <c r="AH856" s="129"/>
    </row>
    <row r="857" spans="34:34" x14ac:dyDescent="0.25">
      <c r="AH857" s="129"/>
    </row>
    <row r="858" spans="34:34" x14ac:dyDescent="0.25">
      <c r="AH858" s="129"/>
    </row>
    <row r="859" spans="34:34" x14ac:dyDescent="0.25">
      <c r="AH859" s="129"/>
    </row>
    <row r="860" spans="34:34" x14ac:dyDescent="0.25">
      <c r="AH860" s="129"/>
    </row>
    <row r="861" spans="34:34" x14ac:dyDescent="0.25">
      <c r="AH861" s="129"/>
    </row>
    <row r="862" spans="34:34" x14ac:dyDescent="0.25">
      <c r="AH862" s="129"/>
    </row>
    <row r="863" spans="34:34" x14ac:dyDescent="0.25">
      <c r="AH863" s="129"/>
    </row>
    <row r="864" spans="34:34" x14ac:dyDescent="0.25">
      <c r="AH864" s="129"/>
    </row>
    <row r="865" spans="34:34" x14ac:dyDescent="0.25">
      <c r="AH865" s="129"/>
    </row>
    <row r="866" spans="34:34" x14ac:dyDescent="0.25">
      <c r="AH866" s="129"/>
    </row>
    <row r="867" spans="34:34" x14ac:dyDescent="0.25">
      <c r="AH867" s="129"/>
    </row>
    <row r="868" spans="34:34" x14ac:dyDescent="0.25">
      <c r="AH868" s="129"/>
    </row>
    <row r="869" spans="34:34" x14ac:dyDescent="0.25">
      <c r="AH869" s="129"/>
    </row>
    <row r="870" spans="34:34" x14ac:dyDescent="0.25">
      <c r="AH870" s="129"/>
    </row>
    <row r="871" spans="34:34" x14ac:dyDescent="0.25">
      <c r="AH871" s="129"/>
    </row>
    <row r="872" spans="34:34" x14ac:dyDescent="0.25">
      <c r="AH872" s="129"/>
    </row>
    <row r="873" spans="34:34" x14ac:dyDescent="0.25">
      <c r="AH873" s="129"/>
    </row>
    <row r="874" spans="34:34" x14ac:dyDescent="0.25">
      <c r="AH874" s="129"/>
    </row>
    <row r="875" spans="34:34" x14ac:dyDescent="0.25">
      <c r="AH875" s="129"/>
    </row>
    <row r="876" spans="34:34" x14ac:dyDescent="0.25">
      <c r="AH876" s="129"/>
    </row>
    <row r="877" spans="34:34" x14ac:dyDescent="0.25">
      <c r="AH877" s="129"/>
    </row>
    <row r="878" spans="34:34" x14ac:dyDescent="0.25">
      <c r="AH878" s="129"/>
    </row>
    <row r="879" spans="34:34" x14ac:dyDescent="0.25">
      <c r="AH879" s="129"/>
    </row>
    <row r="880" spans="34:34" x14ac:dyDescent="0.25">
      <c r="AH880" s="129"/>
    </row>
    <row r="881" spans="34:34" x14ac:dyDescent="0.25">
      <c r="AH881" s="129"/>
    </row>
    <row r="882" spans="34:34" x14ac:dyDescent="0.25">
      <c r="AH882" s="129"/>
    </row>
    <row r="883" spans="34:34" x14ac:dyDescent="0.25">
      <c r="AH883" s="129"/>
    </row>
    <row r="884" spans="34:34" x14ac:dyDescent="0.25">
      <c r="AH884" s="129"/>
    </row>
    <row r="885" spans="34:34" x14ac:dyDescent="0.25">
      <c r="AH885" s="129"/>
    </row>
    <row r="886" spans="34:34" x14ac:dyDescent="0.25">
      <c r="AH886" s="129"/>
    </row>
    <row r="887" spans="34:34" x14ac:dyDescent="0.25">
      <c r="AH887" s="129"/>
    </row>
    <row r="888" spans="34:34" x14ac:dyDescent="0.25">
      <c r="AH888" s="129"/>
    </row>
    <row r="889" spans="34:34" x14ac:dyDescent="0.25">
      <c r="AH889" s="129"/>
    </row>
    <row r="890" spans="34:34" x14ac:dyDescent="0.25">
      <c r="AH890" s="129"/>
    </row>
    <row r="891" spans="34:34" x14ac:dyDescent="0.25">
      <c r="AH891" s="129"/>
    </row>
    <row r="892" spans="34:34" x14ac:dyDescent="0.25">
      <c r="AH892" s="129"/>
    </row>
    <row r="893" spans="34:34" x14ac:dyDescent="0.25">
      <c r="AH893" s="129"/>
    </row>
    <row r="894" spans="34:34" x14ac:dyDescent="0.25">
      <c r="AH894" s="129"/>
    </row>
    <row r="895" spans="34:34" x14ac:dyDescent="0.25">
      <c r="AH895" s="129"/>
    </row>
    <row r="896" spans="34:34" x14ac:dyDescent="0.25">
      <c r="AH896" s="129"/>
    </row>
    <row r="897" spans="34:34" x14ac:dyDescent="0.25">
      <c r="AH897" s="129"/>
    </row>
    <row r="898" spans="34:34" x14ac:dyDescent="0.25">
      <c r="AH898" s="129"/>
    </row>
    <row r="899" spans="34:34" x14ac:dyDescent="0.25">
      <c r="AH899" s="129"/>
    </row>
    <row r="900" spans="34:34" x14ac:dyDescent="0.25">
      <c r="AH900" s="129"/>
    </row>
    <row r="901" spans="34:34" x14ac:dyDescent="0.25">
      <c r="AH901" s="129"/>
    </row>
    <row r="902" spans="34:34" x14ac:dyDescent="0.25">
      <c r="AH902" s="129"/>
    </row>
    <row r="903" spans="34:34" x14ac:dyDescent="0.25">
      <c r="AH903" s="129"/>
    </row>
    <row r="904" spans="34:34" x14ac:dyDescent="0.25">
      <c r="AH904" s="129"/>
    </row>
    <row r="905" spans="34:34" x14ac:dyDescent="0.25">
      <c r="AH905" s="129"/>
    </row>
    <row r="906" spans="34:34" x14ac:dyDescent="0.25">
      <c r="AH906" s="129"/>
    </row>
    <row r="907" spans="34:34" x14ac:dyDescent="0.25">
      <c r="AH907" s="129"/>
    </row>
    <row r="908" spans="34:34" x14ac:dyDescent="0.25">
      <c r="AH908" s="129"/>
    </row>
    <row r="909" spans="34:34" x14ac:dyDescent="0.25">
      <c r="AH909" s="129"/>
    </row>
    <row r="910" spans="34:34" x14ac:dyDescent="0.25">
      <c r="AH910" s="129"/>
    </row>
    <row r="911" spans="34:34" x14ac:dyDescent="0.25">
      <c r="AH911" s="129"/>
    </row>
    <row r="912" spans="34:34" x14ac:dyDescent="0.25">
      <c r="AH912" s="129"/>
    </row>
    <row r="913" spans="34:34" x14ac:dyDescent="0.25">
      <c r="AH913" s="129"/>
    </row>
    <row r="914" spans="34:34" x14ac:dyDescent="0.25">
      <c r="AH914" s="129"/>
    </row>
    <row r="915" spans="34:34" x14ac:dyDescent="0.25">
      <c r="AH915" s="129"/>
    </row>
    <row r="916" spans="34:34" x14ac:dyDescent="0.25">
      <c r="AH916" s="129"/>
    </row>
    <row r="917" spans="34:34" x14ac:dyDescent="0.25">
      <c r="AH917" s="129"/>
    </row>
    <row r="918" spans="34:34" x14ac:dyDescent="0.25">
      <c r="AH918" s="129"/>
    </row>
    <row r="919" spans="34:34" x14ac:dyDescent="0.25">
      <c r="AH919" s="129"/>
    </row>
    <row r="920" spans="34:34" x14ac:dyDescent="0.25">
      <c r="AH920" s="129"/>
    </row>
    <row r="921" spans="34:34" x14ac:dyDescent="0.25">
      <c r="AH921" s="129"/>
    </row>
    <row r="922" spans="34:34" x14ac:dyDescent="0.25">
      <c r="AH922" s="129"/>
    </row>
    <row r="923" spans="34:34" x14ac:dyDescent="0.25">
      <c r="AH923" s="129"/>
    </row>
    <row r="924" spans="34:34" x14ac:dyDescent="0.25">
      <c r="AH924" s="129"/>
    </row>
    <row r="925" spans="34:34" x14ac:dyDescent="0.25">
      <c r="AH925" s="129"/>
    </row>
    <row r="926" spans="34:34" x14ac:dyDescent="0.25">
      <c r="AH926" s="129"/>
    </row>
    <row r="927" spans="34:34" x14ac:dyDescent="0.25">
      <c r="AH927" s="129"/>
    </row>
    <row r="928" spans="34:34" x14ac:dyDescent="0.25">
      <c r="AH928" s="129"/>
    </row>
    <row r="929" spans="34:34" x14ac:dyDescent="0.25">
      <c r="AH929" s="129"/>
    </row>
    <row r="930" spans="34:34" x14ac:dyDescent="0.25">
      <c r="AH930" s="129"/>
    </row>
    <row r="931" spans="34:34" x14ac:dyDescent="0.25">
      <c r="AH931" s="129"/>
    </row>
    <row r="932" spans="34:34" x14ac:dyDescent="0.25">
      <c r="AH932" s="129"/>
    </row>
    <row r="933" spans="34:34" x14ac:dyDescent="0.25">
      <c r="AH933" s="129"/>
    </row>
    <row r="934" spans="34:34" x14ac:dyDescent="0.25">
      <c r="AH934" s="129"/>
    </row>
    <row r="935" spans="34:34" x14ac:dyDescent="0.25">
      <c r="AH935" s="129"/>
    </row>
    <row r="936" spans="34:34" x14ac:dyDescent="0.25">
      <c r="AH936" s="129"/>
    </row>
    <row r="937" spans="34:34" x14ac:dyDescent="0.25">
      <c r="AH937" s="129"/>
    </row>
    <row r="938" spans="34:34" x14ac:dyDescent="0.25">
      <c r="AH938" s="129"/>
    </row>
    <row r="939" spans="34:34" x14ac:dyDescent="0.25">
      <c r="AH939" s="129"/>
    </row>
    <row r="940" spans="34:34" x14ac:dyDescent="0.25">
      <c r="AH940" s="129"/>
    </row>
    <row r="941" spans="34:34" x14ac:dyDescent="0.25">
      <c r="AH941" s="129"/>
    </row>
    <row r="942" spans="34:34" x14ac:dyDescent="0.25">
      <c r="AH942" s="129"/>
    </row>
    <row r="943" spans="34:34" x14ac:dyDescent="0.25">
      <c r="AH943" s="129"/>
    </row>
    <row r="944" spans="34:34" x14ac:dyDescent="0.25">
      <c r="AH944" s="129"/>
    </row>
    <row r="945" spans="34:34" x14ac:dyDescent="0.25">
      <c r="AH945" s="129"/>
    </row>
    <row r="946" spans="34:34" x14ac:dyDescent="0.25">
      <c r="AH946" s="129"/>
    </row>
    <row r="947" spans="34:34" x14ac:dyDescent="0.25">
      <c r="AH947" s="129"/>
    </row>
    <row r="948" spans="34:34" x14ac:dyDescent="0.25">
      <c r="AH948" s="129"/>
    </row>
    <row r="949" spans="34:34" x14ac:dyDescent="0.25">
      <c r="AH949" s="129"/>
    </row>
    <row r="950" spans="34:34" x14ac:dyDescent="0.25">
      <c r="AH950" s="129"/>
    </row>
    <row r="951" spans="34:34" x14ac:dyDescent="0.25">
      <c r="AH951" s="129"/>
    </row>
    <row r="952" spans="34:34" x14ac:dyDescent="0.25">
      <c r="AH952" s="129"/>
    </row>
    <row r="953" spans="34:34" x14ac:dyDescent="0.25">
      <c r="AH953" s="129"/>
    </row>
    <row r="954" spans="34:34" x14ac:dyDescent="0.25">
      <c r="AH954" s="129"/>
    </row>
    <row r="955" spans="34:34" x14ac:dyDescent="0.25">
      <c r="AH955" s="129"/>
    </row>
    <row r="956" spans="34:34" x14ac:dyDescent="0.25">
      <c r="AH956" s="129"/>
    </row>
    <row r="957" spans="34:34" x14ac:dyDescent="0.25">
      <c r="AH957" s="129"/>
    </row>
    <row r="958" spans="34:34" x14ac:dyDescent="0.25">
      <c r="AH958" s="129"/>
    </row>
    <row r="959" spans="34:34" x14ac:dyDescent="0.25">
      <c r="AH959" s="129"/>
    </row>
    <row r="960" spans="34:34" x14ac:dyDescent="0.25">
      <c r="AH960" s="129"/>
    </row>
    <row r="961" spans="34:34" x14ac:dyDescent="0.25">
      <c r="AH961" s="129"/>
    </row>
    <row r="962" spans="34:34" x14ac:dyDescent="0.25">
      <c r="AH962" s="129"/>
    </row>
    <row r="963" spans="34:34" x14ac:dyDescent="0.25">
      <c r="AH963" s="129"/>
    </row>
    <row r="964" spans="34:34" x14ac:dyDescent="0.25">
      <c r="AH964" s="129"/>
    </row>
    <row r="965" spans="34:34" x14ac:dyDescent="0.25">
      <c r="AH965" s="129"/>
    </row>
    <row r="966" spans="34:34" x14ac:dyDescent="0.25">
      <c r="AH966" s="129"/>
    </row>
    <row r="967" spans="34:34" x14ac:dyDescent="0.25">
      <c r="AH967" s="129"/>
    </row>
    <row r="968" spans="34:34" x14ac:dyDescent="0.25">
      <c r="AH968" s="129"/>
    </row>
    <row r="969" spans="34:34" x14ac:dyDescent="0.25">
      <c r="AH969" s="129"/>
    </row>
    <row r="970" spans="34:34" x14ac:dyDescent="0.25">
      <c r="AH970" s="129"/>
    </row>
    <row r="971" spans="34:34" x14ac:dyDescent="0.25">
      <c r="AH971" s="129"/>
    </row>
    <row r="972" spans="34:34" x14ac:dyDescent="0.25">
      <c r="AH972" s="129"/>
    </row>
    <row r="973" spans="34:34" x14ac:dyDescent="0.25">
      <c r="AH973" s="129"/>
    </row>
    <row r="974" spans="34:34" x14ac:dyDescent="0.25">
      <c r="AH974" s="129"/>
    </row>
    <row r="975" spans="34:34" x14ac:dyDescent="0.25">
      <c r="AH975" s="129"/>
    </row>
    <row r="976" spans="34:34" x14ac:dyDescent="0.25">
      <c r="AH976" s="129"/>
    </row>
    <row r="977" spans="34:34" x14ac:dyDescent="0.25">
      <c r="AH977" s="129"/>
    </row>
    <row r="978" spans="34:34" x14ac:dyDescent="0.25">
      <c r="AH978" s="129"/>
    </row>
    <row r="979" spans="34:34" x14ac:dyDescent="0.25">
      <c r="AH979" s="129"/>
    </row>
    <row r="980" spans="34:34" x14ac:dyDescent="0.25">
      <c r="AH980" s="129"/>
    </row>
    <row r="981" spans="34:34" x14ac:dyDescent="0.25">
      <c r="AH981" s="129"/>
    </row>
    <row r="982" spans="34:34" x14ac:dyDescent="0.25">
      <c r="AH982" s="129"/>
    </row>
    <row r="983" spans="34:34" x14ac:dyDescent="0.25">
      <c r="AH983" s="129"/>
    </row>
    <row r="984" spans="34:34" x14ac:dyDescent="0.25">
      <c r="AH984" s="129"/>
    </row>
    <row r="985" spans="34:34" x14ac:dyDescent="0.25">
      <c r="AH985" s="129"/>
    </row>
    <row r="986" spans="34:34" x14ac:dyDescent="0.25">
      <c r="AH986" s="129"/>
    </row>
    <row r="987" spans="34:34" x14ac:dyDescent="0.25">
      <c r="AH987" s="129"/>
    </row>
    <row r="988" spans="34:34" x14ac:dyDescent="0.25">
      <c r="AH988" s="129"/>
    </row>
    <row r="989" spans="34:34" x14ac:dyDescent="0.25">
      <c r="AH989" s="129"/>
    </row>
    <row r="990" spans="34:34" x14ac:dyDescent="0.25">
      <c r="AH990" s="129"/>
    </row>
    <row r="991" spans="34:34" x14ac:dyDescent="0.25">
      <c r="AH991" s="129"/>
    </row>
    <row r="992" spans="34:34" x14ac:dyDescent="0.25">
      <c r="AH992" s="129"/>
    </row>
    <row r="993" spans="34:34" x14ac:dyDescent="0.25">
      <c r="AH993" s="129"/>
    </row>
    <row r="994" spans="34:34" x14ac:dyDescent="0.25">
      <c r="AH994" s="129"/>
    </row>
    <row r="995" spans="34:34" x14ac:dyDescent="0.25">
      <c r="AH995" s="129"/>
    </row>
    <row r="996" spans="34:34" x14ac:dyDescent="0.25">
      <c r="AH996" s="129"/>
    </row>
    <row r="997" spans="34:34" x14ac:dyDescent="0.25">
      <c r="AH997" s="129"/>
    </row>
    <row r="998" spans="34:34" x14ac:dyDescent="0.25">
      <c r="AH998" s="129"/>
    </row>
    <row r="999" spans="34:34" x14ac:dyDescent="0.25">
      <c r="AH999" s="129"/>
    </row>
    <row r="1000" spans="34:34" x14ac:dyDescent="0.25">
      <c r="AH1000" s="129"/>
    </row>
    <row r="1001" spans="34:34" x14ac:dyDescent="0.25">
      <c r="AH1001" s="129"/>
    </row>
    <row r="1002" spans="34:34" x14ac:dyDescent="0.25">
      <c r="AH1002" s="129"/>
    </row>
    <row r="1003" spans="34:34" x14ac:dyDescent="0.25">
      <c r="AH1003" s="129"/>
    </row>
    <row r="1004" spans="34:34" x14ac:dyDescent="0.25">
      <c r="AH1004" s="129"/>
    </row>
    <row r="1005" spans="34:34" x14ac:dyDescent="0.25">
      <c r="AH1005" s="129"/>
    </row>
    <row r="1006" spans="34:34" x14ac:dyDescent="0.25">
      <c r="AH1006" s="129"/>
    </row>
    <row r="1007" spans="34:34" x14ac:dyDescent="0.25">
      <c r="AH1007" s="129"/>
    </row>
    <row r="1008" spans="34:34" x14ac:dyDescent="0.25">
      <c r="AH1008" s="129"/>
    </row>
    <row r="1009" spans="34:34" x14ac:dyDescent="0.25">
      <c r="AH1009" s="129"/>
    </row>
    <row r="1010" spans="34:34" x14ac:dyDescent="0.25">
      <c r="AH1010" s="129"/>
    </row>
    <row r="1011" spans="34:34" x14ac:dyDescent="0.25">
      <c r="AH1011" s="129"/>
    </row>
    <row r="1012" spans="34:34" x14ac:dyDescent="0.25">
      <c r="AH1012" s="129"/>
    </row>
    <row r="1013" spans="34:34" x14ac:dyDescent="0.25">
      <c r="AH1013" s="129"/>
    </row>
    <row r="1014" spans="34:34" x14ac:dyDescent="0.25">
      <c r="AH1014" s="129"/>
    </row>
    <row r="1015" spans="34:34" x14ac:dyDescent="0.25">
      <c r="AH1015" s="129"/>
    </row>
    <row r="1016" spans="34:34" x14ac:dyDescent="0.25">
      <c r="AH1016" s="129"/>
    </row>
    <row r="1017" spans="34:34" x14ac:dyDescent="0.25">
      <c r="AH1017" s="129"/>
    </row>
    <row r="1018" spans="34:34" x14ac:dyDescent="0.25">
      <c r="AH1018" s="129"/>
    </row>
    <row r="1019" spans="34:34" x14ac:dyDescent="0.25">
      <c r="AH1019" s="129"/>
    </row>
    <row r="1020" spans="34:34" x14ac:dyDescent="0.25">
      <c r="AH1020" s="129"/>
    </row>
    <row r="1021" spans="34:34" x14ac:dyDescent="0.25">
      <c r="AH1021" s="129"/>
    </row>
    <row r="1022" spans="34:34" x14ac:dyDescent="0.25">
      <c r="AH1022" s="129"/>
    </row>
    <row r="1023" spans="34:34" x14ac:dyDescent="0.25">
      <c r="AH1023" s="129"/>
    </row>
    <row r="1024" spans="34:34" x14ac:dyDescent="0.25">
      <c r="AH1024" s="129"/>
    </row>
    <row r="1025" spans="34:34" x14ac:dyDescent="0.25">
      <c r="AH1025" s="129"/>
    </row>
    <row r="1026" spans="34:34" x14ac:dyDescent="0.25">
      <c r="AH1026" s="129"/>
    </row>
    <row r="1027" spans="34:34" x14ac:dyDescent="0.25">
      <c r="AH1027" s="129"/>
    </row>
    <row r="1028" spans="34:34" x14ac:dyDescent="0.25">
      <c r="AH1028" s="129"/>
    </row>
    <row r="1029" spans="34:34" x14ac:dyDescent="0.25">
      <c r="AH1029" s="129"/>
    </row>
    <row r="1030" spans="34:34" x14ac:dyDescent="0.25">
      <c r="AH1030" s="129"/>
    </row>
    <row r="1031" spans="34:34" x14ac:dyDescent="0.25">
      <c r="AH1031" s="129"/>
    </row>
    <row r="1032" spans="34:34" x14ac:dyDescent="0.25">
      <c r="AH1032" s="129"/>
    </row>
    <row r="1033" spans="34:34" x14ac:dyDescent="0.25">
      <c r="AH1033" s="129"/>
    </row>
    <row r="1034" spans="34:34" x14ac:dyDescent="0.25">
      <c r="AH1034" s="129"/>
    </row>
    <row r="1035" spans="34:34" x14ac:dyDescent="0.25">
      <c r="AH1035" s="129"/>
    </row>
    <row r="1036" spans="34:34" x14ac:dyDescent="0.25">
      <c r="AH1036" s="129"/>
    </row>
    <row r="1037" spans="34:34" x14ac:dyDescent="0.25">
      <c r="AH1037" s="129"/>
    </row>
    <row r="1038" spans="34:34" x14ac:dyDescent="0.25">
      <c r="AH1038" s="129"/>
    </row>
    <row r="1039" spans="34:34" x14ac:dyDescent="0.25">
      <c r="AH1039" s="129"/>
    </row>
    <row r="1040" spans="34:34" x14ac:dyDescent="0.25">
      <c r="AH1040" s="129"/>
    </row>
    <row r="1041" spans="34:34" x14ac:dyDescent="0.25">
      <c r="AH1041" s="129"/>
    </row>
    <row r="1042" spans="34:34" x14ac:dyDescent="0.25">
      <c r="AH1042" s="129"/>
    </row>
    <row r="1043" spans="34:34" x14ac:dyDescent="0.25">
      <c r="AH1043" s="129"/>
    </row>
    <row r="1044" spans="34:34" x14ac:dyDescent="0.25">
      <c r="AH1044" s="129"/>
    </row>
    <row r="1045" spans="34:34" x14ac:dyDescent="0.25">
      <c r="AH1045" s="129"/>
    </row>
    <row r="1046" spans="34:34" x14ac:dyDescent="0.25">
      <c r="AH1046" s="129"/>
    </row>
    <row r="1047" spans="34:34" x14ac:dyDescent="0.25">
      <c r="AH1047" s="129"/>
    </row>
    <row r="1048" spans="34:34" x14ac:dyDescent="0.25">
      <c r="AH1048" s="129"/>
    </row>
    <row r="1049" spans="34:34" x14ac:dyDescent="0.25">
      <c r="AH1049" s="129"/>
    </row>
    <row r="1050" spans="34:34" x14ac:dyDescent="0.25">
      <c r="AH1050" s="129"/>
    </row>
    <row r="1051" spans="34:34" x14ac:dyDescent="0.25">
      <c r="AH1051" s="129"/>
    </row>
    <row r="1052" spans="34:34" x14ac:dyDescent="0.25">
      <c r="AH1052" s="129"/>
    </row>
    <row r="1053" spans="34:34" x14ac:dyDescent="0.25">
      <c r="AH1053" s="129"/>
    </row>
    <row r="1054" spans="34:34" x14ac:dyDescent="0.25">
      <c r="AH1054" s="129"/>
    </row>
    <row r="1055" spans="34:34" x14ac:dyDescent="0.25">
      <c r="AH1055" s="129"/>
    </row>
    <row r="1056" spans="34:34" x14ac:dyDescent="0.25">
      <c r="AH1056" s="129"/>
    </row>
    <row r="1057" spans="34:34" x14ac:dyDescent="0.25">
      <c r="AH1057" s="129"/>
    </row>
    <row r="1058" spans="34:34" x14ac:dyDescent="0.25">
      <c r="AH1058" s="129"/>
    </row>
    <row r="1059" spans="34:34" x14ac:dyDescent="0.25">
      <c r="AH1059" s="129"/>
    </row>
    <row r="1060" spans="34:34" x14ac:dyDescent="0.25">
      <c r="AH1060" s="129"/>
    </row>
    <row r="1061" spans="34:34" x14ac:dyDescent="0.25">
      <c r="AH1061" s="129"/>
    </row>
    <row r="1062" spans="34:34" x14ac:dyDescent="0.25">
      <c r="AH1062" s="129"/>
    </row>
    <row r="1063" spans="34:34" x14ac:dyDescent="0.25">
      <c r="AH1063" s="129"/>
    </row>
    <row r="1064" spans="34:34" x14ac:dyDescent="0.25">
      <c r="AH1064" s="129"/>
    </row>
    <row r="1065" spans="34:34" x14ac:dyDescent="0.25">
      <c r="AH1065" s="129"/>
    </row>
    <row r="1066" spans="34:34" x14ac:dyDescent="0.25">
      <c r="AH1066" s="129"/>
    </row>
    <row r="1067" spans="34:34" x14ac:dyDescent="0.25">
      <c r="AH1067" s="129"/>
    </row>
    <row r="1068" spans="34:34" x14ac:dyDescent="0.25">
      <c r="AH1068" s="129"/>
    </row>
    <row r="1069" spans="34:34" x14ac:dyDescent="0.25">
      <c r="AH1069" s="129"/>
    </row>
    <row r="1070" spans="34:34" x14ac:dyDescent="0.25">
      <c r="AH1070" s="129"/>
    </row>
    <row r="1071" spans="34:34" x14ac:dyDescent="0.25">
      <c r="AH1071" s="129"/>
    </row>
    <row r="1072" spans="34:34" x14ac:dyDescent="0.25">
      <c r="AH1072" s="129"/>
    </row>
    <row r="1073" spans="34:34" x14ac:dyDescent="0.25">
      <c r="AH1073" s="129"/>
    </row>
    <row r="1074" spans="34:34" x14ac:dyDescent="0.25">
      <c r="AH1074" s="129"/>
    </row>
    <row r="1075" spans="34:34" x14ac:dyDescent="0.25">
      <c r="AH1075" s="129"/>
    </row>
    <row r="1076" spans="34:34" x14ac:dyDescent="0.25">
      <c r="AH1076" s="129"/>
    </row>
    <row r="1077" spans="34:34" x14ac:dyDescent="0.25">
      <c r="AH1077" s="129"/>
    </row>
    <row r="1078" spans="34:34" x14ac:dyDescent="0.25">
      <c r="AH1078" s="129"/>
    </row>
    <row r="1079" spans="34:34" x14ac:dyDescent="0.25">
      <c r="AH1079" s="129"/>
    </row>
    <row r="1080" spans="34:34" x14ac:dyDescent="0.25">
      <c r="AH1080" s="129"/>
    </row>
    <row r="1081" spans="34:34" x14ac:dyDescent="0.25">
      <c r="AH1081" s="129"/>
    </row>
    <row r="1082" spans="34:34" x14ac:dyDescent="0.25">
      <c r="AH1082" s="129"/>
    </row>
    <row r="1083" spans="34:34" x14ac:dyDescent="0.25">
      <c r="AH1083" s="129"/>
    </row>
    <row r="1084" spans="34:34" x14ac:dyDescent="0.25">
      <c r="AH1084" s="129"/>
    </row>
    <row r="1085" spans="34:34" x14ac:dyDescent="0.25">
      <c r="AH1085" s="129"/>
    </row>
    <row r="1086" spans="34:34" x14ac:dyDescent="0.25">
      <c r="AH1086" s="129"/>
    </row>
    <row r="1087" spans="34:34" x14ac:dyDescent="0.25">
      <c r="AH1087" s="129"/>
    </row>
    <row r="1088" spans="34:34" x14ac:dyDescent="0.25">
      <c r="AH1088" s="129"/>
    </row>
    <row r="1089" spans="34:34" x14ac:dyDescent="0.25">
      <c r="AH1089" s="129"/>
    </row>
    <row r="1090" spans="34:34" x14ac:dyDescent="0.25">
      <c r="AH1090" s="129"/>
    </row>
    <row r="1091" spans="34:34" x14ac:dyDescent="0.25">
      <c r="AH1091" s="129"/>
    </row>
    <row r="1092" spans="34:34" x14ac:dyDescent="0.25">
      <c r="AH1092" s="129"/>
    </row>
    <row r="1093" spans="34:34" x14ac:dyDescent="0.25">
      <c r="AH1093" s="129"/>
    </row>
    <row r="1094" spans="34:34" x14ac:dyDescent="0.25">
      <c r="AH1094" s="129"/>
    </row>
    <row r="1095" spans="34:34" x14ac:dyDescent="0.25">
      <c r="AH1095" s="129"/>
    </row>
    <row r="1096" spans="34:34" x14ac:dyDescent="0.25">
      <c r="AH1096" s="129"/>
    </row>
    <row r="1097" spans="34:34" x14ac:dyDescent="0.25">
      <c r="AH1097" s="129"/>
    </row>
    <row r="1098" spans="34:34" x14ac:dyDescent="0.25">
      <c r="AH1098" s="129"/>
    </row>
    <row r="1099" spans="34:34" x14ac:dyDescent="0.25">
      <c r="AH1099" s="129"/>
    </row>
    <row r="1100" spans="34:34" x14ac:dyDescent="0.25">
      <c r="AH1100" s="129"/>
    </row>
    <row r="1101" spans="34:34" x14ac:dyDescent="0.25">
      <c r="AH1101" s="129"/>
    </row>
    <row r="1102" spans="34:34" x14ac:dyDescent="0.25">
      <c r="AH1102" s="129"/>
    </row>
    <row r="1103" spans="34:34" x14ac:dyDescent="0.25">
      <c r="AH1103" s="129"/>
    </row>
    <row r="1104" spans="34:34" x14ac:dyDescent="0.25">
      <c r="AH1104" s="129"/>
    </row>
    <row r="1105" spans="34:34" x14ac:dyDescent="0.25">
      <c r="AH1105" s="129"/>
    </row>
    <row r="1106" spans="34:34" x14ac:dyDescent="0.25">
      <c r="AH1106" s="129"/>
    </row>
    <row r="1107" spans="34:34" x14ac:dyDescent="0.25">
      <c r="AH1107" s="129"/>
    </row>
    <row r="1108" spans="34:34" x14ac:dyDescent="0.25">
      <c r="AH1108" s="129"/>
    </row>
    <row r="1109" spans="34:34" x14ac:dyDescent="0.25">
      <c r="AH1109" s="129"/>
    </row>
    <row r="1110" spans="34:34" x14ac:dyDescent="0.25">
      <c r="AH1110" s="129"/>
    </row>
    <row r="1111" spans="34:34" x14ac:dyDescent="0.25">
      <c r="AH1111" s="129"/>
    </row>
    <row r="1112" spans="34:34" x14ac:dyDescent="0.25">
      <c r="AH1112" s="129"/>
    </row>
    <row r="1113" spans="34:34" x14ac:dyDescent="0.25">
      <c r="AH1113" s="129"/>
    </row>
    <row r="1114" spans="34:34" x14ac:dyDescent="0.25">
      <c r="AH1114" s="129"/>
    </row>
    <row r="1115" spans="34:34" x14ac:dyDescent="0.25">
      <c r="AH1115" s="129"/>
    </row>
    <row r="1116" spans="34:34" x14ac:dyDescent="0.25">
      <c r="AH1116" s="129"/>
    </row>
    <row r="1117" spans="34:34" x14ac:dyDescent="0.25">
      <c r="AH1117" s="129"/>
    </row>
    <row r="1118" spans="34:34" x14ac:dyDescent="0.25">
      <c r="AH1118" s="129"/>
    </row>
    <row r="1119" spans="34:34" x14ac:dyDescent="0.25">
      <c r="AH1119" s="129"/>
    </row>
    <row r="1120" spans="34:34" x14ac:dyDescent="0.25">
      <c r="AH1120" s="129"/>
    </row>
    <row r="1121" spans="34:34" x14ac:dyDescent="0.25">
      <c r="AH1121" s="129"/>
    </row>
    <row r="1122" spans="34:34" x14ac:dyDescent="0.25">
      <c r="AH1122" s="129"/>
    </row>
    <row r="1123" spans="34:34" x14ac:dyDescent="0.25">
      <c r="AH1123" s="129"/>
    </row>
    <row r="1124" spans="34:34" x14ac:dyDescent="0.25">
      <c r="AH1124" s="129"/>
    </row>
    <row r="1125" spans="34:34" x14ac:dyDescent="0.25">
      <c r="AH1125" s="129"/>
    </row>
    <row r="1126" spans="34:34" x14ac:dyDescent="0.25">
      <c r="AH1126" s="129"/>
    </row>
    <row r="1127" spans="34:34" x14ac:dyDescent="0.25">
      <c r="AH1127" s="129"/>
    </row>
    <row r="1128" spans="34:34" x14ac:dyDescent="0.25">
      <c r="AH1128" s="129"/>
    </row>
    <row r="1129" spans="34:34" x14ac:dyDescent="0.25">
      <c r="AH1129" s="129"/>
    </row>
    <row r="1130" spans="34:34" x14ac:dyDescent="0.25">
      <c r="AH1130" s="129"/>
    </row>
    <row r="1131" spans="34:34" x14ac:dyDescent="0.25">
      <c r="AH1131" s="129"/>
    </row>
    <row r="1132" spans="34:34" x14ac:dyDescent="0.25">
      <c r="AH1132" s="129"/>
    </row>
    <row r="1133" spans="34:34" x14ac:dyDescent="0.25">
      <c r="AH1133" s="129"/>
    </row>
    <row r="1134" spans="34:34" x14ac:dyDescent="0.25">
      <c r="AH1134" s="129"/>
    </row>
    <row r="1135" spans="34:34" x14ac:dyDescent="0.25">
      <c r="AH1135" s="129"/>
    </row>
    <row r="1136" spans="34:34" x14ac:dyDescent="0.25">
      <c r="AH1136" s="129"/>
    </row>
    <row r="1137" spans="34:34" x14ac:dyDescent="0.25">
      <c r="AH1137" s="129"/>
    </row>
    <row r="1138" spans="34:34" x14ac:dyDescent="0.25">
      <c r="AH1138" s="129"/>
    </row>
    <row r="1139" spans="34:34" x14ac:dyDescent="0.25">
      <c r="AH1139" s="129"/>
    </row>
    <row r="1140" spans="34:34" x14ac:dyDescent="0.25">
      <c r="AH1140" s="129"/>
    </row>
    <row r="1141" spans="34:34" x14ac:dyDescent="0.25">
      <c r="AH1141" s="129"/>
    </row>
    <row r="1142" spans="34:34" x14ac:dyDescent="0.25">
      <c r="AH1142" s="129"/>
    </row>
    <row r="1143" spans="34:34" x14ac:dyDescent="0.25">
      <c r="AH1143" s="129"/>
    </row>
    <row r="1144" spans="34:34" x14ac:dyDescent="0.25">
      <c r="AH1144" s="129"/>
    </row>
    <row r="1145" spans="34:34" x14ac:dyDescent="0.25">
      <c r="AH1145" s="129"/>
    </row>
    <row r="1146" spans="34:34" x14ac:dyDescent="0.25">
      <c r="AH1146" s="129"/>
    </row>
    <row r="1147" spans="34:34" x14ac:dyDescent="0.25">
      <c r="AH1147" s="129"/>
    </row>
    <row r="1148" spans="34:34" x14ac:dyDescent="0.25">
      <c r="AH1148" s="129"/>
    </row>
    <row r="1149" spans="34:34" x14ac:dyDescent="0.25">
      <c r="AH1149" s="129"/>
    </row>
    <row r="1150" spans="34:34" x14ac:dyDescent="0.25">
      <c r="AH1150" s="129"/>
    </row>
    <row r="1151" spans="34:34" x14ac:dyDescent="0.25">
      <c r="AH1151" s="129"/>
    </row>
    <row r="1152" spans="34:34" x14ac:dyDescent="0.25">
      <c r="AH1152" s="129"/>
    </row>
    <row r="1153" spans="34:34" x14ac:dyDescent="0.25">
      <c r="AH1153" s="129"/>
    </row>
    <row r="1154" spans="34:34" x14ac:dyDescent="0.25">
      <c r="AH1154" s="129"/>
    </row>
    <row r="1155" spans="34:34" x14ac:dyDescent="0.25">
      <c r="AH1155" s="129"/>
    </row>
    <row r="1156" spans="34:34" x14ac:dyDescent="0.25">
      <c r="AH1156" s="129"/>
    </row>
    <row r="1157" spans="34:34" x14ac:dyDescent="0.25">
      <c r="AH1157" s="129"/>
    </row>
    <row r="1158" spans="34:34" x14ac:dyDescent="0.25">
      <c r="AH1158" s="129"/>
    </row>
    <row r="1159" spans="34:34" x14ac:dyDescent="0.25">
      <c r="AH1159" s="129"/>
    </row>
    <row r="1160" spans="34:34" x14ac:dyDescent="0.25">
      <c r="AH1160" s="129"/>
    </row>
    <row r="1161" spans="34:34" x14ac:dyDescent="0.25">
      <c r="AH1161" s="129"/>
    </row>
    <row r="1162" spans="34:34" x14ac:dyDescent="0.25">
      <c r="AH1162" s="129"/>
    </row>
    <row r="1163" spans="34:34" x14ac:dyDescent="0.25">
      <c r="AH1163" s="129"/>
    </row>
    <row r="1164" spans="34:34" x14ac:dyDescent="0.25">
      <c r="AH1164" s="129"/>
    </row>
    <row r="1165" spans="34:34" x14ac:dyDescent="0.25">
      <c r="AH1165" s="129"/>
    </row>
    <row r="1166" spans="34:34" x14ac:dyDescent="0.25">
      <c r="AH1166" s="129"/>
    </row>
    <row r="1167" spans="34:34" x14ac:dyDescent="0.25">
      <c r="AH1167" s="129"/>
    </row>
    <row r="1168" spans="34:34" x14ac:dyDescent="0.25">
      <c r="AH1168" s="129"/>
    </row>
    <row r="1169" spans="34:34" x14ac:dyDescent="0.25">
      <c r="AH1169" s="129"/>
    </row>
    <row r="1170" spans="34:34" x14ac:dyDescent="0.25">
      <c r="AH1170" s="129"/>
    </row>
    <row r="1171" spans="34:34" x14ac:dyDescent="0.25">
      <c r="AH1171" s="129"/>
    </row>
    <row r="1172" spans="34:34" x14ac:dyDescent="0.25">
      <c r="AH1172" s="129"/>
    </row>
    <row r="1173" spans="34:34" x14ac:dyDescent="0.25">
      <c r="AH1173" s="129"/>
    </row>
    <row r="1174" spans="34:34" x14ac:dyDescent="0.25">
      <c r="AH1174" s="129"/>
    </row>
    <row r="1175" spans="34:34" x14ac:dyDescent="0.25">
      <c r="AH1175" s="129"/>
    </row>
    <row r="1176" spans="34:34" x14ac:dyDescent="0.25">
      <c r="AH1176" s="129"/>
    </row>
    <row r="1177" spans="34:34" x14ac:dyDescent="0.25">
      <c r="AH1177" s="129"/>
    </row>
    <row r="1178" spans="34:34" x14ac:dyDescent="0.25">
      <c r="AH1178" s="129"/>
    </row>
    <row r="1179" spans="34:34" x14ac:dyDescent="0.25">
      <c r="AH1179" s="129"/>
    </row>
    <row r="1180" spans="34:34" x14ac:dyDescent="0.25">
      <c r="AH1180" s="129"/>
    </row>
    <row r="1181" spans="34:34" x14ac:dyDescent="0.25">
      <c r="AH1181" s="129"/>
    </row>
    <row r="1182" spans="34:34" x14ac:dyDescent="0.25">
      <c r="AH1182" s="129"/>
    </row>
    <row r="1183" spans="34:34" x14ac:dyDescent="0.25">
      <c r="AH1183" s="129"/>
    </row>
    <row r="1184" spans="34:34" x14ac:dyDescent="0.25">
      <c r="AH1184" s="129"/>
    </row>
    <row r="1185" spans="34:34" x14ac:dyDescent="0.25">
      <c r="AH1185" s="129"/>
    </row>
    <row r="1186" spans="34:34" x14ac:dyDescent="0.25">
      <c r="AH1186" s="129"/>
    </row>
    <row r="1187" spans="34:34" x14ac:dyDescent="0.25">
      <c r="AH1187" s="129"/>
    </row>
    <row r="1188" spans="34:34" x14ac:dyDescent="0.25">
      <c r="AH1188" s="129"/>
    </row>
    <row r="1189" spans="34:34" x14ac:dyDescent="0.25">
      <c r="AH1189" s="129"/>
    </row>
    <row r="1190" spans="34:34" x14ac:dyDescent="0.25">
      <c r="AH1190" s="129"/>
    </row>
    <row r="1191" spans="34:34" x14ac:dyDescent="0.25">
      <c r="AH1191" s="129"/>
    </row>
    <row r="1192" spans="34:34" x14ac:dyDescent="0.25">
      <c r="AH1192" s="129"/>
    </row>
    <row r="1193" spans="34:34" x14ac:dyDescent="0.25">
      <c r="AH1193" s="129"/>
    </row>
    <row r="1194" spans="34:34" x14ac:dyDescent="0.25">
      <c r="AH1194" s="129"/>
    </row>
    <row r="1195" spans="34:34" x14ac:dyDescent="0.25">
      <c r="AH1195" s="129"/>
    </row>
    <row r="1196" spans="34:34" x14ac:dyDescent="0.25">
      <c r="AH1196" s="129"/>
    </row>
    <row r="1197" spans="34:34" x14ac:dyDescent="0.25">
      <c r="AH1197" s="129"/>
    </row>
    <row r="1198" spans="34:34" x14ac:dyDescent="0.25">
      <c r="AH1198" s="129"/>
    </row>
    <row r="1199" spans="34:34" x14ac:dyDescent="0.25">
      <c r="AH1199" s="129"/>
    </row>
    <row r="1200" spans="34:34" x14ac:dyDescent="0.25">
      <c r="AH1200" s="129"/>
    </row>
    <row r="1201" spans="34:34" x14ac:dyDescent="0.25">
      <c r="AH1201" s="129"/>
    </row>
    <row r="1202" spans="34:34" x14ac:dyDescent="0.25">
      <c r="AH1202" s="129"/>
    </row>
    <row r="1203" spans="34:34" x14ac:dyDescent="0.25">
      <c r="AH1203" s="129"/>
    </row>
    <row r="1204" spans="34:34" x14ac:dyDescent="0.25">
      <c r="AH1204" s="129"/>
    </row>
    <row r="1205" spans="34:34" x14ac:dyDescent="0.25">
      <c r="AH1205" s="129"/>
    </row>
    <row r="1206" spans="34:34" x14ac:dyDescent="0.25">
      <c r="AH1206" s="129"/>
    </row>
    <row r="1207" spans="34:34" x14ac:dyDescent="0.25">
      <c r="AH1207" s="129"/>
    </row>
    <row r="1208" spans="34:34" x14ac:dyDescent="0.25">
      <c r="AH1208" s="129"/>
    </row>
    <row r="1209" spans="34:34" x14ac:dyDescent="0.25">
      <c r="AH1209" s="129"/>
    </row>
    <row r="1210" spans="34:34" x14ac:dyDescent="0.25">
      <c r="AH1210" s="129"/>
    </row>
    <row r="1211" spans="34:34" x14ac:dyDescent="0.25">
      <c r="AH1211" s="129"/>
    </row>
    <row r="1212" spans="34:34" x14ac:dyDescent="0.25">
      <c r="AH1212" s="129"/>
    </row>
    <row r="1213" spans="34:34" x14ac:dyDescent="0.25">
      <c r="AH1213" s="129"/>
    </row>
    <row r="1214" spans="34:34" x14ac:dyDescent="0.25">
      <c r="AH1214" s="129"/>
    </row>
    <row r="1215" spans="34:34" x14ac:dyDescent="0.25">
      <c r="AH1215" s="129"/>
    </row>
    <row r="1216" spans="34:34" x14ac:dyDescent="0.25">
      <c r="AH1216" s="129"/>
    </row>
    <row r="1217" spans="34:34" x14ac:dyDescent="0.25">
      <c r="AH1217" s="129"/>
    </row>
    <row r="1218" spans="34:34" x14ac:dyDescent="0.25">
      <c r="AH1218" s="129"/>
    </row>
    <row r="1219" spans="34:34" x14ac:dyDescent="0.25">
      <c r="AH1219" s="129"/>
    </row>
    <row r="1220" spans="34:34" x14ac:dyDescent="0.25">
      <c r="AH1220" s="129"/>
    </row>
    <row r="1221" spans="34:34" x14ac:dyDescent="0.25">
      <c r="AH1221" s="129"/>
    </row>
    <row r="1222" spans="34:34" x14ac:dyDescent="0.25">
      <c r="AH1222" s="129"/>
    </row>
    <row r="1223" spans="34:34" x14ac:dyDescent="0.25">
      <c r="AH1223" s="129"/>
    </row>
    <row r="1224" spans="34:34" x14ac:dyDescent="0.25">
      <c r="AH1224" s="129"/>
    </row>
    <row r="1225" spans="34:34" x14ac:dyDescent="0.25">
      <c r="AH1225" s="129"/>
    </row>
    <row r="1226" spans="34:34" x14ac:dyDescent="0.25">
      <c r="AH1226" s="129"/>
    </row>
    <row r="1227" spans="34:34" x14ac:dyDescent="0.25">
      <c r="AH1227" s="129"/>
    </row>
    <row r="1228" spans="34:34" x14ac:dyDescent="0.25">
      <c r="AH1228" s="129"/>
    </row>
    <row r="1229" spans="34:34" x14ac:dyDescent="0.25">
      <c r="AH1229" s="129"/>
    </row>
    <row r="1230" spans="34:34" x14ac:dyDescent="0.25">
      <c r="AH1230" s="129"/>
    </row>
    <row r="1231" spans="34:34" x14ac:dyDescent="0.25">
      <c r="AH1231" s="129"/>
    </row>
    <row r="1232" spans="34:34" x14ac:dyDescent="0.25">
      <c r="AH1232" s="129"/>
    </row>
    <row r="1233" spans="34:34" x14ac:dyDescent="0.25">
      <c r="AH1233" s="129"/>
    </row>
    <row r="1234" spans="34:34" x14ac:dyDescent="0.25">
      <c r="AH1234" s="129"/>
    </row>
    <row r="1235" spans="34:34" x14ac:dyDescent="0.25">
      <c r="AH1235" s="129"/>
    </row>
    <row r="1236" spans="34:34" x14ac:dyDescent="0.25">
      <c r="AH1236" s="129"/>
    </row>
    <row r="1237" spans="34:34" x14ac:dyDescent="0.25">
      <c r="AH1237" s="129"/>
    </row>
    <row r="1238" spans="34:34" x14ac:dyDescent="0.25">
      <c r="AH1238" s="129"/>
    </row>
    <row r="1239" spans="34:34" x14ac:dyDescent="0.25">
      <c r="AH1239" s="129"/>
    </row>
    <row r="1240" spans="34:34" x14ac:dyDescent="0.25">
      <c r="AH1240" s="129"/>
    </row>
    <row r="1241" spans="34:34" x14ac:dyDescent="0.25">
      <c r="AH1241" s="129"/>
    </row>
    <row r="1242" spans="34:34" x14ac:dyDescent="0.25">
      <c r="AH1242" s="129"/>
    </row>
    <row r="1243" spans="34:34" x14ac:dyDescent="0.25">
      <c r="AH1243" s="129"/>
    </row>
    <row r="1244" spans="34:34" x14ac:dyDescent="0.25">
      <c r="AH1244" s="129"/>
    </row>
    <row r="1245" spans="34:34" x14ac:dyDescent="0.25">
      <c r="AH1245" s="129"/>
    </row>
    <row r="1246" spans="34:34" x14ac:dyDescent="0.25">
      <c r="AH1246" s="129"/>
    </row>
    <row r="1247" spans="34:34" x14ac:dyDescent="0.25">
      <c r="AH1247" s="129"/>
    </row>
    <row r="1248" spans="34:34" x14ac:dyDescent="0.25">
      <c r="AH1248" s="129"/>
    </row>
    <row r="1249" spans="34:34" x14ac:dyDescent="0.25">
      <c r="AH1249" s="129"/>
    </row>
    <row r="1250" spans="34:34" x14ac:dyDescent="0.25">
      <c r="AH1250" s="129"/>
    </row>
    <row r="1251" spans="34:34" x14ac:dyDescent="0.25">
      <c r="AH1251" s="129"/>
    </row>
    <row r="1252" spans="34:34" x14ac:dyDescent="0.25">
      <c r="AH1252" s="129"/>
    </row>
    <row r="1253" spans="34:34" x14ac:dyDescent="0.25">
      <c r="AH1253" s="129"/>
    </row>
    <row r="1254" spans="34:34" x14ac:dyDescent="0.25">
      <c r="AH1254" s="129"/>
    </row>
    <row r="1255" spans="34:34" x14ac:dyDescent="0.25">
      <c r="AH1255" s="129"/>
    </row>
    <row r="1256" spans="34:34" x14ac:dyDescent="0.25">
      <c r="AH1256" s="129"/>
    </row>
    <row r="1257" spans="34:34" x14ac:dyDescent="0.25">
      <c r="AH1257" s="129"/>
    </row>
    <row r="1258" spans="34:34" x14ac:dyDescent="0.25">
      <c r="AH1258" s="129"/>
    </row>
    <row r="1259" spans="34:34" x14ac:dyDescent="0.25">
      <c r="AH1259" s="129"/>
    </row>
    <row r="1260" spans="34:34" x14ac:dyDescent="0.25">
      <c r="AH1260" s="129"/>
    </row>
    <row r="1261" spans="34:34" x14ac:dyDescent="0.25">
      <c r="AH1261" s="129"/>
    </row>
    <row r="1262" spans="34:34" x14ac:dyDescent="0.25">
      <c r="AH1262" s="129"/>
    </row>
    <row r="1263" spans="34:34" x14ac:dyDescent="0.25">
      <c r="AH1263" s="129"/>
    </row>
    <row r="1264" spans="34:34" x14ac:dyDescent="0.25">
      <c r="AH1264" s="129"/>
    </row>
    <row r="1265" spans="34:34" x14ac:dyDescent="0.25">
      <c r="AH1265" s="129"/>
    </row>
    <row r="1266" spans="34:34" x14ac:dyDescent="0.25">
      <c r="AH1266" s="129"/>
    </row>
    <row r="1267" spans="34:34" x14ac:dyDescent="0.25">
      <c r="AH1267" s="129"/>
    </row>
    <row r="1268" spans="34:34" x14ac:dyDescent="0.25">
      <c r="AH1268" s="129"/>
    </row>
    <row r="1269" spans="34:34" x14ac:dyDescent="0.25">
      <c r="AH1269" s="129"/>
    </row>
    <row r="1270" spans="34:34" x14ac:dyDescent="0.25">
      <c r="AH1270" s="129"/>
    </row>
    <row r="1271" spans="34:34" x14ac:dyDescent="0.25">
      <c r="AH1271" s="129"/>
    </row>
    <row r="1272" spans="34:34" x14ac:dyDescent="0.25">
      <c r="AH1272" s="129"/>
    </row>
    <row r="1273" spans="34:34" x14ac:dyDescent="0.25">
      <c r="AH1273" s="129"/>
    </row>
    <row r="1274" spans="34:34" x14ac:dyDescent="0.25">
      <c r="AH1274" s="129"/>
    </row>
    <row r="1275" spans="34:34" x14ac:dyDescent="0.25">
      <c r="AH1275" s="129"/>
    </row>
    <row r="1276" spans="34:34" x14ac:dyDescent="0.25">
      <c r="AH1276" s="129"/>
    </row>
    <row r="1277" spans="34:34" x14ac:dyDescent="0.25">
      <c r="AH1277" s="129"/>
    </row>
    <row r="1278" spans="34:34" x14ac:dyDescent="0.25">
      <c r="AH1278" s="129"/>
    </row>
    <row r="1279" spans="34:34" x14ac:dyDescent="0.25">
      <c r="AH1279" s="129"/>
    </row>
    <row r="1280" spans="34:34" x14ac:dyDescent="0.25">
      <c r="AH1280" s="129"/>
    </row>
    <row r="1281" spans="34:34" x14ac:dyDescent="0.25">
      <c r="AH1281" s="129"/>
    </row>
    <row r="1282" spans="34:34" x14ac:dyDescent="0.25">
      <c r="AH1282" s="129"/>
    </row>
    <row r="1283" spans="34:34" x14ac:dyDescent="0.25">
      <c r="AH1283" s="129"/>
    </row>
    <row r="1284" spans="34:34" x14ac:dyDescent="0.25">
      <c r="AH1284" s="129"/>
    </row>
    <row r="1285" spans="34:34" x14ac:dyDescent="0.25">
      <c r="AH1285" s="129"/>
    </row>
    <row r="1286" spans="34:34" x14ac:dyDescent="0.25">
      <c r="AH1286" s="129"/>
    </row>
    <row r="1287" spans="34:34" x14ac:dyDescent="0.25">
      <c r="AH1287" s="129"/>
    </row>
    <row r="1288" spans="34:34" x14ac:dyDescent="0.25">
      <c r="AH1288" s="129"/>
    </row>
    <row r="1289" spans="34:34" x14ac:dyDescent="0.25">
      <c r="AH1289" s="129"/>
    </row>
    <row r="1290" spans="34:34" x14ac:dyDescent="0.25">
      <c r="AH1290" s="129"/>
    </row>
    <row r="1291" spans="34:34" x14ac:dyDescent="0.25">
      <c r="AH1291" s="129"/>
    </row>
    <row r="1292" spans="34:34" x14ac:dyDescent="0.25">
      <c r="AH1292" s="129"/>
    </row>
    <row r="1293" spans="34:34" x14ac:dyDescent="0.25">
      <c r="AH1293" s="129"/>
    </row>
    <row r="1294" spans="34:34" x14ac:dyDescent="0.25">
      <c r="AH1294" s="129"/>
    </row>
    <row r="1295" spans="34:34" x14ac:dyDescent="0.25">
      <c r="AH1295" s="129"/>
    </row>
    <row r="1296" spans="34:34" x14ac:dyDescent="0.25">
      <c r="AH1296" s="129"/>
    </row>
    <row r="1297" spans="34:34" x14ac:dyDescent="0.25">
      <c r="AH1297" s="129"/>
    </row>
    <row r="1298" spans="34:34" x14ac:dyDescent="0.25">
      <c r="AH1298" s="129"/>
    </row>
    <row r="1299" spans="34:34" x14ac:dyDescent="0.25">
      <c r="AH1299" s="129"/>
    </row>
    <row r="1300" spans="34:34" x14ac:dyDescent="0.25">
      <c r="AH1300" s="129"/>
    </row>
    <row r="1301" spans="34:34" x14ac:dyDescent="0.25">
      <c r="AH1301" s="129"/>
    </row>
    <row r="1302" spans="34:34" x14ac:dyDescent="0.25">
      <c r="AH1302" s="129"/>
    </row>
    <row r="1303" spans="34:34" x14ac:dyDescent="0.25">
      <c r="AH1303" s="129"/>
    </row>
    <row r="1304" spans="34:34" x14ac:dyDescent="0.25">
      <c r="AH1304" s="129"/>
    </row>
    <row r="1305" spans="34:34" x14ac:dyDescent="0.25">
      <c r="AH1305" s="129"/>
    </row>
    <row r="1306" spans="34:34" x14ac:dyDescent="0.25">
      <c r="AH1306" s="129"/>
    </row>
    <row r="1307" spans="34:34" x14ac:dyDescent="0.25">
      <c r="AH1307" s="129"/>
    </row>
    <row r="1308" spans="34:34" x14ac:dyDescent="0.25">
      <c r="AH1308" s="129"/>
    </row>
    <row r="1309" spans="34:34" x14ac:dyDescent="0.25">
      <c r="AH1309" s="129"/>
    </row>
    <row r="1310" spans="34:34" x14ac:dyDescent="0.25">
      <c r="AH1310" s="129"/>
    </row>
    <row r="1311" spans="34:34" x14ac:dyDescent="0.25">
      <c r="AH1311" s="129"/>
    </row>
    <row r="1312" spans="34:34" x14ac:dyDescent="0.25">
      <c r="AH1312" s="129"/>
    </row>
    <row r="1313" spans="34:34" x14ac:dyDescent="0.25">
      <c r="AH1313" s="129"/>
    </row>
    <row r="1314" spans="34:34" x14ac:dyDescent="0.25">
      <c r="AH1314" s="129"/>
    </row>
    <row r="1315" spans="34:34" x14ac:dyDescent="0.25">
      <c r="AH1315" s="129"/>
    </row>
    <row r="1316" spans="34:34" x14ac:dyDescent="0.25">
      <c r="AH1316" s="129"/>
    </row>
    <row r="1317" spans="34:34" x14ac:dyDescent="0.25">
      <c r="AH1317" s="129"/>
    </row>
    <row r="1318" spans="34:34" x14ac:dyDescent="0.25">
      <c r="AH1318" s="129"/>
    </row>
    <row r="1319" spans="34:34" x14ac:dyDescent="0.25">
      <c r="AH1319" s="129"/>
    </row>
    <row r="1320" spans="34:34" x14ac:dyDescent="0.25">
      <c r="AH1320" s="129"/>
    </row>
    <row r="1321" spans="34:34" x14ac:dyDescent="0.25">
      <c r="AH1321" s="129"/>
    </row>
    <row r="1322" spans="34:34" x14ac:dyDescent="0.25">
      <c r="AH1322" s="129"/>
    </row>
    <row r="1323" spans="34:34" x14ac:dyDescent="0.25">
      <c r="AH1323" s="129"/>
    </row>
    <row r="1324" spans="34:34" x14ac:dyDescent="0.25">
      <c r="AH1324" s="129"/>
    </row>
    <row r="1325" spans="34:34" x14ac:dyDescent="0.25">
      <c r="AH1325" s="129"/>
    </row>
    <row r="1326" spans="34:34" x14ac:dyDescent="0.25">
      <c r="AH1326" s="129"/>
    </row>
    <row r="1327" spans="34:34" x14ac:dyDescent="0.25">
      <c r="AH1327" s="129"/>
    </row>
    <row r="1328" spans="34:34" x14ac:dyDescent="0.25">
      <c r="AH1328" s="129"/>
    </row>
    <row r="1329" spans="34:34" x14ac:dyDescent="0.25">
      <c r="AH1329" s="129"/>
    </row>
    <row r="1330" spans="34:34" x14ac:dyDescent="0.25">
      <c r="AH1330" s="129"/>
    </row>
    <row r="1331" spans="34:34" x14ac:dyDescent="0.25">
      <c r="AH1331" s="129"/>
    </row>
    <row r="1332" spans="34:34" x14ac:dyDescent="0.25">
      <c r="AH1332" s="129"/>
    </row>
    <row r="1333" spans="34:34" x14ac:dyDescent="0.25">
      <c r="AH1333" s="129"/>
    </row>
    <row r="1334" spans="34:34" x14ac:dyDescent="0.25">
      <c r="AH1334" s="129"/>
    </row>
    <row r="1335" spans="34:34" x14ac:dyDescent="0.25">
      <c r="AH1335" s="129"/>
    </row>
    <row r="1336" spans="34:34" x14ac:dyDescent="0.25">
      <c r="AH1336" s="129"/>
    </row>
    <row r="1337" spans="34:34" x14ac:dyDescent="0.25">
      <c r="AH1337" s="129"/>
    </row>
    <row r="1338" spans="34:34" x14ac:dyDescent="0.25">
      <c r="AH1338" s="129"/>
    </row>
    <row r="1339" spans="34:34" x14ac:dyDescent="0.25">
      <c r="AH1339" s="129"/>
    </row>
    <row r="1340" spans="34:34" x14ac:dyDescent="0.25">
      <c r="AH1340" s="129"/>
    </row>
    <row r="1341" spans="34:34" x14ac:dyDescent="0.25">
      <c r="AH1341" s="129"/>
    </row>
    <row r="1342" spans="34:34" x14ac:dyDescent="0.25">
      <c r="AH1342" s="129"/>
    </row>
    <row r="1343" spans="34:34" x14ac:dyDescent="0.25">
      <c r="AH1343" s="129"/>
    </row>
    <row r="1344" spans="34:34" x14ac:dyDescent="0.25">
      <c r="AH1344" s="129"/>
    </row>
    <row r="1345" spans="34:34" x14ac:dyDescent="0.25">
      <c r="AH1345" s="129"/>
    </row>
    <row r="1346" spans="34:34" x14ac:dyDescent="0.25">
      <c r="AH1346" s="129"/>
    </row>
    <row r="1347" spans="34:34" x14ac:dyDescent="0.25">
      <c r="AH1347" s="129"/>
    </row>
    <row r="1348" spans="34:34" x14ac:dyDescent="0.25">
      <c r="AH1348" s="129"/>
    </row>
    <row r="1349" spans="34:34" x14ac:dyDescent="0.25">
      <c r="AH1349" s="129"/>
    </row>
    <row r="1350" spans="34:34" x14ac:dyDescent="0.25">
      <c r="AH1350" s="129"/>
    </row>
    <row r="1351" spans="34:34" x14ac:dyDescent="0.25">
      <c r="AH1351" s="129"/>
    </row>
    <row r="1352" spans="34:34" x14ac:dyDescent="0.25">
      <c r="AH1352" s="129"/>
    </row>
    <row r="1353" spans="34:34" x14ac:dyDescent="0.25">
      <c r="AH1353" s="129"/>
    </row>
    <row r="1354" spans="34:34" x14ac:dyDescent="0.25">
      <c r="AH1354" s="129"/>
    </row>
    <row r="1355" spans="34:34" x14ac:dyDescent="0.25">
      <c r="AH1355" s="129"/>
    </row>
    <row r="1356" spans="34:34" x14ac:dyDescent="0.25">
      <c r="AH1356" s="129"/>
    </row>
    <row r="1357" spans="34:34" x14ac:dyDescent="0.25">
      <c r="AH1357" s="129"/>
    </row>
    <row r="1358" spans="34:34" x14ac:dyDescent="0.25">
      <c r="AH1358" s="129"/>
    </row>
    <row r="1359" spans="34:34" x14ac:dyDescent="0.25">
      <c r="AH1359" s="129"/>
    </row>
    <row r="1360" spans="34:34" x14ac:dyDescent="0.25">
      <c r="AH1360" s="129"/>
    </row>
    <row r="1361" spans="34:34" x14ac:dyDescent="0.25">
      <c r="AH1361" s="129"/>
    </row>
    <row r="1362" spans="34:34" x14ac:dyDescent="0.25">
      <c r="AH1362" s="129"/>
    </row>
    <row r="1363" spans="34:34" x14ac:dyDescent="0.25">
      <c r="AH1363" s="129"/>
    </row>
    <row r="1364" spans="34:34" x14ac:dyDescent="0.25">
      <c r="AH1364" s="129"/>
    </row>
    <row r="1365" spans="34:34" x14ac:dyDescent="0.25">
      <c r="AH1365" s="129"/>
    </row>
    <row r="1366" spans="34:34" x14ac:dyDescent="0.25">
      <c r="AH1366" s="129"/>
    </row>
    <row r="1367" spans="34:34" x14ac:dyDescent="0.25">
      <c r="AH1367" s="129"/>
    </row>
    <row r="1368" spans="34:34" x14ac:dyDescent="0.25">
      <c r="AH1368" s="129"/>
    </row>
    <row r="1369" spans="34:34" x14ac:dyDescent="0.25">
      <c r="AH1369" s="129"/>
    </row>
    <row r="1370" spans="34:34" x14ac:dyDescent="0.25">
      <c r="AH1370" s="129"/>
    </row>
    <row r="1371" spans="34:34" x14ac:dyDescent="0.25">
      <c r="AH1371" s="129"/>
    </row>
    <row r="1372" spans="34:34" x14ac:dyDescent="0.25">
      <c r="AH1372" s="129"/>
    </row>
    <row r="1373" spans="34:34" x14ac:dyDescent="0.25">
      <c r="AH1373" s="129"/>
    </row>
    <row r="1374" spans="34:34" x14ac:dyDescent="0.25">
      <c r="AH1374" s="129"/>
    </row>
    <row r="1375" spans="34:34" x14ac:dyDescent="0.25">
      <c r="AH1375" s="129"/>
    </row>
    <row r="1376" spans="34:34" x14ac:dyDescent="0.25">
      <c r="AH1376" s="129"/>
    </row>
    <row r="1377" spans="34:34" x14ac:dyDescent="0.25">
      <c r="AH1377" s="129"/>
    </row>
    <row r="1378" spans="34:34" x14ac:dyDescent="0.25">
      <c r="AH1378" s="129"/>
    </row>
    <row r="1379" spans="34:34" x14ac:dyDescent="0.25">
      <c r="AH1379" s="129"/>
    </row>
    <row r="1380" spans="34:34" x14ac:dyDescent="0.25">
      <c r="AH1380" s="129"/>
    </row>
    <row r="1381" spans="34:34" x14ac:dyDescent="0.25">
      <c r="AH1381" s="129"/>
    </row>
    <row r="1382" spans="34:34" x14ac:dyDescent="0.25">
      <c r="AH1382" s="129"/>
    </row>
    <row r="1383" spans="34:34" x14ac:dyDescent="0.25">
      <c r="AH1383" s="129"/>
    </row>
    <row r="1384" spans="34:34" x14ac:dyDescent="0.25">
      <c r="AH1384" s="129"/>
    </row>
    <row r="1385" spans="34:34" x14ac:dyDescent="0.25">
      <c r="AH1385" s="129"/>
    </row>
    <row r="1386" spans="34:34" x14ac:dyDescent="0.25">
      <c r="AH1386" s="129"/>
    </row>
    <row r="1387" spans="34:34" x14ac:dyDescent="0.25">
      <c r="AH1387" s="129"/>
    </row>
    <row r="1388" spans="34:34" x14ac:dyDescent="0.25">
      <c r="AH1388" s="129"/>
    </row>
    <row r="1389" spans="34:34" x14ac:dyDescent="0.25">
      <c r="AH1389" s="129"/>
    </row>
    <row r="1390" spans="34:34" x14ac:dyDescent="0.25">
      <c r="AH1390" s="129"/>
    </row>
    <row r="1391" spans="34:34" x14ac:dyDescent="0.25">
      <c r="AH1391" s="129"/>
    </row>
    <row r="1392" spans="34:34" x14ac:dyDescent="0.25">
      <c r="AH1392" s="129"/>
    </row>
    <row r="1393" spans="34:34" x14ac:dyDescent="0.25">
      <c r="AH1393" s="129"/>
    </row>
    <row r="1394" spans="34:34" x14ac:dyDescent="0.25">
      <c r="AH1394" s="129"/>
    </row>
    <row r="1395" spans="34:34" x14ac:dyDescent="0.25">
      <c r="AH1395" s="129"/>
    </row>
    <row r="1396" spans="34:34" x14ac:dyDescent="0.25">
      <c r="AH1396" s="129"/>
    </row>
    <row r="1397" spans="34:34" x14ac:dyDescent="0.25">
      <c r="AH1397" s="129"/>
    </row>
    <row r="1398" spans="34:34" x14ac:dyDescent="0.25">
      <c r="AH1398" s="129"/>
    </row>
    <row r="1399" spans="34:34" x14ac:dyDescent="0.25">
      <c r="AH1399" s="129"/>
    </row>
    <row r="1400" spans="34:34" x14ac:dyDescent="0.25">
      <c r="AH1400" s="129"/>
    </row>
    <row r="1401" spans="34:34" x14ac:dyDescent="0.25">
      <c r="AH1401" s="129"/>
    </row>
    <row r="1402" spans="34:34" x14ac:dyDescent="0.25">
      <c r="AH1402" s="129"/>
    </row>
    <row r="1403" spans="34:34" x14ac:dyDescent="0.25">
      <c r="AH1403" s="129"/>
    </row>
    <row r="1404" spans="34:34" x14ac:dyDescent="0.25">
      <c r="AH1404" s="129"/>
    </row>
    <row r="1405" spans="34:34" x14ac:dyDescent="0.25">
      <c r="AH1405" s="129"/>
    </row>
    <row r="1406" spans="34:34" x14ac:dyDescent="0.25">
      <c r="AH1406" s="129"/>
    </row>
    <row r="1407" spans="34:34" x14ac:dyDescent="0.25">
      <c r="AH1407" s="129"/>
    </row>
    <row r="1408" spans="34:34" x14ac:dyDescent="0.25">
      <c r="AH1408" s="129"/>
    </row>
    <row r="1409" spans="34:34" x14ac:dyDescent="0.25">
      <c r="AH1409" s="129"/>
    </row>
    <row r="1410" spans="34:34" x14ac:dyDescent="0.25">
      <c r="AH1410" s="129"/>
    </row>
    <row r="1411" spans="34:34" x14ac:dyDescent="0.25">
      <c r="AH1411" s="129"/>
    </row>
    <row r="1412" spans="34:34" x14ac:dyDescent="0.25">
      <c r="AH1412" s="129"/>
    </row>
    <row r="1413" spans="34:34" x14ac:dyDescent="0.25">
      <c r="AH1413" s="129"/>
    </row>
    <row r="1414" spans="34:34" x14ac:dyDescent="0.25">
      <c r="AH1414" s="129"/>
    </row>
    <row r="1415" spans="34:34" x14ac:dyDescent="0.25">
      <c r="AH1415" s="129"/>
    </row>
    <row r="1416" spans="34:34" x14ac:dyDescent="0.25">
      <c r="AH1416" s="129"/>
    </row>
    <row r="1417" spans="34:34" x14ac:dyDescent="0.25">
      <c r="AH1417" s="129"/>
    </row>
    <row r="1418" spans="34:34" x14ac:dyDescent="0.25">
      <c r="AH1418" s="129"/>
    </row>
    <row r="1419" spans="34:34" x14ac:dyDescent="0.25">
      <c r="AH1419" s="129"/>
    </row>
    <row r="1420" spans="34:34" x14ac:dyDescent="0.25">
      <c r="AH1420" s="129"/>
    </row>
    <row r="1421" spans="34:34" x14ac:dyDescent="0.25">
      <c r="AH1421" s="129"/>
    </row>
    <row r="1422" spans="34:34" x14ac:dyDescent="0.25">
      <c r="AH1422" s="129"/>
    </row>
    <row r="1423" spans="34:34" x14ac:dyDescent="0.25">
      <c r="AH1423" s="129"/>
    </row>
    <row r="1424" spans="34:34" x14ac:dyDescent="0.25">
      <c r="AH1424" s="129"/>
    </row>
    <row r="1425" spans="34:34" x14ac:dyDescent="0.25">
      <c r="AH1425" s="129"/>
    </row>
    <row r="1426" spans="34:34" x14ac:dyDescent="0.25">
      <c r="AH1426" s="129"/>
    </row>
    <row r="1427" spans="34:34" x14ac:dyDescent="0.25">
      <c r="AH1427" s="129"/>
    </row>
    <row r="1428" spans="34:34" x14ac:dyDescent="0.25">
      <c r="AH1428" s="129"/>
    </row>
    <row r="1429" spans="34:34" x14ac:dyDescent="0.25">
      <c r="AH1429" s="129"/>
    </row>
    <row r="1430" spans="34:34" x14ac:dyDescent="0.25">
      <c r="AH1430" s="129"/>
    </row>
    <row r="1431" spans="34:34" x14ac:dyDescent="0.25">
      <c r="AH1431" s="129"/>
    </row>
    <row r="1432" spans="34:34" x14ac:dyDescent="0.25">
      <c r="AH1432" s="129"/>
    </row>
    <row r="1433" spans="34:34" x14ac:dyDescent="0.25">
      <c r="AH1433" s="129"/>
    </row>
    <row r="1434" spans="34:34" x14ac:dyDescent="0.25">
      <c r="AH1434" s="129"/>
    </row>
    <row r="1435" spans="34:34" x14ac:dyDescent="0.25">
      <c r="AH1435" s="129"/>
    </row>
    <row r="1436" spans="34:34" x14ac:dyDescent="0.25">
      <c r="AH1436" s="129"/>
    </row>
    <row r="1437" spans="34:34" x14ac:dyDescent="0.25">
      <c r="AH1437" s="129"/>
    </row>
    <row r="1438" spans="34:34" x14ac:dyDescent="0.25">
      <c r="AH1438" s="129"/>
    </row>
    <row r="1439" spans="34:34" x14ac:dyDescent="0.25">
      <c r="AH1439" s="129"/>
    </row>
    <row r="1440" spans="34:34" x14ac:dyDescent="0.25">
      <c r="AH1440" s="129"/>
    </row>
    <row r="1441" spans="34:34" x14ac:dyDescent="0.25">
      <c r="AH1441" s="129"/>
    </row>
    <row r="1442" spans="34:34" x14ac:dyDescent="0.25">
      <c r="AH1442" s="129"/>
    </row>
    <row r="1443" spans="34:34" x14ac:dyDescent="0.25">
      <c r="AH1443" s="129"/>
    </row>
    <row r="1444" spans="34:34" x14ac:dyDescent="0.25">
      <c r="AH1444" s="129"/>
    </row>
    <row r="1445" spans="34:34" x14ac:dyDescent="0.25">
      <c r="AH1445" s="129"/>
    </row>
    <row r="1446" spans="34:34" x14ac:dyDescent="0.25">
      <c r="AH1446" s="129"/>
    </row>
    <row r="1447" spans="34:34" x14ac:dyDescent="0.25">
      <c r="AH1447" s="129"/>
    </row>
    <row r="1448" spans="34:34" x14ac:dyDescent="0.25">
      <c r="AH1448" s="129"/>
    </row>
    <row r="1449" spans="34:34" x14ac:dyDescent="0.25">
      <c r="AH1449" s="129"/>
    </row>
    <row r="1450" spans="34:34" x14ac:dyDescent="0.25">
      <c r="AH1450" s="129"/>
    </row>
    <row r="1451" spans="34:34" x14ac:dyDescent="0.25">
      <c r="AH1451" s="129"/>
    </row>
    <row r="1452" spans="34:34" x14ac:dyDescent="0.25">
      <c r="AH1452" s="129"/>
    </row>
    <row r="1453" spans="34:34" x14ac:dyDescent="0.25">
      <c r="AH1453" s="129"/>
    </row>
    <row r="1454" spans="34:34" x14ac:dyDescent="0.25">
      <c r="AH1454" s="129"/>
    </row>
    <row r="1455" spans="34:34" x14ac:dyDescent="0.25">
      <c r="AH1455" s="129"/>
    </row>
    <row r="1456" spans="34:34" x14ac:dyDescent="0.25">
      <c r="AH1456" s="129"/>
    </row>
    <row r="1457" spans="34:34" x14ac:dyDescent="0.25">
      <c r="AH1457" s="129"/>
    </row>
    <row r="1458" spans="34:34" x14ac:dyDescent="0.25">
      <c r="AH1458" s="129"/>
    </row>
    <row r="1459" spans="34:34" x14ac:dyDescent="0.25">
      <c r="AH1459" s="129"/>
    </row>
    <row r="1460" spans="34:34" x14ac:dyDescent="0.25">
      <c r="AH1460" s="129"/>
    </row>
    <row r="1461" spans="34:34" x14ac:dyDescent="0.25">
      <c r="AH1461" s="129"/>
    </row>
    <row r="1462" spans="34:34" x14ac:dyDescent="0.25">
      <c r="AH1462" s="129"/>
    </row>
    <row r="1463" spans="34:34" x14ac:dyDescent="0.25">
      <c r="AH1463" s="129"/>
    </row>
    <row r="1464" spans="34:34" x14ac:dyDescent="0.25">
      <c r="AH1464" s="129"/>
    </row>
    <row r="1465" spans="34:34" x14ac:dyDescent="0.25">
      <c r="AH1465" s="129"/>
    </row>
    <row r="1466" spans="34:34" x14ac:dyDescent="0.25">
      <c r="AH1466" s="129"/>
    </row>
    <row r="1467" spans="34:34" x14ac:dyDescent="0.25">
      <c r="AH1467" s="129"/>
    </row>
    <row r="1468" spans="34:34" x14ac:dyDescent="0.25">
      <c r="AH1468" s="129"/>
    </row>
    <row r="1469" spans="34:34" x14ac:dyDescent="0.25">
      <c r="AH1469" s="129"/>
    </row>
    <row r="1470" spans="34:34" x14ac:dyDescent="0.25">
      <c r="AH1470" s="129"/>
    </row>
    <row r="1471" spans="34:34" x14ac:dyDescent="0.25">
      <c r="AH1471" s="129"/>
    </row>
    <row r="1472" spans="34:34" x14ac:dyDescent="0.25">
      <c r="AH1472" s="129"/>
    </row>
    <row r="1473" spans="34:34" x14ac:dyDescent="0.25">
      <c r="AH1473" s="129"/>
    </row>
    <row r="1474" spans="34:34" x14ac:dyDescent="0.25">
      <c r="AH1474" s="129"/>
    </row>
    <row r="1475" spans="34:34" x14ac:dyDescent="0.25">
      <c r="AH1475" s="129"/>
    </row>
    <row r="1476" spans="34:34" x14ac:dyDescent="0.25">
      <c r="AH1476" s="129"/>
    </row>
    <row r="1477" spans="34:34" x14ac:dyDescent="0.25">
      <c r="AH1477" s="129"/>
    </row>
    <row r="1478" spans="34:34" x14ac:dyDescent="0.25">
      <c r="AH1478" s="129"/>
    </row>
    <row r="1479" spans="34:34" x14ac:dyDescent="0.25">
      <c r="AH1479" s="129"/>
    </row>
    <row r="1480" spans="34:34" x14ac:dyDescent="0.25">
      <c r="AH1480" s="129"/>
    </row>
    <row r="1481" spans="34:34" x14ac:dyDescent="0.25">
      <c r="AH1481" s="129"/>
    </row>
    <row r="1482" spans="34:34" x14ac:dyDescent="0.25">
      <c r="AH1482" s="129"/>
    </row>
    <row r="1483" spans="34:34" x14ac:dyDescent="0.25">
      <c r="AH1483" s="129"/>
    </row>
    <row r="1484" spans="34:34" x14ac:dyDescent="0.25">
      <c r="AH1484" s="129"/>
    </row>
    <row r="1485" spans="34:34" x14ac:dyDescent="0.25">
      <c r="AH1485" s="129"/>
    </row>
    <row r="1486" spans="34:34" x14ac:dyDescent="0.25">
      <c r="AH1486" s="129"/>
    </row>
    <row r="1487" spans="34:34" x14ac:dyDescent="0.25">
      <c r="AH1487" s="129"/>
    </row>
    <row r="1488" spans="34:34" x14ac:dyDescent="0.25">
      <c r="AH1488" s="129"/>
    </row>
    <row r="1489" spans="34:34" x14ac:dyDescent="0.25">
      <c r="AH1489" s="129"/>
    </row>
    <row r="1490" spans="34:34" x14ac:dyDescent="0.25">
      <c r="AH1490" s="129"/>
    </row>
    <row r="1491" spans="34:34" x14ac:dyDescent="0.25">
      <c r="AH1491" s="129"/>
    </row>
    <row r="1492" spans="34:34" x14ac:dyDescent="0.25">
      <c r="AH1492" s="129"/>
    </row>
    <row r="1493" spans="34:34" x14ac:dyDescent="0.25">
      <c r="AH1493" s="129"/>
    </row>
    <row r="1494" spans="34:34" x14ac:dyDescent="0.25">
      <c r="AH1494" s="129"/>
    </row>
    <row r="1495" spans="34:34" x14ac:dyDescent="0.25">
      <c r="AH1495" s="129"/>
    </row>
    <row r="1496" spans="34:34" x14ac:dyDescent="0.25">
      <c r="AH1496" s="129"/>
    </row>
    <row r="1497" spans="34:34" x14ac:dyDescent="0.25">
      <c r="AH1497" s="129"/>
    </row>
    <row r="1498" spans="34:34" x14ac:dyDescent="0.25">
      <c r="AH1498" s="129"/>
    </row>
    <row r="1499" spans="34:34" x14ac:dyDescent="0.25">
      <c r="AH1499" s="129"/>
    </row>
    <row r="1500" spans="34:34" x14ac:dyDescent="0.25">
      <c r="AH1500" s="129"/>
    </row>
    <row r="1501" spans="34:34" x14ac:dyDescent="0.25">
      <c r="AH1501" s="129"/>
    </row>
    <row r="1502" spans="34:34" x14ac:dyDescent="0.25">
      <c r="AH1502" s="129"/>
    </row>
    <row r="1503" spans="34:34" x14ac:dyDescent="0.25">
      <c r="AH1503" s="129"/>
    </row>
    <row r="1504" spans="34:34" x14ac:dyDescent="0.25">
      <c r="AH1504" s="129"/>
    </row>
    <row r="1505" spans="34:34" x14ac:dyDescent="0.25">
      <c r="AH1505" s="129"/>
    </row>
    <row r="1506" spans="34:34" x14ac:dyDescent="0.25">
      <c r="AH1506" s="129"/>
    </row>
    <row r="1507" spans="34:34" x14ac:dyDescent="0.25">
      <c r="AH1507" s="129"/>
    </row>
    <row r="1508" spans="34:34" x14ac:dyDescent="0.25">
      <c r="AH1508" s="129"/>
    </row>
    <row r="1509" spans="34:34" x14ac:dyDescent="0.25">
      <c r="AH1509" s="129"/>
    </row>
    <row r="1510" spans="34:34" x14ac:dyDescent="0.25">
      <c r="AH1510" s="129"/>
    </row>
    <row r="1511" spans="34:34" x14ac:dyDescent="0.25">
      <c r="AH1511" s="129"/>
    </row>
    <row r="1512" spans="34:34" x14ac:dyDescent="0.25">
      <c r="AH1512" s="129"/>
    </row>
    <row r="1513" spans="34:34" x14ac:dyDescent="0.25">
      <c r="AH1513" s="129"/>
    </row>
    <row r="1514" spans="34:34" x14ac:dyDescent="0.25">
      <c r="AH1514" s="129"/>
    </row>
    <row r="1515" spans="34:34" x14ac:dyDescent="0.25">
      <c r="AH1515" s="129"/>
    </row>
    <row r="1516" spans="34:34" x14ac:dyDescent="0.25">
      <c r="AH1516" s="129"/>
    </row>
    <row r="1517" spans="34:34" x14ac:dyDescent="0.25">
      <c r="AH1517" s="129"/>
    </row>
    <row r="1518" spans="34:34" x14ac:dyDescent="0.25">
      <c r="AH1518" s="129"/>
    </row>
    <row r="1519" spans="34:34" x14ac:dyDescent="0.25">
      <c r="AH1519" s="129"/>
    </row>
    <row r="1520" spans="34:34" x14ac:dyDescent="0.25">
      <c r="AH1520" s="129"/>
    </row>
    <row r="1521" spans="34:34" x14ac:dyDescent="0.25">
      <c r="AH1521" s="129"/>
    </row>
    <row r="1522" spans="34:34" x14ac:dyDescent="0.25">
      <c r="AH1522" s="129"/>
    </row>
    <row r="1523" spans="34:34" x14ac:dyDescent="0.25">
      <c r="AH1523" s="129"/>
    </row>
    <row r="1524" spans="34:34" x14ac:dyDescent="0.25">
      <c r="AH1524" s="129"/>
    </row>
    <row r="1525" spans="34:34" x14ac:dyDescent="0.25">
      <c r="AH1525" s="129"/>
    </row>
    <row r="1526" spans="34:34" x14ac:dyDescent="0.25">
      <c r="AH1526" s="129"/>
    </row>
    <row r="1527" spans="34:34" x14ac:dyDescent="0.25">
      <c r="AH1527" s="129"/>
    </row>
    <row r="1528" spans="34:34" x14ac:dyDescent="0.25">
      <c r="AH1528" s="129"/>
    </row>
    <row r="1529" spans="34:34" x14ac:dyDescent="0.25">
      <c r="AH1529" s="129"/>
    </row>
    <row r="1530" spans="34:34" x14ac:dyDescent="0.25">
      <c r="AH1530" s="129"/>
    </row>
    <row r="1531" spans="34:34" x14ac:dyDescent="0.25">
      <c r="AH1531" s="129"/>
    </row>
    <row r="1532" spans="34:34" x14ac:dyDescent="0.25">
      <c r="AH1532" s="129"/>
    </row>
    <row r="1533" spans="34:34" x14ac:dyDescent="0.25">
      <c r="AH1533" s="129"/>
    </row>
    <row r="1534" spans="34:34" x14ac:dyDescent="0.25">
      <c r="AH1534" s="129"/>
    </row>
    <row r="1535" spans="34:34" x14ac:dyDescent="0.25">
      <c r="AH1535" s="129"/>
    </row>
    <row r="1536" spans="34:34" x14ac:dyDescent="0.25">
      <c r="AH1536" s="129"/>
    </row>
    <row r="1537" spans="34:34" x14ac:dyDescent="0.25">
      <c r="AH1537" s="129"/>
    </row>
    <row r="1538" spans="34:34" x14ac:dyDescent="0.25">
      <c r="AH1538" s="129"/>
    </row>
    <row r="1539" spans="34:34" x14ac:dyDescent="0.25">
      <c r="AH1539" s="129"/>
    </row>
    <row r="1540" spans="34:34" x14ac:dyDescent="0.25">
      <c r="AH1540" s="129"/>
    </row>
    <row r="1541" spans="34:34" x14ac:dyDescent="0.25">
      <c r="AH1541" s="129"/>
    </row>
    <row r="1542" spans="34:34" x14ac:dyDescent="0.25">
      <c r="AH1542" s="129"/>
    </row>
    <row r="1543" spans="34:34" x14ac:dyDescent="0.25">
      <c r="AH1543" s="129"/>
    </row>
    <row r="1544" spans="34:34" x14ac:dyDescent="0.25">
      <c r="AH1544" s="129"/>
    </row>
    <row r="1545" spans="34:34" x14ac:dyDescent="0.25">
      <c r="AH1545" s="129"/>
    </row>
    <row r="1546" spans="34:34" x14ac:dyDescent="0.25">
      <c r="AH1546" s="129"/>
    </row>
    <row r="1547" spans="34:34" x14ac:dyDescent="0.25">
      <c r="AH1547" s="129"/>
    </row>
    <row r="1548" spans="34:34" x14ac:dyDescent="0.25">
      <c r="AH1548" s="129"/>
    </row>
    <row r="1549" spans="34:34" x14ac:dyDescent="0.25">
      <c r="AH1549" s="129"/>
    </row>
    <row r="1550" spans="34:34" x14ac:dyDescent="0.25">
      <c r="AH1550" s="129"/>
    </row>
    <row r="1551" spans="34:34" x14ac:dyDescent="0.25">
      <c r="AH1551" s="129"/>
    </row>
    <row r="1552" spans="34:34" x14ac:dyDescent="0.25">
      <c r="AH1552" s="129"/>
    </row>
    <row r="1553" spans="34:34" x14ac:dyDescent="0.25">
      <c r="AH1553" s="129"/>
    </row>
    <row r="1554" spans="34:34" x14ac:dyDescent="0.25">
      <c r="AH1554" s="129"/>
    </row>
    <row r="1555" spans="34:34" x14ac:dyDescent="0.25">
      <c r="AH1555" s="129"/>
    </row>
    <row r="1556" spans="34:34" x14ac:dyDescent="0.25">
      <c r="AH1556" s="129"/>
    </row>
    <row r="1557" spans="34:34" x14ac:dyDescent="0.25">
      <c r="AH1557" s="129"/>
    </row>
    <row r="1558" spans="34:34" x14ac:dyDescent="0.25">
      <c r="AH1558" s="129"/>
    </row>
    <row r="1559" spans="34:34" x14ac:dyDescent="0.25">
      <c r="AH1559" s="129"/>
    </row>
    <row r="1560" spans="34:34" x14ac:dyDescent="0.25">
      <c r="AH1560" s="129"/>
    </row>
    <row r="1561" spans="34:34" x14ac:dyDescent="0.25">
      <c r="AH1561" s="129"/>
    </row>
    <row r="1562" spans="34:34" x14ac:dyDescent="0.25">
      <c r="AH1562" s="129"/>
    </row>
    <row r="1563" spans="34:34" x14ac:dyDescent="0.25">
      <c r="AH1563" s="129"/>
    </row>
    <row r="1564" spans="34:34" x14ac:dyDescent="0.25">
      <c r="AH1564" s="129"/>
    </row>
    <row r="1565" spans="34:34" x14ac:dyDescent="0.25">
      <c r="AH1565" s="129"/>
    </row>
    <row r="1566" spans="34:34" x14ac:dyDescent="0.25">
      <c r="AH1566" s="129"/>
    </row>
    <row r="1567" spans="34:34" x14ac:dyDescent="0.25">
      <c r="AH1567" s="129"/>
    </row>
    <row r="1568" spans="34:34" x14ac:dyDescent="0.25">
      <c r="AH1568" s="129"/>
    </row>
    <row r="1569" spans="34:34" x14ac:dyDescent="0.25">
      <c r="AH1569" s="129"/>
    </row>
    <row r="1570" spans="34:34" x14ac:dyDescent="0.25">
      <c r="AH1570" s="129"/>
    </row>
    <row r="1571" spans="34:34" x14ac:dyDescent="0.25">
      <c r="AH1571" s="129"/>
    </row>
    <row r="1572" spans="34:34" x14ac:dyDescent="0.25">
      <c r="AH1572" s="129"/>
    </row>
    <row r="1573" spans="34:34" x14ac:dyDescent="0.25">
      <c r="AH1573" s="129"/>
    </row>
    <row r="1574" spans="34:34" x14ac:dyDescent="0.25">
      <c r="AH1574" s="129"/>
    </row>
    <row r="1575" spans="34:34" x14ac:dyDescent="0.25">
      <c r="AH1575" s="129"/>
    </row>
    <row r="1576" spans="34:34" x14ac:dyDescent="0.25">
      <c r="AH1576" s="129"/>
    </row>
    <row r="1577" spans="34:34" x14ac:dyDescent="0.25">
      <c r="AH1577" s="129"/>
    </row>
    <row r="1578" spans="34:34" x14ac:dyDescent="0.25">
      <c r="AH1578" s="129"/>
    </row>
    <row r="1579" spans="34:34" x14ac:dyDescent="0.25">
      <c r="AH1579" s="129"/>
    </row>
    <row r="1580" spans="34:34" x14ac:dyDescent="0.25">
      <c r="AH1580" s="129"/>
    </row>
    <row r="1581" spans="34:34" x14ac:dyDescent="0.25">
      <c r="AH1581" s="129"/>
    </row>
    <row r="1582" spans="34:34" x14ac:dyDescent="0.25">
      <c r="AH1582" s="129"/>
    </row>
    <row r="1583" spans="34:34" x14ac:dyDescent="0.25">
      <c r="AH1583" s="129"/>
    </row>
    <row r="1584" spans="34:34" x14ac:dyDescent="0.25">
      <c r="AH1584" s="129"/>
    </row>
    <row r="1585" spans="34:34" x14ac:dyDescent="0.25">
      <c r="AH1585" s="129"/>
    </row>
    <row r="1586" spans="34:34" x14ac:dyDescent="0.25">
      <c r="AH1586" s="129"/>
    </row>
    <row r="1587" spans="34:34" x14ac:dyDescent="0.25">
      <c r="AH1587" s="129"/>
    </row>
    <row r="1588" spans="34:34" x14ac:dyDescent="0.25">
      <c r="AH1588" s="129"/>
    </row>
    <row r="1589" spans="34:34" x14ac:dyDescent="0.25">
      <c r="AH1589" s="129"/>
    </row>
    <row r="1590" spans="34:34" x14ac:dyDescent="0.25">
      <c r="AH1590" s="129"/>
    </row>
    <row r="1591" spans="34:34" x14ac:dyDescent="0.25">
      <c r="AH1591" s="129"/>
    </row>
    <row r="1592" spans="34:34" x14ac:dyDescent="0.25">
      <c r="AH1592" s="129"/>
    </row>
    <row r="1593" spans="34:34" x14ac:dyDescent="0.25">
      <c r="AH1593" s="129"/>
    </row>
    <row r="1594" spans="34:34" x14ac:dyDescent="0.25">
      <c r="AH1594" s="129"/>
    </row>
    <row r="1595" spans="34:34" x14ac:dyDescent="0.25">
      <c r="AH1595" s="129"/>
    </row>
    <row r="1596" spans="34:34" x14ac:dyDescent="0.25">
      <c r="AH1596" s="129"/>
    </row>
    <row r="1597" spans="34:34" x14ac:dyDescent="0.25">
      <c r="AH1597" s="129"/>
    </row>
    <row r="1598" spans="34:34" x14ac:dyDescent="0.25">
      <c r="AH1598" s="129"/>
    </row>
    <row r="1599" spans="34:34" x14ac:dyDescent="0.25">
      <c r="AH1599" s="129"/>
    </row>
    <row r="1600" spans="34:34" x14ac:dyDescent="0.25">
      <c r="AH1600" s="129"/>
    </row>
    <row r="1601" spans="34:34" x14ac:dyDescent="0.25">
      <c r="AH1601" s="129"/>
    </row>
    <row r="1602" spans="34:34" x14ac:dyDescent="0.25">
      <c r="AH1602" s="129"/>
    </row>
    <row r="1603" spans="34:34" x14ac:dyDescent="0.25">
      <c r="AH1603" s="129"/>
    </row>
    <row r="1604" spans="34:34" x14ac:dyDescent="0.25">
      <c r="AH1604" s="129"/>
    </row>
    <row r="1605" spans="34:34" x14ac:dyDescent="0.25">
      <c r="AH1605" s="129"/>
    </row>
    <row r="1606" spans="34:34" x14ac:dyDescent="0.25">
      <c r="AH1606" s="129"/>
    </row>
    <row r="1607" spans="34:34" x14ac:dyDescent="0.25">
      <c r="AH1607" s="129"/>
    </row>
    <row r="1608" spans="34:34" x14ac:dyDescent="0.25">
      <c r="AH1608" s="129"/>
    </row>
    <row r="1609" spans="34:34" x14ac:dyDescent="0.25">
      <c r="AH1609" s="129"/>
    </row>
    <row r="1610" spans="34:34" x14ac:dyDescent="0.25">
      <c r="AH1610" s="129"/>
    </row>
    <row r="1611" spans="34:34" x14ac:dyDescent="0.25">
      <c r="AH1611" s="129"/>
    </row>
    <row r="1612" spans="34:34" x14ac:dyDescent="0.25">
      <c r="AH1612" s="129"/>
    </row>
    <row r="1613" spans="34:34" x14ac:dyDescent="0.25">
      <c r="AH1613" s="129"/>
    </row>
    <row r="1614" spans="34:34" x14ac:dyDescent="0.25">
      <c r="AH1614" s="129"/>
    </row>
    <row r="1615" spans="34:34" x14ac:dyDescent="0.25">
      <c r="AH1615" s="129"/>
    </row>
    <row r="1616" spans="34:34" x14ac:dyDescent="0.25">
      <c r="AH1616" s="129"/>
    </row>
    <row r="1617" spans="34:34" x14ac:dyDescent="0.25">
      <c r="AH1617" s="129"/>
    </row>
    <row r="1618" spans="34:34" x14ac:dyDescent="0.25">
      <c r="AH1618" s="129"/>
    </row>
    <row r="1619" spans="34:34" x14ac:dyDescent="0.25">
      <c r="AH1619" s="129"/>
    </row>
    <row r="1620" spans="34:34" x14ac:dyDescent="0.25">
      <c r="AH1620" s="129"/>
    </row>
    <row r="1621" spans="34:34" x14ac:dyDescent="0.25">
      <c r="AH1621" s="129"/>
    </row>
    <row r="1622" spans="34:34" x14ac:dyDescent="0.25">
      <c r="AH1622" s="129"/>
    </row>
    <row r="1623" spans="34:34" x14ac:dyDescent="0.25">
      <c r="AH1623" s="129"/>
    </row>
    <row r="1624" spans="34:34" x14ac:dyDescent="0.25">
      <c r="AH1624" s="129"/>
    </row>
    <row r="1625" spans="34:34" x14ac:dyDescent="0.25">
      <c r="AH1625" s="129"/>
    </row>
    <row r="1626" spans="34:34" x14ac:dyDescent="0.25">
      <c r="AH1626" s="129"/>
    </row>
    <row r="1627" spans="34:34" x14ac:dyDescent="0.25">
      <c r="AH1627" s="129"/>
    </row>
    <row r="1628" spans="34:34" x14ac:dyDescent="0.25">
      <c r="AH1628" s="129"/>
    </row>
    <row r="1629" spans="34:34" x14ac:dyDescent="0.25">
      <c r="AH1629" s="129"/>
    </row>
    <row r="1630" spans="34:34" x14ac:dyDescent="0.25">
      <c r="AH1630" s="129"/>
    </row>
    <row r="1631" spans="34:34" x14ac:dyDescent="0.25">
      <c r="AH1631" s="129"/>
    </row>
    <row r="1632" spans="34:34" x14ac:dyDescent="0.25">
      <c r="AH1632" s="129"/>
    </row>
    <row r="1633" spans="34:34" x14ac:dyDescent="0.25">
      <c r="AH1633" s="129"/>
    </row>
    <row r="1634" spans="34:34" x14ac:dyDescent="0.25">
      <c r="AH1634" s="129"/>
    </row>
    <row r="1635" spans="34:34" x14ac:dyDescent="0.25">
      <c r="AH1635" s="129"/>
    </row>
    <row r="1636" spans="34:34" x14ac:dyDescent="0.25">
      <c r="AH1636" s="129"/>
    </row>
    <row r="1637" spans="34:34" x14ac:dyDescent="0.25">
      <c r="AH1637" s="129"/>
    </row>
    <row r="1638" spans="34:34" x14ac:dyDescent="0.25">
      <c r="AH1638" s="129"/>
    </row>
    <row r="1639" spans="34:34" x14ac:dyDescent="0.25">
      <c r="AH1639" s="129"/>
    </row>
    <row r="1640" spans="34:34" x14ac:dyDescent="0.25">
      <c r="AH1640" s="129"/>
    </row>
    <row r="1641" spans="34:34" x14ac:dyDescent="0.25">
      <c r="AH1641" s="129"/>
    </row>
    <row r="1642" spans="34:34" x14ac:dyDescent="0.25">
      <c r="AH1642" s="129"/>
    </row>
    <row r="1643" spans="34:34" x14ac:dyDescent="0.25">
      <c r="AH1643" s="129"/>
    </row>
    <row r="1644" spans="34:34" x14ac:dyDescent="0.25">
      <c r="AH1644" s="129"/>
    </row>
    <row r="1645" spans="34:34" x14ac:dyDescent="0.25">
      <c r="AH1645" s="129"/>
    </row>
    <row r="1646" spans="34:34" x14ac:dyDescent="0.25">
      <c r="AH1646" s="129"/>
    </row>
    <row r="1647" spans="34:34" x14ac:dyDescent="0.25">
      <c r="AH1647" s="129"/>
    </row>
    <row r="1648" spans="34:34" x14ac:dyDescent="0.25">
      <c r="AH1648" s="129"/>
    </row>
    <row r="1649" spans="34:34" x14ac:dyDescent="0.25">
      <c r="AH1649" s="129"/>
    </row>
    <row r="1650" spans="34:34" x14ac:dyDescent="0.25">
      <c r="AH1650" s="129"/>
    </row>
    <row r="1651" spans="34:34" x14ac:dyDescent="0.25">
      <c r="AH1651" s="129"/>
    </row>
    <row r="1652" spans="34:34" x14ac:dyDescent="0.25">
      <c r="AH1652" s="129"/>
    </row>
    <row r="1653" spans="34:34" x14ac:dyDescent="0.25">
      <c r="AH1653" s="129"/>
    </row>
    <row r="1654" spans="34:34" x14ac:dyDescent="0.25">
      <c r="AH1654" s="129"/>
    </row>
    <row r="1655" spans="34:34" x14ac:dyDescent="0.25">
      <c r="AH1655" s="129"/>
    </row>
    <row r="1656" spans="34:34" x14ac:dyDescent="0.25">
      <c r="AH1656" s="129"/>
    </row>
    <row r="1657" spans="34:34" x14ac:dyDescent="0.25">
      <c r="AH1657" s="129"/>
    </row>
    <row r="1658" spans="34:34" x14ac:dyDescent="0.25">
      <c r="AH1658" s="129"/>
    </row>
    <row r="1659" spans="34:34" x14ac:dyDescent="0.25">
      <c r="AH1659" s="129"/>
    </row>
    <row r="1660" spans="34:34" x14ac:dyDescent="0.25">
      <c r="AH1660" s="129"/>
    </row>
    <row r="1661" spans="34:34" x14ac:dyDescent="0.25">
      <c r="AH1661" s="129"/>
    </row>
    <row r="1662" spans="34:34" x14ac:dyDescent="0.25">
      <c r="AH1662" s="129"/>
    </row>
    <row r="1663" spans="34:34" x14ac:dyDescent="0.25">
      <c r="AH1663" s="129"/>
    </row>
    <row r="1664" spans="34:34" x14ac:dyDescent="0.25">
      <c r="AH1664" s="129"/>
    </row>
    <row r="1665" spans="34:34" x14ac:dyDescent="0.25">
      <c r="AH1665" s="129"/>
    </row>
    <row r="1666" spans="34:34" x14ac:dyDescent="0.25">
      <c r="AH1666" s="129"/>
    </row>
    <row r="1667" spans="34:34" x14ac:dyDescent="0.25">
      <c r="AH1667" s="129"/>
    </row>
    <row r="1668" spans="34:34" x14ac:dyDescent="0.25">
      <c r="AH1668" s="129"/>
    </row>
    <row r="1669" spans="34:34" x14ac:dyDescent="0.25">
      <c r="AH1669" s="129"/>
    </row>
    <row r="1670" spans="34:34" x14ac:dyDescent="0.25">
      <c r="AH1670" s="129"/>
    </row>
    <row r="1671" spans="34:34" x14ac:dyDescent="0.25">
      <c r="AH1671" s="129"/>
    </row>
    <row r="1672" spans="34:34" x14ac:dyDescent="0.25">
      <c r="AH1672" s="129"/>
    </row>
    <row r="1673" spans="34:34" x14ac:dyDescent="0.25">
      <c r="AH1673" s="129"/>
    </row>
    <row r="1674" spans="34:34" x14ac:dyDescent="0.25">
      <c r="AH1674" s="129"/>
    </row>
    <row r="1675" spans="34:34" x14ac:dyDescent="0.25">
      <c r="AH1675" s="129"/>
    </row>
    <row r="1676" spans="34:34" x14ac:dyDescent="0.25">
      <c r="AH1676" s="129"/>
    </row>
    <row r="1677" spans="34:34" x14ac:dyDescent="0.25">
      <c r="AH1677" s="129"/>
    </row>
    <row r="1678" spans="34:34" x14ac:dyDescent="0.25">
      <c r="AH1678" s="129"/>
    </row>
    <row r="1679" spans="34:34" x14ac:dyDescent="0.25">
      <c r="AH1679" s="129"/>
    </row>
    <row r="1680" spans="34:34" x14ac:dyDescent="0.25">
      <c r="AH1680" s="129"/>
    </row>
    <row r="1681" spans="34:34" x14ac:dyDescent="0.25">
      <c r="AH1681" s="129"/>
    </row>
    <row r="1682" spans="34:34" x14ac:dyDescent="0.25">
      <c r="AH1682" s="129"/>
    </row>
    <row r="1683" spans="34:34" x14ac:dyDescent="0.25">
      <c r="AH1683" s="129"/>
    </row>
    <row r="1684" spans="34:34" x14ac:dyDescent="0.25">
      <c r="AH1684" s="129"/>
    </row>
    <row r="1685" spans="34:34" x14ac:dyDescent="0.25">
      <c r="AH1685" s="129"/>
    </row>
    <row r="1686" spans="34:34" x14ac:dyDescent="0.25">
      <c r="AH1686" s="129"/>
    </row>
    <row r="1687" spans="34:34" x14ac:dyDescent="0.25">
      <c r="AH1687" s="129"/>
    </row>
    <row r="1688" spans="34:34" x14ac:dyDescent="0.25">
      <c r="AH1688" s="129"/>
    </row>
    <row r="1689" spans="34:34" x14ac:dyDescent="0.25">
      <c r="AH1689" s="129"/>
    </row>
    <row r="1690" spans="34:34" x14ac:dyDescent="0.25">
      <c r="AH1690" s="129"/>
    </row>
    <row r="1691" spans="34:34" x14ac:dyDescent="0.25">
      <c r="AH1691" s="129"/>
    </row>
    <row r="1692" spans="34:34" x14ac:dyDescent="0.25">
      <c r="AH1692" s="129"/>
    </row>
    <row r="1693" spans="34:34" x14ac:dyDescent="0.25">
      <c r="AH1693" s="129"/>
    </row>
    <row r="1694" spans="34:34" x14ac:dyDescent="0.25">
      <c r="AH1694" s="129"/>
    </row>
    <row r="1695" spans="34:34" x14ac:dyDescent="0.25">
      <c r="AH1695" s="129"/>
    </row>
    <row r="1696" spans="34:34" x14ac:dyDescent="0.25">
      <c r="AH1696" s="129"/>
    </row>
    <row r="1697" spans="34:34" x14ac:dyDescent="0.25">
      <c r="AH1697" s="129"/>
    </row>
    <row r="1698" spans="34:34" x14ac:dyDescent="0.25">
      <c r="AH1698" s="129"/>
    </row>
    <row r="1699" spans="34:34" x14ac:dyDescent="0.25">
      <c r="AH1699" s="129"/>
    </row>
    <row r="1700" spans="34:34" x14ac:dyDescent="0.25">
      <c r="AH1700" s="129"/>
    </row>
    <row r="1701" spans="34:34" x14ac:dyDescent="0.25">
      <c r="AH1701" s="129"/>
    </row>
    <row r="1702" spans="34:34" x14ac:dyDescent="0.25">
      <c r="AH1702" s="129"/>
    </row>
    <row r="1703" spans="34:34" x14ac:dyDescent="0.25">
      <c r="AH1703" s="129"/>
    </row>
    <row r="1704" spans="34:34" x14ac:dyDescent="0.25">
      <c r="AH1704" s="129"/>
    </row>
    <row r="1705" spans="34:34" x14ac:dyDescent="0.25">
      <c r="AH1705" s="129"/>
    </row>
    <row r="1706" spans="34:34" x14ac:dyDescent="0.25">
      <c r="AH1706" s="129"/>
    </row>
    <row r="1707" spans="34:34" x14ac:dyDescent="0.25">
      <c r="AH1707" s="129"/>
    </row>
    <row r="1708" spans="34:34" x14ac:dyDescent="0.25">
      <c r="AH1708" s="129"/>
    </row>
    <row r="1709" spans="34:34" x14ac:dyDescent="0.25">
      <c r="AH1709" s="129"/>
    </row>
    <row r="1710" spans="34:34" x14ac:dyDescent="0.25">
      <c r="AH1710" s="129"/>
    </row>
    <row r="1711" spans="34:34" x14ac:dyDescent="0.25">
      <c r="AH1711" s="129"/>
    </row>
    <row r="1712" spans="34:34" x14ac:dyDescent="0.25">
      <c r="AH1712" s="129"/>
    </row>
    <row r="1713" spans="34:34" x14ac:dyDescent="0.25">
      <c r="AH1713" s="129"/>
    </row>
    <row r="1714" spans="34:34" x14ac:dyDescent="0.25">
      <c r="AH1714" s="129"/>
    </row>
    <row r="1715" spans="34:34" x14ac:dyDescent="0.25">
      <c r="AH1715" s="129"/>
    </row>
    <row r="1716" spans="34:34" x14ac:dyDescent="0.25">
      <c r="AH1716" s="129"/>
    </row>
    <row r="1717" spans="34:34" x14ac:dyDescent="0.25">
      <c r="AH1717" s="129"/>
    </row>
  </sheetData>
  <mergeCells count="167">
    <mergeCell ref="AV18:AW18"/>
    <mergeCell ref="AX18:AY18"/>
    <mergeCell ref="AJ18:AK18"/>
    <mergeCell ref="AL18:AM18"/>
    <mergeCell ref="AN18:AO18"/>
    <mergeCell ref="AP18:AQ18"/>
    <mergeCell ref="AR18:AS18"/>
    <mergeCell ref="AT18:AU18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  <mergeCell ref="I7:I17"/>
    <mergeCell ref="J7:J17"/>
    <mergeCell ref="AB4:AB17"/>
    <mergeCell ref="AC4:AE6"/>
    <mergeCell ref="AF4:AH6"/>
    <mergeCell ref="AD7:AD17"/>
    <mergeCell ref="AE7:AE17"/>
    <mergeCell ref="AF7:AF17"/>
    <mergeCell ref="AG7:AG17"/>
    <mergeCell ref="AH7:AH17"/>
    <mergeCell ref="X7:X17"/>
    <mergeCell ref="AC7:AC17"/>
    <mergeCell ref="K7:K17"/>
    <mergeCell ref="L7:L17"/>
    <mergeCell ref="M7:M17"/>
    <mergeCell ref="N7:N17"/>
    <mergeCell ref="O7:O17"/>
    <mergeCell ref="P7:P17"/>
    <mergeCell ref="Y4:Y17"/>
    <mergeCell ref="Z4:Z17"/>
    <mergeCell ref="B24:D24"/>
    <mergeCell ref="B25:D25"/>
    <mergeCell ref="B26:D26"/>
    <mergeCell ref="B27:D27"/>
    <mergeCell ref="B28:D28"/>
    <mergeCell ref="B29:D29"/>
    <mergeCell ref="W7:W17"/>
    <mergeCell ref="B19:D19"/>
    <mergeCell ref="B20:D20"/>
    <mergeCell ref="B21:D21"/>
    <mergeCell ref="B22:D22"/>
    <mergeCell ref="B23:D23"/>
    <mergeCell ref="S10:S17"/>
    <mergeCell ref="T10:T17"/>
    <mergeCell ref="U10:U17"/>
    <mergeCell ref="V10:V17"/>
    <mergeCell ref="A18:D18"/>
    <mergeCell ref="Q7:Q17"/>
    <mergeCell ref="R7:R17"/>
    <mergeCell ref="S7:V9"/>
    <mergeCell ref="E7:E17"/>
    <mergeCell ref="F7:F17"/>
    <mergeCell ref="G7:G17"/>
    <mergeCell ref="H7:H1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25:D125"/>
    <mergeCell ref="B114:D114"/>
    <mergeCell ref="B115:D115"/>
    <mergeCell ref="B116:D116"/>
    <mergeCell ref="B117:D117"/>
    <mergeCell ref="B118:D118"/>
    <mergeCell ref="B119:D119"/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Лист10">
    <tabColor theme="0"/>
  </sheetPr>
  <dimension ref="A1:AY1767"/>
  <sheetViews>
    <sheetView zoomScale="70" zoomScaleNormal="70" workbookViewId="0">
      <pane ySplit="19" topLeftCell="A140" activePane="bottomLeft" state="frozen"/>
      <selection activeCell="S7" sqref="S7:V9"/>
      <selection pane="bottomLeft" sqref="A1:XFD1048576"/>
    </sheetView>
  </sheetViews>
  <sheetFormatPr defaultColWidth="9.125" defaultRowHeight="14.25" x14ac:dyDescent="0.25"/>
  <cols>
    <col min="1" max="1" width="9.125" style="20"/>
    <col min="2" max="2" width="10.25" style="20" bestFit="1" customWidth="1"/>
    <col min="3" max="3" width="9.125" style="20"/>
    <col min="4" max="4" width="24.25" style="20" customWidth="1"/>
    <col min="5" max="5" width="8.875" style="188" customWidth="1"/>
    <col min="6" max="6" width="6.75" style="20" customWidth="1"/>
    <col min="7" max="7" width="9.25" style="20" customWidth="1"/>
    <col min="8" max="8" width="6.25" style="20" customWidth="1"/>
    <col min="9" max="9" width="7" style="20" customWidth="1"/>
    <col min="10" max="10" width="8.875" style="188" customWidth="1"/>
    <col min="11" max="11" width="8.25" style="20" customWidth="1"/>
    <col min="12" max="13" width="7.625" style="20" customWidth="1"/>
    <col min="14" max="14" width="9.75" style="188" customWidth="1"/>
    <col min="15" max="15" width="11.125" style="20" customWidth="1"/>
    <col min="16" max="17" width="9.25" style="20" customWidth="1"/>
    <col min="18" max="18" width="6.75" style="20" customWidth="1"/>
    <col min="19" max="19" width="8" style="188" customWidth="1"/>
    <col min="20" max="20" width="6" style="20" customWidth="1"/>
    <col min="21" max="21" width="8.625" style="20" customWidth="1"/>
    <col min="22" max="22" width="6.75" style="20" customWidth="1"/>
    <col min="23" max="23" width="5.25" style="20" customWidth="1"/>
    <col min="24" max="24" width="11.25" style="188" customWidth="1"/>
    <col min="25" max="25" width="7.75" style="20" customWidth="1"/>
    <col min="26" max="26" width="6.625" style="20" customWidth="1"/>
    <col min="27" max="27" width="7" style="20" customWidth="1"/>
    <col min="28" max="28" width="5.25" style="20" customWidth="1"/>
    <col min="29" max="30" width="5.875" style="20" customWidth="1"/>
    <col min="31" max="31" width="4.875" style="188" customWidth="1"/>
    <col min="32" max="32" width="5.25" style="20" customWidth="1"/>
    <col min="33" max="33" width="6.875" style="20" customWidth="1"/>
    <col min="34" max="34" width="6" style="130" customWidth="1"/>
    <col min="35" max="35" width="7.875" style="20" hidden="1" customWidth="1"/>
    <col min="36" max="40" width="9.125" style="20" hidden="1" customWidth="1"/>
    <col min="41" max="41" width="14" style="20" hidden="1" customWidth="1"/>
    <col min="42" max="42" width="9.125" style="20" hidden="1" customWidth="1"/>
    <col min="43" max="43" width="17.75" style="20" hidden="1" customWidth="1"/>
    <col min="44" max="51" width="9.125" style="20" hidden="1" customWidth="1"/>
    <col min="52" max="16384" width="9.125" style="20"/>
  </cols>
  <sheetData>
    <row r="1" spans="1:35" ht="41.25" customHeight="1" x14ac:dyDescent="0.25">
      <c r="A1" s="13" t="s">
        <v>134</v>
      </c>
      <c r="B1" s="14"/>
      <c r="C1" s="14"/>
      <c r="D1" s="14"/>
      <c r="E1" s="15" t="s">
        <v>147</v>
      </c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6"/>
      <c r="AC1" s="17" t="s">
        <v>132</v>
      </c>
      <c r="AD1" s="17"/>
      <c r="AE1" s="17"/>
      <c r="AF1" s="17"/>
      <c r="AG1" s="17"/>
      <c r="AH1" s="18"/>
      <c r="AI1" s="19"/>
    </row>
    <row r="2" spans="1:35" ht="28.5" customHeight="1" x14ac:dyDescent="0.25">
      <c r="A2" s="21" t="s">
        <v>295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22"/>
      <c r="AI2" s="131"/>
    </row>
    <row r="3" spans="1:35" ht="38.25" customHeight="1" x14ac:dyDescent="0.25">
      <c r="A3" s="24" t="s">
        <v>296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6"/>
      <c r="AI3" s="131"/>
    </row>
    <row r="4" spans="1:35" ht="15.75" customHeight="1" x14ac:dyDescent="0.25">
      <c r="A4" s="27" t="s">
        <v>148</v>
      </c>
      <c r="B4" s="27"/>
      <c r="C4" s="27"/>
      <c r="D4" s="27"/>
      <c r="E4" s="28" t="s">
        <v>193</v>
      </c>
      <c r="F4" s="29"/>
      <c r="G4" s="29"/>
      <c r="H4" s="29"/>
      <c r="I4" s="30"/>
      <c r="J4" s="31" t="s">
        <v>149</v>
      </c>
      <c r="K4" s="32"/>
      <c r="L4" s="32"/>
      <c r="M4" s="33"/>
      <c r="N4" s="31" t="s">
        <v>150</v>
      </c>
      <c r="O4" s="32"/>
      <c r="P4" s="32"/>
      <c r="Q4" s="32"/>
      <c r="R4" s="32"/>
      <c r="S4" s="32"/>
      <c r="T4" s="32"/>
      <c r="U4" s="32"/>
      <c r="V4" s="32"/>
      <c r="W4" s="32"/>
      <c r="X4" s="33"/>
      <c r="Y4" s="34" t="s">
        <v>151</v>
      </c>
      <c r="Z4" s="34" t="s">
        <v>152</v>
      </c>
      <c r="AA4" s="34" t="s">
        <v>153</v>
      </c>
      <c r="AB4" s="34" t="s">
        <v>154</v>
      </c>
      <c r="AC4" s="31" t="s">
        <v>206</v>
      </c>
      <c r="AD4" s="32"/>
      <c r="AE4" s="33"/>
      <c r="AF4" s="35" t="s">
        <v>136</v>
      </c>
      <c r="AG4" s="35"/>
      <c r="AH4" s="35"/>
      <c r="AI4" s="131"/>
    </row>
    <row r="5" spans="1:35" ht="15.75" customHeight="1" x14ac:dyDescent="0.25">
      <c r="A5" s="27"/>
      <c r="B5" s="27"/>
      <c r="C5" s="27"/>
      <c r="D5" s="27"/>
      <c r="E5" s="36"/>
      <c r="F5" s="37"/>
      <c r="G5" s="37"/>
      <c r="H5" s="37"/>
      <c r="I5" s="38"/>
      <c r="J5" s="39"/>
      <c r="K5" s="40"/>
      <c r="L5" s="40"/>
      <c r="M5" s="41"/>
      <c r="N5" s="39"/>
      <c r="O5" s="40"/>
      <c r="P5" s="40"/>
      <c r="Q5" s="40"/>
      <c r="R5" s="40"/>
      <c r="S5" s="40"/>
      <c r="T5" s="40"/>
      <c r="U5" s="40"/>
      <c r="V5" s="40"/>
      <c r="W5" s="40"/>
      <c r="X5" s="41"/>
      <c r="Y5" s="42"/>
      <c r="Z5" s="42"/>
      <c r="AA5" s="42"/>
      <c r="AB5" s="42"/>
      <c r="AC5" s="39"/>
      <c r="AD5" s="40"/>
      <c r="AE5" s="41"/>
      <c r="AF5" s="35"/>
      <c r="AG5" s="35"/>
      <c r="AH5" s="35"/>
      <c r="AI5" s="132"/>
    </row>
    <row r="6" spans="1:35" ht="35.25" customHeight="1" x14ac:dyDescent="0.25">
      <c r="A6" s="27"/>
      <c r="B6" s="27"/>
      <c r="C6" s="27"/>
      <c r="D6" s="27"/>
      <c r="E6" s="44"/>
      <c r="F6" s="45"/>
      <c r="G6" s="45"/>
      <c r="H6" s="45"/>
      <c r="I6" s="46"/>
      <c r="J6" s="47"/>
      <c r="K6" s="48"/>
      <c r="L6" s="48"/>
      <c r="M6" s="49"/>
      <c r="N6" s="47"/>
      <c r="O6" s="48"/>
      <c r="P6" s="48"/>
      <c r="Q6" s="48"/>
      <c r="R6" s="48"/>
      <c r="S6" s="48"/>
      <c r="T6" s="48"/>
      <c r="U6" s="48"/>
      <c r="V6" s="48"/>
      <c r="W6" s="48"/>
      <c r="X6" s="49"/>
      <c r="Y6" s="42"/>
      <c r="Z6" s="42"/>
      <c r="AA6" s="42"/>
      <c r="AB6" s="42"/>
      <c r="AC6" s="47"/>
      <c r="AD6" s="48"/>
      <c r="AE6" s="49"/>
      <c r="AF6" s="35"/>
      <c r="AG6" s="35"/>
      <c r="AH6" s="35"/>
      <c r="AI6" s="133"/>
    </row>
    <row r="7" spans="1:35" ht="12.75" customHeight="1" x14ac:dyDescent="0.25">
      <c r="A7" s="27"/>
      <c r="B7" s="27"/>
      <c r="C7" s="27"/>
      <c r="D7" s="27"/>
      <c r="E7" s="177" t="s">
        <v>135</v>
      </c>
      <c r="F7" s="34" t="s">
        <v>194</v>
      </c>
      <c r="G7" s="34" t="s">
        <v>155</v>
      </c>
      <c r="H7" s="34" t="s">
        <v>156</v>
      </c>
      <c r="I7" s="34" t="s">
        <v>157</v>
      </c>
      <c r="J7" s="177" t="s">
        <v>135</v>
      </c>
      <c r="K7" s="34" t="s">
        <v>155</v>
      </c>
      <c r="L7" s="34" t="s">
        <v>156</v>
      </c>
      <c r="M7" s="34" t="s">
        <v>157</v>
      </c>
      <c r="N7" s="177" t="s">
        <v>158</v>
      </c>
      <c r="O7" s="34" t="s">
        <v>159</v>
      </c>
      <c r="P7" s="34" t="s">
        <v>160</v>
      </c>
      <c r="Q7" s="34" t="s">
        <v>161</v>
      </c>
      <c r="R7" s="34" t="s">
        <v>137</v>
      </c>
      <c r="S7" s="31" t="s">
        <v>162</v>
      </c>
      <c r="T7" s="32"/>
      <c r="U7" s="32"/>
      <c r="V7" s="33"/>
      <c r="W7" s="34" t="s">
        <v>207</v>
      </c>
      <c r="X7" s="177" t="s">
        <v>138</v>
      </c>
      <c r="Y7" s="42"/>
      <c r="Z7" s="42"/>
      <c r="AA7" s="42"/>
      <c r="AB7" s="42"/>
      <c r="AC7" s="34" t="s">
        <v>163</v>
      </c>
      <c r="AD7" s="34" t="s">
        <v>164</v>
      </c>
      <c r="AE7" s="177" t="s">
        <v>135</v>
      </c>
      <c r="AF7" s="34" t="s">
        <v>163</v>
      </c>
      <c r="AG7" s="51" t="s">
        <v>164</v>
      </c>
      <c r="AH7" s="52" t="s">
        <v>135</v>
      </c>
    </row>
    <row r="8" spans="1:35" ht="12.75" customHeight="1" x14ac:dyDescent="0.25">
      <c r="A8" s="27"/>
      <c r="B8" s="27"/>
      <c r="C8" s="27"/>
      <c r="D8" s="13"/>
      <c r="E8" s="178"/>
      <c r="F8" s="42"/>
      <c r="G8" s="42"/>
      <c r="H8" s="42"/>
      <c r="I8" s="42"/>
      <c r="J8" s="178"/>
      <c r="K8" s="42"/>
      <c r="L8" s="42"/>
      <c r="M8" s="42"/>
      <c r="N8" s="178"/>
      <c r="O8" s="42"/>
      <c r="P8" s="42"/>
      <c r="Q8" s="42"/>
      <c r="R8" s="42"/>
      <c r="S8" s="39"/>
      <c r="T8" s="40"/>
      <c r="U8" s="40"/>
      <c r="V8" s="41"/>
      <c r="W8" s="42"/>
      <c r="X8" s="178"/>
      <c r="Y8" s="42"/>
      <c r="Z8" s="42"/>
      <c r="AA8" s="42"/>
      <c r="AB8" s="42"/>
      <c r="AC8" s="42"/>
      <c r="AD8" s="42"/>
      <c r="AE8" s="178"/>
      <c r="AF8" s="42"/>
      <c r="AG8" s="53"/>
      <c r="AH8" s="52"/>
    </row>
    <row r="9" spans="1:35" ht="40.5" customHeight="1" x14ac:dyDescent="0.25">
      <c r="A9" s="27"/>
      <c r="B9" s="27"/>
      <c r="C9" s="27"/>
      <c r="D9" s="13"/>
      <c r="E9" s="178"/>
      <c r="F9" s="42"/>
      <c r="G9" s="42"/>
      <c r="H9" s="42"/>
      <c r="I9" s="42"/>
      <c r="J9" s="178"/>
      <c r="K9" s="42"/>
      <c r="L9" s="42"/>
      <c r="M9" s="42"/>
      <c r="N9" s="178"/>
      <c r="O9" s="42"/>
      <c r="P9" s="42"/>
      <c r="Q9" s="42"/>
      <c r="R9" s="42"/>
      <c r="S9" s="47"/>
      <c r="T9" s="48"/>
      <c r="U9" s="48"/>
      <c r="V9" s="49"/>
      <c r="W9" s="42"/>
      <c r="X9" s="178"/>
      <c r="Y9" s="42"/>
      <c r="Z9" s="42"/>
      <c r="AA9" s="42"/>
      <c r="AB9" s="42"/>
      <c r="AC9" s="42"/>
      <c r="AD9" s="42"/>
      <c r="AE9" s="178"/>
      <c r="AF9" s="42"/>
      <c r="AG9" s="53"/>
      <c r="AH9" s="52"/>
    </row>
    <row r="10" spans="1:35" ht="12.75" customHeight="1" x14ac:dyDescent="0.25">
      <c r="A10" s="27"/>
      <c r="B10" s="27"/>
      <c r="C10" s="27"/>
      <c r="D10" s="13"/>
      <c r="E10" s="178"/>
      <c r="F10" s="42"/>
      <c r="G10" s="42"/>
      <c r="H10" s="42"/>
      <c r="I10" s="42"/>
      <c r="J10" s="178"/>
      <c r="K10" s="42"/>
      <c r="L10" s="42"/>
      <c r="M10" s="42"/>
      <c r="N10" s="178"/>
      <c r="O10" s="42"/>
      <c r="P10" s="42"/>
      <c r="Q10" s="42"/>
      <c r="R10" s="42"/>
      <c r="S10" s="177" t="s">
        <v>139</v>
      </c>
      <c r="T10" s="34" t="s">
        <v>208</v>
      </c>
      <c r="U10" s="34" t="s">
        <v>209</v>
      </c>
      <c r="V10" s="34" t="s">
        <v>210</v>
      </c>
      <c r="W10" s="42"/>
      <c r="X10" s="178"/>
      <c r="Y10" s="42"/>
      <c r="Z10" s="42"/>
      <c r="AA10" s="42"/>
      <c r="AB10" s="42"/>
      <c r="AC10" s="42"/>
      <c r="AD10" s="42"/>
      <c r="AE10" s="178"/>
      <c r="AF10" s="42"/>
      <c r="AG10" s="53"/>
      <c r="AH10" s="52"/>
    </row>
    <row r="11" spans="1:35" ht="12.75" customHeight="1" x14ac:dyDescent="0.25">
      <c r="A11" s="27"/>
      <c r="B11" s="27"/>
      <c r="C11" s="27"/>
      <c r="D11" s="13"/>
      <c r="E11" s="178"/>
      <c r="F11" s="42"/>
      <c r="G11" s="42"/>
      <c r="H11" s="42"/>
      <c r="I11" s="42"/>
      <c r="J11" s="178"/>
      <c r="K11" s="42"/>
      <c r="L11" s="42"/>
      <c r="M11" s="42"/>
      <c r="N11" s="178"/>
      <c r="O11" s="42"/>
      <c r="P11" s="42"/>
      <c r="Q11" s="42"/>
      <c r="R11" s="42"/>
      <c r="S11" s="178"/>
      <c r="T11" s="42"/>
      <c r="U11" s="42"/>
      <c r="V11" s="42"/>
      <c r="W11" s="42"/>
      <c r="X11" s="178"/>
      <c r="Y11" s="42"/>
      <c r="Z11" s="42"/>
      <c r="AA11" s="42"/>
      <c r="AB11" s="42"/>
      <c r="AC11" s="42"/>
      <c r="AD11" s="42"/>
      <c r="AE11" s="178"/>
      <c r="AF11" s="42"/>
      <c r="AG11" s="53"/>
      <c r="AH11" s="52"/>
    </row>
    <row r="12" spans="1:35" ht="12.75" customHeight="1" x14ac:dyDescent="0.25">
      <c r="A12" s="27"/>
      <c r="B12" s="27"/>
      <c r="C12" s="27"/>
      <c r="D12" s="13"/>
      <c r="E12" s="178"/>
      <c r="F12" s="42"/>
      <c r="G12" s="42"/>
      <c r="H12" s="42"/>
      <c r="I12" s="42"/>
      <c r="J12" s="178"/>
      <c r="K12" s="42"/>
      <c r="L12" s="42"/>
      <c r="M12" s="42"/>
      <c r="N12" s="178"/>
      <c r="O12" s="42"/>
      <c r="P12" s="42"/>
      <c r="Q12" s="42"/>
      <c r="R12" s="42"/>
      <c r="S12" s="178"/>
      <c r="T12" s="42"/>
      <c r="U12" s="42"/>
      <c r="V12" s="42"/>
      <c r="W12" s="42"/>
      <c r="X12" s="178"/>
      <c r="Y12" s="42"/>
      <c r="Z12" s="42"/>
      <c r="AA12" s="42"/>
      <c r="AB12" s="42"/>
      <c r="AC12" s="42"/>
      <c r="AD12" s="42"/>
      <c r="AE12" s="178"/>
      <c r="AF12" s="42"/>
      <c r="AG12" s="53"/>
      <c r="AH12" s="52"/>
    </row>
    <row r="13" spans="1:35" ht="12.75" customHeight="1" x14ac:dyDescent="0.25">
      <c r="A13" s="27"/>
      <c r="B13" s="27"/>
      <c r="C13" s="27"/>
      <c r="D13" s="13"/>
      <c r="E13" s="178"/>
      <c r="F13" s="42"/>
      <c r="G13" s="42"/>
      <c r="H13" s="42"/>
      <c r="I13" s="42"/>
      <c r="J13" s="178"/>
      <c r="K13" s="42"/>
      <c r="L13" s="42"/>
      <c r="M13" s="42"/>
      <c r="N13" s="178"/>
      <c r="O13" s="42"/>
      <c r="P13" s="42"/>
      <c r="Q13" s="42"/>
      <c r="R13" s="42"/>
      <c r="S13" s="178"/>
      <c r="T13" s="42"/>
      <c r="U13" s="42"/>
      <c r="V13" s="42"/>
      <c r="W13" s="42"/>
      <c r="X13" s="178"/>
      <c r="Y13" s="42"/>
      <c r="Z13" s="42"/>
      <c r="AA13" s="42"/>
      <c r="AB13" s="42"/>
      <c r="AC13" s="42"/>
      <c r="AD13" s="42"/>
      <c r="AE13" s="178"/>
      <c r="AF13" s="42"/>
      <c r="AG13" s="53"/>
      <c r="AH13" s="52"/>
    </row>
    <row r="14" spans="1:35" ht="12.75" customHeight="1" x14ac:dyDescent="0.25">
      <c r="A14" s="27"/>
      <c r="B14" s="27"/>
      <c r="C14" s="27"/>
      <c r="D14" s="13"/>
      <c r="E14" s="178"/>
      <c r="F14" s="42"/>
      <c r="G14" s="42"/>
      <c r="H14" s="42"/>
      <c r="I14" s="42"/>
      <c r="J14" s="178"/>
      <c r="K14" s="42"/>
      <c r="L14" s="42"/>
      <c r="M14" s="42"/>
      <c r="N14" s="178"/>
      <c r="O14" s="42"/>
      <c r="P14" s="42"/>
      <c r="Q14" s="42"/>
      <c r="R14" s="42"/>
      <c r="S14" s="178"/>
      <c r="T14" s="42"/>
      <c r="U14" s="42"/>
      <c r="V14" s="42"/>
      <c r="W14" s="42"/>
      <c r="X14" s="178"/>
      <c r="Y14" s="42"/>
      <c r="Z14" s="42"/>
      <c r="AA14" s="42"/>
      <c r="AB14" s="42"/>
      <c r="AC14" s="42"/>
      <c r="AD14" s="42"/>
      <c r="AE14" s="178"/>
      <c r="AF14" s="42"/>
      <c r="AG14" s="53"/>
      <c r="AH14" s="52"/>
    </row>
    <row r="15" spans="1:35" ht="12.75" customHeight="1" x14ac:dyDescent="0.25">
      <c r="A15" s="27"/>
      <c r="B15" s="27"/>
      <c r="C15" s="27"/>
      <c r="D15" s="13"/>
      <c r="E15" s="178"/>
      <c r="F15" s="42"/>
      <c r="G15" s="42"/>
      <c r="H15" s="42"/>
      <c r="I15" s="42"/>
      <c r="J15" s="178"/>
      <c r="K15" s="42"/>
      <c r="L15" s="42"/>
      <c r="M15" s="42"/>
      <c r="N15" s="178"/>
      <c r="O15" s="42"/>
      <c r="P15" s="42"/>
      <c r="Q15" s="42"/>
      <c r="R15" s="42"/>
      <c r="S15" s="178"/>
      <c r="T15" s="42"/>
      <c r="U15" s="42"/>
      <c r="V15" s="42"/>
      <c r="W15" s="42"/>
      <c r="X15" s="178"/>
      <c r="Y15" s="42"/>
      <c r="Z15" s="42"/>
      <c r="AA15" s="42"/>
      <c r="AB15" s="42"/>
      <c r="AC15" s="42"/>
      <c r="AD15" s="42"/>
      <c r="AE15" s="178"/>
      <c r="AF15" s="42"/>
      <c r="AG15" s="53"/>
      <c r="AH15" s="52"/>
    </row>
    <row r="16" spans="1:35" ht="12.75" customHeight="1" x14ac:dyDescent="0.25">
      <c r="A16" s="27"/>
      <c r="B16" s="27"/>
      <c r="C16" s="27"/>
      <c r="D16" s="13"/>
      <c r="E16" s="178"/>
      <c r="F16" s="42"/>
      <c r="G16" s="42"/>
      <c r="H16" s="42"/>
      <c r="I16" s="42"/>
      <c r="J16" s="178"/>
      <c r="K16" s="42"/>
      <c r="L16" s="42"/>
      <c r="M16" s="42"/>
      <c r="N16" s="178"/>
      <c r="O16" s="42"/>
      <c r="P16" s="42"/>
      <c r="Q16" s="42"/>
      <c r="R16" s="42"/>
      <c r="S16" s="178"/>
      <c r="T16" s="42"/>
      <c r="U16" s="42"/>
      <c r="V16" s="42"/>
      <c r="W16" s="42"/>
      <c r="X16" s="178"/>
      <c r="Y16" s="42"/>
      <c r="Z16" s="42"/>
      <c r="AA16" s="42"/>
      <c r="AB16" s="42"/>
      <c r="AC16" s="42"/>
      <c r="AD16" s="42"/>
      <c r="AE16" s="178"/>
      <c r="AF16" s="42"/>
      <c r="AG16" s="53"/>
      <c r="AH16" s="52"/>
    </row>
    <row r="17" spans="1:51" ht="26.25" customHeight="1" x14ac:dyDescent="0.25">
      <c r="A17" s="27"/>
      <c r="B17" s="27"/>
      <c r="C17" s="27"/>
      <c r="D17" s="27"/>
      <c r="E17" s="179"/>
      <c r="F17" s="54"/>
      <c r="G17" s="54"/>
      <c r="H17" s="54"/>
      <c r="I17" s="54"/>
      <c r="J17" s="179"/>
      <c r="K17" s="54"/>
      <c r="L17" s="54"/>
      <c r="M17" s="54"/>
      <c r="N17" s="179"/>
      <c r="O17" s="54"/>
      <c r="P17" s="54"/>
      <c r="Q17" s="54"/>
      <c r="R17" s="54"/>
      <c r="S17" s="179"/>
      <c r="T17" s="54"/>
      <c r="U17" s="54"/>
      <c r="V17" s="54"/>
      <c r="W17" s="54"/>
      <c r="X17" s="179"/>
      <c r="Y17" s="54"/>
      <c r="Z17" s="54"/>
      <c r="AA17" s="54"/>
      <c r="AB17" s="54"/>
      <c r="AC17" s="54"/>
      <c r="AD17" s="54"/>
      <c r="AE17" s="179"/>
      <c r="AF17" s="54"/>
      <c r="AG17" s="55"/>
      <c r="AH17" s="52"/>
    </row>
    <row r="18" spans="1:51" ht="33" customHeight="1" thickBot="1" x14ac:dyDescent="0.3">
      <c r="A18" s="56" t="s">
        <v>211</v>
      </c>
      <c r="B18" s="57"/>
      <c r="C18" s="57"/>
      <c r="D18" s="57"/>
      <c r="E18" s="58">
        <v>1</v>
      </c>
      <c r="F18" s="58">
        <v>2</v>
      </c>
      <c r="G18" s="58">
        <v>3</v>
      </c>
      <c r="H18" s="58">
        <v>4</v>
      </c>
      <c r="I18" s="58">
        <v>5</v>
      </c>
      <c r="J18" s="58">
        <v>6</v>
      </c>
      <c r="K18" s="58">
        <v>7</v>
      </c>
      <c r="L18" s="58">
        <v>8</v>
      </c>
      <c r="M18" s="58">
        <v>9</v>
      </c>
      <c r="N18" s="58">
        <v>10</v>
      </c>
      <c r="O18" s="58">
        <v>11</v>
      </c>
      <c r="P18" s="58">
        <v>12</v>
      </c>
      <c r="Q18" s="58">
        <v>13</v>
      </c>
      <c r="R18" s="58">
        <v>14</v>
      </c>
      <c r="S18" s="58">
        <v>15</v>
      </c>
      <c r="T18" s="58">
        <v>16</v>
      </c>
      <c r="U18" s="58">
        <v>17</v>
      </c>
      <c r="V18" s="58">
        <v>18</v>
      </c>
      <c r="W18" s="58">
        <v>19</v>
      </c>
      <c r="X18" s="58">
        <v>20</v>
      </c>
      <c r="Y18" s="58">
        <v>21</v>
      </c>
      <c r="Z18" s="58">
        <v>22</v>
      </c>
      <c r="AA18" s="58">
        <v>23</v>
      </c>
      <c r="AB18" s="58">
        <v>24</v>
      </c>
      <c r="AC18" s="58">
        <v>25</v>
      </c>
      <c r="AD18" s="58">
        <v>26</v>
      </c>
      <c r="AE18" s="58">
        <v>27</v>
      </c>
      <c r="AF18" s="58">
        <v>28</v>
      </c>
      <c r="AG18" s="58">
        <v>29</v>
      </c>
      <c r="AH18" s="58">
        <v>30</v>
      </c>
      <c r="AJ18" s="59" t="s">
        <v>120</v>
      </c>
      <c r="AK18" s="59"/>
      <c r="AL18" s="59" t="s">
        <v>119</v>
      </c>
      <c r="AM18" s="59"/>
      <c r="AN18" s="59" t="s">
        <v>118</v>
      </c>
      <c r="AO18" s="59"/>
      <c r="AP18" s="59" t="s">
        <v>117</v>
      </c>
      <c r="AQ18" s="59"/>
      <c r="AR18" s="59" t="s">
        <v>116</v>
      </c>
      <c r="AS18" s="59"/>
      <c r="AT18" s="59" t="s">
        <v>115</v>
      </c>
      <c r="AU18" s="59"/>
      <c r="AV18" s="59" t="s">
        <v>114</v>
      </c>
      <c r="AW18" s="59"/>
      <c r="AX18" s="59" t="s">
        <v>113</v>
      </c>
      <c r="AY18" s="59"/>
    </row>
    <row r="19" spans="1:51" ht="63" customHeight="1" x14ac:dyDescent="0.25">
      <c r="A19" s="60" t="s">
        <v>112</v>
      </c>
      <c r="B19" s="61" t="s">
        <v>212</v>
      </c>
      <c r="C19" s="61"/>
      <c r="D19" s="61"/>
      <c r="E19" s="180">
        <f t="shared" ref="E19:AH19" si="0">SUM(E20:E38)</f>
        <v>175</v>
      </c>
      <c r="F19" s="180">
        <f t="shared" si="0"/>
        <v>81</v>
      </c>
      <c r="G19" s="180">
        <f t="shared" si="0"/>
        <v>94</v>
      </c>
      <c r="H19" s="180">
        <f t="shared" si="0"/>
        <v>0</v>
      </c>
      <c r="I19" s="180">
        <f t="shared" si="0"/>
        <v>0</v>
      </c>
      <c r="J19" s="180">
        <f t="shared" si="0"/>
        <v>88</v>
      </c>
      <c r="K19" s="180">
        <f t="shared" si="0"/>
        <v>76</v>
      </c>
      <c r="L19" s="180">
        <f t="shared" si="0"/>
        <v>11</v>
      </c>
      <c r="M19" s="180">
        <f t="shared" si="0"/>
        <v>1</v>
      </c>
      <c r="N19" s="180">
        <f t="shared" si="0"/>
        <v>77</v>
      </c>
      <c r="O19" s="180">
        <f t="shared" si="0"/>
        <v>45</v>
      </c>
      <c r="P19" s="180">
        <f t="shared" si="0"/>
        <v>3</v>
      </c>
      <c r="Q19" s="180">
        <f t="shared" si="0"/>
        <v>11</v>
      </c>
      <c r="R19" s="180">
        <f t="shared" si="0"/>
        <v>0</v>
      </c>
      <c r="S19" s="180">
        <f t="shared" si="0"/>
        <v>18</v>
      </c>
      <c r="T19" s="180">
        <f t="shared" si="0"/>
        <v>2</v>
      </c>
      <c r="U19" s="180">
        <f t="shared" si="0"/>
        <v>15</v>
      </c>
      <c r="V19" s="180">
        <f t="shared" si="0"/>
        <v>1</v>
      </c>
      <c r="W19" s="180">
        <f t="shared" si="0"/>
        <v>2</v>
      </c>
      <c r="X19" s="180">
        <f t="shared" si="0"/>
        <v>79</v>
      </c>
      <c r="Y19" s="180">
        <f t="shared" si="0"/>
        <v>0</v>
      </c>
      <c r="Z19" s="180">
        <f t="shared" si="0"/>
        <v>12</v>
      </c>
      <c r="AA19" s="180">
        <f t="shared" si="0"/>
        <v>171</v>
      </c>
      <c r="AB19" s="180">
        <f t="shared" si="0"/>
        <v>74</v>
      </c>
      <c r="AC19" s="180">
        <f t="shared" si="0"/>
        <v>19</v>
      </c>
      <c r="AD19" s="180">
        <f t="shared" si="0"/>
        <v>1</v>
      </c>
      <c r="AE19" s="180">
        <f t="shared" si="0"/>
        <v>20</v>
      </c>
      <c r="AF19" s="180">
        <f t="shared" si="0"/>
        <v>0</v>
      </c>
      <c r="AG19" s="180">
        <f t="shared" si="0"/>
        <v>0</v>
      </c>
      <c r="AH19" s="180">
        <f t="shared" si="0"/>
        <v>0</v>
      </c>
      <c r="AI19" s="135"/>
      <c r="AJ19" s="63">
        <f t="shared" ref="AJ19:AY19" si="1">SUM(AJ20:AJ38)</f>
        <v>175</v>
      </c>
      <c r="AK19" s="64">
        <f t="shared" si="1"/>
        <v>175</v>
      </c>
      <c r="AL19" s="64">
        <f t="shared" si="1"/>
        <v>88</v>
      </c>
      <c r="AM19" s="64">
        <f t="shared" si="1"/>
        <v>88</v>
      </c>
      <c r="AN19" s="64">
        <f t="shared" si="1"/>
        <v>251</v>
      </c>
      <c r="AO19" s="64">
        <f t="shared" si="1"/>
        <v>250</v>
      </c>
      <c r="AP19" s="64">
        <f t="shared" si="1"/>
        <v>77</v>
      </c>
      <c r="AQ19" s="64">
        <f t="shared" si="1"/>
        <v>77</v>
      </c>
      <c r="AR19" s="64">
        <f t="shared" si="1"/>
        <v>18</v>
      </c>
      <c r="AS19" s="64">
        <f t="shared" si="1"/>
        <v>18</v>
      </c>
      <c r="AT19" s="64">
        <f t="shared" si="1"/>
        <v>79</v>
      </c>
      <c r="AU19" s="64">
        <f t="shared" si="1"/>
        <v>79</v>
      </c>
      <c r="AV19" s="64">
        <f t="shared" si="1"/>
        <v>20</v>
      </c>
      <c r="AW19" s="64">
        <f t="shared" si="1"/>
        <v>20</v>
      </c>
      <c r="AX19" s="64">
        <f t="shared" si="1"/>
        <v>0</v>
      </c>
      <c r="AY19" s="65">
        <f t="shared" si="1"/>
        <v>0</v>
      </c>
    </row>
    <row r="20" spans="1:51" ht="32.25" customHeight="1" x14ac:dyDescent="0.25">
      <c r="A20" s="66">
        <v>1.1000000000000001</v>
      </c>
      <c r="B20" s="67" t="s">
        <v>213</v>
      </c>
      <c r="C20" s="67"/>
      <c r="D20" s="67"/>
      <c r="E20" s="180">
        <f t="shared" ref="E20:E38" si="2">+F20+G20+H20+I20</f>
        <v>9</v>
      </c>
      <c r="F20" s="180">
        <v>3</v>
      </c>
      <c r="G20" s="180">
        <v>6</v>
      </c>
      <c r="H20" s="180">
        <v>0</v>
      </c>
      <c r="I20" s="180">
        <v>0</v>
      </c>
      <c r="J20" s="180">
        <f t="shared" ref="J20:J38" si="3">+K20+L20+M20</f>
        <v>16</v>
      </c>
      <c r="K20" s="180">
        <v>15</v>
      </c>
      <c r="L20" s="180">
        <v>1</v>
      </c>
      <c r="M20" s="180">
        <v>0</v>
      </c>
      <c r="N20" s="180">
        <f t="shared" ref="N20:N38" si="4">+O20+P20+Q20+R20+S20</f>
        <v>9</v>
      </c>
      <c r="O20" s="180">
        <v>6</v>
      </c>
      <c r="P20" s="180">
        <v>0</v>
      </c>
      <c r="Q20" s="180">
        <v>1</v>
      </c>
      <c r="R20" s="180">
        <v>0</v>
      </c>
      <c r="S20" s="180">
        <f t="shared" ref="S20:S38" si="5">+T20+U20+V20</f>
        <v>2</v>
      </c>
      <c r="T20" s="180">
        <v>0</v>
      </c>
      <c r="U20" s="180">
        <v>2</v>
      </c>
      <c r="V20" s="180">
        <v>0</v>
      </c>
      <c r="W20" s="180">
        <v>0</v>
      </c>
      <c r="X20" s="180">
        <f t="shared" ref="X20:X38" si="6">+N20+W20</f>
        <v>9</v>
      </c>
      <c r="Y20" s="75">
        <v>0</v>
      </c>
      <c r="Z20" s="75">
        <v>0</v>
      </c>
      <c r="AA20" s="75">
        <v>15</v>
      </c>
      <c r="AB20" s="75">
        <v>3</v>
      </c>
      <c r="AC20" s="180">
        <v>0</v>
      </c>
      <c r="AD20" s="75">
        <v>0</v>
      </c>
      <c r="AE20" s="181">
        <f t="shared" ref="AE20:AE38" si="7">+AC20+AD20</f>
        <v>0</v>
      </c>
      <c r="AF20" s="75">
        <v>0</v>
      </c>
      <c r="AG20" s="76">
        <v>0</v>
      </c>
      <c r="AH20" s="75">
        <f t="shared" ref="AH20:AH38" si="8">+AF20+AG20</f>
        <v>0</v>
      </c>
      <c r="AJ20" s="69">
        <f t="shared" ref="AJ20:AJ38" si="9">E20</f>
        <v>9</v>
      </c>
      <c r="AK20" s="70">
        <f t="shared" ref="AK20:AK38" si="10">F20+G20+H20+I20</f>
        <v>9</v>
      </c>
      <c r="AL20" s="70">
        <f t="shared" ref="AL20:AL38" si="11">J20</f>
        <v>16</v>
      </c>
      <c r="AM20" s="70">
        <f t="shared" ref="AM20:AM38" si="12">K20+L20+M20</f>
        <v>16</v>
      </c>
      <c r="AN20" s="70">
        <f t="shared" ref="AN20:AN38" si="13">F20+G20+K20</f>
        <v>24</v>
      </c>
      <c r="AO20" s="70">
        <f t="shared" ref="AO20:AO37" si="14">X20+Y20+AA20</f>
        <v>24</v>
      </c>
      <c r="AP20" s="70">
        <f t="shared" ref="AP20:AP38" si="15">N20</f>
        <v>9</v>
      </c>
      <c r="AQ20" s="70">
        <f t="shared" ref="AQ20:AQ38" si="16">O20+P20+Q20+R20+S20</f>
        <v>9</v>
      </c>
      <c r="AR20" s="70">
        <f t="shared" ref="AR20:AR38" si="17">S20</f>
        <v>2</v>
      </c>
      <c r="AS20" s="70">
        <f t="shared" ref="AS20:AS38" si="18">T20+U20+V20</f>
        <v>2</v>
      </c>
      <c r="AT20" s="70">
        <f t="shared" ref="AT20:AT38" si="19">X20</f>
        <v>9</v>
      </c>
      <c r="AU20" s="70">
        <f t="shared" ref="AU20:AU38" si="20">N20+W20</f>
        <v>9</v>
      </c>
      <c r="AV20" s="70">
        <f t="shared" ref="AV20:AV38" si="21">AE20</f>
        <v>0</v>
      </c>
      <c r="AW20" s="70">
        <f t="shared" ref="AW20:AW38" si="22">AC20+AD20</f>
        <v>0</v>
      </c>
      <c r="AX20" s="70">
        <f t="shared" ref="AX20:AX38" si="23">AH20</f>
        <v>0</v>
      </c>
      <c r="AY20" s="71">
        <f t="shared" ref="AY20:AY38" si="24">AF20+AG20</f>
        <v>0</v>
      </c>
    </row>
    <row r="21" spans="1:51" ht="24" customHeight="1" x14ac:dyDescent="0.25">
      <c r="A21" s="72" t="s">
        <v>111</v>
      </c>
      <c r="B21" s="35" t="s">
        <v>214</v>
      </c>
      <c r="C21" s="35"/>
      <c r="D21" s="35"/>
      <c r="E21" s="180">
        <f t="shared" si="2"/>
        <v>9</v>
      </c>
      <c r="F21" s="180">
        <v>1</v>
      </c>
      <c r="G21" s="180">
        <v>8</v>
      </c>
      <c r="H21" s="180">
        <v>0</v>
      </c>
      <c r="I21" s="180">
        <v>0</v>
      </c>
      <c r="J21" s="180">
        <f t="shared" si="3"/>
        <v>8</v>
      </c>
      <c r="K21" s="180">
        <v>7</v>
      </c>
      <c r="L21" s="180">
        <v>1</v>
      </c>
      <c r="M21" s="180">
        <v>0</v>
      </c>
      <c r="N21" s="180">
        <f t="shared" si="4"/>
        <v>6</v>
      </c>
      <c r="O21" s="180">
        <v>5</v>
      </c>
      <c r="P21" s="180">
        <v>0</v>
      </c>
      <c r="Q21" s="180">
        <v>0</v>
      </c>
      <c r="R21" s="180">
        <v>0</v>
      </c>
      <c r="S21" s="180">
        <f t="shared" si="5"/>
        <v>1</v>
      </c>
      <c r="T21" s="180">
        <v>0</v>
      </c>
      <c r="U21" s="180">
        <v>1</v>
      </c>
      <c r="V21" s="180">
        <v>0</v>
      </c>
      <c r="W21" s="180">
        <v>2</v>
      </c>
      <c r="X21" s="180">
        <f t="shared" si="6"/>
        <v>8</v>
      </c>
      <c r="Y21" s="75">
        <v>0</v>
      </c>
      <c r="Z21" s="75">
        <v>0</v>
      </c>
      <c r="AA21" s="75">
        <v>8</v>
      </c>
      <c r="AB21" s="75">
        <v>0</v>
      </c>
      <c r="AC21" s="180">
        <v>6</v>
      </c>
      <c r="AD21" s="75">
        <v>0</v>
      </c>
      <c r="AE21" s="181">
        <f t="shared" si="7"/>
        <v>6</v>
      </c>
      <c r="AF21" s="75">
        <v>0</v>
      </c>
      <c r="AG21" s="76">
        <v>0</v>
      </c>
      <c r="AH21" s="75">
        <f t="shared" si="8"/>
        <v>0</v>
      </c>
      <c r="AI21" s="77"/>
      <c r="AJ21" s="69">
        <f t="shared" si="9"/>
        <v>9</v>
      </c>
      <c r="AK21" s="70">
        <f t="shared" si="10"/>
        <v>9</v>
      </c>
      <c r="AL21" s="70">
        <f t="shared" si="11"/>
        <v>8</v>
      </c>
      <c r="AM21" s="70">
        <f t="shared" si="12"/>
        <v>8</v>
      </c>
      <c r="AN21" s="70">
        <f t="shared" si="13"/>
        <v>16</v>
      </c>
      <c r="AO21" s="70">
        <f t="shared" si="14"/>
        <v>16</v>
      </c>
      <c r="AP21" s="70">
        <f t="shared" si="15"/>
        <v>6</v>
      </c>
      <c r="AQ21" s="70">
        <f t="shared" si="16"/>
        <v>6</v>
      </c>
      <c r="AR21" s="70">
        <f t="shared" si="17"/>
        <v>1</v>
      </c>
      <c r="AS21" s="70">
        <f t="shared" si="18"/>
        <v>1</v>
      </c>
      <c r="AT21" s="70">
        <f t="shared" si="19"/>
        <v>8</v>
      </c>
      <c r="AU21" s="70">
        <f t="shared" si="20"/>
        <v>8</v>
      </c>
      <c r="AV21" s="70">
        <f t="shared" si="21"/>
        <v>6</v>
      </c>
      <c r="AW21" s="70">
        <f t="shared" si="22"/>
        <v>6</v>
      </c>
      <c r="AX21" s="70">
        <f t="shared" si="23"/>
        <v>0</v>
      </c>
      <c r="AY21" s="71">
        <f t="shared" si="24"/>
        <v>0</v>
      </c>
    </row>
    <row r="22" spans="1:51" s="122" customFormat="1" ht="48" customHeight="1" x14ac:dyDescent="0.2">
      <c r="A22" s="78" t="s">
        <v>110</v>
      </c>
      <c r="B22" s="35" t="s">
        <v>215</v>
      </c>
      <c r="C22" s="35"/>
      <c r="D22" s="35"/>
      <c r="E22" s="180">
        <f t="shared" si="2"/>
        <v>0</v>
      </c>
      <c r="F22" s="180">
        <v>0</v>
      </c>
      <c r="G22" s="180">
        <v>0</v>
      </c>
      <c r="H22" s="180">
        <v>0</v>
      </c>
      <c r="I22" s="180">
        <v>0</v>
      </c>
      <c r="J22" s="180">
        <f t="shared" si="3"/>
        <v>6</v>
      </c>
      <c r="K22" s="180">
        <v>6</v>
      </c>
      <c r="L22" s="180">
        <v>0</v>
      </c>
      <c r="M22" s="180">
        <v>0</v>
      </c>
      <c r="N22" s="180">
        <f t="shared" si="4"/>
        <v>2</v>
      </c>
      <c r="O22" s="180">
        <v>2</v>
      </c>
      <c r="P22" s="180">
        <v>0</v>
      </c>
      <c r="Q22" s="180">
        <v>0</v>
      </c>
      <c r="R22" s="180">
        <v>0</v>
      </c>
      <c r="S22" s="180">
        <f t="shared" si="5"/>
        <v>0</v>
      </c>
      <c r="T22" s="180">
        <v>0</v>
      </c>
      <c r="U22" s="180">
        <v>0</v>
      </c>
      <c r="V22" s="180">
        <v>0</v>
      </c>
      <c r="W22" s="180">
        <v>0</v>
      </c>
      <c r="X22" s="180">
        <f t="shared" si="6"/>
        <v>2</v>
      </c>
      <c r="Y22" s="75">
        <v>0</v>
      </c>
      <c r="Z22" s="75">
        <v>0</v>
      </c>
      <c r="AA22" s="75">
        <v>4</v>
      </c>
      <c r="AB22" s="75">
        <v>0</v>
      </c>
      <c r="AC22" s="180">
        <v>0</v>
      </c>
      <c r="AD22" s="75">
        <v>0</v>
      </c>
      <c r="AE22" s="181">
        <f t="shared" si="7"/>
        <v>0</v>
      </c>
      <c r="AF22" s="75">
        <v>0</v>
      </c>
      <c r="AG22" s="76">
        <v>0</v>
      </c>
      <c r="AH22" s="75">
        <f t="shared" si="8"/>
        <v>0</v>
      </c>
      <c r="AI22" s="77"/>
      <c r="AJ22" s="69">
        <f t="shared" si="9"/>
        <v>0</v>
      </c>
      <c r="AK22" s="70">
        <f t="shared" si="10"/>
        <v>0</v>
      </c>
      <c r="AL22" s="70">
        <f t="shared" si="11"/>
        <v>6</v>
      </c>
      <c r="AM22" s="70">
        <f t="shared" si="12"/>
        <v>6</v>
      </c>
      <c r="AN22" s="70">
        <f t="shared" si="13"/>
        <v>6</v>
      </c>
      <c r="AO22" s="70">
        <f t="shared" si="14"/>
        <v>6</v>
      </c>
      <c r="AP22" s="70">
        <f t="shared" si="15"/>
        <v>2</v>
      </c>
      <c r="AQ22" s="70">
        <f t="shared" si="16"/>
        <v>2</v>
      </c>
      <c r="AR22" s="70">
        <f t="shared" si="17"/>
        <v>0</v>
      </c>
      <c r="AS22" s="70">
        <f t="shared" si="18"/>
        <v>0</v>
      </c>
      <c r="AT22" s="70">
        <f t="shared" si="19"/>
        <v>2</v>
      </c>
      <c r="AU22" s="70">
        <f t="shared" si="20"/>
        <v>2</v>
      </c>
      <c r="AV22" s="70">
        <f t="shared" si="21"/>
        <v>0</v>
      </c>
      <c r="AW22" s="70">
        <f t="shared" si="22"/>
        <v>0</v>
      </c>
      <c r="AX22" s="70">
        <f t="shared" si="23"/>
        <v>0</v>
      </c>
      <c r="AY22" s="71">
        <f t="shared" si="24"/>
        <v>0</v>
      </c>
    </row>
    <row r="23" spans="1:51" s="122" customFormat="1" ht="31.5" customHeight="1" x14ac:dyDescent="0.2">
      <c r="A23" s="72" t="s">
        <v>109</v>
      </c>
      <c r="B23" s="35" t="s">
        <v>216</v>
      </c>
      <c r="C23" s="35"/>
      <c r="D23" s="35"/>
      <c r="E23" s="180">
        <f t="shared" si="2"/>
        <v>0</v>
      </c>
      <c r="F23" s="180">
        <v>0</v>
      </c>
      <c r="G23" s="180">
        <v>0</v>
      </c>
      <c r="H23" s="180">
        <v>0</v>
      </c>
      <c r="I23" s="180">
        <v>0</v>
      </c>
      <c r="J23" s="180">
        <f t="shared" si="3"/>
        <v>0</v>
      </c>
      <c r="K23" s="180">
        <v>0</v>
      </c>
      <c r="L23" s="180">
        <v>0</v>
      </c>
      <c r="M23" s="180">
        <v>0</v>
      </c>
      <c r="N23" s="180">
        <f t="shared" si="4"/>
        <v>0</v>
      </c>
      <c r="O23" s="180">
        <v>0</v>
      </c>
      <c r="P23" s="180">
        <v>0</v>
      </c>
      <c r="Q23" s="180">
        <v>0</v>
      </c>
      <c r="R23" s="180">
        <v>0</v>
      </c>
      <c r="S23" s="180">
        <f t="shared" si="5"/>
        <v>0</v>
      </c>
      <c r="T23" s="180">
        <v>0</v>
      </c>
      <c r="U23" s="180">
        <v>0</v>
      </c>
      <c r="V23" s="180">
        <v>0</v>
      </c>
      <c r="W23" s="180">
        <v>0</v>
      </c>
      <c r="X23" s="180">
        <f t="shared" si="6"/>
        <v>0</v>
      </c>
      <c r="Y23" s="75">
        <v>0</v>
      </c>
      <c r="Z23" s="75">
        <v>0</v>
      </c>
      <c r="AA23" s="75">
        <v>0</v>
      </c>
      <c r="AB23" s="75">
        <v>0</v>
      </c>
      <c r="AC23" s="180">
        <v>0</v>
      </c>
      <c r="AD23" s="75">
        <v>0</v>
      </c>
      <c r="AE23" s="181">
        <f t="shared" si="7"/>
        <v>0</v>
      </c>
      <c r="AF23" s="75">
        <v>0</v>
      </c>
      <c r="AG23" s="76">
        <v>0</v>
      </c>
      <c r="AH23" s="75">
        <f t="shared" si="8"/>
        <v>0</v>
      </c>
      <c r="AI23" s="76"/>
      <c r="AJ23" s="69">
        <f t="shared" si="9"/>
        <v>0</v>
      </c>
      <c r="AK23" s="70">
        <f t="shared" si="10"/>
        <v>0</v>
      </c>
      <c r="AL23" s="70">
        <f t="shared" si="11"/>
        <v>0</v>
      </c>
      <c r="AM23" s="70">
        <f t="shared" si="12"/>
        <v>0</v>
      </c>
      <c r="AN23" s="70">
        <f t="shared" si="13"/>
        <v>0</v>
      </c>
      <c r="AO23" s="70">
        <f t="shared" si="14"/>
        <v>0</v>
      </c>
      <c r="AP23" s="70">
        <f t="shared" si="15"/>
        <v>0</v>
      </c>
      <c r="AQ23" s="70">
        <f t="shared" si="16"/>
        <v>0</v>
      </c>
      <c r="AR23" s="70">
        <f t="shared" si="17"/>
        <v>0</v>
      </c>
      <c r="AS23" s="70">
        <f t="shared" si="18"/>
        <v>0</v>
      </c>
      <c r="AT23" s="70">
        <f t="shared" si="19"/>
        <v>0</v>
      </c>
      <c r="AU23" s="70">
        <f t="shared" si="20"/>
        <v>0</v>
      </c>
      <c r="AV23" s="70">
        <f t="shared" si="21"/>
        <v>0</v>
      </c>
      <c r="AW23" s="70">
        <f t="shared" si="22"/>
        <v>0</v>
      </c>
      <c r="AX23" s="70">
        <f t="shared" si="23"/>
        <v>0</v>
      </c>
      <c r="AY23" s="71">
        <f t="shared" si="24"/>
        <v>0</v>
      </c>
    </row>
    <row r="24" spans="1:51" s="122" customFormat="1" ht="32.25" customHeight="1" x14ac:dyDescent="0.2">
      <c r="A24" s="66">
        <v>1.2</v>
      </c>
      <c r="B24" s="67" t="s">
        <v>217</v>
      </c>
      <c r="C24" s="67"/>
      <c r="D24" s="67"/>
      <c r="E24" s="180">
        <f t="shared" si="2"/>
        <v>0</v>
      </c>
      <c r="F24" s="180">
        <v>0</v>
      </c>
      <c r="G24" s="180">
        <v>0</v>
      </c>
      <c r="H24" s="180">
        <v>0</v>
      </c>
      <c r="I24" s="180">
        <v>0</v>
      </c>
      <c r="J24" s="180">
        <f t="shared" si="3"/>
        <v>0</v>
      </c>
      <c r="K24" s="180">
        <v>0</v>
      </c>
      <c r="L24" s="180">
        <v>0</v>
      </c>
      <c r="M24" s="180">
        <v>0</v>
      </c>
      <c r="N24" s="180">
        <f t="shared" si="4"/>
        <v>0</v>
      </c>
      <c r="O24" s="180">
        <v>0</v>
      </c>
      <c r="P24" s="180">
        <v>0</v>
      </c>
      <c r="Q24" s="180">
        <v>0</v>
      </c>
      <c r="R24" s="180">
        <v>0</v>
      </c>
      <c r="S24" s="180">
        <f t="shared" si="5"/>
        <v>0</v>
      </c>
      <c r="T24" s="180">
        <v>0</v>
      </c>
      <c r="U24" s="180">
        <v>0</v>
      </c>
      <c r="V24" s="180">
        <v>0</v>
      </c>
      <c r="W24" s="180">
        <v>0</v>
      </c>
      <c r="X24" s="180">
        <f t="shared" si="6"/>
        <v>0</v>
      </c>
      <c r="Y24" s="75">
        <v>0</v>
      </c>
      <c r="Z24" s="75">
        <v>0</v>
      </c>
      <c r="AA24" s="75">
        <v>0</v>
      </c>
      <c r="AB24" s="75">
        <v>0</v>
      </c>
      <c r="AC24" s="180">
        <v>0</v>
      </c>
      <c r="AD24" s="75">
        <v>0</v>
      </c>
      <c r="AE24" s="181">
        <f t="shared" si="7"/>
        <v>0</v>
      </c>
      <c r="AF24" s="75">
        <v>0</v>
      </c>
      <c r="AG24" s="76">
        <v>0</v>
      </c>
      <c r="AH24" s="75">
        <f t="shared" si="8"/>
        <v>0</v>
      </c>
      <c r="AI24" s="76"/>
      <c r="AJ24" s="69">
        <f t="shared" si="9"/>
        <v>0</v>
      </c>
      <c r="AK24" s="70">
        <f t="shared" si="10"/>
        <v>0</v>
      </c>
      <c r="AL24" s="70">
        <f t="shared" si="11"/>
        <v>0</v>
      </c>
      <c r="AM24" s="70">
        <f t="shared" si="12"/>
        <v>0</v>
      </c>
      <c r="AN24" s="70">
        <f t="shared" si="13"/>
        <v>0</v>
      </c>
      <c r="AO24" s="70">
        <f t="shared" si="14"/>
        <v>0</v>
      </c>
      <c r="AP24" s="70">
        <f t="shared" si="15"/>
        <v>0</v>
      </c>
      <c r="AQ24" s="70">
        <f t="shared" si="16"/>
        <v>0</v>
      </c>
      <c r="AR24" s="70">
        <f t="shared" si="17"/>
        <v>0</v>
      </c>
      <c r="AS24" s="70">
        <f t="shared" si="18"/>
        <v>0</v>
      </c>
      <c r="AT24" s="70">
        <f t="shared" si="19"/>
        <v>0</v>
      </c>
      <c r="AU24" s="70">
        <f t="shared" si="20"/>
        <v>0</v>
      </c>
      <c r="AV24" s="70">
        <f t="shared" si="21"/>
        <v>0</v>
      </c>
      <c r="AW24" s="70">
        <f t="shared" si="22"/>
        <v>0</v>
      </c>
      <c r="AX24" s="70">
        <f t="shared" si="23"/>
        <v>0</v>
      </c>
      <c r="AY24" s="71">
        <f t="shared" si="24"/>
        <v>0</v>
      </c>
    </row>
    <row r="25" spans="1:51" s="122" customFormat="1" ht="25.5" customHeight="1" x14ac:dyDescent="0.2">
      <c r="A25" s="72" t="s">
        <v>108</v>
      </c>
      <c r="B25" s="67" t="s">
        <v>260</v>
      </c>
      <c r="C25" s="67"/>
      <c r="D25" s="67"/>
      <c r="E25" s="180">
        <f t="shared" si="2"/>
        <v>0</v>
      </c>
      <c r="F25" s="180">
        <v>0</v>
      </c>
      <c r="G25" s="180">
        <v>0</v>
      </c>
      <c r="H25" s="180">
        <v>0</v>
      </c>
      <c r="I25" s="180">
        <v>0</v>
      </c>
      <c r="J25" s="180">
        <f t="shared" si="3"/>
        <v>0</v>
      </c>
      <c r="K25" s="180">
        <v>0</v>
      </c>
      <c r="L25" s="180">
        <v>0</v>
      </c>
      <c r="M25" s="180">
        <v>0</v>
      </c>
      <c r="N25" s="180">
        <f t="shared" si="4"/>
        <v>0</v>
      </c>
      <c r="O25" s="180">
        <v>0</v>
      </c>
      <c r="P25" s="180">
        <v>0</v>
      </c>
      <c r="Q25" s="180">
        <v>0</v>
      </c>
      <c r="R25" s="180">
        <v>0</v>
      </c>
      <c r="S25" s="180">
        <f t="shared" si="5"/>
        <v>0</v>
      </c>
      <c r="T25" s="180">
        <v>0</v>
      </c>
      <c r="U25" s="180">
        <v>0</v>
      </c>
      <c r="V25" s="180">
        <v>0</v>
      </c>
      <c r="W25" s="180">
        <v>0</v>
      </c>
      <c r="X25" s="180">
        <f t="shared" si="6"/>
        <v>0</v>
      </c>
      <c r="Y25" s="75">
        <v>0</v>
      </c>
      <c r="Z25" s="75">
        <v>0</v>
      </c>
      <c r="AA25" s="75">
        <v>0</v>
      </c>
      <c r="AB25" s="75">
        <v>0</v>
      </c>
      <c r="AC25" s="180">
        <v>0</v>
      </c>
      <c r="AD25" s="75">
        <v>0</v>
      </c>
      <c r="AE25" s="181">
        <f t="shared" si="7"/>
        <v>0</v>
      </c>
      <c r="AF25" s="75">
        <v>0</v>
      </c>
      <c r="AG25" s="76">
        <v>0</v>
      </c>
      <c r="AH25" s="75">
        <f t="shared" si="8"/>
        <v>0</v>
      </c>
      <c r="AI25" s="76"/>
      <c r="AJ25" s="69">
        <f t="shared" si="9"/>
        <v>0</v>
      </c>
      <c r="AK25" s="70">
        <f t="shared" si="10"/>
        <v>0</v>
      </c>
      <c r="AL25" s="70">
        <f t="shared" si="11"/>
        <v>0</v>
      </c>
      <c r="AM25" s="70">
        <f t="shared" si="12"/>
        <v>0</v>
      </c>
      <c r="AN25" s="70">
        <f t="shared" si="13"/>
        <v>0</v>
      </c>
      <c r="AO25" s="70">
        <f t="shared" si="14"/>
        <v>0</v>
      </c>
      <c r="AP25" s="70">
        <f t="shared" si="15"/>
        <v>0</v>
      </c>
      <c r="AQ25" s="70">
        <f t="shared" si="16"/>
        <v>0</v>
      </c>
      <c r="AR25" s="70">
        <f t="shared" si="17"/>
        <v>0</v>
      </c>
      <c r="AS25" s="70">
        <f t="shared" si="18"/>
        <v>0</v>
      </c>
      <c r="AT25" s="70">
        <f t="shared" si="19"/>
        <v>0</v>
      </c>
      <c r="AU25" s="70">
        <f t="shared" si="20"/>
        <v>0</v>
      </c>
      <c r="AV25" s="70">
        <f t="shared" si="21"/>
        <v>0</v>
      </c>
      <c r="AW25" s="70">
        <f t="shared" si="22"/>
        <v>0</v>
      </c>
      <c r="AX25" s="70">
        <f t="shared" si="23"/>
        <v>0</v>
      </c>
      <c r="AY25" s="71">
        <f t="shared" si="24"/>
        <v>0</v>
      </c>
    </row>
    <row r="26" spans="1:51" s="122" customFormat="1" ht="27.75" customHeight="1" x14ac:dyDescent="0.2">
      <c r="A26" s="72" t="s">
        <v>107</v>
      </c>
      <c r="B26" s="79" t="s">
        <v>261</v>
      </c>
      <c r="C26" s="80"/>
      <c r="D26" s="81"/>
      <c r="E26" s="180">
        <f t="shared" si="2"/>
        <v>0</v>
      </c>
      <c r="F26" s="180">
        <v>0</v>
      </c>
      <c r="G26" s="180">
        <v>0</v>
      </c>
      <c r="H26" s="180">
        <v>0</v>
      </c>
      <c r="I26" s="180">
        <v>0</v>
      </c>
      <c r="J26" s="180">
        <f t="shared" si="3"/>
        <v>0</v>
      </c>
      <c r="K26" s="180">
        <v>0</v>
      </c>
      <c r="L26" s="180">
        <v>0</v>
      </c>
      <c r="M26" s="180">
        <v>0</v>
      </c>
      <c r="N26" s="180">
        <f t="shared" si="4"/>
        <v>0</v>
      </c>
      <c r="O26" s="180">
        <v>0</v>
      </c>
      <c r="P26" s="180">
        <v>0</v>
      </c>
      <c r="Q26" s="180">
        <v>0</v>
      </c>
      <c r="R26" s="180">
        <v>0</v>
      </c>
      <c r="S26" s="180">
        <f t="shared" si="5"/>
        <v>0</v>
      </c>
      <c r="T26" s="180">
        <v>0</v>
      </c>
      <c r="U26" s="180">
        <v>0</v>
      </c>
      <c r="V26" s="180">
        <v>0</v>
      </c>
      <c r="W26" s="180">
        <v>0</v>
      </c>
      <c r="X26" s="180">
        <f t="shared" si="6"/>
        <v>0</v>
      </c>
      <c r="Y26" s="75">
        <v>0</v>
      </c>
      <c r="Z26" s="75">
        <v>0</v>
      </c>
      <c r="AA26" s="75">
        <v>0</v>
      </c>
      <c r="AB26" s="75">
        <v>0</v>
      </c>
      <c r="AC26" s="180">
        <v>0</v>
      </c>
      <c r="AD26" s="75">
        <v>0</v>
      </c>
      <c r="AE26" s="181">
        <f t="shared" si="7"/>
        <v>0</v>
      </c>
      <c r="AF26" s="75">
        <v>0</v>
      </c>
      <c r="AG26" s="76">
        <v>0</v>
      </c>
      <c r="AH26" s="75">
        <f t="shared" si="8"/>
        <v>0</v>
      </c>
      <c r="AI26" s="76"/>
      <c r="AJ26" s="69">
        <f t="shared" si="9"/>
        <v>0</v>
      </c>
      <c r="AK26" s="70">
        <f t="shared" si="10"/>
        <v>0</v>
      </c>
      <c r="AL26" s="70">
        <f t="shared" si="11"/>
        <v>0</v>
      </c>
      <c r="AM26" s="70">
        <f t="shared" si="12"/>
        <v>0</v>
      </c>
      <c r="AN26" s="70">
        <f t="shared" si="13"/>
        <v>0</v>
      </c>
      <c r="AO26" s="70">
        <f t="shared" si="14"/>
        <v>0</v>
      </c>
      <c r="AP26" s="70">
        <f t="shared" si="15"/>
        <v>0</v>
      </c>
      <c r="AQ26" s="70">
        <f t="shared" si="16"/>
        <v>0</v>
      </c>
      <c r="AR26" s="70">
        <f t="shared" si="17"/>
        <v>0</v>
      </c>
      <c r="AS26" s="70">
        <f t="shared" si="18"/>
        <v>0</v>
      </c>
      <c r="AT26" s="70">
        <f t="shared" si="19"/>
        <v>0</v>
      </c>
      <c r="AU26" s="70">
        <f t="shared" si="20"/>
        <v>0</v>
      </c>
      <c r="AV26" s="70">
        <f t="shared" si="21"/>
        <v>0</v>
      </c>
      <c r="AW26" s="70">
        <f t="shared" si="22"/>
        <v>0</v>
      </c>
      <c r="AX26" s="70">
        <f t="shared" si="23"/>
        <v>0</v>
      </c>
      <c r="AY26" s="71">
        <f t="shared" si="24"/>
        <v>0</v>
      </c>
    </row>
    <row r="27" spans="1:51" s="122" customFormat="1" ht="27.75" customHeight="1" x14ac:dyDescent="0.2">
      <c r="A27" s="72" t="s">
        <v>106</v>
      </c>
      <c r="B27" s="79" t="s">
        <v>262</v>
      </c>
      <c r="C27" s="80"/>
      <c r="D27" s="81"/>
      <c r="E27" s="180">
        <f t="shared" si="2"/>
        <v>0</v>
      </c>
      <c r="F27" s="180">
        <v>0</v>
      </c>
      <c r="G27" s="180">
        <v>0</v>
      </c>
      <c r="H27" s="180">
        <v>0</v>
      </c>
      <c r="I27" s="180">
        <v>0</v>
      </c>
      <c r="J27" s="180">
        <f t="shared" si="3"/>
        <v>0</v>
      </c>
      <c r="K27" s="180">
        <v>0</v>
      </c>
      <c r="L27" s="180">
        <v>0</v>
      </c>
      <c r="M27" s="180">
        <v>0</v>
      </c>
      <c r="N27" s="180">
        <f t="shared" si="4"/>
        <v>0</v>
      </c>
      <c r="O27" s="180">
        <v>0</v>
      </c>
      <c r="P27" s="180">
        <v>0</v>
      </c>
      <c r="Q27" s="180">
        <v>0</v>
      </c>
      <c r="R27" s="180">
        <v>0</v>
      </c>
      <c r="S27" s="180">
        <f t="shared" si="5"/>
        <v>0</v>
      </c>
      <c r="T27" s="180">
        <v>0</v>
      </c>
      <c r="U27" s="180">
        <v>0</v>
      </c>
      <c r="V27" s="180">
        <v>0</v>
      </c>
      <c r="W27" s="180">
        <v>0</v>
      </c>
      <c r="X27" s="180">
        <f t="shared" si="6"/>
        <v>0</v>
      </c>
      <c r="Y27" s="75">
        <v>0</v>
      </c>
      <c r="Z27" s="75">
        <v>0</v>
      </c>
      <c r="AA27" s="75">
        <v>0</v>
      </c>
      <c r="AB27" s="75">
        <v>0</v>
      </c>
      <c r="AC27" s="180">
        <v>0</v>
      </c>
      <c r="AD27" s="75">
        <v>0</v>
      </c>
      <c r="AE27" s="181">
        <f t="shared" si="7"/>
        <v>0</v>
      </c>
      <c r="AF27" s="75">
        <v>0</v>
      </c>
      <c r="AG27" s="76">
        <v>0</v>
      </c>
      <c r="AH27" s="75">
        <f t="shared" si="8"/>
        <v>0</v>
      </c>
      <c r="AI27" s="76"/>
      <c r="AJ27" s="69">
        <f t="shared" si="9"/>
        <v>0</v>
      </c>
      <c r="AK27" s="70">
        <f t="shared" si="10"/>
        <v>0</v>
      </c>
      <c r="AL27" s="70">
        <f t="shared" si="11"/>
        <v>0</v>
      </c>
      <c r="AM27" s="70">
        <f t="shared" si="12"/>
        <v>0</v>
      </c>
      <c r="AN27" s="70">
        <f t="shared" si="13"/>
        <v>0</v>
      </c>
      <c r="AO27" s="70">
        <f t="shared" si="14"/>
        <v>0</v>
      </c>
      <c r="AP27" s="70">
        <f t="shared" si="15"/>
        <v>0</v>
      </c>
      <c r="AQ27" s="70">
        <f t="shared" si="16"/>
        <v>0</v>
      </c>
      <c r="AR27" s="70">
        <f t="shared" si="17"/>
        <v>0</v>
      </c>
      <c r="AS27" s="70">
        <f t="shared" si="18"/>
        <v>0</v>
      </c>
      <c r="AT27" s="70">
        <f t="shared" si="19"/>
        <v>0</v>
      </c>
      <c r="AU27" s="70">
        <f t="shared" si="20"/>
        <v>0</v>
      </c>
      <c r="AV27" s="70">
        <f t="shared" si="21"/>
        <v>0</v>
      </c>
      <c r="AW27" s="70">
        <f t="shared" si="22"/>
        <v>0</v>
      </c>
      <c r="AX27" s="70">
        <f t="shared" si="23"/>
        <v>0</v>
      </c>
      <c r="AY27" s="71">
        <f t="shared" si="24"/>
        <v>0</v>
      </c>
    </row>
    <row r="28" spans="1:51" s="122" customFormat="1" ht="27.75" customHeight="1" x14ac:dyDescent="0.2">
      <c r="A28" s="72" t="s">
        <v>105</v>
      </c>
      <c r="B28" s="67" t="s">
        <v>263</v>
      </c>
      <c r="C28" s="67"/>
      <c r="D28" s="67"/>
      <c r="E28" s="180">
        <f t="shared" si="2"/>
        <v>0</v>
      </c>
      <c r="F28" s="180">
        <v>0</v>
      </c>
      <c r="G28" s="180">
        <v>0</v>
      </c>
      <c r="H28" s="180">
        <v>0</v>
      </c>
      <c r="I28" s="180">
        <v>0</v>
      </c>
      <c r="J28" s="180">
        <f t="shared" si="3"/>
        <v>0</v>
      </c>
      <c r="K28" s="180">
        <v>0</v>
      </c>
      <c r="L28" s="180">
        <v>0</v>
      </c>
      <c r="M28" s="180">
        <v>0</v>
      </c>
      <c r="N28" s="180">
        <f t="shared" si="4"/>
        <v>0</v>
      </c>
      <c r="O28" s="180">
        <v>0</v>
      </c>
      <c r="P28" s="180">
        <v>0</v>
      </c>
      <c r="Q28" s="180">
        <v>0</v>
      </c>
      <c r="R28" s="180">
        <v>0</v>
      </c>
      <c r="S28" s="180">
        <f t="shared" si="5"/>
        <v>0</v>
      </c>
      <c r="T28" s="180">
        <v>0</v>
      </c>
      <c r="U28" s="180">
        <v>0</v>
      </c>
      <c r="V28" s="180">
        <v>0</v>
      </c>
      <c r="W28" s="180">
        <v>0</v>
      </c>
      <c r="X28" s="180">
        <f t="shared" si="6"/>
        <v>0</v>
      </c>
      <c r="Y28" s="75">
        <v>0</v>
      </c>
      <c r="Z28" s="75">
        <v>0</v>
      </c>
      <c r="AA28" s="75">
        <v>0</v>
      </c>
      <c r="AB28" s="75">
        <v>0</v>
      </c>
      <c r="AC28" s="180">
        <v>0</v>
      </c>
      <c r="AD28" s="75">
        <v>0</v>
      </c>
      <c r="AE28" s="181">
        <f t="shared" si="7"/>
        <v>0</v>
      </c>
      <c r="AF28" s="75">
        <v>0</v>
      </c>
      <c r="AG28" s="76">
        <v>0</v>
      </c>
      <c r="AH28" s="75">
        <f t="shared" si="8"/>
        <v>0</v>
      </c>
      <c r="AI28" s="76"/>
      <c r="AJ28" s="69">
        <f t="shared" si="9"/>
        <v>0</v>
      </c>
      <c r="AK28" s="70">
        <f t="shared" si="10"/>
        <v>0</v>
      </c>
      <c r="AL28" s="70">
        <f t="shared" si="11"/>
        <v>0</v>
      </c>
      <c r="AM28" s="70">
        <f t="shared" si="12"/>
        <v>0</v>
      </c>
      <c r="AN28" s="70">
        <f t="shared" si="13"/>
        <v>0</v>
      </c>
      <c r="AO28" s="70">
        <f t="shared" si="14"/>
        <v>0</v>
      </c>
      <c r="AP28" s="70">
        <f t="shared" si="15"/>
        <v>0</v>
      </c>
      <c r="AQ28" s="70">
        <f t="shared" si="16"/>
        <v>0</v>
      </c>
      <c r="AR28" s="70">
        <f t="shared" si="17"/>
        <v>0</v>
      </c>
      <c r="AS28" s="70">
        <f t="shared" si="18"/>
        <v>0</v>
      </c>
      <c r="AT28" s="70">
        <f t="shared" si="19"/>
        <v>0</v>
      </c>
      <c r="AU28" s="70">
        <f t="shared" si="20"/>
        <v>0</v>
      </c>
      <c r="AV28" s="70">
        <f t="shared" si="21"/>
        <v>0</v>
      </c>
      <c r="AW28" s="70">
        <f t="shared" si="22"/>
        <v>0</v>
      </c>
      <c r="AX28" s="70">
        <f t="shared" si="23"/>
        <v>0</v>
      </c>
      <c r="AY28" s="71">
        <f t="shared" si="24"/>
        <v>0</v>
      </c>
    </row>
    <row r="29" spans="1:51" s="122" customFormat="1" ht="32.25" customHeight="1" x14ac:dyDescent="0.2">
      <c r="A29" s="72" t="s">
        <v>104</v>
      </c>
      <c r="B29" s="35" t="s">
        <v>264</v>
      </c>
      <c r="C29" s="35"/>
      <c r="D29" s="35"/>
      <c r="E29" s="180">
        <f t="shared" si="2"/>
        <v>2</v>
      </c>
      <c r="F29" s="180">
        <v>0</v>
      </c>
      <c r="G29" s="180">
        <v>2</v>
      </c>
      <c r="H29" s="180">
        <v>0</v>
      </c>
      <c r="I29" s="180">
        <v>0</v>
      </c>
      <c r="J29" s="180">
        <f t="shared" si="3"/>
        <v>0</v>
      </c>
      <c r="K29" s="180">
        <v>0</v>
      </c>
      <c r="L29" s="180">
        <v>0</v>
      </c>
      <c r="M29" s="180">
        <v>0</v>
      </c>
      <c r="N29" s="180">
        <f t="shared" si="4"/>
        <v>2</v>
      </c>
      <c r="O29" s="180">
        <v>1</v>
      </c>
      <c r="P29" s="180">
        <v>0</v>
      </c>
      <c r="Q29" s="180">
        <v>1</v>
      </c>
      <c r="R29" s="180">
        <v>0</v>
      </c>
      <c r="S29" s="180">
        <f t="shared" si="5"/>
        <v>0</v>
      </c>
      <c r="T29" s="180">
        <v>0</v>
      </c>
      <c r="U29" s="180">
        <v>0</v>
      </c>
      <c r="V29" s="180">
        <v>0</v>
      </c>
      <c r="W29" s="180">
        <v>0</v>
      </c>
      <c r="X29" s="180">
        <f t="shared" si="6"/>
        <v>2</v>
      </c>
      <c r="Y29" s="75">
        <v>0</v>
      </c>
      <c r="Z29" s="75">
        <v>0</v>
      </c>
      <c r="AA29" s="75">
        <v>0</v>
      </c>
      <c r="AB29" s="75">
        <v>0</v>
      </c>
      <c r="AC29" s="180">
        <v>1</v>
      </c>
      <c r="AD29" s="75">
        <v>0</v>
      </c>
      <c r="AE29" s="181">
        <f t="shared" si="7"/>
        <v>1</v>
      </c>
      <c r="AF29" s="75">
        <v>0</v>
      </c>
      <c r="AG29" s="76">
        <v>0</v>
      </c>
      <c r="AH29" s="75">
        <f t="shared" si="8"/>
        <v>0</v>
      </c>
      <c r="AI29" s="76"/>
      <c r="AJ29" s="69">
        <f t="shared" si="9"/>
        <v>2</v>
      </c>
      <c r="AK29" s="70">
        <f t="shared" si="10"/>
        <v>2</v>
      </c>
      <c r="AL29" s="70">
        <f t="shared" si="11"/>
        <v>0</v>
      </c>
      <c r="AM29" s="70">
        <f t="shared" si="12"/>
        <v>0</v>
      </c>
      <c r="AN29" s="70">
        <f t="shared" si="13"/>
        <v>2</v>
      </c>
      <c r="AO29" s="70">
        <f t="shared" si="14"/>
        <v>2</v>
      </c>
      <c r="AP29" s="70">
        <f t="shared" si="15"/>
        <v>2</v>
      </c>
      <c r="AQ29" s="70">
        <f t="shared" si="16"/>
        <v>2</v>
      </c>
      <c r="AR29" s="70">
        <f t="shared" si="17"/>
        <v>0</v>
      </c>
      <c r="AS29" s="70">
        <f t="shared" si="18"/>
        <v>0</v>
      </c>
      <c r="AT29" s="70">
        <f t="shared" si="19"/>
        <v>2</v>
      </c>
      <c r="AU29" s="70">
        <f t="shared" si="20"/>
        <v>2</v>
      </c>
      <c r="AV29" s="70">
        <f t="shared" si="21"/>
        <v>1</v>
      </c>
      <c r="AW29" s="70">
        <f t="shared" si="22"/>
        <v>1</v>
      </c>
      <c r="AX29" s="70">
        <f t="shared" si="23"/>
        <v>0</v>
      </c>
      <c r="AY29" s="71">
        <f t="shared" si="24"/>
        <v>0</v>
      </c>
    </row>
    <row r="30" spans="1:51" s="122" customFormat="1" ht="39.75" customHeight="1" x14ac:dyDescent="0.2">
      <c r="A30" s="72" t="s">
        <v>103</v>
      </c>
      <c r="B30" s="79" t="s">
        <v>195</v>
      </c>
      <c r="C30" s="80"/>
      <c r="D30" s="81"/>
      <c r="E30" s="180">
        <f t="shared" si="2"/>
        <v>0</v>
      </c>
      <c r="F30" s="180">
        <v>0</v>
      </c>
      <c r="G30" s="180">
        <v>0</v>
      </c>
      <c r="H30" s="180">
        <v>0</v>
      </c>
      <c r="I30" s="180">
        <v>0</v>
      </c>
      <c r="J30" s="180">
        <f t="shared" si="3"/>
        <v>0</v>
      </c>
      <c r="K30" s="180">
        <v>0</v>
      </c>
      <c r="L30" s="180">
        <v>0</v>
      </c>
      <c r="M30" s="180">
        <v>0</v>
      </c>
      <c r="N30" s="180">
        <f t="shared" si="4"/>
        <v>0</v>
      </c>
      <c r="O30" s="180">
        <v>0</v>
      </c>
      <c r="P30" s="180">
        <v>0</v>
      </c>
      <c r="Q30" s="180">
        <v>0</v>
      </c>
      <c r="R30" s="180">
        <v>0</v>
      </c>
      <c r="S30" s="180">
        <f t="shared" si="5"/>
        <v>0</v>
      </c>
      <c r="T30" s="180">
        <v>0</v>
      </c>
      <c r="U30" s="180">
        <v>0</v>
      </c>
      <c r="V30" s="180">
        <v>0</v>
      </c>
      <c r="W30" s="180">
        <v>0</v>
      </c>
      <c r="X30" s="180">
        <f t="shared" si="6"/>
        <v>0</v>
      </c>
      <c r="Y30" s="75">
        <v>0</v>
      </c>
      <c r="Z30" s="75">
        <v>0</v>
      </c>
      <c r="AA30" s="75">
        <v>0</v>
      </c>
      <c r="AB30" s="75">
        <v>0</v>
      </c>
      <c r="AC30" s="180">
        <v>0</v>
      </c>
      <c r="AD30" s="75">
        <v>0</v>
      </c>
      <c r="AE30" s="181">
        <f t="shared" si="7"/>
        <v>0</v>
      </c>
      <c r="AF30" s="75">
        <v>0</v>
      </c>
      <c r="AG30" s="76">
        <v>0</v>
      </c>
      <c r="AH30" s="75">
        <f t="shared" si="8"/>
        <v>0</v>
      </c>
      <c r="AI30" s="76"/>
      <c r="AJ30" s="69">
        <f t="shared" si="9"/>
        <v>0</v>
      </c>
      <c r="AK30" s="70">
        <f t="shared" si="10"/>
        <v>0</v>
      </c>
      <c r="AL30" s="70">
        <f t="shared" si="11"/>
        <v>0</v>
      </c>
      <c r="AM30" s="70">
        <f t="shared" si="12"/>
        <v>0</v>
      </c>
      <c r="AN30" s="70">
        <f t="shared" si="13"/>
        <v>0</v>
      </c>
      <c r="AO30" s="70">
        <f t="shared" si="14"/>
        <v>0</v>
      </c>
      <c r="AP30" s="70">
        <f t="shared" si="15"/>
        <v>0</v>
      </c>
      <c r="AQ30" s="70">
        <f t="shared" si="16"/>
        <v>0</v>
      </c>
      <c r="AR30" s="70">
        <f t="shared" si="17"/>
        <v>0</v>
      </c>
      <c r="AS30" s="70">
        <f t="shared" si="18"/>
        <v>0</v>
      </c>
      <c r="AT30" s="70">
        <f t="shared" si="19"/>
        <v>0</v>
      </c>
      <c r="AU30" s="70">
        <f t="shared" si="20"/>
        <v>0</v>
      </c>
      <c r="AV30" s="70">
        <f t="shared" si="21"/>
        <v>0</v>
      </c>
      <c r="AW30" s="70">
        <f t="shared" si="22"/>
        <v>0</v>
      </c>
      <c r="AX30" s="70">
        <f t="shared" si="23"/>
        <v>0</v>
      </c>
      <c r="AY30" s="71">
        <f t="shared" si="24"/>
        <v>0</v>
      </c>
    </row>
    <row r="31" spans="1:51" s="122" customFormat="1" ht="27.75" customHeight="1" x14ac:dyDescent="0.2">
      <c r="A31" s="72" t="s">
        <v>102</v>
      </c>
      <c r="B31" s="83" t="s">
        <v>218</v>
      </c>
      <c r="C31" s="84"/>
      <c r="D31" s="85"/>
      <c r="E31" s="180">
        <f t="shared" si="2"/>
        <v>8</v>
      </c>
      <c r="F31" s="180">
        <v>5</v>
      </c>
      <c r="G31" s="180">
        <v>3</v>
      </c>
      <c r="H31" s="180">
        <v>0</v>
      </c>
      <c r="I31" s="180">
        <v>0</v>
      </c>
      <c r="J31" s="180">
        <f t="shared" si="3"/>
        <v>6</v>
      </c>
      <c r="K31" s="180">
        <v>6</v>
      </c>
      <c r="L31" s="180">
        <v>0</v>
      </c>
      <c r="M31" s="180">
        <v>0</v>
      </c>
      <c r="N31" s="180">
        <f t="shared" si="4"/>
        <v>4</v>
      </c>
      <c r="O31" s="180">
        <v>3</v>
      </c>
      <c r="P31" s="180">
        <v>0</v>
      </c>
      <c r="Q31" s="180">
        <v>1</v>
      </c>
      <c r="R31" s="180">
        <v>0</v>
      </c>
      <c r="S31" s="180">
        <f t="shared" si="5"/>
        <v>0</v>
      </c>
      <c r="T31" s="180">
        <v>0</v>
      </c>
      <c r="U31" s="180">
        <v>0</v>
      </c>
      <c r="V31" s="180">
        <v>0</v>
      </c>
      <c r="W31" s="180">
        <v>0</v>
      </c>
      <c r="X31" s="180">
        <f t="shared" si="6"/>
        <v>4</v>
      </c>
      <c r="Y31" s="75">
        <v>0</v>
      </c>
      <c r="Z31" s="75">
        <v>0</v>
      </c>
      <c r="AA31" s="75">
        <v>10</v>
      </c>
      <c r="AB31" s="75">
        <v>4</v>
      </c>
      <c r="AC31" s="180">
        <v>1</v>
      </c>
      <c r="AD31" s="75">
        <v>0</v>
      </c>
      <c r="AE31" s="181">
        <f t="shared" si="7"/>
        <v>1</v>
      </c>
      <c r="AF31" s="75">
        <v>0</v>
      </c>
      <c r="AG31" s="76">
        <v>0</v>
      </c>
      <c r="AH31" s="75">
        <f t="shared" si="8"/>
        <v>0</v>
      </c>
      <c r="AI31" s="76"/>
      <c r="AJ31" s="69">
        <f t="shared" si="9"/>
        <v>8</v>
      </c>
      <c r="AK31" s="70">
        <f t="shared" si="10"/>
        <v>8</v>
      </c>
      <c r="AL31" s="70">
        <f t="shared" si="11"/>
        <v>6</v>
      </c>
      <c r="AM31" s="70">
        <f t="shared" si="12"/>
        <v>6</v>
      </c>
      <c r="AN31" s="70">
        <f t="shared" si="13"/>
        <v>14</v>
      </c>
      <c r="AO31" s="70">
        <f t="shared" si="14"/>
        <v>14</v>
      </c>
      <c r="AP31" s="70">
        <f t="shared" si="15"/>
        <v>4</v>
      </c>
      <c r="AQ31" s="70">
        <f t="shared" si="16"/>
        <v>4</v>
      </c>
      <c r="AR31" s="70">
        <f t="shared" si="17"/>
        <v>0</v>
      </c>
      <c r="AS31" s="70">
        <f t="shared" si="18"/>
        <v>0</v>
      </c>
      <c r="AT31" s="70">
        <f t="shared" si="19"/>
        <v>4</v>
      </c>
      <c r="AU31" s="70">
        <f t="shared" si="20"/>
        <v>4</v>
      </c>
      <c r="AV31" s="70">
        <f t="shared" si="21"/>
        <v>1</v>
      </c>
      <c r="AW31" s="70">
        <f t="shared" si="22"/>
        <v>1</v>
      </c>
      <c r="AX31" s="70">
        <f t="shared" si="23"/>
        <v>0</v>
      </c>
      <c r="AY31" s="71">
        <f t="shared" si="24"/>
        <v>0</v>
      </c>
    </row>
    <row r="32" spans="1:51" s="122" customFormat="1" ht="27.75" customHeight="1" x14ac:dyDescent="0.2">
      <c r="A32" s="72" t="s">
        <v>101</v>
      </c>
      <c r="B32" s="83" t="s">
        <v>265</v>
      </c>
      <c r="C32" s="84"/>
      <c r="D32" s="85"/>
      <c r="E32" s="180">
        <f t="shared" si="2"/>
        <v>21</v>
      </c>
      <c r="F32" s="180">
        <v>5</v>
      </c>
      <c r="G32" s="180">
        <v>16</v>
      </c>
      <c r="H32" s="180">
        <v>0</v>
      </c>
      <c r="I32" s="180">
        <v>0</v>
      </c>
      <c r="J32" s="180">
        <f t="shared" si="3"/>
        <v>11</v>
      </c>
      <c r="K32" s="180">
        <v>11</v>
      </c>
      <c r="L32" s="180">
        <v>0</v>
      </c>
      <c r="M32" s="180">
        <v>0</v>
      </c>
      <c r="N32" s="180">
        <f t="shared" si="4"/>
        <v>8</v>
      </c>
      <c r="O32" s="180">
        <v>4</v>
      </c>
      <c r="P32" s="180">
        <v>2</v>
      </c>
      <c r="Q32" s="180">
        <v>2</v>
      </c>
      <c r="R32" s="180">
        <v>0</v>
      </c>
      <c r="S32" s="180">
        <f t="shared" si="5"/>
        <v>0</v>
      </c>
      <c r="T32" s="180">
        <v>0</v>
      </c>
      <c r="U32" s="180">
        <v>0</v>
      </c>
      <c r="V32" s="180">
        <v>0</v>
      </c>
      <c r="W32" s="180">
        <v>0</v>
      </c>
      <c r="X32" s="180">
        <f t="shared" si="6"/>
        <v>8</v>
      </c>
      <c r="Y32" s="58">
        <v>0</v>
      </c>
      <c r="Z32" s="58">
        <v>2</v>
      </c>
      <c r="AA32" s="58">
        <v>24</v>
      </c>
      <c r="AB32" s="75">
        <v>7</v>
      </c>
      <c r="AC32" s="180">
        <v>4</v>
      </c>
      <c r="AD32" s="58">
        <v>0</v>
      </c>
      <c r="AE32" s="181">
        <f t="shared" si="7"/>
        <v>4</v>
      </c>
      <c r="AF32" s="58">
        <v>0</v>
      </c>
      <c r="AG32" s="77">
        <v>0</v>
      </c>
      <c r="AH32" s="75">
        <f t="shared" si="8"/>
        <v>0</v>
      </c>
      <c r="AI32" s="76"/>
      <c r="AJ32" s="69">
        <f t="shared" si="9"/>
        <v>21</v>
      </c>
      <c r="AK32" s="70">
        <f t="shared" si="10"/>
        <v>21</v>
      </c>
      <c r="AL32" s="70">
        <f t="shared" si="11"/>
        <v>11</v>
      </c>
      <c r="AM32" s="70">
        <f t="shared" si="12"/>
        <v>11</v>
      </c>
      <c r="AN32" s="70">
        <f t="shared" si="13"/>
        <v>32</v>
      </c>
      <c r="AO32" s="70">
        <f t="shared" si="14"/>
        <v>32</v>
      </c>
      <c r="AP32" s="70">
        <f t="shared" si="15"/>
        <v>8</v>
      </c>
      <c r="AQ32" s="70">
        <f t="shared" si="16"/>
        <v>8</v>
      </c>
      <c r="AR32" s="70">
        <f t="shared" si="17"/>
        <v>0</v>
      </c>
      <c r="AS32" s="70">
        <f t="shared" si="18"/>
        <v>0</v>
      </c>
      <c r="AT32" s="70">
        <f t="shared" si="19"/>
        <v>8</v>
      </c>
      <c r="AU32" s="70">
        <f t="shared" si="20"/>
        <v>8</v>
      </c>
      <c r="AV32" s="70">
        <f t="shared" si="21"/>
        <v>4</v>
      </c>
      <c r="AW32" s="70">
        <f t="shared" si="22"/>
        <v>4</v>
      </c>
      <c r="AX32" s="70">
        <f t="shared" si="23"/>
        <v>0</v>
      </c>
      <c r="AY32" s="71">
        <f t="shared" si="24"/>
        <v>0</v>
      </c>
    </row>
    <row r="33" spans="1:51" s="122" customFormat="1" ht="27.75" customHeight="1" x14ac:dyDescent="0.2">
      <c r="A33" s="72" t="s">
        <v>100</v>
      </c>
      <c r="B33" s="84" t="s">
        <v>219</v>
      </c>
      <c r="C33" s="84"/>
      <c r="D33" s="84"/>
      <c r="E33" s="180">
        <f t="shared" si="2"/>
        <v>0</v>
      </c>
      <c r="F33" s="180">
        <v>0</v>
      </c>
      <c r="G33" s="180">
        <v>0</v>
      </c>
      <c r="H33" s="180">
        <v>0</v>
      </c>
      <c r="I33" s="180">
        <v>0</v>
      </c>
      <c r="J33" s="180">
        <f t="shared" si="3"/>
        <v>0</v>
      </c>
      <c r="K33" s="180">
        <v>0</v>
      </c>
      <c r="L33" s="180">
        <v>0</v>
      </c>
      <c r="M33" s="180">
        <v>0</v>
      </c>
      <c r="N33" s="180">
        <f t="shared" si="4"/>
        <v>0</v>
      </c>
      <c r="O33" s="180">
        <v>0</v>
      </c>
      <c r="P33" s="180">
        <v>0</v>
      </c>
      <c r="Q33" s="180">
        <v>0</v>
      </c>
      <c r="R33" s="180">
        <v>0</v>
      </c>
      <c r="S33" s="180">
        <f t="shared" si="5"/>
        <v>0</v>
      </c>
      <c r="T33" s="180">
        <v>0</v>
      </c>
      <c r="U33" s="180">
        <v>0</v>
      </c>
      <c r="V33" s="180">
        <v>0</v>
      </c>
      <c r="W33" s="180">
        <v>0</v>
      </c>
      <c r="X33" s="180">
        <f t="shared" si="6"/>
        <v>0</v>
      </c>
      <c r="Y33" s="58">
        <v>0</v>
      </c>
      <c r="Z33" s="58">
        <v>0</v>
      </c>
      <c r="AA33" s="58">
        <v>0</v>
      </c>
      <c r="AB33" s="75">
        <v>0</v>
      </c>
      <c r="AC33" s="180">
        <v>0</v>
      </c>
      <c r="AD33" s="58">
        <v>0</v>
      </c>
      <c r="AE33" s="181">
        <f t="shared" si="7"/>
        <v>0</v>
      </c>
      <c r="AF33" s="58">
        <v>0</v>
      </c>
      <c r="AG33" s="77">
        <v>0</v>
      </c>
      <c r="AH33" s="75">
        <f t="shared" si="8"/>
        <v>0</v>
      </c>
      <c r="AI33" s="76"/>
      <c r="AJ33" s="69">
        <f t="shared" si="9"/>
        <v>0</v>
      </c>
      <c r="AK33" s="70">
        <f t="shared" si="10"/>
        <v>0</v>
      </c>
      <c r="AL33" s="70">
        <f t="shared" si="11"/>
        <v>0</v>
      </c>
      <c r="AM33" s="70">
        <f t="shared" si="12"/>
        <v>0</v>
      </c>
      <c r="AN33" s="70">
        <f t="shared" si="13"/>
        <v>0</v>
      </c>
      <c r="AO33" s="70">
        <f t="shared" si="14"/>
        <v>0</v>
      </c>
      <c r="AP33" s="70">
        <f t="shared" si="15"/>
        <v>0</v>
      </c>
      <c r="AQ33" s="70">
        <f t="shared" si="16"/>
        <v>0</v>
      </c>
      <c r="AR33" s="70">
        <f t="shared" si="17"/>
        <v>0</v>
      </c>
      <c r="AS33" s="70">
        <f t="shared" si="18"/>
        <v>0</v>
      </c>
      <c r="AT33" s="70">
        <f t="shared" si="19"/>
        <v>0</v>
      </c>
      <c r="AU33" s="70">
        <f t="shared" si="20"/>
        <v>0</v>
      </c>
      <c r="AV33" s="70">
        <f t="shared" si="21"/>
        <v>0</v>
      </c>
      <c r="AW33" s="70">
        <f t="shared" si="22"/>
        <v>0</v>
      </c>
      <c r="AX33" s="70">
        <f t="shared" si="23"/>
        <v>0</v>
      </c>
      <c r="AY33" s="71">
        <f t="shared" si="24"/>
        <v>0</v>
      </c>
    </row>
    <row r="34" spans="1:51" s="122" customFormat="1" ht="27.75" customHeight="1" x14ac:dyDescent="0.2">
      <c r="A34" s="72" t="s">
        <v>99</v>
      </c>
      <c r="B34" s="83" t="s">
        <v>220</v>
      </c>
      <c r="C34" s="84"/>
      <c r="D34" s="85"/>
      <c r="E34" s="180">
        <f t="shared" si="2"/>
        <v>1</v>
      </c>
      <c r="F34" s="180">
        <v>1</v>
      </c>
      <c r="G34" s="180">
        <v>0</v>
      </c>
      <c r="H34" s="180">
        <v>0</v>
      </c>
      <c r="I34" s="180">
        <v>0</v>
      </c>
      <c r="J34" s="180">
        <f t="shared" si="3"/>
        <v>0</v>
      </c>
      <c r="K34" s="180">
        <v>0</v>
      </c>
      <c r="L34" s="180">
        <v>0</v>
      </c>
      <c r="M34" s="180">
        <v>0</v>
      </c>
      <c r="N34" s="180">
        <f t="shared" si="4"/>
        <v>0</v>
      </c>
      <c r="O34" s="180">
        <v>0</v>
      </c>
      <c r="P34" s="180">
        <v>0</v>
      </c>
      <c r="Q34" s="180">
        <v>0</v>
      </c>
      <c r="R34" s="180">
        <v>0</v>
      </c>
      <c r="S34" s="180">
        <f t="shared" si="5"/>
        <v>0</v>
      </c>
      <c r="T34" s="180">
        <v>0</v>
      </c>
      <c r="U34" s="180">
        <v>0</v>
      </c>
      <c r="V34" s="180">
        <v>0</v>
      </c>
      <c r="W34" s="180">
        <v>0</v>
      </c>
      <c r="X34" s="180">
        <f t="shared" si="6"/>
        <v>0</v>
      </c>
      <c r="Y34" s="75">
        <v>0</v>
      </c>
      <c r="Z34" s="75">
        <v>0</v>
      </c>
      <c r="AA34" s="75">
        <v>1</v>
      </c>
      <c r="AB34" s="75">
        <v>1</v>
      </c>
      <c r="AC34" s="180">
        <v>0</v>
      </c>
      <c r="AD34" s="75">
        <v>0</v>
      </c>
      <c r="AE34" s="181">
        <f t="shared" si="7"/>
        <v>0</v>
      </c>
      <c r="AF34" s="75">
        <v>0</v>
      </c>
      <c r="AG34" s="76">
        <v>0</v>
      </c>
      <c r="AH34" s="75">
        <f t="shared" si="8"/>
        <v>0</v>
      </c>
      <c r="AI34" s="76"/>
      <c r="AJ34" s="69">
        <f t="shared" si="9"/>
        <v>1</v>
      </c>
      <c r="AK34" s="70">
        <f t="shared" si="10"/>
        <v>1</v>
      </c>
      <c r="AL34" s="70">
        <f t="shared" si="11"/>
        <v>0</v>
      </c>
      <c r="AM34" s="70">
        <f t="shared" si="12"/>
        <v>0</v>
      </c>
      <c r="AN34" s="70">
        <f t="shared" si="13"/>
        <v>1</v>
      </c>
      <c r="AO34" s="70">
        <f t="shared" si="14"/>
        <v>1</v>
      </c>
      <c r="AP34" s="70">
        <f t="shared" si="15"/>
        <v>0</v>
      </c>
      <c r="AQ34" s="70">
        <f t="shared" si="16"/>
        <v>0</v>
      </c>
      <c r="AR34" s="70">
        <f t="shared" si="17"/>
        <v>0</v>
      </c>
      <c r="AS34" s="70">
        <f t="shared" si="18"/>
        <v>0</v>
      </c>
      <c r="AT34" s="70">
        <f t="shared" si="19"/>
        <v>0</v>
      </c>
      <c r="AU34" s="70">
        <f t="shared" si="20"/>
        <v>0</v>
      </c>
      <c r="AV34" s="70">
        <f t="shared" si="21"/>
        <v>0</v>
      </c>
      <c r="AW34" s="70">
        <f t="shared" si="22"/>
        <v>0</v>
      </c>
      <c r="AX34" s="70">
        <f t="shared" si="23"/>
        <v>0</v>
      </c>
      <c r="AY34" s="71">
        <f t="shared" si="24"/>
        <v>0</v>
      </c>
    </row>
    <row r="35" spans="1:51" s="122" customFormat="1" ht="27.75" customHeight="1" x14ac:dyDescent="0.2">
      <c r="A35" s="72" t="s">
        <v>98</v>
      </c>
      <c r="B35" s="67" t="s">
        <v>196</v>
      </c>
      <c r="C35" s="67"/>
      <c r="D35" s="67"/>
      <c r="E35" s="180">
        <f t="shared" si="2"/>
        <v>49</v>
      </c>
      <c r="F35" s="180">
        <v>26</v>
      </c>
      <c r="G35" s="180">
        <v>23</v>
      </c>
      <c r="H35" s="180">
        <v>0</v>
      </c>
      <c r="I35" s="180">
        <v>0</v>
      </c>
      <c r="J35" s="180">
        <f t="shared" si="3"/>
        <v>11</v>
      </c>
      <c r="K35" s="180">
        <v>8</v>
      </c>
      <c r="L35" s="180">
        <v>3</v>
      </c>
      <c r="M35" s="180">
        <v>0</v>
      </c>
      <c r="N35" s="180">
        <f t="shared" si="4"/>
        <v>16</v>
      </c>
      <c r="O35" s="180">
        <v>7</v>
      </c>
      <c r="P35" s="180">
        <v>0</v>
      </c>
      <c r="Q35" s="180">
        <v>1</v>
      </c>
      <c r="R35" s="180">
        <v>0</v>
      </c>
      <c r="S35" s="180">
        <f t="shared" si="5"/>
        <v>8</v>
      </c>
      <c r="T35" s="180">
        <v>1</v>
      </c>
      <c r="U35" s="180">
        <v>7</v>
      </c>
      <c r="V35" s="180">
        <v>0</v>
      </c>
      <c r="W35" s="180">
        <v>0</v>
      </c>
      <c r="X35" s="180">
        <f t="shared" si="6"/>
        <v>16</v>
      </c>
      <c r="Y35" s="75">
        <v>0</v>
      </c>
      <c r="Z35" s="75">
        <v>5</v>
      </c>
      <c r="AA35" s="75">
        <v>41</v>
      </c>
      <c r="AB35" s="75">
        <v>23</v>
      </c>
      <c r="AC35" s="180">
        <v>1</v>
      </c>
      <c r="AD35" s="75">
        <v>1</v>
      </c>
      <c r="AE35" s="181">
        <f t="shared" si="7"/>
        <v>2</v>
      </c>
      <c r="AF35" s="75">
        <v>0</v>
      </c>
      <c r="AG35" s="76">
        <v>0</v>
      </c>
      <c r="AH35" s="75">
        <f t="shared" si="8"/>
        <v>0</v>
      </c>
      <c r="AI35" s="77"/>
      <c r="AJ35" s="69">
        <f t="shared" si="9"/>
        <v>49</v>
      </c>
      <c r="AK35" s="70">
        <f t="shared" si="10"/>
        <v>49</v>
      </c>
      <c r="AL35" s="70">
        <f t="shared" si="11"/>
        <v>11</v>
      </c>
      <c r="AM35" s="70">
        <f t="shared" si="12"/>
        <v>11</v>
      </c>
      <c r="AN35" s="70">
        <f t="shared" si="13"/>
        <v>57</v>
      </c>
      <c r="AO35" s="70">
        <f t="shared" si="14"/>
        <v>57</v>
      </c>
      <c r="AP35" s="70">
        <f t="shared" si="15"/>
        <v>16</v>
      </c>
      <c r="AQ35" s="70">
        <f t="shared" si="16"/>
        <v>16</v>
      </c>
      <c r="AR35" s="70">
        <f t="shared" si="17"/>
        <v>8</v>
      </c>
      <c r="AS35" s="70">
        <f t="shared" si="18"/>
        <v>8</v>
      </c>
      <c r="AT35" s="70">
        <f t="shared" si="19"/>
        <v>16</v>
      </c>
      <c r="AU35" s="70">
        <f t="shared" si="20"/>
        <v>16</v>
      </c>
      <c r="AV35" s="70">
        <f t="shared" si="21"/>
        <v>2</v>
      </c>
      <c r="AW35" s="70">
        <f t="shared" si="22"/>
        <v>2</v>
      </c>
      <c r="AX35" s="70">
        <f t="shared" si="23"/>
        <v>0</v>
      </c>
      <c r="AY35" s="71">
        <f t="shared" si="24"/>
        <v>0</v>
      </c>
    </row>
    <row r="36" spans="1:51" s="122" customFormat="1" ht="27.75" customHeight="1" x14ac:dyDescent="0.2">
      <c r="A36" s="72" t="s">
        <v>97</v>
      </c>
      <c r="B36" s="84" t="s">
        <v>221</v>
      </c>
      <c r="C36" s="84"/>
      <c r="D36" s="84"/>
      <c r="E36" s="180">
        <f t="shared" si="2"/>
        <v>32</v>
      </c>
      <c r="F36" s="180">
        <v>24</v>
      </c>
      <c r="G36" s="180">
        <v>8</v>
      </c>
      <c r="H36" s="180">
        <v>0</v>
      </c>
      <c r="I36" s="180">
        <v>0</v>
      </c>
      <c r="J36" s="180">
        <f t="shared" si="3"/>
        <v>15</v>
      </c>
      <c r="K36" s="180">
        <v>11</v>
      </c>
      <c r="L36" s="180">
        <v>4</v>
      </c>
      <c r="M36" s="180">
        <v>0</v>
      </c>
      <c r="N36" s="180">
        <f t="shared" si="4"/>
        <v>6</v>
      </c>
      <c r="O36" s="180">
        <v>4</v>
      </c>
      <c r="P36" s="180">
        <v>1</v>
      </c>
      <c r="Q36" s="180">
        <v>1</v>
      </c>
      <c r="R36" s="180">
        <v>0</v>
      </c>
      <c r="S36" s="180">
        <f t="shared" si="5"/>
        <v>0</v>
      </c>
      <c r="T36" s="180">
        <v>0</v>
      </c>
      <c r="U36" s="180">
        <v>0</v>
      </c>
      <c r="V36" s="180">
        <v>0</v>
      </c>
      <c r="W36" s="180">
        <v>0</v>
      </c>
      <c r="X36" s="180">
        <f t="shared" si="6"/>
        <v>6</v>
      </c>
      <c r="Y36" s="75">
        <v>0</v>
      </c>
      <c r="Z36" s="75">
        <v>3</v>
      </c>
      <c r="AA36" s="75">
        <v>37</v>
      </c>
      <c r="AB36" s="75">
        <v>24</v>
      </c>
      <c r="AC36" s="180">
        <v>0</v>
      </c>
      <c r="AD36" s="75">
        <v>0</v>
      </c>
      <c r="AE36" s="181">
        <f t="shared" si="7"/>
        <v>0</v>
      </c>
      <c r="AF36" s="75">
        <v>0</v>
      </c>
      <c r="AG36" s="76">
        <v>0</v>
      </c>
      <c r="AH36" s="75">
        <f t="shared" si="8"/>
        <v>0</v>
      </c>
      <c r="AI36" s="77"/>
      <c r="AJ36" s="69">
        <f t="shared" si="9"/>
        <v>32</v>
      </c>
      <c r="AK36" s="70">
        <f t="shared" si="10"/>
        <v>32</v>
      </c>
      <c r="AL36" s="70">
        <f t="shared" si="11"/>
        <v>15</v>
      </c>
      <c r="AM36" s="70">
        <f t="shared" si="12"/>
        <v>15</v>
      </c>
      <c r="AN36" s="70">
        <f t="shared" si="13"/>
        <v>43</v>
      </c>
      <c r="AO36" s="70">
        <f t="shared" si="14"/>
        <v>43</v>
      </c>
      <c r="AP36" s="70">
        <f t="shared" si="15"/>
        <v>6</v>
      </c>
      <c r="AQ36" s="70">
        <f t="shared" si="16"/>
        <v>6</v>
      </c>
      <c r="AR36" s="70">
        <f t="shared" si="17"/>
        <v>0</v>
      </c>
      <c r="AS36" s="70">
        <f t="shared" si="18"/>
        <v>0</v>
      </c>
      <c r="AT36" s="70">
        <f t="shared" si="19"/>
        <v>6</v>
      </c>
      <c r="AU36" s="70">
        <f t="shared" si="20"/>
        <v>6</v>
      </c>
      <c r="AV36" s="70">
        <f t="shared" si="21"/>
        <v>0</v>
      </c>
      <c r="AW36" s="70">
        <f t="shared" si="22"/>
        <v>0</v>
      </c>
      <c r="AX36" s="70">
        <f t="shared" si="23"/>
        <v>0</v>
      </c>
      <c r="AY36" s="71">
        <f t="shared" si="24"/>
        <v>0</v>
      </c>
    </row>
    <row r="37" spans="1:51" s="122" customFormat="1" ht="51" customHeight="1" x14ac:dyDescent="0.2">
      <c r="A37" s="72" t="s">
        <v>96</v>
      </c>
      <c r="B37" s="83" t="s">
        <v>222</v>
      </c>
      <c r="C37" s="84"/>
      <c r="D37" s="84"/>
      <c r="E37" s="180">
        <f t="shared" si="2"/>
        <v>2</v>
      </c>
      <c r="F37" s="180">
        <v>1</v>
      </c>
      <c r="G37" s="180">
        <v>1</v>
      </c>
      <c r="H37" s="180">
        <v>0</v>
      </c>
      <c r="I37" s="180">
        <v>0</v>
      </c>
      <c r="J37" s="180">
        <f t="shared" si="3"/>
        <v>3</v>
      </c>
      <c r="K37" s="180">
        <v>2</v>
      </c>
      <c r="L37" s="180">
        <v>1</v>
      </c>
      <c r="M37" s="180">
        <v>0</v>
      </c>
      <c r="N37" s="180">
        <f t="shared" si="4"/>
        <v>0</v>
      </c>
      <c r="O37" s="180">
        <v>0</v>
      </c>
      <c r="P37" s="180">
        <v>0</v>
      </c>
      <c r="Q37" s="180">
        <v>0</v>
      </c>
      <c r="R37" s="180">
        <v>0</v>
      </c>
      <c r="S37" s="180">
        <f t="shared" si="5"/>
        <v>0</v>
      </c>
      <c r="T37" s="180">
        <v>0</v>
      </c>
      <c r="U37" s="180">
        <v>0</v>
      </c>
      <c r="V37" s="180">
        <v>0</v>
      </c>
      <c r="W37" s="180">
        <v>0</v>
      </c>
      <c r="X37" s="180">
        <f t="shared" si="6"/>
        <v>0</v>
      </c>
      <c r="Y37" s="75">
        <v>0</v>
      </c>
      <c r="Z37" s="75">
        <v>1</v>
      </c>
      <c r="AA37" s="75">
        <v>4</v>
      </c>
      <c r="AB37" s="75">
        <v>2</v>
      </c>
      <c r="AC37" s="180">
        <v>0</v>
      </c>
      <c r="AD37" s="75">
        <v>0</v>
      </c>
      <c r="AE37" s="181">
        <f t="shared" si="7"/>
        <v>0</v>
      </c>
      <c r="AF37" s="75">
        <v>0</v>
      </c>
      <c r="AG37" s="76">
        <v>0</v>
      </c>
      <c r="AH37" s="75">
        <f t="shared" si="8"/>
        <v>0</v>
      </c>
      <c r="AI37" s="76"/>
      <c r="AJ37" s="69">
        <f t="shared" si="9"/>
        <v>2</v>
      </c>
      <c r="AK37" s="70">
        <f t="shared" si="10"/>
        <v>2</v>
      </c>
      <c r="AL37" s="70">
        <f t="shared" si="11"/>
        <v>3</v>
      </c>
      <c r="AM37" s="70">
        <f t="shared" si="12"/>
        <v>3</v>
      </c>
      <c r="AN37" s="70">
        <f t="shared" si="13"/>
        <v>4</v>
      </c>
      <c r="AO37" s="70">
        <f t="shared" si="14"/>
        <v>4</v>
      </c>
      <c r="AP37" s="70">
        <f t="shared" si="15"/>
        <v>0</v>
      </c>
      <c r="AQ37" s="70">
        <f t="shared" si="16"/>
        <v>0</v>
      </c>
      <c r="AR37" s="70">
        <f t="shared" si="17"/>
        <v>0</v>
      </c>
      <c r="AS37" s="70">
        <f t="shared" si="18"/>
        <v>0</v>
      </c>
      <c r="AT37" s="70">
        <f t="shared" si="19"/>
        <v>0</v>
      </c>
      <c r="AU37" s="70">
        <f t="shared" si="20"/>
        <v>0</v>
      </c>
      <c r="AV37" s="70">
        <f t="shared" si="21"/>
        <v>0</v>
      </c>
      <c r="AW37" s="70">
        <f t="shared" si="22"/>
        <v>0</v>
      </c>
      <c r="AX37" s="70">
        <f t="shared" si="23"/>
        <v>0</v>
      </c>
      <c r="AY37" s="71">
        <f t="shared" si="24"/>
        <v>0</v>
      </c>
    </row>
    <row r="38" spans="1:51" s="122" customFormat="1" ht="49.5" customHeight="1" x14ac:dyDescent="0.2">
      <c r="A38" s="72" t="s">
        <v>95</v>
      </c>
      <c r="B38" s="35" t="s">
        <v>140</v>
      </c>
      <c r="C38" s="35"/>
      <c r="D38" s="35"/>
      <c r="E38" s="180">
        <f t="shared" si="2"/>
        <v>42</v>
      </c>
      <c r="F38" s="180">
        <v>15</v>
      </c>
      <c r="G38" s="180">
        <v>27</v>
      </c>
      <c r="H38" s="180">
        <v>0</v>
      </c>
      <c r="I38" s="180">
        <v>0</v>
      </c>
      <c r="J38" s="180">
        <f t="shared" si="3"/>
        <v>12</v>
      </c>
      <c r="K38" s="180">
        <v>10</v>
      </c>
      <c r="L38" s="180">
        <v>1</v>
      </c>
      <c r="M38" s="180">
        <v>1</v>
      </c>
      <c r="N38" s="180">
        <f t="shared" si="4"/>
        <v>24</v>
      </c>
      <c r="O38" s="180">
        <v>13</v>
      </c>
      <c r="P38" s="180">
        <v>0</v>
      </c>
      <c r="Q38" s="180">
        <v>4</v>
      </c>
      <c r="R38" s="180">
        <v>0</v>
      </c>
      <c r="S38" s="180">
        <f t="shared" si="5"/>
        <v>7</v>
      </c>
      <c r="T38" s="180">
        <v>1</v>
      </c>
      <c r="U38" s="180">
        <v>5</v>
      </c>
      <c r="V38" s="180">
        <v>1</v>
      </c>
      <c r="W38" s="180">
        <v>0</v>
      </c>
      <c r="X38" s="180">
        <f t="shared" si="6"/>
        <v>24</v>
      </c>
      <c r="Y38" s="75">
        <v>0</v>
      </c>
      <c r="Z38" s="75">
        <v>1</v>
      </c>
      <c r="AA38" s="75">
        <v>27</v>
      </c>
      <c r="AB38" s="75">
        <v>10</v>
      </c>
      <c r="AC38" s="180">
        <v>6</v>
      </c>
      <c r="AD38" s="75">
        <v>0</v>
      </c>
      <c r="AE38" s="181">
        <f t="shared" si="7"/>
        <v>6</v>
      </c>
      <c r="AF38" s="75">
        <v>0</v>
      </c>
      <c r="AG38" s="76">
        <v>0</v>
      </c>
      <c r="AH38" s="75">
        <f t="shared" si="8"/>
        <v>0</v>
      </c>
      <c r="AI38" s="76"/>
      <c r="AJ38" s="69">
        <f t="shared" si="9"/>
        <v>42</v>
      </c>
      <c r="AK38" s="70">
        <f t="shared" si="10"/>
        <v>42</v>
      </c>
      <c r="AL38" s="70">
        <f t="shared" si="11"/>
        <v>12</v>
      </c>
      <c r="AM38" s="70">
        <f t="shared" si="12"/>
        <v>12</v>
      </c>
      <c r="AN38" s="70">
        <f t="shared" si="13"/>
        <v>52</v>
      </c>
      <c r="AO38" s="70">
        <f>X38+Y38+AA38</f>
        <v>51</v>
      </c>
      <c r="AP38" s="70">
        <f t="shared" si="15"/>
        <v>24</v>
      </c>
      <c r="AQ38" s="70">
        <f t="shared" si="16"/>
        <v>24</v>
      </c>
      <c r="AR38" s="70">
        <f t="shared" si="17"/>
        <v>7</v>
      </c>
      <c r="AS38" s="70">
        <f t="shared" si="18"/>
        <v>7</v>
      </c>
      <c r="AT38" s="70">
        <f t="shared" si="19"/>
        <v>24</v>
      </c>
      <c r="AU38" s="70">
        <f t="shared" si="20"/>
        <v>24</v>
      </c>
      <c r="AV38" s="70">
        <f t="shared" si="21"/>
        <v>6</v>
      </c>
      <c r="AW38" s="70">
        <f t="shared" si="22"/>
        <v>6</v>
      </c>
      <c r="AX38" s="70">
        <f t="shared" si="23"/>
        <v>0</v>
      </c>
      <c r="AY38" s="71">
        <f t="shared" si="24"/>
        <v>0</v>
      </c>
    </row>
    <row r="39" spans="1:51" s="122" customFormat="1" ht="58.5" customHeight="1" x14ac:dyDescent="0.2">
      <c r="A39" s="72" t="s">
        <v>94</v>
      </c>
      <c r="B39" s="61" t="s">
        <v>223</v>
      </c>
      <c r="C39" s="61"/>
      <c r="D39" s="61"/>
      <c r="E39" s="182">
        <f t="shared" ref="E39:AH39" si="25">SUM(E40:E50)</f>
        <v>27</v>
      </c>
      <c r="F39" s="182">
        <f t="shared" si="25"/>
        <v>12</v>
      </c>
      <c r="G39" s="182">
        <f t="shared" si="25"/>
        <v>15</v>
      </c>
      <c r="H39" s="182">
        <f t="shared" si="25"/>
        <v>0</v>
      </c>
      <c r="I39" s="182">
        <f t="shared" si="25"/>
        <v>0</v>
      </c>
      <c r="J39" s="182">
        <f t="shared" si="25"/>
        <v>24</v>
      </c>
      <c r="K39" s="182">
        <f t="shared" si="25"/>
        <v>22</v>
      </c>
      <c r="L39" s="182">
        <f t="shared" si="25"/>
        <v>2</v>
      </c>
      <c r="M39" s="182">
        <f t="shared" si="25"/>
        <v>0</v>
      </c>
      <c r="N39" s="182">
        <f t="shared" si="25"/>
        <v>19</v>
      </c>
      <c r="O39" s="182">
        <f t="shared" si="25"/>
        <v>12</v>
      </c>
      <c r="P39" s="182">
        <f t="shared" si="25"/>
        <v>1</v>
      </c>
      <c r="Q39" s="182">
        <f t="shared" si="25"/>
        <v>4</v>
      </c>
      <c r="R39" s="182">
        <f t="shared" si="25"/>
        <v>0</v>
      </c>
      <c r="S39" s="182">
        <f t="shared" si="25"/>
        <v>2</v>
      </c>
      <c r="T39" s="182">
        <f t="shared" si="25"/>
        <v>0</v>
      </c>
      <c r="U39" s="182">
        <f t="shared" si="25"/>
        <v>2</v>
      </c>
      <c r="V39" s="182">
        <f t="shared" si="25"/>
        <v>0</v>
      </c>
      <c r="W39" s="182">
        <f t="shared" si="25"/>
        <v>0</v>
      </c>
      <c r="X39" s="182">
        <f t="shared" si="25"/>
        <v>19</v>
      </c>
      <c r="Y39" s="182">
        <f t="shared" si="25"/>
        <v>0</v>
      </c>
      <c r="Z39" s="182">
        <f t="shared" si="25"/>
        <v>1</v>
      </c>
      <c r="AA39" s="182">
        <f t="shared" si="25"/>
        <v>29</v>
      </c>
      <c r="AB39" s="182">
        <f t="shared" si="25"/>
        <v>10</v>
      </c>
      <c r="AC39" s="182">
        <f t="shared" si="25"/>
        <v>5</v>
      </c>
      <c r="AD39" s="182">
        <f t="shared" si="25"/>
        <v>0</v>
      </c>
      <c r="AE39" s="182">
        <f t="shared" si="25"/>
        <v>5</v>
      </c>
      <c r="AF39" s="182">
        <f t="shared" si="25"/>
        <v>0</v>
      </c>
      <c r="AG39" s="182">
        <f t="shared" si="25"/>
        <v>0</v>
      </c>
      <c r="AH39" s="182">
        <f t="shared" si="25"/>
        <v>0</v>
      </c>
      <c r="AI39" s="118"/>
      <c r="AJ39" s="69">
        <f t="shared" ref="AJ39:AY39" si="26">SUM(AJ40:AJ50)</f>
        <v>27</v>
      </c>
      <c r="AK39" s="62">
        <f t="shared" si="26"/>
        <v>27</v>
      </c>
      <c r="AL39" s="62">
        <f t="shared" si="26"/>
        <v>24</v>
      </c>
      <c r="AM39" s="62">
        <f t="shared" si="26"/>
        <v>24</v>
      </c>
      <c r="AN39" s="62">
        <f t="shared" si="26"/>
        <v>49</v>
      </c>
      <c r="AO39" s="62">
        <f t="shared" si="26"/>
        <v>48</v>
      </c>
      <c r="AP39" s="62">
        <f t="shared" si="26"/>
        <v>19</v>
      </c>
      <c r="AQ39" s="62">
        <f t="shared" si="26"/>
        <v>19</v>
      </c>
      <c r="AR39" s="62">
        <f t="shared" si="26"/>
        <v>2</v>
      </c>
      <c r="AS39" s="62">
        <f t="shared" si="26"/>
        <v>2</v>
      </c>
      <c r="AT39" s="62">
        <f t="shared" si="26"/>
        <v>19</v>
      </c>
      <c r="AU39" s="62">
        <f t="shared" si="26"/>
        <v>19</v>
      </c>
      <c r="AV39" s="62">
        <f t="shared" si="26"/>
        <v>5</v>
      </c>
      <c r="AW39" s="62">
        <f t="shared" si="26"/>
        <v>5</v>
      </c>
      <c r="AX39" s="62">
        <f t="shared" si="26"/>
        <v>0</v>
      </c>
      <c r="AY39" s="89">
        <f t="shared" si="26"/>
        <v>0</v>
      </c>
    </row>
    <row r="40" spans="1:51" s="122" customFormat="1" ht="58.5" customHeight="1" x14ac:dyDescent="0.2">
      <c r="A40" s="72" t="s">
        <v>93</v>
      </c>
      <c r="B40" s="79" t="s">
        <v>224</v>
      </c>
      <c r="C40" s="80"/>
      <c r="D40" s="80"/>
      <c r="E40" s="180">
        <f t="shared" ref="E40:E50" si="27">+F40+G40+H40+I40</f>
        <v>2</v>
      </c>
      <c r="F40" s="180">
        <v>0</v>
      </c>
      <c r="G40" s="180">
        <v>2</v>
      </c>
      <c r="H40" s="180">
        <v>0</v>
      </c>
      <c r="I40" s="180">
        <v>0</v>
      </c>
      <c r="J40" s="180">
        <f t="shared" ref="J40:J50" si="28">+K40+L40+M40</f>
        <v>2</v>
      </c>
      <c r="K40" s="180">
        <v>2</v>
      </c>
      <c r="L40" s="180">
        <v>0</v>
      </c>
      <c r="M40" s="180">
        <v>0</v>
      </c>
      <c r="N40" s="180">
        <f t="shared" ref="N40:N50" si="29">+O40+P40+Q40+R40+S40</f>
        <v>2</v>
      </c>
      <c r="O40" s="180">
        <v>0</v>
      </c>
      <c r="P40" s="180">
        <v>0</v>
      </c>
      <c r="Q40" s="180">
        <v>1</v>
      </c>
      <c r="R40" s="180">
        <v>0</v>
      </c>
      <c r="S40" s="180">
        <f t="shared" ref="S40:S50" si="30">+T40+U40+V40</f>
        <v>1</v>
      </c>
      <c r="T40" s="180">
        <v>0</v>
      </c>
      <c r="U40" s="180">
        <v>1</v>
      </c>
      <c r="V40" s="180">
        <v>0</v>
      </c>
      <c r="W40" s="180">
        <v>0</v>
      </c>
      <c r="X40" s="180">
        <f t="shared" ref="X40:X50" si="31">+N40+W40</f>
        <v>2</v>
      </c>
      <c r="Y40" s="75">
        <v>0</v>
      </c>
      <c r="Z40" s="75">
        <v>0</v>
      </c>
      <c r="AA40" s="75">
        <v>2</v>
      </c>
      <c r="AB40" s="75">
        <v>0</v>
      </c>
      <c r="AC40" s="180">
        <v>0</v>
      </c>
      <c r="AD40" s="75">
        <v>0</v>
      </c>
      <c r="AE40" s="181">
        <f t="shared" ref="AE40:AE50" si="32">+AC40+AD40</f>
        <v>0</v>
      </c>
      <c r="AF40" s="75">
        <v>0</v>
      </c>
      <c r="AG40" s="76">
        <v>0</v>
      </c>
      <c r="AH40" s="75">
        <f t="shared" ref="AH40:AH50" si="33">+AF40+AG40</f>
        <v>0</v>
      </c>
      <c r="AI40" s="76"/>
      <c r="AJ40" s="69">
        <f t="shared" ref="AJ40:AJ50" si="34">E40</f>
        <v>2</v>
      </c>
      <c r="AK40" s="70">
        <f t="shared" ref="AK40:AK50" si="35">F40+G40+H40+I40</f>
        <v>2</v>
      </c>
      <c r="AL40" s="70">
        <f t="shared" ref="AL40:AL50" si="36">J40</f>
        <v>2</v>
      </c>
      <c r="AM40" s="70">
        <f t="shared" ref="AM40:AM50" si="37">K40+L40+M40</f>
        <v>2</v>
      </c>
      <c r="AN40" s="70">
        <f t="shared" ref="AN40:AN50" si="38">F40+G40+K40</f>
        <v>4</v>
      </c>
      <c r="AO40" s="70">
        <f t="shared" ref="AO40:AO50" si="39">X40+Y40+AA40</f>
        <v>4</v>
      </c>
      <c r="AP40" s="70">
        <f t="shared" ref="AP40:AP50" si="40">N40</f>
        <v>2</v>
      </c>
      <c r="AQ40" s="70">
        <f t="shared" ref="AQ40:AQ50" si="41">O40+P40+Q40+R40+S40</f>
        <v>2</v>
      </c>
      <c r="AR40" s="70">
        <f t="shared" ref="AR40:AR50" si="42">S40</f>
        <v>1</v>
      </c>
      <c r="AS40" s="70">
        <f t="shared" ref="AS40:AS50" si="43">T40+U40+V40</f>
        <v>1</v>
      </c>
      <c r="AT40" s="70">
        <f t="shared" ref="AT40:AT50" si="44">X40</f>
        <v>2</v>
      </c>
      <c r="AU40" s="70">
        <f t="shared" ref="AU40:AU50" si="45">N40+W40</f>
        <v>2</v>
      </c>
      <c r="AV40" s="70">
        <f t="shared" ref="AV40:AV50" si="46">AE40</f>
        <v>0</v>
      </c>
      <c r="AW40" s="70">
        <f t="shared" ref="AW40:AW50" si="47">AC40+AD40</f>
        <v>0</v>
      </c>
      <c r="AX40" s="70">
        <f t="shared" ref="AX40:AX50" si="48">AH40</f>
        <v>0</v>
      </c>
      <c r="AY40" s="71">
        <f t="shared" ref="AY40:AY50" si="49">AF40+AG40</f>
        <v>0</v>
      </c>
    </row>
    <row r="41" spans="1:51" s="122" customFormat="1" ht="31.5" customHeight="1" x14ac:dyDescent="0.2">
      <c r="A41" s="72" t="s">
        <v>92</v>
      </c>
      <c r="B41" s="35" t="s">
        <v>225</v>
      </c>
      <c r="C41" s="35"/>
      <c r="D41" s="35"/>
      <c r="E41" s="180">
        <f t="shared" si="27"/>
        <v>0</v>
      </c>
      <c r="F41" s="180">
        <v>0</v>
      </c>
      <c r="G41" s="180">
        <v>0</v>
      </c>
      <c r="H41" s="180">
        <v>0</v>
      </c>
      <c r="I41" s="180">
        <v>0</v>
      </c>
      <c r="J41" s="180">
        <f t="shared" si="28"/>
        <v>0</v>
      </c>
      <c r="K41" s="180">
        <v>0</v>
      </c>
      <c r="L41" s="180">
        <v>0</v>
      </c>
      <c r="M41" s="180">
        <v>0</v>
      </c>
      <c r="N41" s="180">
        <f t="shared" si="29"/>
        <v>0</v>
      </c>
      <c r="O41" s="180">
        <v>0</v>
      </c>
      <c r="P41" s="180">
        <v>0</v>
      </c>
      <c r="Q41" s="180">
        <v>0</v>
      </c>
      <c r="R41" s="180">
        <v>0</v>
      </c>
      <c r="S41" s="180">
        <f t="shared" si="30"/>
        <v>0</v>
      </c>
      <c r="T41" s="180">
        <v>0</v>
      </c>
      <c r="U41" s="180">
        <v>0</v>
      </c>
      <c r="V41" s="180">
        <v>0</v>
      </c>
      <c r="W41" s="180">
        <v>0</v>
      </c>
      <c r="X41" s="180">
        <f t="shared" si="31"/>
        <v>0</v>
      </c>
      <c r="Y41" s="75">
        <v>0</v>
      </c>
      <c r="Z41" s="75">
        <v>0</v>
      </c>
      <c r="AA41" s="75">
        <v>0</v>
      </c>
      <c r="AB41" s="75">
        <v>0</v>
      </c>
      <c r="AC41" s="180">
        <v>0</v>
      </c>
      <c r="AD41" s="75">
        <v>0</v>
      </c>
      <c r="AE41" s="181">
        <f t="shared" si="32"/>
        <v>0</v>
      </c>
      <c r="AF41" s="75">
        <v>0</v>
      </c>
      <c r="AG41" s="76">
        <v>0</v>
      </c>
      <c r="AH41" s="75">
        <f t="shared" si="33"/>
        <v>0</v>
      </c>
      <c r="AI41" s="76"/>
      <c r="AJ41" s="69">
        <f t="shared" si="34"/>
        <v>0</v>
      </c>
      <c r="AK41" s="70">
        <f t="shared" si="35"/>
        <v>0</v>
      </c>
      <c r="AL41" s="70">
        <f t="shared" si="36"/>
        <v>0</v>
      </c>
      <c r="AM41" s="70">
        <f t="shared" si="37"/>
        <v>0</v>
      </c>
      <c r="AN41" s="70">
        <f t="shared" si="38"/>
        <v>0</v>
      </c>
      <c r="AO41" s="70">
        <f t="shared" si="39"/>
        <v>0</v>
      </c>
      <c r="AP41" s="70">
        <f t="shared" si="40"/>
        <v>0</v>
      </c>
      <c r="AQ41" s="70">
        <f t="shared" si="41"/>
        <v>0</v>
      </c>
      <c r="AR41" s="70">
        <f t="shared" si="42"/>
        <v>0</v>
      </c>
      <c r="AS41" s="70">
        <f t="shared" si="43"/>
        <v>0</v>
      </c>
      <c r="AT41" s="70">
        <f t="shared" si="44"/>
        <v>0</v>
      </c>
      <c r="AU41" s="70">
        <f t="shared" si="45"/>
        <v>0</v>
      </c>
      <c r="AV41" s="70">
        <f t="shared" si="46"/>
        <v>0</v>
      </c>
      <c r="AW41" s="70">
        <f t="shared" si="47"/>
        <v>0</v>
      </c>
      <c r="AX41" s="70">
        <f t="shared" si="48"/>
        <v>0</v>
      </c>
      <c r="AY41" s="71">
        <f t="shared" si="49"/>
        <v>0</v>
      </c>
    </row>
    <row r="42" spans="1:51" s="122" customFormat="1" ht="60.75" customHeight="1" x14ac:dyDescent="0.2">
      <c r="A42" s="72" t="s">
        <v>91</v>
      </c>
      <c r="B42" s="79" t="s">
        <v>226</v>
      </c>
      <c r="C42" s="80"/>
      <c r="D42" s="81"/>
      <c r="E42" s="180">
        <f t="shared" si="27"/>
        <v>2</v>
      </c>
      <c r="F42" s="180">
        <v>0</v>
      </c>
      <c r="G42" s="180">
        <v>2</v>
      </c>
      <c r="H42" s="180">
        <v>0</v>
      </c>
      <c r="I42" s="180">
        <v>0</v>
      </c>
      <c r="J42" s="180">
        <f t="shared" si="28"/>
        <v>1</v>
      </c>
      <c r="K42" s="180">
        <v>1</v>
      </c>
      <c r="L42" s="180">
        <v>0</v>
      </c>
      <c r="M42" s="180">
        <v>0</v>
      </c>
      <c r="N42" s="180">
        <f t="shared" si="29"/>
        <v>2</v>
      </c>
      <c r="O42" s="180">
        <v>2</v>
      </c>
      <c r="P42" s="180">
        <v>0</v>
      </c>
      <c r="Q42" s="180">
        <v>0</v>
      </c>
      <c r="R42" s="180">
        <v>0</v>
      </c>
      <c r="S42" s="180">
        <f t="shared" si="30"/>
        <v>0</v>
      </c>
      <c r="T42" s="180">
        <v>0</v>
      </c>
      <c r="U42" s="180">
        <v>0</v>
      </c>
      <c r="V42" s="180">
        <v>0</v>
      </c>
      <c r="W42" s="180">
        <v>0</v>
      </c>
      <c r="X42" s="180">
        <f t="shared" si="31"/>
        <v>2</v>
      </c>
      <c r="Y42" s="75">
        <v>0</v>
      </c>
      <c r="Z42" s="75">
        <v>0</v>
      </c>
      <c r="AA42" s="75">
        <v>1</v>
      </c>
      <c r="AB42" s="75">
        <v>0</v>
      </c>
      <c r="AC42" s="180">
        <v>1</v>
      </c>
      <c r="AD42" s="75">
        <v>0</v>
      </c>
      <c r="AE42" s="181">
        <f t="shared" si="32"/>
        <v>1</v>
      </c>
      <c r="AF42" s="75">
        <v>0</v>
      </c>
      <c r="AG42" s="76">
        <v>0</v>
      </c>
      <c r="AH42" s="75">
        <f t="shared" si="33"/>
        <v>0</v>
      </c>
      <c r="AI42" s="76"/>
      <c r="AJ42" s="69">
        <f t="shared" si="34"/>
        <v>2</v>
      </c>
      <c r="AK42" s="70">
        <f t="shared" si="35"/>
        <v>2</v>
      </c>
      <c r="AL42" s="70">
        <f t="shared" si="36"/>
        <v>1</v>
      </c>
      <c r="AM42" s="70">
        <f t="shared" si="37"/>
        <v>1</v>
      </c>
      <c r="AN42" s="70">
        <f t="shared" si="38"/>
        <v>3</v>
      </c>
      <c r="AO42" s="70">
        <f t="shared" si="39"/>
        <v>3</v>
      </c>
      <c r="AP42" s="70">
        <f t="shared" si="40"/>
        <v>2</v>
      </c>
      <c r="AQ42" s="70">
        <f t="shared" si="41"/>
        <v>2</v>
      </c>
      <c r="AR42" s="70">
        <f t="shared" si="42"/>
        <v>0</v>
      </c>
      <c r="AS42" s="70">
        <f t="shared" si="43"/>
        <v>0</v>
      </c>
      <c r="AT42" s="70">
        <f t="shared" si="44"/>
        <v>2</v>
      </c>
      <c r="AU42" s="70">
        <f t="shared" si="45"/>
        <v>2</v>
      </c>
      <c r="AV42" s="70">
        <f t="shared" si="46"/>
        <v>1</v>
      </c>
      <c r="AW42" s="70">
        <f t="shared" si="47"/>
        <v>1</v>
      </c>
      <c r="AX42" s="70">
        <f t="shared" si="48"/>
        <v>0</v>
      </c>
      <c r="AY42" s="71">
        <f t="shared" si="49"/>
        <v>0</v>
      </c>
    </row>
    <row r="43" spans="1:51" s="122" customFormat="1" ht="28.5" customHeight="1" x14ac:dyDescent="0.2">
      <c r="A43" s="72" t="s">
        <v>90</v>
      </c>
      <c r="B43" s="83" t="s">
        <v>227</v>
      </c>
      <c r="C43" s="84"/>
      <c r="D43" s="85"/>
      <c r="E43" s="180">
        <f t="shared" si="27"/>
        <v>5</v>
      </c>
      <c r="F43" s="180">
        <v>2</v>
      </c>
      <c r="G43" s="180">
        <v>3</v>
      </c>
      <c r="H43" s="180">
        <v>0</v>
      </c>
      <c r="I43" s="180">
        <v>0</v>
      </c>
      <c r="J43" s="180">
        <f t="shared" si="28"/>
        <v>6</v>
      </c>
      <c r="K43" s="180">
        <v>6</v>
      </c>
      <c r="L43" s="180">
        <v>0</v>
      </c>
      <c r="M43" s="180">
        <v>0</v>
      </c>
      <c r="N43" s="180">
        <f t="shared" si="29"/>
        <v>3</v>
      </c>
      <c r="O43" s="180">
        <v>3</v>
      </c>
      <c r="P43" s="180">
        <v>0</v>
      </c>
      <c r="Q43" s="180">
        <v>0</v>
      </c>
      <c r="R43" s="180">
        <v>0</v>
      </c>
      <c r="S43" s="180">
        <f t="shared" si="30"/>
        <v>0</v>
      </c>
      <c r="T43" s="180">
        <v>0</v>
      </c>
      <c r="U43" s="180">
        <v>0</v>
      </c>
      <c r="V43" s="180">
        <v>0</v>
      </c>
      <c r="W43" s="180">
        <v>0</v>
      </c>
      <c r="X43" s="180">
        <f t="shared" si="31"/>
        <v>3</v>
      </c>
      <c r="Y43" s="58">
        <v>0</v>
      </c>
      <c r="Z43" s="58">
        <v>1</v>
      </c>
      <c r="AA43" s="58">
        <v>8</v>
      </c>
      <c r="AB43" s="75">
        <v>2</v>
      </c>
      <c r="AC43" s="180">
        <v>0</v>
      </c>
      <c r="AD43" s="58">
        <v>0</v>
      </c>
      <c r="AE43" s="181">
        <f t="shared" si="32"/>
        <v>0</v>
      </c>
      <c r="AF43" s="58">
        <v>0</v>
      </c>
      <c r="AG43" s="77">
        <v>0</v>
      </c>
      <c r="AH43" s="75">
        <f t="shared" si="33"/>
        <v>0</v>
      </c>
      <c r="AI43" s="76"/>
      <c r="AJ43" s="69">
        <f t="shared" si="34"/>
        <v>5</v>
      </c>
      <c r="AK43" s="70">
        <f t="shared" si="35"/>
        <v>5</v>
      </c>
      <c r="AL43" s="70">
        <f t="shared" si="36"/>
        <v>6</v>
      </c>
      <c r="AM43" s="70">
        <f t="shared" si="37"/>
        <v>6</v>
      </c>
      <c r="AN43" s="70">
        <f t="shared" si="38"/>
        <v>11</v>
      </c>
      <c r="AO43" s="70">
        <f t="shared" si="39"/>
        <v>11</v>
      </c>
      <c r="AP43" s="70">
        <f t="shared" si="40"/>
        <v>3</v>
      </c>
      <c r="AQ43" s="70">
        <f t="shared" si="41"/>
        <v>3</v>
      </c>
      <c r="AR43" s="70">
        <f t="shared" si="42"/>
        <v>0</v>
      </c>
      <c r="AS43" s="70">
        <f t="shared" si="43"/>
        <v>0</v>
      </c>
      <c r="AT43" s="70">
        <f t="shared" si="44"/>
        <v>3</v>
      </c>
      <c r="AU43" s="70">
        <f t="shared" si="45"/>
        <v>3</v>
      </c>
      <c r="AV43" s="70">
        <f t="shared" si="46"/>
        <v>0</v>
      </c>
      <c r="AW43" s="70">
        <f t="shared" si="47"/>
        <v>0</v>
      </c>
      <c r="AX43" s="70">
        <f t="shared" si="48"/>
        <v>0</v>
      </c>
      <c r="AY43" s="71">
        <f t="shared" si="49"/>
        <v>0</v>
      </c>
    </row>
    <row r="44" spans="1:51" s="122" customFormat="1" ht="38.25" customHeight="1" x14ac:dyDescent="0.2">
      <c r="A44" s="72" t="s">
        <v>89</v>
      </c>
      <c r="B44" s="83" t="s">
        <v>228</v>
      </c>
      <c r="C44" s="84"/>
      <c r="D44" s="85"/>
      <c r="E44" s="180">
        <f t="shared" si="27"/>
        <v>0</v>
      </c>
      <c r="F44" s="180">
        <v>0</v>
      </c>
      <c r="G44" s="180">
        <v>0</v>
      </c>
      <c r="H44" s="180">
        <v>0</v>
      </c>
      <c r="I44" s="180">
        <v>0</v>
      </c>
      <c r="J44" s="180">
        <f t="shared" si="28"/>
        <v>0</v>
      </c>
      <c r="K44" s="180">
        <v>0</v>
      </c>
      <c r="L44" s="180">
        <v>0</v>
      </c>
      <c r="M44" s="180">
        <v>0</v>
      </c>
      <c r="N44" s="180">
        <f t="shared" si="29"/>
        <v>0</v>
      </c>
      <c r="O44" s="180">
        <v>0</v>
      </c>
      <c r="P44" s="180">
        <v>0</v>
      </c>
      <c r="Q44" s="180">
        <v>0</v>
      </c>
      <c r="R44" s="180">
        <v>0</v>
      </c>
      <c r="S44" s="180">
        <f t="shared" si="30"/>
        <v>0</v>
      </c>
      <c r="T44" s="180">
        <v>0</v>
      </c>
      <c r="U44" s="180">
        <v>0</v>
      </c>
      <c r="V44" s="180">
        <v>0</v>
      </c>
      <c r="W44" s="180">
        <v>0</v>
      </c>
      <c r="X44" s="180">
        <f t="shared" si="31"/>
        <v>0</v>
      </c>
      <c r="Y44" s="58">
        <v>0</v>
      </c>
      <c r="Z44" s="58">
        <v>0</v>
      </c>
      <c r="AA44" s="58">
        <v>0</v>
      </c>
      <c r="AB44" s="75">
        <v>0</v>
      </c>
      <c r="AC44" s="180">
        <v>0</v>
      </c>
      <c r="AD44" s="58">
        <v>0</v>
      </c>
      <c r="AE44" s="181">
        <f t="shared" si="32"/>
        <v>0</v>
      </c>
      <c r="AF44" s="58">
        <v>0</v>
      </c>
      <c r="AG44" s="77">
        <v>0</v>
      </c>
      <c r="AH44" s="75">
        <f t="shared" si="33"/>
        <v>0</v>
      </c>
      <c r="AI44" s="76"/>
      <c r="AJ44" s="69">
        <f t="shared" si="34"/>
        <v>0</v>
      </c>
      <c r="AK44" s="70">
        <f t="shared" si="35"/>
        <v>0</v>
      </c>
      <c r="AL44" s="70">
        <f t="shared" si="36"/>
        <v>0</v>
      </c>
      <c r="AM44" s="70">
        <f t="shared" si="37"/>
        <v>0</v>
      </c>
      <c r="AN44" s="70">
        <f t="shared" si="38"/>
        <v>0</v>
      </c>
      <c r="AO44" s="70">
        <f t="shared" si="39"/>
        <v>0</v>
      </c>
      <c r="AP44" s="70">
        <f t="shared" si="40"/>
        <v>0</v>
      </c>
      <c r="AQ44" s="70">
        <f t="shared" si="41"/>
        <v>0</v>
      </c>
      <c r="AR44" s="70">
        <f t="shared" si="42"/>
        <v>0</v>
      </c>
      <c r="AS44" s="70">
        <f t="shared" si="43"/>
        <v>0</v>
      </c>
      <c r="AT44" s="70">
        <f t="shared" si="44"/>
        <v>0</v>
      </c>
      <c r="AU44" s="70">
        <f t="shared" si="45"/>
        <v>0</v>
      </c>
      <c r="AV44" s="70">
        <f t="shared" si="46"/>
        <v>0</v>
      </c>
      <c r="AW44" s="70">
        <f t="shared" si="47"/>
        <v>0</v>
      </c>
      <c r="AX44" s="70">
        <f t="shared" si="48"/>
        <v>0</v>
      </c>
      <c r="AY44" s="71">
        <f t="shared" si="49"/>
        <v>0</v>
      </c>
    </row>
    <row r="45" spans="1:51" s="122" customFormat="1" ht="38.25" customHeight="1" x14ac:dyDescent="0.2">
      <c r="A45" s="72" t="s">
        <v>88</v>
      </c>
      <c r="B45" s="83" t="s">
        <v>165</v>
      </c>
      <c r="C45" s="84"/>
      <c r="D45" s="85"/>
      <c r="E45" s="180">
        <f t="shared" si="27"/>
        <v>8</v>
      </c>
      <c r="F45" s="180">
        <v>6</v>
      </c>
      <c r="G45" s="180">
        <v>2</v>
      </c>
      <c r="H45" s="180">
        <v>0</v>
      </c>
      <c r="I45" s="180">
        <v>0</v>
      </c>
      <c r="J45" s="180">
        <f t="shared" si="28"/>
        <v>3</v>
      </c>
      <c r="K45" s="180">
        <v>3</v>
      </c>
      <c r="L45" s="180">
        <v>0</v>
      </c>
      <c r="M45" s="180">
        <v>0</v>
      </c>
      <c r="N45" s="180">
        <f t="shared" si="29"/>
        <v>4</v>
      </c>
      <c r="O45" s="180">
        <v>1</v>
      </c>
      <c r="P45" s="180">
        <v>0</v>
      </c>
      <c r="Q45" s="180">
        <v>2</v>
      </c>
      <c r="R45" s="180">
        <v>0</v>
      </c>
      <c r="S45" s="180">
        <f t="shared" si="30"/>
        <v>1</v>
      </c>
      <c r="T45" s="180">
        <v>0</v>
      </c>
      <c r="U45" s="180">
        <v>1</v>
      </c>
      <c r="V45" s="180">
        <v>0</v>
      </c>
      <c r="W45" s="180">
        <v>0</v>
      </c>
      <c r="X45" s="180">
        <f t="shared" si="31"/>
        <v>4</v>
      </c>
      <c r="Y45" s="75">
        <v>0</v>
      </c>
      <c r="Z45" s="75">
        <v>0</v>
      </c>
      <c r="AA45" s="75">
        <v>7</v>
      </c>
      <c r="AB45" s="75">
        <v>6</v>
      </c>
      <c r="AC45" s="180">
        <v>2</v>
      </c>
      <c r="AD45" s="75">
        <v>0</v>
      </c>
      <c r="AE45" s="181">
        <f t="shared" si="32"/>
        <v>2</v>
      </c>
      <c r="AF45" s="75">
        <v>0</v>
      </c>
      <c r="AG45" s="76">
        <v>0</v>
      </c>
      <c r="AH45" s="75">
        <f t="shared" si="33"/>
        <v>0</v>
      </c>
      <c r="AI45" s="76"/>
      <c r="AJ45" s="69">
        <f t="shared" si="34"/>
        <v>8</v>
      </c>
      <c r="AK45" s="70">
        <f t="shared" si="35"/>
        <v>8</v>
      </c>
      <c r="AL45" s="70">
        <f t="shared" si="36"/>
        <v>3</v>
      </c>
      <c r="AM45" s="70">
        <f t="shared" si="37"/>
        <v>3</v>
      </c>
      <c r="AN45" s="70">
        <f t="shared" si="38"/>
        <v>11</v>
      </c>
      <c r="AO45" s="70">
        <f t="shared" si="39"/>
        <v>11</v>
      </c>
      <c r="AP45" s="70">
        <f t="shared" si="40"/>
        <v>4</v>
      </c>
      <c r="AQ45" s="70">
        <f t="shared" si="41"/>
        <v>4</v>
      </c>
      <c r="AR45" s="70">
        <f t="shared" si="42"/>
        <v>1</v>
      </c>
      <c r="AS45" s="70">
        <f t="shared" si="43"/>
        <v>1</v>
      </c>
      <c r="AT45" s="70">
        <f t="shared" si="44"/>
        <v>4</v>
      </c>
      <c r="AU45" s="70">
        <f t="shared" si="45"/>
        <v>4</v>
      </c>
      <c r="AV45" s="70">
        <f t="shared" si="46"/>
        <v>2</v>
      </c>
      <c r="AW45" s="70">
        <f t="shared" si="47"/>
        <v>2</v>
      </c>
      <c r="AX45" s="70">
        <f t="shared" si="48"/>
        <v>0</v>
      </c>
      <c r="AY45" s="71">
        <f t="shared" si="49"/>
        <v>0</v>
      </c>
    </row>
    <row r="46" spans="1:51" s="122" customFormat="1" ht="33.75" customHeight="1" x14ac:dyDescent="0.2">
      <c r="A46" s="72" t="s">
        <v>87</v>
      </c>
      <c r="B46" s="83" t="s">
        <v>166</v>
      </c>
      <c r="C46" s="84"/>
      <c r="D46" s="85"/>
      <c r="E46" s="180">
        <f t="shared" si="27"/>
        <v>0</v>
      </c>
      <c r="F46" s="180">
        <v>0</v>
      </c>
      <c r="G46" s="180">
        <v>0</v>
      </c>
      <c r="H46" s="180">
        <v>0</v>
      </c>
      <c r="I46" s="180">
        <v>0</v>
      </c>
      <c r="J46" s="180">
        <f t="shared" si="28"/>
        <v>3</v>
      </c>
      <c r="K46" s="180">
        <v>3</v>
      </c>
      <c r="L46" s="180">
        <v>0</v>
      </c>
      <c r="M46" s="180">
        <v>0</v>
      </c>
      <c r="N46" s="180">
        <f t="shared" si="29"/>
        <v>2</v>
      </c>
      <c r="O46" s="180">
        <v>1</v>
      </c>
      <c r="P46" s="180">
        <v>0</v>
      </c>
      <c r="Q46" s="180">
        <v>1</v>
      </c>
      <c r="R46" s="180">
        <v>0</v>
      </c>
      <c r="S46" s="180">
        <f t="shared" si="30"/>
        <v>0</v>
      </c>
      <c r="T46" s="180">
        <v>0</v>
      </c>
      <c r="U46" s="180">
        <v>0</v>
      </c>
      <c r="V46" s="180">
        <v>0</v>
      </c>
      <c r="W46" s="180">
        <v>0</v>
      </c>
      <c r="X46" s="180">
        <f t="shared" si="31"/>
        <v>2</v>
      </c>
      <c r="Y46" s="75">
        <v>0</v>
      </c>
      <c r="Z46" s="75">
        <v>0</v>
      </c>
      <c r="AA46" s="75">
        <v>1</v>
      </c>
      <c r="AB46" s="75">
        <v>0</v>
      </c>
      <c r="AC46" s="180">
        <v>0</v>
      </c>
      <c r="AD46" s="75">
        <v>0</v>
      </c>
      <c r="AE46" s="181">
        <f t="shared" si="32"/>
        <v>0</v>
      </c>
      <c r="AF46" s="75">
        <v>0</v>
      </c>
      <c r="AG46" s="76">
        <v>0</v>
      </c>
      <c r="AH46" s="75">
        <f t="shared" si="33"/>
        <v>0</v>
      </c>
      <c r="AI46" s="77"/>
      <c r="AJ46" s="69">
        <f t="shared" si="34"/>
        <v>0</v>
      </c>
      <c r="AK46" s="70">
        <f t="shared" si="35"/>
        <v>0</v>
      </c>
      <c r="AL46" s="70">
        <f t="shared" si="36"/>
        <v>3</v>
      </c>
      <c r="AM46" s="70">
        <f t="shared" si="37"/>
        <v>3</v>
      </c>
      <c r="AN46" s="70">
        <f t="shared" si="38"/>
        <v>3</v>
      </c>
      <c r="AO46" s="70">
        <f t="shared" si="39"/>
        <v>3</v>
      </c>
      <c r="AP46" s="70">
        <f t="shared" si="40"/>
        <v>2</v>
      </c>
      <c r="AQ46" s="70">
        <f t="shared" si="41"/>
        <v>2</v>
      </c>
      <c r="AR46" s="70">
        <f t="shared" si="42"/>
        <v>0</v>
      </c>
      <c r="AS46" s="70">
        <f t="shared" si="43"/>
        <v>0</v>
      </c>
      <c r="AT46" s="70">
        <f t="shared" si="44"/>
        <v>2</v>
      </c>
      <c r="AU46" s="70">
        <f t="shared" si="45"/>
        <v>2</v>
      </c>
      <c r="AV46" s="70">
        <f t="shared" si="46"/>
        <v>0</v>
      </c>
      <c r="AW46" s="70">
        <f t="shared" si="47"/>
        <v>0</v>
      </c>
      <c r="AX46" s="70">
        <f t="shared" si="48"/>
        <v>0</v>
      </c>
      <c r="AY46" s="71">
        <f t="shared" si="49"/>
        <v>0</v>
      </c>
    </row>
    <row r="47" spans="1:51" s="122" customFormat="1" ht="33.75" customHeight="1" x14ac:dyDescent="0.2">
      <c r="A47" s="72" t="s">
        <v>86</v>
      </c>
      <c r="B47" s="83" t="s">
        <v>229</v>
      </c>
      <c r="C47" s="84"/>
      <c r="D47" s="85"/>
      <c r="E47" s="180">
        <f t="shared" si="27"/>
        <v>0</v>
      </c>
      <c r="F47" s="180">
        <v>0</v>
      </c>
      <c r="G47" s="180">
        <v>0</v>
      </c>
      <c r="H47" s="180">
        <v>0</v>
      </c>
      <c r="I47" s="180">
        <v>0</v>
      </c>
      <c r="J47" s="180">
        <f t="shared" si="28"/>
        <v>0</v>
      </c>
      <c r="K47" s="180">
        <v>0</v>
      </c>
      <c r="L47" s="180">
        <v>0</v>
      </c>
      <c r="M47" s="180">
        <v>0</v>
      </c>
      <c r="N47" s="180">
        <f t="shared" si="29"/>
        <v>0</v>
      </c>
      <c r="O47" s="180">
        <v>0</v>
      </c>
      <c r="P47" s="180">
        <v>0</v>
      </c>
      <c r="Q47" s="180">
        <v>0</v>
      </c>
      <c r="R47" s="180">
        <v>0</v>
      </c>
      <c r="S47" s="180">
        <f t="shared" si="30"/>
        <v>0</v>
      </c>
      <c r="T47" s="180">
        <v>0</v>
      </c>
      <c r="U47" s="180">
        <v>0</v>
      </c>
      <c r="V47" s="180">
        <v>0</v>
      </c>
      <c r="W47" s="180">
        <v>0</v>
      </c>
      <c r="X47" s="180">
        <f t="shared" si="31"/>
        <v>0</v>
      </c>
      <c r="Y47" s="75">
        <v>0</v>
      </c>
      <c r="Z47" s="75">
        <v>0</v>
      </c>
      <c r="AA47" s="75">
        <v>0</v>
      </c>
      <c r="AB47" s="75">
        <v>0</v>
      </c>
      <c r="AC47" s="180">
        <v>0</v>
      </c>
      <c r="AD47" s="75">
        <v>0</v>
      </c>
      <c r="AE47" s="181">
        <f t="shared" si="32"/>
        <v>0</v>
      </c>
      <c r="AF47" s="75">
        <v>0</v>
      </c>
      <c r="AG47" s="76">
        <v>0</v>
      </c>
      <c r="AH47" s="75">
        <f t="shared" si="33"/>
        <v>0</v>
      </c>
      <c r="AI47" s="77"/>
      <c r="AJ47" s="69">
        <f t="shared" si="34"/>
        <v>0</v>
      </c>
      <c r="AK47" s="70">
        <f t="shared" si="35"/>
        <v>0</v>
      </c>
      <c r="AL47" s="70">
        <f t="shared" si="36"/>
        <v>0</v>
      </c>
      <c r="AM47" s="70">
        <f t="shared" si="37"/>
        <v>0</v>
      </c>
      <c r="AN47" s="70">
        <f t="shared" si="38"/>
        <v>0</v>
      </c>
      <c r="AO47" s="70">
        <f t="shared" si="39"/>
        <v>0</v>
      </c>
      <c r="AP47" s="70">
        <f t="shared" si="40"/>
        <v>0</v>
      </c>
      <c r="AQ47" s="70">
        <f t="shared" si="41"/>
        <v>0</v>
      </c>
      <c r="AR47" s="70">
        <f t="shared" si="42"/>
        <v>0</v>
      </c>
      <c r="AS47" s="70">
        <f t="shared" si="43"/>
        <v>0</v>
      </c>
      <c r="AT47" s="70">
        <f t="shared" si="44"/>
        <v>0</v>
      </c>
      <c r="AU47" s="70">
        <f t="shared" si="45"/>
        <v>0</v>
      </c>
      <c r="AV47" s="70">
        <f t="shared" si="46"/>
        <v>0</v>
      </c>
      <c r="AW47" s="70">
        <f t="shared" si="47"/>
        <v>0</v>
      </c>
      <c r="AX47" s="70">
        <f t="shared" si="48"/>
        <v>0</v>
      </c>
      <c r="AY47" s="71">
        <f t="shared" si="49"/>
        <v>0</v>
      </c>
    </row>
    <row r="48" spans="1:51" s="122" customFormat="1" ht="33.75" customHeight="1" x14ac:dyDescent="0.2">
      <c r="A48" s="72" t="s">
        <v>85</v>
      </c>
      <c r="B48" s="83" t="s">
        <v>197</v>
      </c>
      <c r="C48" s="84"/>
      <c r="D48" s="85"/>
      <c r="E48" s="180">
        <f t="shared" si="27"/>
        <v>4</v>
      </c>
      <c r="F48" s="180">
        <v>1</v>
      </c>
      <c r="G48" s="180">
        <v>3</v>
      </c>
      <c r="H48" s="180">
        <v>0</v>
      </c>
      <c r="I48" s="180">
        <v>0</v>
      </c>
      <c r="J48" s="180">
        <f t="shared" si="28"/>
        <v>4</v>
      </c>
      <c r="K48" s="180">
        <v>3</v>
      </c>
      <c r="L48" s="180">
        <v>1</v>
      </c>
      <c r="M48" s="180">
        <v>0</v>
      </c>
      <c r="N48" s="180">
        <f t="shared" si="29"/>
        <v>5</v>
      </c>
      <c r="O48" s="180">
        <v>4</v>
      </c>
      <c r="P48" s="180">
        <v>1</v>
      </c>
      <c r="Q48" s="180">
        <v>0</v>
      </c>
      <c r="R48" s="180">
        <v>0</v>
      </c>
      <c r="S48" s="180">
        <f t="shared" si="30"/>
        <v>0</v>
      </c>
      <c r="T48" s="180">
        <v>0</v>
      </c>
      <c r="U48" s="180">
        <v>0</v>
      </c>
      <c r="V48" s="180">
        <v>0</v>
      </c>
      <c r="W48" s="180">
        <v>0</v>
      </c>
      <c r="X48" s="180">
        <f t="shared" si="31"/>
        <v>5</v>
      </c>
      <c r="Y48" s="75">
        <v>0</v>
      </c>
      <c r="Z48" s="75">
        <v>0</v>
      </c>
      <c r="AA48" s="75">
        <v>2</v>
      </c>
      <c r="AB48" s="75">
        <v>1</v>
      </c>
      <c r="AC48" s="180">
        <v>1</v>
      </c>
      <c r="AD48" s="75">
        <v>0</v>
      </c>
      <c r="AE48" s="181">
        <f t="shared" si="32"/>
        <v>1</v>
      </c>
      <c r="AF48" s="75">
        <v>0</v>
      </c>
      <c r="AG48" s="76">
        <v>0</v>
      </c>
      <c r="AH48" s="75">
        <f t="shared" si="33"/>
        <v>0</v>
      </c>
      <c r="AI48" s="76"/>
      <c r="AJ48" s="69">
        <f t="shared" si="34"/>
        <v>4</v>
      </c>
      <c r="AK48" s="70">
        <f t="shared" si="35"/>
        <v>4</v>
      </c>
      <c r="AL48" s="70">
        <f t="shared" si="36"/>
        <v>4</v>
      </c>
      <c r="AM48" s="70">
        <f t="shared" si="37"/>
        <v>4</v>
      </c>
      <c r="AN48" s="70">
        <f t="shared" si="38"/>
        <v>7</v>
      </c>
      <c r="AO48" s="70">
        <f t="shared" si="39"/>
        <v>7</v>
      </c>
      <c r="AP48" s="70">
        <f t="shared" si="40"/>
        <v>5</v>
      </c>
      <c r="AQ48" s="70">
        <f t="shared" si="41"/>
        <v>5</v>
      </c>
      <c r="AR48" s="70">
        <f t="shared" si="42"/>
        <v>0</v>
      </c>
      <c r="AS48" s="70">
        <f t="shared" si="43"/>
        <v>0</v>
      </c>
      <c r="AT48" s="70">
        <f t="shared" si="44"/>
        <v>5</v>
      </c>
      <c r="AU48" s="70">
        <f t="shared" si="45"/>
        <v>5</v>
      </c>
      <c r="AV48" s="70">
        <f t="shared" si="46"/>
        <v>1</v>
      </c>
      <c r="AW48" s="70">
        <f t="shared" si="47"/>
        <v>1</v>
      </c>
      <c r="AX48" s="70">
        <f t="shared" si="48"/>
        <v>0</v>
      </c>
      <c r="AY48" s="71">
        <f t="shared" si="49"/>
        <v>0</v>
      </c>
    </row>
    <row r="49" spans="1:51" s="122" customFormat="1" ht="33.75" customHeight="1" x14ac:dyDescent="0.2">
      <c r="A49" s="72" t="s">
        <v>84</v>
      </c>
      <c r="B49" s="83" t="s">
        <v>230</v>
      </c>
      <c r="C49" s="84"/>
      <c r="D49" s="85"/>
      <c r="E49" s="180">
        <f t="shared" si="27"/>
        <v>3</v>
      </c>
      <c r="F49" s="180">
        <v>1</v>
      </c>
      <c r="G49" s="180">
        <v>2</v>
      </c>
      <c r="H49" s="180">
        <v>0</v>
      </c>
      <c r="I49" s="180">
        <v>0</v>
      </c>
      <c r="J49" s="180">
        <f t="shared" si="28"/>
        <v>4</v>
      </c>
      <c r="K49" s="180">
        <v>4</v>
      </c>
      <c r="L49" s="180">
        <v>0</v>
      </c>
      <c r="M49" s="180">
        <v>0</v>
      </c>
      <c r="N49" s="180">
        <f t="shared" si="29"/>
        <v>0</v>
      </c>
      <c r="O49" s="180">
        <v>0</v>
      </c>
      <c r="P49" s="180">
        <v>0</v>
      </c>
      <c r="Q49" s="180">
        <v>0</v>
      </c>
      <c r="R49" s="180">
        <v>0</v>
      </c>
      <c r="S49" s="180">
        <f t="shared" si="30"/>
        <v>0</v>
      </c>
      <c r="T49" s="180">
        <v>0</v>
      </c>
      <c r="U49" s="180">
        <v>0</v>
      </c>
      <c r="V49" s="180">
        <v>0</v>
      </c>
      <c r="W49" s="180">
        <v>0</v>
      </c>
      <c r="X49" s="180">
        <f t="shared" si="31"/>
        <v>0</v>
      </c>
      <c r="Y49" s="75">
        <v>0</v>
      </c>
      <c r="Z49" s="75">
        <v>0</v>
      </c>
      <c r="AA49" s="75">
        <v>6</v>
      </c>
      <c r="AB49" s="75">
        <v>1</v>
      </c>
      <c r="AC49" s="180">
        <v>0</v>
      </c>
      <c r="AD49" s="75">
        <v>0</v>
      </c>
      <c r="AE49" s="181">
        <f t="shared" si="32"/>
        <v>0</v>
      </c>
      <c r="AF49" s="75">
        <v>0</v>
      </c>
      <c r="AG49" s="76">
        <v>0</v>
      </c>
      <c r="AH49" s="75">
        <f t="shared" si="33"/>
        <v>0</v>
      </c>
      <c r="AI49" s="76"/>
      <c r="AJ49" s="69">
        <f t="shared" si="34"/>
        <v>3</v>
      </c>
      <c r="AK49" s="70">
        <f t="shared" si="35"/>
        <v>3</v>
      </c>
      <c r="AL49" s="70">
        <f t="shared" si="36"/>
        <v>4</v>
      </c>
      <c r="AM49" s="70">
        <f t="shared" si="37"/>
        <v>4</v>
      </c>
      <c r="AN49" s="70">
        <f t="shared" si="38"/>
        <v>7</v>
      </c>
      <c r="AO49" s="70">
        <f>X49+Y49+AA49</f>
        <v>6</v>
      </c>
      <c r="AP49" s="70">
        <f t="shared" si="40"/>
        <v>0</v>
      </c>
      <c r="AQ49" s="70">
        <f t="shared" si="41"/>
        <v>0</v>
      </c>
      <c r="AR49" s="70">
        <f t="shared" si="42"/>
        <v>0</v>
      </c>
      <c r="AS49" s="70">
        <f t="shared" si="43"/>
        <v>0</v>
      </c>
      <c r="AT49" s="70">
        <f t="shared" si="44"/>
        <v>0</v>
      </c>
      <c r="AU49" s="70">
        <f t="shared" si="45"/>
        <v>0</v>
      </c>
      <c r="AV49" s="70">
        <f t="shared" si="46"/>
        <v>0</v>
      </c>
      <c r="AW49" s="70">
        <f t="shared" si="47"/>
        <v>0</v>
      </c>
      <c r="AX49" s="70">
        <f t="shared" si="48"/>
        <v>0</v>
      </c>
      <c r="AY49" s="71">
        <f t="shared" si="49"/>
        <v>0</v>
      </c>
    </row>
    <row r="50" spans="1:51" s="122" customFormat="1" ht="33.75" customHeight="1" x14ac:dyDescent="0.2">
      <c r="A50" s="72" t="s">
        <v>83</v>
      </c>
      <c r="B50" s="79" t="s">
        <v>140</v>
      </c>
      <c r="C50" s="80"/>
      <c r="D50" s="81"/>
      <c r="E50" s="180">
        <f t="shared" si="27"/>
        <v>3</v>
      </c>
      <c r="F50" s="180">
        <v>2</v>
      </c>
      <c r="G50" s="180">
        <v>1</v>
      </c>
      <c r="H50" s="180">
        <v>0</v>
      </c>
      <c r="I50" s="180">
        <v>0</v>
      </c>
      <c r="J50" s="180">
        <f t="shared" si="28"/>
        <v>1</v>
      </c>
      <c r="K50" s="180">
        <v>0</v>
      </c>
      <c r="L50" s="180">
        <v>1</v>
      </c>
      <c r="M50" s="180">
        <v>0</v>
      </c>
      <c r="N50" s="180">
        <f t="shared" si="29"/>
        <v>1</v>
      </c>
      <c r="O50" s="180">
        <v>1</v>
      </c>
      <c r="P50" s="180">
        <v>0</v>
      </c>
      <c r="Q50" s="180">
        <v>0</v>
      </c>
      <c r="R50" s="180">
        <v>0</v>
      </c>
      <c r="S50" s="180">
        <f t="shared" si="30"/>
        <v>0</v>
      </c>
      <c r="T50" s="180">
        <v>0</v>
      </c>
      <c r="U50" s="180">
        <v>0</v>
      </c>
      <c r="V50" s="180">
        <v>0</v>
      </c>
      <c r="W50" s="180">
        <v>0</v>
      </c>
      <c r="X50" s="180">
        <f t="shared" si="31"/>
        <v>1</v>
      </c>
      <c r="Y50" s="75">
        <v>0</v>
      </c>
      <c r="Z50" s="75">
        <v>0</v>
      </c>
      <c r="AA50" s="75">
        <v>2</v>
      </c>
      <c r="AB50" s="75">
        <v>0</v>
      </c>
      <c r="AC50" s="180">
        <v>1</v>
      </c>
      <c r="AD50" s="75">
        <v>0</v>
      </c>
      <c r="AE50" s="181">
        <f t="shared" si="32"/>
        <v>1</v>
      </c>
      <c r="AF50" s="75">
        <v>0</v>
      </c>
      <c r="AG50" s="76">
        <v>0</v>
      </c>
      <c r="AH50" s="75">
        <f t="shared" si="33"/>
        <v>0</v>
      </c>
      <c r="AI50" s="76"/>
      <c r="AJ50" s="69">
        <f t="shared" si="34"/>
        <v>3</v>
      </c>
      <c r="AK50" s="70">
        <f t="shared" si="35"/>
        <v>3</v>
      </c>
      <c r="AL50" s="70">
        <f t="shared" si="36"/>
        <v>1</v>
      </c>
      <c r="AM50" s="70">
        <f t="shared" si="37"/>
        <v>1</v>
      </c>
      <c r="AN50" s="70">
        <f t="shared" si="38"/>
        <v>3</v>
      </c>
      <c r="AO50" s="70">
        <f t="shared" si="39"/>
        <v>3</v>
      </c>
      <c r="AP50" s="70">
        <f t="shared" si="40"/>
        <v>1</v>
      </c>
      <c r="AQ50" s="70">
        <f t="shared" si="41"/>
        <v>1</v>
      </c>
      <c r="AR50" s="70">
        <f t="shared" si="42"/>
        <v>0</v>
      </c>
      <c r="AS50" s="70">
        <f t="shared" si="43"/>
        <v>0</v>
      </c>
      <c r="AT50" s="70">
        <f t="shared" si="44"/>
        <v>1</v>
      </c>
      <c r="AU50" s="70">
        <f t="shared" si="45"/>
        <v>1</v>
      </c>
      <c r="AV50" s="70">
        <f t="shared" si="46"/>
        <v>1</v>
      </c>
      <c r="AW50" s="70">
        <f t="shared" si="47"/>
        <v>1</v>
      </c>
      <c r="AX50" s="70">
        <f t="shared" si="48"/>
        <v>0</v>
      </c>
      <c r="AY50" s="71">
        <f t="shared" si="49"/>
        <v>0</v>
      </c>
    </row>
    <row r="51" spans="1:51" s="122" customFormat="1" ht="69" customHeight="1" x14ac:dyDescent="0.2">
      <c r="A51" s="60" t="s">
        <v>82</v>
      </c>
      <c r="B51" s="90" t="s">
        <v>167</v>
      </c>
      <c r="C51" s="91"/>
      <c r="D51" s="92"/>
      <c r="E51" s="182">
        <f t="shared" ref="E51:AH51" si="50">SUM(E52:E58)</f>
        <v>25</v>
      </c>
      <c r="F51" s="182">
        <f t="shared" si="50"/>
        <v>3</v>
      </c>
      <c r="G51" s="182">
        <f t="shared" si="50"/>
        <v>22</v>
      </c>
      <c r="H51" s="182">
        <f t="shared" si="50"/>
        <v>0</v>
      </c>
      <c r="I51" s="182">
        <f t="shared" si="50"/>
        <v>0</v>
      </c>
      <c r="J51" s="182">
        <f t="shared" si="50"/>
        <v>25</v>
      </c>
      <c r="K51" s="182">
        <f t="shared" si="50"/>
        <v>21</v>
      </c>
      <c r="L51" s="182">
        <f t="shared" si="50"/>
        <v>4</v>
      </c>
      <c r="M51" s="182">
        <f t="shared" si="50"/>
        <v>0</v>
      </c>
      <c r="N51" s="182">
        <f t="shared" si="50"/>
        <v>29</v>
      </c>
      <c r="O51" s="182">
        <f t="shared" si="50"/>
        <v>20</v>
      </c>
      <c r="P51" s="182">
        <f t="shared" si="50"/>
        <v>4</v>
      </c>
      <c r="Q51" s="182">
        <f t="shared" si="50"/>
        <v>3</v>
      </c>
      <c r="R51" s="182">
        <f t="shared" si="50"/>
        <v>0</v>
      </c>
      <c r="S51" s="182">
        <f t="shared" si="50"/>
        <v>2</v>
      </c>
      <c r="T51" s="182">
        <f t="shared" si="50"/>
        <v>0</v>
      </c>
      <c r="U51" s="182">
        <f t="shared" si="50"/>
        <v>2</v>
      </c>
      <c r="V51" s="182">
        <f t="shared" si="50"/>
        <v>0</v>
      </c>
      <c r="W51" s="182">
        <f t="shared" si="50"/>
        <v>1</v>
      </c>
      <c r="X51" s="182">
        <f t="shared" si="50"/>
        <v>30</v>
      </c>
      <c r="Y51" s="182">
        <f t="shared" si="50"/>
        <v>0</v>
      </c>
      <c r="Z51" s="182">
        <f t="shared" si="50"/>
        <v>1</v>
      </c>
      <c r="AA51" s="182">
        <f t="shared" si="50"/>
        <v>16</v>
      </c>
      <c r="AB51" s="182">
        <f t="shared" si="50"/>
        <v>1</v>
      </c>
      <c r="AC51" s="182">
        <f t="shared" si="50"/>
        <v>2</v>
      </c>
      <c r="AD51" s="182">
        <f t="shared" si="50"/>
        <v>0</v>
      </c>
      <c r="AE51" s="182">
        <f t="shared" si="50"/>
        <v>2</v>
      </c>
      <c r="AF51" s="182">
        <f t="shared" si="50"/>
        <v>0</v>
      </c>
      <c r="AG51" s="182">
        <f t="shared" si="50"/>
        <v>0</v>
      </c>
      <c r="AH51" s="182">
        <f t="shared" si="50"/>
        <v>0</v>
      </c>
      <c r="AI51" s="118"/>
      <c r="AJ51" s="69">
        <f t="shared" ref="AJ51:AY51" si="51">SUM(AJ52:AJ58)</f>
        <v>25</v>
      </c>
      <c r="AK51" s="93">
        <f t="shared" si="51"/>
        <v>25</v>
      </c>
      <c r="AL51" s="93">
        <f t="shared" si="51"/>
        <v>25</v>
      </c>
      <c r="AM51" s="93">
        <f t="shared" si="51"/>
        <v>25</v>
      </c>
      <c r="AN51" s="93">
        <f t="shared" si="51"/>
        <v>46</v>
      </c>
      <c r="AO51" s="93">
        <f t="shared" si="51"/>
        <v>46</v>
      </c>
      <c r="AP51" s="93">
        <f t="shared" si="51"/>
        <v>29</v>
      </c>
      <c r="AQ51" s="93">
        <f t="shared" si="51"/>
        <v>29</v>
      </c>
      <c r="AR51" s="93">
        <f t="shared" si="51"/>
        <v>2</v>
      </c>
      <c r="AS51" s="93">
        <f t="shared" si="51"/>
        <v>2</v>
      </c>
      <c r="AT51" s="93">
        <f t="shared" si="51"/>
        <v>30</v>
      </c>
      <c r="AU51" s="93">
        <f t="shared" si="51"/>
        <v>30</v>
      </c>
      <c r="AV51" s="93">
        <f t="shared" si="51"/>
        <v>2</v>
      </c>
      <c r="AW51" s="93">
        <f t="shared" si="51"/>
        <v>2</v>
      </c>
      <c r="AX51" s="93">
        <f t="shared" si="51"/>
        <v>0</v>
      </c>
      <c r="AY51" s="94">
        <f t="shared" si="51"/>
        <v>0</v>
      </c>
    </row>
    <row r="52" spans="1:51" s="122" customFormat="1" ht="33.75" customHeight="1" x14ac:dyDescent="0.2">
      <c r="A52" s="72" t="s">
        <v>81</v>
      </c>
      <c r="B52" s="83" t="s">
        <v>168</v>
      </c>
      <c r="C52" s="84"/>
      <c r="D52" s="85"/>
      <c r="E52" s="180">
        <f t="shared" ref="E52:E58" si="52">+F52+G52+H52+I52</f>
        <v>2</v>
      </c>
      <c r="F52" s="180">
        <v>1</v>
      </c>
      <c r="G52" s="180">
        <v>1</v>
      </c>
      <c r="H52" s="180">
        <v>0</v>
      </c>
      <c r="I52" s="180">
        <v>0</v>
      </c>
      <c r="J52" s="180">
        <f t="shared" ref="J52:J58" si="53">+K52+L52+M52</f>
        <v>0</v>
      </c>
      <c r="K52" s="180">
        <v>0</v>
      </c>
      <c r="L52" s="180">
        <v>0</v>
      </c>
      <c r="M52" s="180">
        <v>0</v>
      </c>
      <c r="N52" s="180">
        <f t="shared" ref="N52:N58" si="54">+O52+P52+Q52+R52+S52</f>
        <v>1</v>
      </c>
      <c r="O52" s="180">
        <v>0</v>
      </c>
      <c r="P52" s="180">
        <v>1</v>
      </c>
      <c r="Q52" s="180">
        <v>0</v>
      </c>
      <c r="R52" s="180">
        <v>0</v>
      </c>
      <c r="S52" s="180">
        <f t="shared" ref="S52:S58" si="55">+T52+U52+V52</f>
        <v>0</v>
      </c>
      <c r="T52" s="180">
        <v>0</v>
      </c>
      <c r="U52" s="180">
        <v>0</v>
      </c>
      <c r="V52" s="180">
        <v>0</v>
      </c>
      <c r="W52" s="180">
        <v>0</v>
      </c>
      <c r="X52" s="180">
        <f t="shared" ref="X52:X58" si="56">+N52+W52</f>
        <v>1</v>
      </c>
      <c r="Y52" s="75">
        <v>0</v>
      </c>
      <c r="Z52" s="75">
        <v>0</v>
      </c>
      <c r="AA52" s="75">
        <v>1</v>
      </c>
      <c r="AB52" s="75">
        <v>0</v>
      </c>
      <c r="AC52" s="180">
        <v>1</v>
      </c>
      <c r="AD52" s="75">
        <v>0</v>
      </c>
      <c r="AE52" s="181">
        <f t="shared" ref="AE52:AE58" si="57">+AC52+AD52</f>
        <v>1</v>
      </c>
      <c r="AF52" s="75">
        <v>0</v>
      </c>
      <c r="AG52" s="76">
        <v>0</v>
      </c>
      <c r="AH52" s="75">
        <f t="shared" ref="AH52:AH58" si="58">+AF52+AG52</f>
        <v>0</v>
      </c>
      <c r="AI52" s="76"/>
      <c r="AJ52" s="69">
        <f t="shared" ref="AJ52:AJ58" si="59">E52</f>
        <v>2</v>
      </c>
      <c r="AK52" s="70">
        <f t="shared" ref="AK52:AK58" si="60">F52+G52+H52+I52</f>
        <v>2</v>
      </c>
      <c r="AL52" s="70">
        <f t="shared" ref="AL52:AL58" si="61">J52</f>
        <v>0</v>
      </c>
      <c r="AM52" s="70">
        <f t="shared" ref="AM52:AM58" si="62">K52+L52+M52</f>
        <v>0</v>
      </c>
      <c r="AN52" s="70">
        <f t="shared" ref="AN52:AN58" si="63">F52+G52+K52</f>
        <v>2</v>
      </c>
      <c r="AO52" s="70">
        <f t="shared" ref="AO52:AO58" si="64">X52+Y52+AA52</f>
        <v>2</v>
      </c>
      <c r="AP52" s="70">
        <f t="shared" ref="AP52:AP58" si="65">N52</f>
        <v>1</v>
      </c>
      <c r="AQ52" s="70">
        <f t="shared" ref="AQ52:AQ58" si="66">O52+P52+Q52+R52+S52</f>
        <v>1</v>
      </c>
      <c r="AR52" s="70">
        <f t="shared" ref="AR52:AR58" si="67">S52</f>
        <v>0</v>
      </c>
      <c r="AS52" s="70">
        <f t="shared" ref="AS52:AS58" si="68">T52+U52+V52</f>
        <v>0</v>
      </c>
      <c r="AT52" s="70">
        <f t="shared" ref="AT52:AT58" si="69">X52</f>
        <v>1</v>
      </c>
      <c r="AU52" s="70">
        <f t="shared" ref="AU52:AU58" si="70">N52+W52</f>
        <v>1</v>
      </c>
      <c r="AV52" s="70">
        <f t="shared" ref="AV52:AV58" si="71">AE52</f>
        <v>1</v>
      </c>
      <c r="AW52" s="70">
        <f t="shared" ref="AW52:AW58" si="72">AC52+AD52</f>
        <v>1</v>
      </c>
      <c r="AX52" s="70">
        <f t="shared" ref="AX52:AX58" si="73">AH52</f>
        <v>0</v>
      </c>
      <c r="AY52" s="71">
        <f t="shared" ref="AY52:AY58" si="74">AF52+AG52</f>
        <v>0</v>
      </c>
    </row>
    <row r="53" spans="1:51" s="122" customFormat="1" ht="33.75" customHeight="1" x14ac:dyDescent="0.2">
      <c r="A53" s="72" t="s">
        <v>80</v>
      </c>
      <c r="B53" s="83" t="s">
        <v>169</v>
      </c>
      <c r="C53" s="84"/>
      <c r="D53" s="85"/>
      <c r="E53" s="180">
        <f t="shared" si="52"/>
        <v>0</v>
      </c>
      <c r="F53" s="180">
        <v>0</v>
      </c>
      <c r="G53" s="180">
        <v>0</v>
      </c>
      <c r="H53" s="180">
        <v>0</v>
      </c>
      <c r="I53" s="180">
        <v>0</v>
      </c>
      <c r="J53" s="180">
        <f t="shared" si="53"/>
        <v>0</v>
      </c>
      <c r="K53" s="180">
        <v>0</v>
      </c>
      <c r="L53" s="180">
        <v>0</v>
      </c>
      <c r="M53" s="180">
        <v>0</v>
      </c>
      <c r="N53" s="180">
        <f t="shared" si="54"/>
        <v>0</v>
      </c>
      <c r="O53" s="180">
        <v>0</v>
      </c>
      <c r="P53" s="180">
        <v>0</v>
      </c>
      <c r="Q53" s="180">
        <v>0</v>
      </c>
      <c r="R53" s="180">
        <v>0</v>
      </c>
      <c r="S53" s="180">
        <f t="shared" si="55"/>
        <v>0</v>
      </c>
      <c r="T53" s="180">
        <v>0</v>
      </c>
      <c r="U53" s="180">
        <v>0</v>
      </c>
      <c r="V53" s="180">
        <v>0</v>
      </c>
      <c r="W53" s="180">
        <v>0</v>
      </c>
      <c r="X53" s="180">
        <f t="shared" si="56"/>
        <v>0</v>
      </c>
      <c r="Y53" s="75">
        <v>0</v>
      </c>
      <c r="Z53" s="75">
        <v>0</v>
      </c>
      <c r="AA53" s="75">
        <v>0</v>
      </c>
      <c r="AB53" s="75">
        <v>0</v>
      </c>
      <c r="AC53" s="180">
        <v>0</v>
      </c>
      <c r="AD53" s="75">
        <v>0</v>
      </c>
      <c r="AE53" s="181">
        <f t="shared" si="57"/>
        <v>0</v>
      </c>
      <c r="AF53" s="75">
        <v>0</v>
      </c>
      <c r="AG53" s="76">
        <v>0</v>
      </c>
      <c r="AH53" s="75">
        <f t="shared" si="58"/>
        <v>0</v>
      </c>
      <c r="AI53" s="76"/>
      <c r="AJ53" s="69">
        <f t="shared" si="59"/>
        <v>0</v>
      </c>
      <c r="AK53" s="70">
        <f t="shared" si="60"/>
        <v>0</v>
      </c>
      <c r="AL53" s="70">
        <f t="shared" si="61"/>
        <v>0</v>
      </c>
      <c r="AM53" s="70">
        <f t="shared" si="62"/>
        <v>0</v>
      </c>
      <c r="AN53" s="70">
        <f t="shared" si="63"/>
        <v>0</v>
      </c>
      <c r="AO53" s="70">
        <f t="shared" si="64"/>
        <v>0</v>
      </c>
      <c r="AP53" s="70">
        <f t="shared" si="65"/>
        <v>0</v>
      </c>
      <c r="AQ53" s="70">
        <f t="shared" si="66"/>
        <v>0</v>
      </c>
      <c r="AR53" s="70">
        <f t="shared" si="67"/>
        <v>0</v>
      </c>
      <c r="AS53" s="70">
        <f t="shared" si="68"/>
        <v>0</v>
      </c>
      <c r="AT53" s="70">
        <f t="shared" si="69"/>
        <v>0</v>
      </c>
      <c r="AU53" s="70">
        <f t="shared" si="70"/>
        <v>0</v>
      </c>
      <c r="AV53" s="70">
        <f t="shared" si="71"/>
        <v>0</v>
      </c>
      <c r="AW53" s="70">
        <f t="shared" si="72"/>
        <v>0</v>
      </c>
      <c r="AX53" s="70">
        <f t="shared" si="73"/>
        <v>0</v>
      </c>
      <c r="AY53" s="71">
        <f t="shared" si="74"/>
        <v>0</v>
      </c>
    </row>
    <row r="54" spans="1:51" s="123" customFormat="1" ht="59.25" customHeight="1" x14ac:dyDescent="0.2">
      <c r="A54" s="72" t="s">
        <v>79</v>
      </c>
      <c r="B54" s="83" t="s">
        <v>170</v>
      </c>
      <c r="C54" s="84"/>
      <c r="D54" s="85"/>
      <c r="E54" s="180">
        <f t="shared" si="52"/>
        <v>0</v>
      </c>
      <c r="F54" s="180">
        <v>0</v>
      </c>
      <c r="G54" s="180">
        <v>0</v>
      </c>
      <c r="H54" s="180">
        <v>0</v>
      </c>
      <c r="I54" s="180">
        <v>0</v>
      </c>
      <c r="J54" s="180">
        <f t="shared" si="53"/>
        <v>0</v>
      </c>
      <c r="K54" s="180">
        <v>0</v>
      </c>
      <c r="L54" s="180">
        <v>0</v>
      </c>
      <c r="M54" s="180">
        <v>0</v>
      </c>
      <c r="N54" s="180">
        <f t="shared" si="54"/>
        <v>0</v>
      </c>
      <c r="O54" s="180">
        <v>0</v>
      </c>
      <c r="P54" s="180">
        <v>0</v>
      </c>
      <c r="Q54" s="180">
        <v>0</v>
      </c>
      <c r="R54" s="180">
        <v>0</v>
      </c>
      <c r="S54" s="180">
        <f t="shared" si="55"/>
        <v>0</v>
      </c>
      <c r="T54" s="180">
        <v>0</v>
      </c>
      <c r="U54" s="180">
        <v>0</v>
      </c>
      <c r="V54" s="180">
        <v>0</v>
      </c>
      <c r="W54" s="180">
        <v>0</v>
      </c>
      <c r="X54" s="180">
        <f t="shared" si="56"/>
        <v>0</v>
      </c>
      <c r="Y54" s="75">
        <v>0</v>
      </c>
      <c r="Z54" s="75">
        <v>0</v>
      </c>
      <c r="AA54" s="75">
        <v>0</v>
      </c>
      <c r="AB54" s="75">
        <v>0</v>
      </c>
      <c r="AC54" s="180">
        <v>0</v>
      </c>
      <c r="AD54" s="75">
        <v>0</v>
      </c>
      <c r="AE54" s="181">
        <f t="shared" si="57"/>
        <v>0</v>
      </c>
      <c r="AF54" s="75">
        <v>0</v>
      </c>
      <c r="AG54" s="76">
        <v>0</v>
      </c>
      <c r="AH54" s="75">
        <f t="shared" si="58"/>
        <v>0</v>
      </c>
      <c r="AI54" s="77"/>
      <c r="AJ54" s="69">
        <f t="shared" si="59"/>
        <v>0</v>
      </c>
      <c r="AK54" s="70">
        <f t="shared" si="60"/>
        <v>0</v>
      </c>
      <c r="AL54" s="70">
        <f t="shared" si="61"/>
        <v>0</v>
      </c>
      <c r="AM54" s="70">
        <f t="shared" si="62"/>
        <v>0</v>
      </c>
      <c r="AN54" s="70">
        <f t="shared" si="63"/>
        <v>0</v>
      </c>
      <c r="AO54" s="70">
        <f t="shared" si="64"/>
        <v>0</v>
      </c>
      <c r="AP54" s="70">
        <f t="shared" si="65"/>
        <v>0</v>
      </c>
      <c r="AQ54" s="70">
        <f t="shared" si="66"/>
        <v>0</v>
      </c>
      <c r="AR54" s="70">
        <f t="shared" si="67"/>
        <v>0</v>
      </c>
      <c r="AS54" s="70">
        <f t="shared" si="68"/>
        <v>0</v>
      </c>
      <c r="AT54" s="70">
        <f t="shared" si="69"/>
        <v>0</v>
      </c>
      <c r="AU54" s="70">
        <f t="shared" si="70"/>
        <v>0</v>
      </c>
      <c r="AV54" s="70">
        <f t="shared" si="71"/>
        <v>0</v>
      </c>
      <c r="AW54" s="70">
        <f t="shared" si="72"/>
        <v>0</v>
      </c>
      <c r="AX54" s="70">
        <f t="shared" si="73"/>
        <v>0</v>
      </c>
      <c r="AY54" s="71">
        <f t="shared" si="74"/>
        <v>0</v>
      </c>
    </row>
    <row r="55" spans="1:51" s="122" customFormat="1" ht="35.25" customHeight="1" x14ac:dyDescent="0.2">
      <c r="A55" s="72" t="s">
        <v>78</v>
      </c>
      <c r="B55" s="83" t="s">
        <v>231</v>
      </c>
      <c r="C55" s="84"/>
      <c r="D55" s="85"/>
      <c r="E55" s="180">
        <f t="shared" si="52"/>
        <v>0</v>
      </c>
      <c r="F55" s="180">
        <v>0</v>
      </c>
      <c r="G55" s="180">
        <v>0</v>
      </c>
      <c r="H55" s="180">
        <v>0</v>
      </c>
      <c r="I55" s="180">
        <v>0</v>
      </c>
      <c r="J55" s="180">
        <f t="shared" si="53"/>
        <v>0</v>
      </c>
      <c r="K55" s="180">
        <v>0</v>
      </c>
      <c r="L55" s="180">
        <v>0</v>
      </c>
      <c r="M55" s="180">
        <v>0</v>
      </c>
      <c r="N55" s="180">
        <f t="shared" si="54"/>
        <v>0</v>
      </c>
      <c r="O55" s="180">
        <v>0</v>
      </c>
      <c r="P55" s="180">
        <v>0</v>
      </c>
      <c r="Q55" s="180">
        <v>0</v>
      </c>
      <c r="R55" s="180">
        <v>0</v>
      </c>
      <c r="S55" s="180">
        <f t="shared" si="55"/>
        <v>0</v>
      </c>
      <c r="T55" s="180">
        <v>0</v>
      </c>
      <c r="U55" s="180">
        <v>0</v>
      </c>
      <c r="V55" s="180">
        <v>0</v>
      </c>
      <c r="W55" s="180">
        <v>0</v>
      </c>
      <c r="X55" s="180">
        <f t="shared" si="56"/>
        <v>0</v>
      </c>
      <c r="Y55" s="75">
        <v>0</v>
      </c>
      <c r="Z55" s="75">
        <v>0</v>
      </c>
      <c r="AA55" s="75">
        <v>0</v>
      </c>
      <c r="AB55" s="75">
        <v>0</v>
      </c>
      <c r="AC55" s="180">
        <v>0</v>
      </c>
      <c r="AD55" s="75">
        <v>0</v>
      </c>
      <c r="AE55" s="181">
        <f t="shared" si="57"/>
        <v>0</v>
      </c>
      <c r="AF55" s="75">
        <v>0</v>
      </c>
      <c r="AG55" s="76">
        <v>0</v>
      </c>
      <c r="AH55" s="75">
        <f t="shared" si="58"/>
        <v>0</v>
      </c>
      <c r="AI55" s="76"/>
      <c r="AJ55" s="69">
        <f t="shared" si="59"/>
        <v>0</v>
      </c>
      <c r="AK55" s="70">
        <f t="shared" si="60"/>
        <v>0</v>
      </c>
      <c r="AL55" s="70">
        <f t="shared" si="61"/>
        <v>0</v>
      </c>
      <c r="AM55" s="70">
        <f t="shared" si="62"/>
        <v>0</v>
      </c>
      <c r="AN55" s="70">
        <f t="shared" si="63"/>
        <v>0</v>
      </c>
      <c r="AO55" s="70">
        <f t="shared" si="64"/>
        <v>0</v>
      </c>
      <c r="AP55" s="70">
        <f t="shared" si="65"/>
        <v>0</v>
      </c>
      <c r="AQ55" s="70">
        <f t="shared" si="66"/>
        <v>0</v>
      </c>
      <c r="AR55" s="70">
        <f t="shared" si="67"/>
        <v>0</v>
      </c>
      <c r="AS55" s="70">
        <f t="shared" si="68"/>
        <v>0</v>
      </c>
      <c r="AT55" s="70">
        <f t="shared" si="69"/>
        <v>0</v>
      </c>
      <c r="AU55" s="70">
        <f t="shared" si="70"/>
        <v>0</v>
      </c>
      <c r="AV55" s="70">
        <f t="shared" si="71"/>
        <v>0</v>
      </c>
      <c r="AW55" s="70">
        <f t="shared" si="72"/>
        <v>0</v>
      </c>
      <c r="AX55" s="70">
        <f t="shared" si="73"/>
        <v>0</v>
      </c>
      <c r="AY55" s="71">
        <f t="shared" si="74"/>
        <v>0</v>
      </c>
    </row>
    <row r="56" spans="1:51" s="122" customFormat="1" ht="35.25" customHeight="1" x14ac:dyDescent="0.2">
      <c r="A56" s="72" t="s">
        <v>77</v>
      </c>
      <c r="B56" s="83" t="s">
        <v>266</v>
      </c>
      <c r="C56" s="84"/>
      <c r="D56" s="85"/>
      <c r="E56" s="180">
        <f t="shared" si="52"/>
        <v>0</v>
      </c>
      <c r="F56" s="180">
        <v>0</v>
      </c>
      <c r="G56" s="180">
        <v>0</v>
      </c>
      <c r="H56" s="180">
        <v>0</v>
      </c>
      <c r="I56" s="180">
        <v>0</v>
      </c>
      <c r="J56" s="180">
        <f t="shared" si="53"/>
        <v>1</v>
      </c>
      <c r="K56" s="180">
        <v>1</v>
      </c>
      <c r="L56" s="180">
        <v>0</v>
      </c>
      <c r="M56" s="180">
        <v>0</v>
      </c>
      <c r="N56" s="180">
        <f t="shared" si="54"/>
        <v>0</v>
      </c>
      <c r="O56" s="180">
        <v>0</v>
      </c>
      <c r="P56" s="180">
        <v>0</v>
      </c>
      <c r="Q56" s="180">
        <v>0</v>
      </c>
      <c r="R56" s="180">
        <v>0</v>
      </c>
      <c r="S56" s="180">
        <f t="shared" si="55"/>
        <v>0</v>
      </c>
      <c r="T56" s="180">
        <v>0</v>
      </c>
      <c r="U56" s="180">
        <v>0</v>
      </c>
      <c r="V56" s="180">
        <v>0</v>
      </c>
      <c r="W56" s="180">
        <v>0</v>
      </c>
      <c r="X56" s="180">
        <f t="shared" si="56"/>
        <v>0</v>
      </c>
      <c r="Y56" s="75">
        <v>0</v>
      </c>
      <c r="Z56" s="75">
        <v>0</v>
      </c>
      <c r="AA56" s="75">
        <v>1</v>
      </c>
      <c r="AB56" s="75">
        <v>0</v>
      </c>
      <c r="AC56" s="180">
        <v>0</v>
      </c>
      <c r="AD56" s="75">
        <v>0</v>
      </c>
      <c r="AE56" s="181">
        <f t="shared" si="57"/>
        <v>0</v>
      </c>
      <c r="AF56" s="75">
        <v>0</v>
      </c>
      <c r="AG56" s="76">
        <v>0</v>
      </c>
      <c r="AH56" s="75">
        <f t="shared" si="58"/>
        <v>0</v>
      </c>
      <c r="AI56" s="76"/>
      <c r="AJ56" s="69">
        <f t="shared" si="59"/>
        <v>0</v>
      </c>
      <c r="AK56" s="70">
        <f t="shared" si="60"/>
        <v>0</v>
      </c>
      <c r="AL56" s="70">
        <f t="shared" si="61"/>
        <v>1</v>
      </c>
      <c r="AM56" s="70">
        <f t="shared" si="62"/>
        <v>1</v>
      </c>
      <c r="AN56" s="70">
        <f t="shared" si="63"/>
        <v>1</v>
      </c>
      <c r="AO56" s="70">
        <f t="shared" si="64"/>
        <v>1</v>
      </c>
      <c r="AP56" s="70">
        <f t="shared" si="65"/>
        <v>0</v>
      </c>
      <c r="AQ56" s="70">
        <f t="shared" si="66"/>
        <v>0</v>
      </c>
      <c r="AR56" s="70">
        <f t="shared" si="67"/>
        <v>0</v>
      </c>
      <c r="AS56" s="70">
        <f t="shared" si="68"/>
        <v>0</v>
      </c>
      <c r="AT56" s="70">
        <f t="shared" si="69"/>
        <v>0</v>
      </c>
      <c r="AU56" s="70">
        <f t="shared" si="70"/>
        <v>0</v>
      </c>
      <c r="AV56" s="70">
        <f t="shared" si="71"/>
        <v>0</v>
      </c>
      <c r="AW56" s="70">
        <f t="shared" si="72"/>
        <v>0</v>
      </c>
      <c r="AX56" s="70">
        <f t="shared" si="73"/>
        <v>0</v>
      </c>
      <c r="AY56" s="71">
        <f t="shared" si="74"/>
        <v>0</v>
      </c>
    </row>
    <row r="57" spans="1:51" s="122" customFormat="1" ht="35.25" customHeight="1" x14ac:dyDescent="0.2">
      <c r="A57" s="72" t="s">
        <v>76</v>
      </c>
      <c r="B57" s="83" t="s">
        <v>171</v>
      </c>
      <c r="C57" s="84"/>
      <c r="D57" s="85"/>
      <c r="E57" s="180">
        <f t="shared" si="52"/>
        <v>6</v>
      </c>
      <c r="F57" s="180">
        <v>0</v>
      </c>
      <c r="G57" s="180">
        <v>6</v>
      </c>
      <c r="H57" s="180">
        <v>0</v>
      </c>
      <c r="I57" s="180">
        <v>0</v>
      </c>
      <c r="J57" s="180">
        <f t="shared" si="53"/>
        <v>7</v>
      </c>
      <c r="K57" s="180">
        <v>7</v>
      </c>
      <c r="L57" s="180">
        <v>0</v>
      </c>
      <c r="M57" s="180">
        <v>0</v>
      </c>
      <c r="N57" s="180">
        <f t="shared" si="54"/>
        <v>6</v>
      </c>
      <c r="O57" s="180">
        <v>4</v>
      </c>
      <c r="P57" s="180">
        <v>1</v>
      </c>
      <c r="Q57" s="180">
        <v>0</v>
      </c>
      <c r="R57" s="180">
        <v>0</v>
      </c>
      <c r="S57" s="180">
        <f t="shared" si="55"/>
        <v>1</v>
      </c>
      <c r="T57" s="180">
        <v>0</v>
      </c>
      <c r="U57" s="180">
        <v>1</v>
      </c>
      <c r="V57" s="180">
        <v>0</v>
      </c>
      <c r="W57" s="180">
        <v>0</v>
      </c>
      <c r="X57" s="180">
        <f t="shared" si="56"/>
        <v>6</v>
      </c>
      <c r="Y57" s="75">
        <v>0</v>
      </c>
      <c r="Z57" s="75">
        <v>0</v>
      </c>
      <c r="AA57" s="75">
        <v>7</v>
      </c>
      <c r="AB57" s="75">
        <v>0</v>
      </c>
      <c r="AC57" s="180">
        <v>1</v>
      </c>
      <c r="AD57" s="75">
        <v>0</v>
      </c>
      <c r="AE57" s="181">
        <f t="shared" si="57"/>
        <v>1</v>
      </c>
      <c r="AF57" s="75">
        <v>0</v>
      </c>
      <c r="AG57" s="76">
        <v>0</v>
      </c>
      <c r="AH57" s="75">
        <f t="shared" si="58"/>
        <v>0</v>
      </c>
      <c r="AI57" s="76"/>
      <c r="AJ57" s="69">
        <f t="shared" si="59"/>
        <v>6</v>
      </c>
      <c r="AK57" s="70">
        <f t="shared" si="60"/>
        <v>6</v>
      </c>
      <c r="AL57" s="70">
        <f t="shared" si="61"/>
        <v>7</v>
      </c>
      <c r="AM57" s="70">
        <f t="shared" si="62"/>
        <v>7</v>
      </c>
      <c r="AN57" s="70">
        <f t="shared" si="63"/>
        <v>13</v>
      </c>
      <c r="AO57" s="70">
        <f t="shared" si="64"/>
        <v>13</v>
      </c>
      <c r="AP57" s="70">
        <f t="shared" si="65"/>
        <v>6</v>
      </c>
      <c r="AQ57" s="70">
        <f t="shared" si="66"/>
        <v>6</v>
      </c>
      <c r="AR57" s="70">
        <f t="shared" si="67"/>
        <v>1</v>
      </c>
      <c r="AS57" s="70">
        <f t="shared" si="68"/>
        <v>1</v>
      </c>
      <c r="AT57" s="70">
        <f t="shared" si="69"/>
        <v>6</v>
      </c>
      <c r="AU57" s="70">
        <f t="shared" si="70"/>
        <v>6</v>
      </c>
      <c r="AV57" s="70">
        <f t="shared" si="71"/>
        <v>1</v>
      </c>
      <c r="AW57" s="70">
        <f t="shared" si="72"/>
        <v>1</v>
      </c>
      <c r="AX57" s="70">
        <f t="shared" si="73"/>
        <v>0</v>
      </c>
      <c r="AY57" s="71">
        <f t="shared" si="74"/>
        <v>0</v>
      </c>
    </row>
    <row r="58" spans="1:51" s="122" customFormat="1" ht="35.25" customHeight="1" x14ac:dyDescent="0.2">
      <c r="A58" s="72" t="s">
        <v>75</v>
      </c>
      <c r="B58" s="79" t="s">
        <v>140</v>
      </c>
      <c r="C58" s="80"/>
      <c r="D58" s="81"/>
      <c r="E58" s="180">
        <f t="shared" si="52"/>
        <v>17</v>
      </c>
      <c r="F58" s="180">
        <v>2</v>
      </c>
      <c r="G58" s="180">
        <v>15</v>
      </c>
      <c r="H58" s="180">
        <v>0</v>
      </c>
      <c r="I58" s="180">
        <v>0</v>
      </c>
      <c r="J58" s="180">
        <f t="shared" si="53"/>
        <v>17</v>
      </c>
      <c r="K58" s="180">
        <v>13</v>
      </c>
      <c r="L58" s="180">
        <v>4</v>
      </c>
      <c r="M58" s="180">
        <v>0</v>
      </c>
      <c r="N58" s="180">
        <f t="shared" si="54"/>
        <v>22</v>
      </c>
      <c r="O58" s="180">
        <v>16</v>
      </c>
      <c r="P58" s="180">
        <v>2</v>
      </c>
      <c r="Q58" s="180">
        <v>3</v>
      </c>
      <c r="R58" s="180">
        <v>0</v>
      </c>
      <c r="S58" s="180">
        <f t="shared" si="55"/>
        <v>1</v>
      </c>
      <c r="T58" s="180">
        <v>0</v>
      </c>
      <c r="U58" s="180">
        <v>1</v>
      </c>
      <c r="V58" s="180">
        <v>0</v>
      </c>
      <c r="W58" s="180">
        <v>1</v>
      </c>
      <c r="X58" s="180">
        <f t="shared" si="56"/>
        <v>23</v>
      </c>
      <c r="Y58" s="75">
        <v>0</v>
      </c>
      <c r="Z58" s="75">
        <v>1</v>
      </c>
      <c r="AA58" s="75">
        <v>7</v>
      </c>
      <c r="AB58" s="75">
        <v>1</v>
      </c>
      <c r="AC58" s="180">
        <v>0</v>
      </c>
      <c r="AD58" s="75">
        <v>0</v>
      </c>
      <c r="AE58" s="181">
        <f t="shared" si="57"/>
        <v>0</v>
      </c>
      <c r="AF58" s="75">
        <v>0</v>
      </c>
      <c r="AG58" s="76">
        <v>0</v>
      </c>
      <c r="AH58" s="75">
        <f t="shared" si="58"/>
        <v>0</v>
      </c>
      <c r="AI58" s="76"/>
      <c r="AJ58" s="69">
        <f t="shared" si="59"/>
        <v>17</v>
      </c>
      <c r="AK58" s="70">
        <f t="shared" si="60"/>
        <v>17</v>
      </c>
      <c r="AL58" s="70">
        <f t="shared" si="61"/>
        <v>17</v>
      </c>
      <c r="AM58" s="70">
        <f t="shared" si="62"/>
        <v>17</v>
      </c>
      <c r="AN58" s="70">
        <f t="shared" si="63"/>
        <v>30</v>
      </c>
      <c r="AO58" s="70">
        <f t="shared" si="64"/>
        <v>30</v>
      </c>
      <c r="AP58" s="70">
        <f t="shared" si="65"/>
        <v>22</v>
      </c>
      <c r="AQ58" s="70">
        <f t="shared" si="66"/>
        <v>22</v>
      </c>
      <c r="AR58" s="70">
        <f t="shared" si="67"/>
        <v>1</v>
      </c>
      <c r="AS58" s="70">
        <f t="shared" si="68"/>
        <v>1</v>
      </c>
      <c r="AT58" s="70">
        <f t="shared" si="69"/>
        <v>23</v>
      </c>
      <c r="AU58" s="70">
        <f t="shared" si="70"/>
        <v>23</v>
      </c>
      <c r="AV58" s="70">
        <f t="shared" si="71"/>
        <v>0</v>
      </c>
      <c r="AW58" s="70">
        <f t="shared" si="72"/>
        <v>0</v>
      </c>
      <c r="AX58" s="70">
        <f t="shared" si="73"/>
        <v>0</v>
      </c>
      <c r="AY58" s="71">
        <f t="shared" si="74"/>
        <v>0</v>
      </c>
    </row>
    <row r="59" spans="1:51" s="122" customFormat="1" ht="64.5" customHeight="1" x14ac:dyDescent="0.2">
      <c r="A59" s="60" t="s">
        <v>74</v>
      </c>
      <c r="B59" s="90" t="s">
        <v>172</v>
      </c>
      <c r="C59" s="91"/>
      <c r="D59" s="92"/>
      <c r="E59" s="182">
        <f t="shared" ref="E59:AH59" si="75">SUM(E60:E72)</f>
        <v>86</v>
      </c>
      <c r="F59" s="182">
        <f t="shared" si="75"/>
        <v>8</v>
      </c>
      <c r="G59" s="182">
        <f t="shared" si="75"/>
        <v>78</v>
      </c>
      <c r="H59" s="182">
        <f t="shared" si="75"/>
        <v>0</v>
      </c>
      <c r="I59" s="182">
        <f t="shared" si="75"/>
        <v>0</v>
      </c>
      <c r="J59" s="182">
        <f t="shared" si="75"/>
        <v>148</v>
      </c>
      <c r="K59" s="182">
        <f t="shared" si="75"/>
        <v>142</v>
      </c>
      <c r="L59" s="182">
        <f t="shared" si="75"/>
        <v>6</v>
      </c>
      <c r="M59" s="182">
        <f t="shared" si="75"/>
        <v>0</v>
      </c>
      <c r="N59" s="182">
        <f t="shared" si="75"/>
        <v>134</v>
      </c>
      <c r="O59" s="182">
        <f t="shared" si="75"/>
        <v>76</v>
      </c>
      <c r="P59" s="182">
        <f t="shared" si="75"/>
        <v>28</v>
      </c>
      <c r="Q59" s="182">
        <f t="shared" si="75"/>
        <v>10</v>
      </c>
      <c r="R59" s="182">
        <f t="shared" si="75"/>
        <v>0</v>
      </c>
      <c r="S59" s="182">
        <f t="shared" si="75"/>
        <v>20</v>
      </c>
      <c r="T59" s="182">
        <f t="shared" si="75"/>
        <v>1</v>
      </c>
      <c r="U59" s="182">
        <f t="shared" si="75"/>
        <v>18</v>
      </c>
      <c r="V59" s="182">
        <f t="shared" si="75"/>
        <v>1</v>
      </c>
      <c r="W59" s="182">
        <f t="shared" si="75"/>
        <v>1</v>
      </c>
      <c r="X59" s="182">
        <f t="shared" si="75"/>
        <v>135</v>
      </c>
      <c r="Y59" s="182">
        <f t="shared" si="75"/>
        <v>0</v>
      </c>
      <c r="Z59" s="182">
        <f t="shared" si="75"/>
        <v>3</v>
      </c>
      <c r="AA59" s="182">
        <f t="shared" si="75"/>
        <v>90</v>
      </c>
      <c r="AB59" s="182">
        <f t="shared" si="75"/>
        <v>9</v>
      </c>
      <c r="AC59" s="182">
        <f t="shared" si="75"/>
        <v>5</v>
      </c>
      <c r="AD59" s="182">
        <f t="shared" si="75"/>
        <v>0</v>
      </c>
      <c r="AE59" s="182">
        <f t="shared" si="75"/>
        <v>5</v>
      </c>
      <c r="AF59" s="182">
        <f t="shared" si="75"/>
        <v>0</v>
      </c>
      <c r="AG59" s="182">
        <f t="shared" si="75"/>
        <v>0</v>
      </c>
      <c r="AH59" s="182">
        <f t="shared" si="75"/>
        <v>0</v>
      </c>
      <c r="AI59" s="118"/>
      <c r="AJ59" s="95">
        <f t="shared" ref="AJ59:AY59" si="76">SUM(AJ60:AJ72)</f>
        <v>86</v>
      </c>
      <c r="AK59" s="96">
        <f t="shared" si="76"/>
        <v>86</v>
      </c>
      <c r="AL59" s="96">
        <f t="shared" si="76"/>
        <v>148</v>
      </c>
      <c r="AM59" s="96">
        <f t="shared" si="76"/>
        <v>148</v>
      </c>
      <c r="AN59" s="96">
        <f t="shared" si="76"/>
        <v>228</v>
      </c>
      <c r="AO59" s="96">
        <f t="shared" si="76"/>
        <v>225</v>
      </c>
      <c r="AP59" s="96">
        <f t="shared" si="76"/>
        <v>134</v>
      </c>
      <c r="AQ59" s="96">
        <f t="shared" si="76"/>
        <v>134</v>
      </c>
      <c r="AR59" s="96">
        <f t="shared" si="76"/>
        <v>20</v>
      </c>
      <c r="AS59" s="96">
        <f t="shared" si="76"/>
        <v>20</v>
      </c>
      <c r="AT59" s="96">
        <f t="shared" si="76"/>
        <v>135</v>
      </c>
      <c r="AU59" s="96">
        <f t="shared" si="76"/>
        <v>135</v>
      </c>
      <c r="AV59" s="96">
        <f t="shared" si="76"/>
        <v>5</v>
      </c>
      <c r="AW59" s="96">
        <f t="shared" si="76"/>
        <v>5</v>
      </c>
      <c r="AX59" s="96">
        <f t="shared" si="76"/>
        <v>0</v>
      </c>
      <c r="AY59" s="97">
        <f t="shared" si="76"/>
        <v>0</v>
      </c>
    </row>
    <row r="60" spans="1:51" s="122" customFormat="1" ht="48" customHeight="1" x14ac:dyDescent="0.2">
      <c r="A60" s="72" t="s">
        <v>73</v>
      </c>
      <c r="B60" s="83" t="s">
        <v>173</v>
      </c>
      <c r="C60" s="84"/>
      <c r="D60" s="85"/>
      <c r="E60" s="180">
        <f t="shared" ref="E60:E72" si="77">+F60+G60+H60+I60</f>
        <v>41</v>
      </c>
      <c r="F60" s="180">
        <v>2</v>
      </c>
      <c r="G60" s="180">
        <v>39</v>
      </c>
      <c r="H60" s="180"/>
      <c r="I60" s="180">
        <v>0</v>
      </c>
      <c r="J60" s="180">
        <f t="shared" ref="J60:J72" si="78">+K60+L60+M60</f>
        <v>65</v>
      </c>
      <c r="K60" s="180">
        <v>59</v>
      </c>
      <c r="L60" s="180">
        <v>6</v>
      </c>
      <c r="M60" s="180">
        <v>0</v>
      </c>
      <c r="N60" s="180">
        <f t="shared" ref="N60:N72" si="79">+O60+P60+Q60+R60+S60</f>
        <v>63</v>
      </c>
      <c r="O60" s="180">
        <v>50</v>
      </c>
      <c r="P60" s="180">
        <v>4</v>
      </c>
      <c r="Q60" s="180">
        <v>1</v>
      </c>
      <c r="R60" s="180">
        <v>0</v>
      </c>
      <c r="S60" s="180">
        <f t="shared" ref="S60:S72" si="80">+T60+U60+V60</f>
        <v>8</v>
      </c>
      <c r="T60" s="180">
        <v>0</v>
      </c>
      <c r="U60" s="180">
        <v>7</v>
      </c>
      <c r="V60" s="180">
        <v>1</v>
      </c>
      <c r="W60" s="180">
        <v>1</v>
      </c>
      <c r="X60" s="180">
        <f t="shared" ref="X60:X72" si="81">+N60+W60</f>
        <v>64</v>
      </c>
      <c r="Y60" s="75">
        <v>0</v>
      </c>
      <c r="Z60" s="75">
        <v>0</v>
      </c>
      <c r="AA60" s="75">
        <v>34</v>
      </c>
      <c r="AB60" s="75">
        <v>1</v>
      </c>
      <c r="AC60" s="180">
        <v>0</v>
      </c>
      <c r="AD60" s="75">
        <v>0</v>
      </c>
      <c r="AE60" s="181">
        <f t="shared" ref="AE60:AE72" si="82">+AC60+AD60</f>
        <v>0</v>
      </c>
      <c r="AF60" s="75">
        <v>0</v>
      </c>
      <c r="AG60" s="76">
        <v>0</v>
      </c>
      <c r="AH60" s="75">
        <f t="shared" ref="AH60:AH72" si="83">+AF60+AG60</f>
        <v>0</v>
      </c>
      <c r="AI60" s="76"/>
      <c r="AJ60" s="69">
        <f t="shared" ref="AJ60:AJ72" si="84">E60</f>
        <v>41</v>
      </c>
      <c r="AK60" s="70">
        <f t="shared" ref="AK60:AK72" si="85">F60+G60+H60+I60</f>
        <v>41</v>
      </c>
      <c r="AL60" s="70">
        <f t="shared" ref="AL60:AL72" si="86">J60</f>
        <v>65</v>
      </c>
      <c r="AM60" s="70">
        <f t="shared" ref="AM60:AM72" si="87">K60+L60+M60</f>
        <v>65</v>
      </c>
      <c r="AN60" s="70">
        <f t="shared" ref="AN60:AN72" si="88">F60+G60+K60</f>
        <v>100</v>
      </c>
      <c r="AO60" s="70">
        <f t="shared" ref="AO60:AO72" si="89">X60+Y60+AA60</f>
        <v>98</v>
      </c>
      <c r="AP60" s="70">
        <f t="shared" ref="AP60:AP72" si="90">N60</f>
        <v>63</v>
      </c>
      <c r="AQ60" s="70">
        <f t="shared" ref="AQ60:AQ72" si="91">O60+P60+Q60+R60+S60</f>
        <v>63</v>
      </c>
      <c r="AR60" s="70">
        <f t="shared" ref="AR60:AR72" si="92">S60</f>
        <v>8</v>
      </c>
      <c r="AS60" s="70">
        <f t="shared" ref="AS60:AS72" si="93">T60+U60+V60</f>
        <v>8</v>
      </c>
      <c r="AT60" s="70">
        <f t="shared" ref="AT60:AT72" si="94">X60</f>
        <v>64</v>
      </c>
      <c r="AU60" s="70">
        <f t="shared" ref="AU60:AU72" si="95">N60+W60</f>
        <v>64</v>
      </c>
      <c r="AV60" s="70">
        <f t="shared" ref="AV60:AV72" si="96">AE60</f>
        <v>0</v>
      </c>
      <c r="AW60" s="70">
        <f t="shared" ref="AW60:AW72" si="97">AC60+AD60</f>
        <v>0</v>
      </c>
      <c r="AX60" s="70">
        <f t="shared" ref="AX60:AX72" si="98">AH60</f>
        <v>0</v>
      </c>
      <c r="AY60" s="71">
        <f t="shared" ref="AY60:AY79" si="99">AF60+AG60</f>
        <v>0</v>
      </c>
    </row>
    <row r="61" spans="1:51" s="122" customFormat="1" ht="35.25" customHeight="1" x14ac:dyDescent="0.2">
      <c r="A61" s="72" t="s">
        <v>72</v>
      </c>
      <c r="B61" s="83" t="s">
        <v>141</v>
      </c>
      <c r="C61" s="84"/>
      <c r="D61" s="85"/>
      <c r="E61" s="180">
        <f t="shared" si="77"/>
        <v>19</v>
      </c>
      <c r="F61" s="180">
        <v>3</v>
      </c>
      <c r="G61" s="180">
        <v>16</v>
      </c>
      <c r="H61" s="180">
        <v>0</v>
      </c>
      <c r="I61" s="180">
        <v>0</v>
      </c>
      <c r="J61" s="180">
        <f t="shared" si="78"/>
        <v>41</v>
      </c>
      <c r="K61" s="180">
        <v>41</v>
      </c>
      <c r="L61" s="180">
        <v>0</v>
      </c>
      <c r="M61" s="180">
        <v>0</v>
      </c>
      <c r="N61" s="180">
        <f t="shared" si="79"/>
        <v>34</v>
      </c>
      <c r="O61" s="180">
        <v>10</v>
      </c>
      <c r="P61" s="180">
        <v>18</v>
      </c>
      <c r="Q61" s="180">
        <v>0</v>
      </c>
      <c r="R61" s="180">
        <v>0</v>
      </c>
      <c r="S61" s="180">
        <f t="shared" si="80"/>
        <v>6</v>
      </c>
      <c r="T61" s="180">
        <v>0</v>
      </c>
      <c r="U61" s="180">
        <v>6</v>
      </c>
      <c r="V61" s="180">
        <v>0</v>
      </c>
      <c r="W61" s="180">
        <v>0</v>
      </c>
      <c r="X61" s="180">
        <f t="shared" si="81"/>
        <v>34</v>
      </c>
      <c r="Y61" s="75">
        <v>0</v>
      </c>
      <c r="Z61" s="75">
        <v>0</v>
      </c>
      <c r="AA61" s="75">
        <v>25</v>
      </c>
      <c r="AB61" s="75">
        <v>2</v>
      </c>
      <c r="AC61" s="180">
        <v>2</v>
      </c>
      <c r="AD61" s="75">
        <v>0</v>
      </c>
      <c r="AE61" s="181">
        <f t="shared" si="82"/>
        <v>2</v>
      </c>
      <c r="AF61" s="75">
        <v>0</v>
      </c>
      <c r="AG61" s="76">
        <v>0</v>
      </c>
      <c r="AH61" s="75">
        <f t="shared" si="83"/>
        <v>0</v>
      </c>
      <c r="AI61" s="76"/>
      <c r="AJ61" s="69">
        <f t="shared" si="84"/>
        <v>19</v>
      </c>
      <c r="AK61" s="70">
        <f t="shared" si="85"/>
        <v>19</v>
      </c>
      <c r="AL61" s="70">
        <f t="shared" si="86"/>
        <v>41</v>
      </c>
      <c r="AM61" s="70">
        <f t="shared" si="87"/>
        <v>41</v>
      </c>
      <c r="AN61" s="70">
        <f t="shared" si="88"/>
        <v>60</v>
      </c>
      <c r="AO61" s="70">
        <f t="shared" si="89"/>
        <v>59</v>
      </c>
      <c r="AP61" s="70">
        <f t="shared" si="90"/>
        <v>34</v>
      </c>
      <c r="AQ61" s="70">
        <f t="shared" si="91"/>
        <v>34</v>
      </c>
      <c r="AR61" s="70">
        <f t="shared" si="92"/>
        <v>6</v>
      </c>
      <c r="AS61" s="70">
        <f t="shared" si="93"/>
        <v>6</v>
      </c>
      <c r="AT61" s="70">
        <f t="shared" si="94"/>
        <v>34</v>
      </c>
      <c r="AU61" s="70">
        <f t="shared" si="95"/>
        <v>34</v>
      </c>
      <c r="AV61" s="70">
        <f t="shared" si="96"/>
        <v>2</v>
      </c>
      <c r="AW61" s="70">
        <f t="shared" si="97"/>
        <v>2</v>
      </c>
      <c r="AX61" s="70">
        <f t="shared" si="98"/>
        <v>0</v>
      </c>
      <c r="AY61" s="71">
        <f t="shared" si="99"/>
        <v>0</v>
      </c>
    </row>
    <row r="62" spans="1:51" s="122" customFormat="1" ht="57.75" customHeight="1" x14ac:dyDescent="0.2">
      <c r="A62" s="72" t="s">
        <v>71</v>
      </c>
      <c r="B62" s="83" t="s">
        <v>198</v>
      </c>
      <c r="C62" s="84"/>
      <c r="D62" s="85"/>
      <c r="E62" s="180">
        <f t="shared" si="77"/>
        <v>4</v>
      </c>
      <c r="F62" s="180">
        <v>0</v>
      </c>
      <c r="G62" s="180">
        <v>4</v>
      </c>
      <c r="H62" s="180">
        <v>0</v>
      </c>
      <c r="I62" s="180">
        <v>0</v>
      </c>
      <c r="J62" s="180">
        <f t="shared" si="78"/>
        <v>5</v>
      </c>
      <c r="K62" s="180">
        <v>5</v>
      </c>
      <c r="L62" s="180">
        <v>0</v>
      </c>
      <c r="M62" s="180">
        <v>0</v>
      </c>
      <c r="N62" s="180">
        <f t="shared" si="79"/>
        <v>7</v>
      </c>
      <c r="O62" s="180">
        <v>1</v>
      </c>
      <c r="P62" s="180">
        <v>1</v>
      </c>
      <c r="Q62" s="180">
        <v>5</v>
      </c>
      <c r="R62" s="180">
        <v>0</v>
      </c>
      <c r="S62" s="180">
        <f t="shared" si="80"/>
        <v>0</v>
      </c>
      <c r="T62" s="180">
        <v>0</v>
      </c>
      <c r="U62" s="180">
        <v>0</v>
      </c>
      <c r="V62" s="180">
        <v>0</v>
      </c>
      <c r="W62" s="180">
        <v>0</v>
      </c>
      <c r="X62" s="180">
        <f t="shared" si="81"/>
        <v>7</v>
      </c>
      <c r="Y62" s="75">
        <v>0</v>
      </c>
      <c r="Z62" s="75">
        <v>0</v>
      </c>
      <c r="AA62" s="75">
        <v>2</v>
      </c>
      <c r="AB62" s="75">
        <v>0</v>
      </c>
      <c r="AC62" s="180">
        <v>2</v>
      </c>
      <c r="AD62" s="75">
        <v>0</v>
      </c>
      <c r="AE62" s="181">
        <f t="shared" si="82"/>
        <v>2</v>
      </c>
      <c r="AF62" s="75">
        <v>0</v>
      </c>
      <c r="AG62" s="76">
        <v>0</v>
      </c>
      <c r="AH62" s="75">
        <f t="shared" si="83"/>
        <v>0</v>
      </c>
      <c r="AI62" s="76"/>
      <c r="AJ62" s="69">
        <f t="shared" si="84"/>
        <v>4</v>
      </c>
      <c r="AK62" s="70">
        <f t="shared" si="85"/>
        <v>4</v>
      </c>
      <c r="AL62" s="70">
        <f t="shared" si="86"/>
        <v>5</v>
      </c>
      <c r="AM62" s="70">
        <f t="shared" si="87"/>
        <v>5</v>
      </c>
      <c r="AN62" s="70">
        <f t="shared" si="88"/>
        <v>9</v>
      </c>
      <c r="AO62" s="70">
        <f t="shared" si="89"/>
        <v>9</v>
      </c>
      <c r="AP62" s="70">
        <f t="shared" si="90"/>
        <v>7</v>
      </c>
      <c r="AQ62" s="70">
        <f t="shared" si="91"/>
        <v>7</v>
      </c>
      <c r="AR62" s="70">
        <f t="shared" si="92"/>
        <v>0</v>
      </c>
      <c r="AS62" s="70">
        <f t="shared" si="93"/>
        <v>0</v>
      </c>
      <c r="AT62" s="70">
        <f t="shared" si="94"/>
        <v>7</v>
      </c>
      <c r="AU62" s="70">
        <f t="shared" si="95"/>
        <v>7</v>
      </c>
      <c r="AV62" s="70">
        <f t="shared" si="96"/>
        <v>2</v>
      </c>
      <c r="AW62" s="70">
        <f t="shared" si="97"/>
        <v>2</v>
      </c>
      <c r="AX62" s="70">
        <f t="shared" si="98"/>
        <v>0</v>
      </c>
      <c r="AY62" s="71">
        <f t="shared" si="99"/>
        <v>0</v>
      </c>
    </row>
    <row r="63" spans="1:51" s="122" customFormat="1" ht="30.75" customHeight="1" x14ac:dyDescent="0.2">
      <c r="A63" s="72" t="s">
        <v>70</v>
      </c>
      <c r="B63" s="83" t="s">
        <v>232</v>
      </c>
      <c r="C63" s="84"/>
      <c r="D63" s="85"/>
      <c r="E63" s="180">
        <f t="shared" si="77"/>
        <v>2</v>
      </c>
      <c r="F63" s="180">
        <v>0</v>
      </c>
      <c r="G63" s="180">
        <v>2</v>
      </c>
      <c r="H63" s="180">
        <v>0</v>
      </c>
      <c r="I63" s="180">
        <v>0</v>
      </c>
      <c r="J63" s="180">
        <f t="shared" si="78"/>
        <v>2</v>
      </c>
      <c r="K63" s="180">
        <v>2</v>
      </c>
      <c r="L63" s="180">
        <v>0</v>
      </c>
      <c r="M63" s="180">
        <v>0</v>
      </c>
      <c r="N63" s="180">
        <f t="shared" si="79"/>
        <v>2</v>
      </c>
      <c r="O63" s="180">
        <v>0</v>
      </c>
      <c r="P63" s="180">
        <v>0</v>
      </c>
      <c r="Q63" s="180">
        <v>1</v>
      </c>
      <c r="R63" s="180">
        <v>0</v>
      </c>
      <c r="S63" s="180">
        <f t="shared" si="80"/>
        <v>1</v>
      </c>
      <c r="T63" s="180">
        <v>0</v>
      </c>
      <c r="U63" s="180">
        <v>1</v>
      </c>
      <c r="V63" s="180">
        <v>0</v>
      </c>
      <c r="W63" s="180">
        <v>0</v>
      </c>
      <c r="X63" s="180">
        <f t="shared" si="81"/>
        <v>2</v>
      </c>
      <c r="Y63" s="75">
        <v>0</v>
      </c>
      <c r="Z63" s="75">
        <v>2</v>
      </c>
      <c r="AA63" s="75">
        <v>2</v>
      </c>
      <c r="AB63" s="75">
        <v>2</v>
      </c>
      <c r="AC63" s="180">
        <v>0</v>
      </c>
      <c r="AD63" s="75">
        <v>0</v>
      </c>
      <c r="AE63" s="181">
        <f t="shared" si="82"/>
        <v>0</v>
      </c>
      <c r="AF63" s="75">
        <v>0</v>
      </c>
      <c r="AG63" s="76">
        <v>0</v>
      </c>
      <c r="AH63" s="75">
        <f t="shared" si="83"/>
        <v>0</v>
      </c>
      <c r="AI63" s="76"/>
      <c r="AJ63" s="69">
        <f t="shared" si="84"/>
        <v>2</v>
      </c>
      <c r="AK63" s="70">
        <f t="shared" si="85"/>
        <v>2</v>
      </c>
      <c r="AL63" s="70">
        <f t="shared" si="86"/>
        <v>2</v>
      </c>
      <c r="AM63" s="70">
        <f t="shared" si="87"/>
        <v>2</v>
      </c>
      <c r="AN63" s="70">
        <f t="shared" si="88"/>
        <v>4</v>
      </c>
      <c r="AO63" s="70">
        <f t="shared" si="89"/>
        <v>4</v>
      </c>
      <c r="AP63" s="70">
        <f t="shared" si="90"/>
        <v>2</v>
      </c>
      <c r="AQ63" s="70">
        <f t="shared" si="91"/>
        <v>2</v>
      </c>
      <c r="AR63" s="70">
        <f t="shared" si="92"/>
        <v>1</v>
      </c>
      <c r="AS63" s="70">
        <f t="shared" si="93"/>
        <v>1</v>
      </c>
      <c r="AT63" s="70">
        <f t="shared" si="94"/>
        <v>2</v>
      </c>
      <c r="AU63" s="70">
        <f t="shared" si="95"/>
        <v>2</v>
      </c>
      <c r="AV63" s="70">
        <f t="shared" si="96"/>
        <v>0</v>
      </c>
      <c r="AW63" s="70">
        <f t="shared" si="97"/>
        <v>0</v>
      </c>
      <c r="AX63" s="70">
        <f t="shared" si="98"/>
        <v>0</v>
      </c>
      <c r="AY63" s="71">
        <f t="shared" si="99"/>
        <v>0</v>
      </c>
    </row>
    <row r="64" spans="1:51" s="122" customFormat="1" ht="31.5" customHeight="1" x14ac:dyDescent="0.2">
      <c r="A64" s="72" t="s">
        <v>69</v>
      </c>
      <c r="B64" s="83" t="s">
        <v>233</v>
      </c>
      <c r="C64" s="84"/>
      <c r="D64" s="85"/>
      <c r="E64" s="180">
        <f t="shared" si="77"/>
        <v>0</v>
      </c>
      <c r="F64" s="180">
        <v>0</v>
      </c>
      <c r="G64" s="180">
        <v>0</v>
      </c>
      <c r="H64" s="180">
        <v>0</v>
      </c>
      <c r="I64" s="180">
        <v>0</v>
      </c>
      <c r="J64" s="180">
        <f t="shared" si="78"/>
        <v>0</v>
      </c>
      <c r="K64" s="180">
        <v>0</v>
      </c>
      <c r="L64" s="180">
        <v>0</v>
      </c>
      <c r="M64" s="180">
        <v>0</v>
      </c>
      <c r="N64" s="180">
        <f t="shared" si="79"/>
        <v>0</v>
      </c>
      <c r="O64" s="180">
        <v>0</v>
      </c>
      <c r="P64" s="180">
        <v>0</v>
      </c>
      <c r="Q64" s="180">
        <v>0</v>
      </c>
      <c r="R64" s="180">
        <v>0</v>
      </c>
      <c r="S64" s="180">
        <f t="shared" si="80"/>
        <v>0</v>
      </c>
      <c r="T64" s="180">
        <v>0</v>
      </c>
      <c r="U64" s="180">
        <v>0</v>
      </c>
      <c r="V64" s="180">
        <v>0</v>
      </c>
      <c r="W64" s="180">
        <v>0</v>
      </c>
      <c r="X64" s="180">
        <f t="shared" si="81"/>
        <v>0</v>
      </c>
      <c r="Y64" s="75">
        <v>0</v>
      </c>
      <c r="Z64" s="75">
        <v>0</v>
      </c>
      <c r="AA64" s="75">
        <v>0</v>
      </c>
      <c r="AB64" s="75">
        <v>0</v>
      </c>
      <c r="AC64" s="180">
        <v>0</v>
      </c>
      <c r="AD64" s="75">
        <v>0</v>
      </c>
      <c r="AE64" s="181">
        <f t="shared" si="82"/>
        <v>0</v>
      </c>
      <c r="AF64" s="75">
        <v>0</v>
      </c>
      <c r="AG64" s="76">
        <v>0</v>
      </c>
      <c r="AH64" s="75">
        <f t="shared" si="83"/>
        <v>0</v>
      </c>
      <c r="AI64" s="76"/>
      <c r="AJ64" s="69">
        <f t="shared" si="84"/>
        <v>0</v>
      </c>
      <c r="AK64" s="70">
        <f t="shared" si="85"/>
        <v>0</v>
      </c>
      <c r="AL64" s="70">
        <f t="shared" si="86"/>
        <v>0</v>
      </c>
      <c r="AM64" s="70">
        <f t="shared" si="87"/>
        <v>0</v>
      </c>
      <c r="AN64" s="70">
        <f t="shared" si="88"/>
        <v>0</v>
      </c>
      <c r="AO64" s="70">
        <f t="shared" si="89"/>
        <v>0</v>
      </c>
      <c r="AP64" s="70">
        <f t="shared" si="90"/>
        <v>0</v>
      </c>
      <c r="AQ64" s="70">
        <f t="shared" si="91"/>
        <v>0</v>
      </c>
      <c r="AR64" s="70">
        <f t="shared" si="92"/>
        <v>0</v>
      </c>
      <c r="AS64" s="70">
        <f t="shared" si="93"/>
        <v>0</v>
      </c>
      <c r="AT64" s="70">
        <f t="shared" si="94"/>
        <v>0</v>
      </c>
      <c r="AU64" s="70">
        <f t="shared" si="95"/>
        <v>0</v>
      </c>
      <c r="AV64" s="70">
        <f t="shared" si="96"/>
        <v>0</v>
      </c>
      <c r="AW64" s="70">
        <f t="shared" si="97"/>
        <v>0</v>
      </c>
      <c r="AX64" s="70">
        <f t="shared" si="98"/>
        <v>0</v>
      </c>
      <c r="AY64" s="71">
        <f t="shared" si="99"/>
        <v>0</v>
      </c>
    </row>
    <row r="65" spans="1:51" s="122" customFormat="1" ht="39" customHeight="1" x14ac:dyDescent="0.2">
      <c r="A65" s="72" t="s">
        <v>68</v>
      </c>
      <c r="B65" s="83" t="s">
        <v>142</v>
      </c>
      <c r="C65" s="84"/>
      <c r="D65" s="85"/>
      <c r="E65" s="180">
        <f t="shared" si="77"/>
        <v>2</v>
      </c>
      <c r="F65" s="180">
        <v>0</v>
      </c>
      <c r="G65" s="180">
        <v>2</v>
      </c>
      <c r="H65" s="180">
        <v>0</v>
      </c>
      <c r="I65" s="180">
        <v>0</v>
      </c>
      <c r="J65" s="180">
        <f t="shared" si="78"/>
        <v>2</v>
      </c>
      <c r="K65" s="180">
        <v>2</v>
      </c>
      <c r="L65" s="180">
        <v>0</v>
      </c>
      <c r="M65" s="180">
        <v>0</v>
      </c>
      <c r="N65" s="180">
        <f t="shared" si="79"/>
        <v>3</v>
      </c>
      <c r="O65" s="180">
        <v>3</v>
      </c>
      <c r="P65" s="180">
        <v>0</v>
      </c>
      <c r="Q65" s="180">
        <v>0</v>
      </c>
      <c r="R65" s="180">
        <v>0</v>
      </c>
      <c r="S65" s="180">
        <f t="shared" si="80"/>
        <v>0</v>
      </c>
      <c r="T65" s="180">
        <v>0</v>
      </c>
      <c r="U65" s="180">
        <v>0</v>
      </c>
      <c r="V65" s="180">
        <v>0</v>
      </c>
      <c r="W65" s="180">
        <v>0</v>
      </c>
      <c r="X65" s="180">
        <f t="shared" si="81"/>
        <v>3</v>
      </c>
      <c r="Y65" s="75">
        <v>0</v>
      </c>
      <c r="Z65" s="75">
        <v>0</v>
      </c>
      <c r="AA65" s="75">
        <v>1</v>
      </c>
      <c r="AB65" s="75">
        <v>0</v>
      </c>
      <c r="AC65" s="180">
        <v>0</v>
      </c>
      <c r="AD65" s="75">
        <v>0</v>
      </c>
      <c r="AE65" s="181">
        <f t="shared" si="82"/>
        <v>0</v>
      </c>
      <c r="AF65" s="75">
        <v>0</v>
      </c>
      <c r="AG65" s="76">
        <v>0</v>
      </c>
      <c r="AH65" s="75">
        <f t="shared" si="83"/>
        <v>0</v>
      </c>
      <c r="AI65" s="76"/>
      <c r="AJ65" s="69">
        <f t="shared" si="84"/>
        <v>2</v>
      </c>
      <c r="AK65" s="70">
        <f t="shared" si="85"/>
        <v>2</v>
      </c>
      <c r="AL65" s="70">
        <f t="shared" si="86"/>
        <v>2</v>
      </c>
      <c r="AM65" s="70">
        <f t="shared" si="87"/>
        <v>2</v>
      </c>
      <c r="AN65" s="70">
        <f t="shared" si="88"/>
        <v>4</v>
      </c>
      <c r="AO65" s="70">
        <f t="shared" si="89"/>
        <v>4</v>
      </c>
      <c r="AP65" s="70">
        <f t="shared" si="90"/>
        <v>3</v>
      </c>
      <c r="AQ65" s="70">
        <f t="shared" si="91"/>
        <v>3</v>
      </c>
      <c r="AR65" s="70">
        <f t="shared" si="92"/>
        <v>0</v>
      </c>
      <c r="AS65" s="70">
        <f t="shared" si="93"/>
        <v>0</v>
      </c>
      <c r="AT65" s="70">
        <f t="shared" si="94"/>
        <v>3</v>
      </c>
      <c r="AU65" s="70">
        <f t="shared" si="95"/>
        <v>3</v>
      </c>
      <c r="AV65" s="70">
        <f t="shared" si="96"/>
        <v>0</v>
      </c>
      <c r="AW65" s="70">
        <f t="shared" si="97"/>
        <v>0</v>
      </c>
      <c r="AX65" s="70">
        <f t="shared" si="98"/>
        <v>0</v>
      </c>
      <c r="AY65" s="71">
        <f t="shared" si="99"/>
        <v>0</v>
      </c>
    </row>
    <row r="66" spans="1:51" s="122" customFormat="1" ht="41.25" customHeight="1" x14ac:dyDescent="0.2">
      <c r="A66" s="72" t="s">
        <v>67</v>
      </c>
      <c r="B66" s="83" t="s">
        <v>174</v>
      </c>
      <c r="C66" s="84"/>
      <c r="D66" s="85"/>
      <c r="E66" s="180">
        <f t="shared" si="77"/>
        <v>0</v>
      </c>
      <c r="F66" s="180">
        <v>0</v>
      </c>
      <c r="G66" s="180">
        <v>0</v>
      </c>
      <c r="H66" s="180">
        <v>0</v>
      </c>
      <c r="I66" s="180">
        <v>0</v>
      </c>
      <c r="J66" s="180">
        <f t="shared" si="78"/>
        <v>1</v>
      </c>
      <c r="K66" s="180">
        <v>1</v>
      </c>
      <c r="L66" s="180">
        <v>0</v>
      </c>
      <c r="M66" s="180">
        <v>0</v>
      </c>
      <c r="N66" s="180">
        <f t="shared" si="79"/>
        <v>1</v>
      </c>
      <c r="O66" s="180">
        <v>1</v>
      </c>
      <c r="P66" s="180">
        <v>0</v>
      </c>
      <c r="Q66" s="180">
        <v>0</v>
      </c>
      <c r="R66" s="180">
        <v>0</v>
      </c>
      <c r="S66" s="180">
        <f t="shared" si="80"/>
        <v>0</v>
      </c>
      <c r="T66" s="180">
        <v>0</v>
      </c>
      <c r="U66" s="180">
        <v>0</v>
      </c>
      <c r="V66" s="180">
        <v>0</v>
      </c>
      <c r="W66" s="180">
        <v>0</v>
      </c>
      <c r="X66" s="180">
        <f t="shared" si="81"/>
        <v>1</v>
      </c>
      <c r="Y66" s="75">
        <v>0</v>
      </c>
      <c r="Z66" s="75">
        <v>0</v>
      </c>
      <c r="AA66" s="75">
        <v>0</v>
      </c>
      <c r="AB66" s="75">
        <v>0</v>
      </c>
      <c r="AC66" s="180">
        <v>0</v>
      </c>
      <c r="AD66" s="75">
        <v>0</v>
      </c>
      <c r="AE66" s="181">
        <f t="shared" si="82"/>
        <v>0</v>
      </c>
      <c r="AF66" s="75">
        <v>0</v>
      </c>
      <c r="AG66" s="76">
        <v>0</v>
      </c>
      <c r="AH66" s="75">
        <f t="shared" si="83"/>
        <v>0</v>
      </c>
      <c r="AI66" s="76"/>
      <c r="AJ66" s="69">
        <f t="shared" si="84"/>
        <v>0</v>
      </c>
      <c r="AK66" s="70">
        <f t="shared" si="85"/>
        <v>0</v>
      </c>
      <c r="AL66" s="70">
        <f t="shared" si="86"/>
        <v>1</v>
      </c>
      <c r="AM66" s="70">
        <f t="shared" si="87"/>
        <v>1</v>
      </c>
      <c r="AN66" s="70">
        <f t="shared" si="88"/>
        <v>1</v>
      </c>
      <c r="AO66" s="70">
        <f t="shared" si="89"/>
        <v>1</v>
      </c>
      <c r="AP66" s="70">
        <f t="shared" si="90"/>
        <v>1</v>
      </c>
      <c r="AQ66" s="70">
        <f t="shared" si="91"/>
        <v>1</v>
      </c>
      <c r="AR66" s="70">
        <f t="shared" si="92"/>
        <v>0</v>
      </c>
      <c r="AS66" s="70">
        <f t="shared" si="93"/>
        <v>0</v>
      </c>
      <c r="AT66" s="70">
        <f t="shared" si="94"/>
        <v>1</v>
      </c>
      <c r="AU66" s="70">
        <f t="shared" si="95"/>
        <v>1</v>
      </c>
      <c r="AV66" s="70">
        <f t="shared" si="96"/>
        <v>0</v>
      </c>
      <c r="AW66" s="70">
        <f t="shared" si="97"/>
        <v>0</v>
      </c>
      <c r="AX66" s="70">
        <f t="shared" si="98"/>
        <v>0</v>
      </c>
      <c r="AY66" s="71">
        <f t="shared" si="99"/>
        <v>0</v>
      </c>
    </row>
    <row r="67" spans="1:51" s="122" customFormat="1" ht="41.25" customHeight="1" x14ac:dyDescent="0.2">
      <c r="A67" s="72" t="s">
        <v>66</v>
      </c>
      <c r="B67" s="83" t="s">
        <v>175</v>
      </c>
      <c r="C67" s="84"/>
      <c r="D67" s="85"/>
      <c r="E67" s="180">
        <f t="shared" si="77"/>
        <v>9</v>
      </c>
      <c r="F67" s="180">
        <v>2</v>
      </c>
      <c r="G67" s="180">
        <v>7</v>
      </c>
      <c r="H67" s="180">
        <v>0</v>
      </c>
      <c r="I67" s="180">
        <v>0</v>
      </c>
      <c r="J67" s="180">
        <f t="shared" si="78"/>
        <v>10</v>
      </c>
      <c r="K67" s="180">
        <v>10</v>
      </c>
      <c r="L67" s="180">
        <v>0</v>
      </c>
      <c r="M67" s="180">
        <v>0</v>
      </c>
      <c r="N67" s="180">
        <f t="shared" si="79"/>
        <v>12</v>
      </c>
      <c r="O67" s="180">
        <v>8</v>
      </c>
      <c r="P67" s="180">
        <v>2</v>
      </c>
      <c r="Q67" s="180">
        <v>1</v>
      </c>
      <c r="R67" s="180">
        <v>0</v>
      </c>
      <c r="S67" s="180">
        <f t="shared" si="80"/>
        <v>1</v>
      </c>
      <c r="T67" s="180">
        <v>0</v>
      </c>
      <c r="U67" s="180">
        <v>1</v>
      </c>
      <c r="V67" s="180">
        <v>0</v>
      </c>
      <c r="W67" s="180">
        <v>0</v>
      </c>
      <c r="X67" s="180">
        <f t="shared" si="81"/>
        <v>12</v>
      </c>
      <c r="Y67" s="75">
        <v>0</v>
      </c>
      <c r="Z67" s="75">
        <v>0</v>
      </c>
      <c r="AA67" s="75">
        <v>7</v>
      </c>
      <c r="AB67" s="75">
        <v>2</v>
      </c>
      <c r="AC67" s="180">
        <v>0</v>
      </c>
      <c r="AD67" s="75">
        <v>0</v>
      </c>
      <c r="AE67" s="181">
        <f t="shared" si="82"/>
        <v>0</v>
      </c>
      <c r="AF67" s="75">
        <v>0</v>
      </c>
      <c r="AG67" s="76">
        <v>0</v>
      </c>
      <c r="AH67" s="75">
        <f t="shared" si="83"/>
        <v>0</v>
      </c>
      <c r="AI67" s="76"/>
      <c r="AJ67" s="69">
        <f t="shared" si="84"/>
        <v>9</v>
      </c>
      <c r="AK67" s="70">
        <f t="shared" si="85"/>
        <v>9</v>
      </c>
      <c r="AL67" s="70">
        <f t="shared" si="86"/>
        <v>10</v>
      </c>
      <c r="AM67" s="70">
        <f t="shared" si="87"/>
        <v>10</v>
      </c>
      <c r="AN67" s="70">
        <f t="shared" si="88"/>
        <v>19</v>
      </c>
      <c r="AO67" s="70">
        <f t="shared" si="89"/>
        <v>19</v>
      </c>
      <c r="AP67" s="70">
        <f t="shared" si="90"/>
        <v>12</v>
      </c>
      <c r="AQ67" s="70">
        <f t="shared" si="91"/>
        <v>12</v>
      </c>
      <c r="AR67" s="70">
        <f t="shared" si="92"/>
        <v>1</v>
      </c>
      <c r="AS67" s="70">
        <f t="shared" si="93"/>
        <v>1</v>
      </c>
      <c r="AT67" s="70">
        <f t="shared" si="94"/>
        <v>12</v>
      </c>
      <c r="AU67" s="70">
        <f t="shared" si="95"/>
        <v>12</v>
      </c>
      <c r="AV67" s="70">
        <f t="shared" si="96"/>
        <v>0</v>
      </c>
      <c r="AW67" s="70">
        <f t="shared" si="97"/>
        <v>0</v>
      </c>
      <c r="AX67" s="70">
        <f t="shared" si="98"/>
        <v>0</v>
      </c>
      <c r="AY67" s="71">
        <f t="shared" si="99"/>
        <v>0</v>
      </c>
    </row>
    <row r="68" spans="1:51" s="122" customFormat="1" ht="28.5" customHeight="1" x14ac:dyDescent="0.2">
      <c r="A68" s="72" t="s">
        <v>65</v>
      </c>
      <c r="B68" s="83" t="s">
        <v>176</v>
      </c>
      <c r="C68" s="84"/>
      <c r="D68" s="85"/>
      <c r="E68" s="180">
        <f t="shared" si="77"/>
        <v>4</v>
      </c>
      <c r="F68" s="180">
        <v>0</v>
      </c>
      <c r="G68" s="180">
        <v>4</v>
      </c>
      <c r="H68" s="180">
        <v>0</v>
      </c>
      <c r="I68" s="180">
        <v>0</v>
      </c>
      <c r="J68" s="180">
        <f t="shared" si="78"/>
        <v>9</v>
      </c>
      <c r="K68" s="180">
        <v>9</v>
      </c>
      <c r="L68" s="180">
        <v>0</v>
      </c>
      <c r="M68" s="180">
        <v>0</v>
      </c>
      <c r="N68" s="180">
        <f t="shared" si="79"/>
        <v>5</v>
      </c>
      <c r="O68" s="180">
        <v>2</v>
      </c>
      <c r="P68" s="180">
        <v>1</v>
      </c>
      <c r="Q68" s="180">
        <v>2</v>
      </c>
      <c r="R68" s="180">
        <v>0</v>
      </c>
      <c r="S68" s="180">
        <f t="shared" si="80"/>
        <v>0</v>
      </c>
      <c r="T68" s="180">
        <v>0</v>
      </c>
      <c r="U68" s="180">
        <v>0</v>
      </c>
      <c r="V68" s="180">
        <v>0</v>
      </c>
      <c r="W68" s="180">
        <v>0</v>
      </c>
      <c r="X68" s="180">
        <f t="shared" si="81"/>
        <v>5</v>
      </c>
      <c r="Y68" s="75">
        <v>0</v>
      </c>
      <c r="Z68" s="75">
        <v>1</v>
      </c>
      <c r="AA68" s="75">
        <v>8</v>
      </c>
      <c r="AB68" s="75">
        <v>1</v>
      </c>
      <c r="AC68" s="180">
        <v>1</v>
      </c>
      <c r="AD68" s="75">
        <v>0</v>
      </c>
      <c r="AE68" s="181">
        <f t="shared" si="82"/>
        <v>1</v>
      </c>
      <c r="AF68" s="75">
        <v>0</v>
      </c>
      <c r="AG68" s="76">
        <v>0</v>
      </c>
      <c r="AH68" s="75">
        <f t="shared" si="83"/>
        <v>0</v>
      </c>
      <c r="AI68" s="76"/>
      <c r="AJ68" s="69">
        <f t="shared" si="84"/>
        <v>4</v>
      </c>
      <c r="AK68" s="70">
        <f t="shared" si="85"/>
        <v>4</v>
      </c>
      <c r="AL68" s="70">
        <f t="shared" si="86"/>
        <v>9</v>
      </c>
      <c r="AM68" s="70">
        <f t="shared" si="87"/>
        <v>9</v>
      </c>
      <c r="AN68" s="70">
        <f t="shared" si="88"/>
        <v>13</v>
      </c>
      <c r="AO68" s="70">
        <f t="shared" si="89"/>
        <v>13</v>
      </c>
      <c r="AP68" s="70">
        <f t="shared" si="90"/>
        <v>5</v>
      </c>
      <c r="AQ68" s="70">
        <f t="shared" si="91"/>
        <v>5</v>
      </c>
      <c r="AR68" s="70">
        <f t="shared" si="92"/>
        <v>0</v>
      </c>
      <c r="AS68" s="70">
        <f t="shared" si="93"/>
        <v>0</v>
      </c>
      <c r="AT68" s="70">
        <f t="shared" si="94"/>
        <v>5</v>
      </c>
      <c r="AU68" s="70">
        <f t="shared" si="95"/>
        <v>5</v>
      </c>
      <c r="AV68" s="70">
        <f t="shared" si="96"/>
        <v>1</v>
      </c>
      <c r="AW68" s="70">
        <f t="shared" si="97"/>
        <v>1</v>
      </c>
      <c r="AX68" s="70">
        <f t="shared" si="98"/>
        <v>0</v>
      </c>
      <c r="AY68" s="71">
        <f t="shared" si="99"/>
        <v>0</v>
      </c>
    </row>
    <row r="69" spans="1:51" s="122" customFormat="1" ht="28.5" customHeight="1" x14ac:dyDescent="0.2">
      <c r="A69" s="72" t="s">
        <v>64</v>
      </c>
      <c r="B69" s="83" t="s">
        <v>177</v>
      </c>
      <c r="C69" s="84"/>
      <c r="D69" s="85"/>
      <c r="E69" s="180">
        <f t="shared" si="77"/>
        <v>3</v>
      </c>
      <c r="F69" s="180">
        <v>1</v>
      </c>
      <c r="G69" s="180">
        <v>2</v>
      </c>
      <c r="H69" s="180">
        <v>0</v>
      </c>
      <c r="I69" s="180">
        <v>0</v>
      </c>
      <c r="J69" s="180">
        <f t="shared" si="78"/>
        <v>11</v>
      </c>
      <c r="K69" s="180">
        <v>11</v>
      </c>
      <c r="L69" s="180">
        <v>0</v>
      </c>
      <c r="M69" s="180">
        <v>0</v>
      </c>
      <c r="N69" s="180">
        <f t="shared" si="79"/>
        <v>4</v>
      </c>
      <c r="O69" s="180">
        <v>1</v>
      </c>
      <c r="P69" s="180">
        <v>2</v>
      </c>
      <c r="Q69" s="180">
        <v>0</v>
      </c>
      <c r="R69" s="180">
        <v>0</v>
      </c>
      <c r="S69" s="180">
        <f t="shared" si="80"/>
        <v>1</v>
      </c>
      <c r="T69" s="180">
        <v>1</v>
      </c>
      <c r="U69" s="180">
        <v>0</v>
      </c>
      <c r="V69" s="180">
        <v>0</v>
      </c>
      <c r="W69" s="180">
        <v>0</v>
      </c>
      <c r="X69" s="180">
        <f t="shared" si="81"/>
        <v>4</v>
      </c>
      <c r="Y69" s="75">
        <v>0</v>
      </c>
      <c r="Z69" s="75">
        <v>0</v>
      </c>
      <c r="AA69" s="75">
        <v>10</v>
      </c>
      <c r="AB69" s="75">
        <v>1</v>
      </c>
      <c r="AC69" s="180">
        <v>0</v>
      </c>
      <c r="AD69" s="75">
        <v>0</v>
      </c>
      <c r="AE69" s="181">
        <f t="shared" si="82"/>
        <v>0</v>
      </c>
      <c r="AF69" s="75">
        <v>0</v>
      </c>
      <c r="AG69" s="76">
        <v>0</v>
      </c>
      <c r="AH69" s="75">
        <f t="shared" si="83"/>
        <v>0</v>
      </c>
      <c r="AI69" s="76"/>
      <c r="AJ69" s="69">
        <f t="shared" si="84"/>
        <v>3</v>
      </c>
      <c r="AK69" s="70">
        <f t="shared" si="85"/>
        <v>3</v>
      </c>
      <c r="AL69" s="70">
        <f t="shared" si="86"/>
        <v>11</v>
      </c>
      <c r="AM69" s="70">
        <f t="shared" si="87"/>
        <v>11</v>
      </c>
      <c r="AN69" s="70">
        <f t="shared" si="88"/>
        <v>14</v>
      </c>
      <c r="AO69" s="70">
        <f t="shared" si="89"/>
        <v>14</v>
      </c>
      <c r="AP69" s="70">
        <f t="shared" si="90"/>
        <v>4</v>
      </c>
      <c r="AQ69" s="70">
        <f t="shared" si="91"/>
        <v>4</v>
      </c>
      <c r="AR69" s="70">
        <f t="shared" si="92"/>
        <v>1</v>
      </c>
      <c r="AS69" s="70">
        <f t="shared" si="93"/>
        <v>1</v>
      </c>
      <c r="AT69" s="70">
        <f t="shared" si="94"/>
        <v>4</v>
      </c>
      <c r="AU69" s="70">
        <f t="shared" si="95"/>
        <v>4</v>
      </c>
      <c r="AV69" s="70">
        <f t="shared" si="96"/>
        <v>0</v>
      </c>
      <c r="AW69" s="70">
        <f t="shared" si="97"/>
        <v>0</v>
      </c>
      <c r="AX69" s="70">
        <f t="shared" si="98"/>
        <v>0</v>
      </c>
      <c r="AY69" s="71">
        <f t="shared" si="99"/>
        <v>0</v>
      </c>
    </row>
    <row r="70" spans="1:51" s="122" customFormat="1" ht="28.5" customHeight="1" x14ac:dyDescent="0.2">
      <c r="A70" s="72" t="s">
        <v>63</v>
      </c>
      <c r="B70" s="83" t="s">
        <v>234</v>
      </c>
      <c r="C70" s="84"/>
      <c r="D70" s="85"/>
      <c r="E70" s="180">
        <f t="shared" si="77"/>
        <v>1</v>
      </c>
      <c r="F70" s="180">
        <v>0</v>
      </c>
      <c r="G70" s="180">
        <v>1</v>
      </c>
      <c r="H70" s="180">
        <v>0</v>
      </c>
      <c r="I70" s="180">
        <v>0</v>
      </c>
      <c r="J70" s="180">
        <f t="shared" si="78"/>
        <v>1</v>
      </c>
      <c r="K70" s="180">
        <v>1</v>
      </c>
      <c r="L70" s="180">
        <v>0</v>
      </c>
      <c r="M70" s="180">
        <v>0</v>
      </c>
      <c r="N70" s="180">
        <f t="shared" si="79"/>
        <v>2</v>
      </c>
      <c r="O70" s="180">
        <v>0</v>
      </c>
      <c r="P70" s="180">
        <v>0</v>
      </c>
      <c r="Q70" s="180">
        <v>0</v>
      </c>
      <c r="R70" s="180">
        <v>0</v>
      </c>
      <c r="S70" s="180">
        <f t="shared" si="80"/>
        <v>2</v>
      </c>
      <c r="T70" s="180">
        <v>0</v>
      </c>
      <c r="U70" s="180">
        <v>2</v>
      </c>
      <c r="V70" s="180">
        <v>0</v>
      </c>
      <c r="W70" s="180">
        <v>0</v>
      </c>
      <c r="X70" s="180">
        <f t="shared" si="81"/>
        <v>2</v>
      </c>
      <c r="Y70" s="75">
        <v>0</v>
      </c>
      <c r="Z70" s="75">
        <v>0</v>
      </c>
      <c r="AA70" s="75">
        <v>0</v>
      </c>
      <c r="AB70" s="75">
        <v>0</v>
      </c>
      <c r="AC70" s="180">
        <v>0</v>
      </c>
      <c r="AD70" s="75">
        <v>0</v>
      </c>
      <c r="AE70" s="181">
        <f t="shared" si="82"/>
        <v>0</v>
      </c>
      <c r="AF70" s="75">
        <v>0</v>
      </c>
      <c r="AG70" s="76">
        <v>0</v>
      </c>
      <c r="AH70" s="75">
        <f t="shared" si="83"/>
        <v>0</v>
      </c>
      <c r="AI70" s="76"/>
      <c r="AJ70" s="69">
        <f t="shared" si="84"/>
        <v>1</v>
      </c>
      <c r="AK70" s="70">
        <f t="shared" si="85"/>
        <v>1</v>
      </c>
      <c r="AL70" s="70">
        <f t="shared" si="86"/>
        <v>1</v>
      </c>
      <c r="AM70" s="70">
        <f t="shared" si="87"/>
        <v>1</v>
      </c>
      <c r="AN70" s="70">
        <f t="shared" si="88"/>
        <v>2</v>
      </c>
      <c r="AO70" s="70">
        <f t="shared" si="89"/>
        <v>2</v>
      </c>
      <c r="AP70" s="70">
        <f t="shared" si="90"/>
        <v>2</v>
      </c>
      <c r="AQ70" s="70">
        <f t="shared" si="91"/>
        <v>2</v>
      </c>
      <c r="AR70" s="70">
        <f t="shared" si="92"/>
        <v>2</v>
      </c>
      <c r="AS70" s="70">
        <f t="shared" si="93"/>
        <v>2</v>
      </c>
      <c r="AT70" s="70">
        <f t="shared" si="94"/>
        <v>2</v>
      </c>
      <c r="AU70" s="70">
        <f t="shared" si="95"/>
        <v>2</v>
      </c>
      <c r="AV70" s="70">
        <f t="shared" si="96"/>
        <v>0</v>
      </c>
      <c r="AW70" s="70">
        <f t="shared" si="97"/>
        <v>0</v>
      </c>
      <c r="AX70" s="70">
        <f t="shared" si="98"/>
        <v>0</v>
      </c>
      <c r="AY70" s="71">
        <f t="shared" si="99"/>
        <v>0</v>
      </c>
    </row>
    <row r="71" spans="1:51" s="122" customFormat="1" ht="28.5" customHeight="1" x14ac:dyDescent="0.2">
      <c r="A71" s="72" t="s">
        <v>62</v>
      </c>
      <c r="B71" s="83" t="s">
        <v>199</v>
      </c>
      <c r="C71" s="84"/>
      <c r="D71" s="85"/>
      <c r="E71" s="180">
        <f t="shared" si="77"/>
        <v>0</v>
      </c>
      <c r="F71" s="180">
        <v>0</v>
      </c>
      <c r="G71" s="180">
        <v>0</v>
      </c>
      <c r="H71" s="180">
        <v>0</v>
      </c>
      <c r="I71" s="180">
        <v>0</v>
      </c>
      <c r="J71" s="180">
        <f t="shared" si="78"/>
        <v>0</v>
      </c>
      <c r="K71" s="180">
        <v>0</v>
      </c>
      <c r="L71" s="180">
        <v>0</v>
      </c>
      <c r="M71" s="180">
        <v>0</v>
      </c>
      <c r="N71" s="180">
        <f t="shared" si="79"/>
        <v>0</v>
      </c>
      <c r="O71" s="180">
        <v>0</v>
      </c>
      <c r="P71" s="180">
        <v>0</v>
      </c>
      <c r="Q71" s="180">
        <v>0</v>
      </c>
      <c r="R71" s="180">
        <v>0</v>
      </c>
      <c r="S71" s="180">
        <f t="shared" si="80"/>
        <v>0</v>
      </c>
      <c r="T71" s="180">
        <v>0</v>
      </c>
      <c r="U71" s="180">
        <v>0</v>
      </c>
      <c r="V71" s="180">
        <v>0</v>
      </c>
      <c r="W71" s="180">
        <v>0</v>
      </c>
      <c r="X71" s="180">
        <f t="shared" si="81"/>
        <v>0</v>
      </c>
      <c r="Y71" s="75">
        <v>0</v>
      </c>
      <c r="Z71" s="75">
        <v>0</v>
      </c>
      <c r="AA71" s="75">
        <v>0</v>
      </c>
      <c r="AB71" s="75">
        <v>0</v>
      </c>
      <c r="AC71" s="180">
        <v>0</v>
      </c>
      <c r="AD71" s="75">
        <v>0</v>
      </c>
      <c r="AE71" s="181">
        <f t="shared" si="82"/>
        <v>0</v>
      </c>
      <c r="AF71" s="75">
        <v>0</v>
      </c>
      <c r="AG71" s="76">
        <v>0</v>
      </c>
      <c r="AH71" s="75">
        <f t="shared" si="83"/>
        <v>0</v>
      </c>
      <c r="AI71" s="76"/>
      <c r="AJ71" s="69">
        <f t="shared" si="84"/>
        <v>0</v>
      </c>
      <c r="AK71" s="70">
        <f t="shared" si="85"/>
        <v>0</v>
      </c>
      <c r="AL71" s="70">
        <f t="shared" si="86"/>
        <v>0</v>
      </c>
      <c r="AM71" s="70">
        <f t="shared" si="87"/>
        <v>0</v>
      </c>
      <c r="AN71" s="70">
        <f t="shared" si="88"/>
        <v>0</v>
      </c>
      <c r="AO71" s="70">
        <f t="shared" si="89"/>
        <v>0</v>
      </c>
      <c r="AP71" s="70">
        <f t="shared" si="90"/>
        <v>0</v>
      </c>
      <c r="AQ71" s="70">
        <f t="shared" si="91"/>
        <v>0</v>
      </c>
      <c r="AR71" s="70">
        <f t="shared" si="92"/>
        <v>0</v>
      </c>
      <c r="AS71" s="70">
        <f t="shared" si="93"/>
        <v>0</v>
      </c>
      <c r="AT71" s="70">
        <f t="shared" si="94"/>
        <v>0</v>
      </c>
      <c r="AU71" s="70">
        <f t="shared" si="95"/>
        <v>0</v>
      </c>
      <c r="AV71" s="70">
        <f t="shared" si="96"/>
        <v>0</v>
      </c>
      <c r="AW71" s="70">
        <f t="shared" si="97"/>
        <v>0</v>
      </c>
      <c r="AX71" s="70">
        <f t="shared" si="98"/>
        <v>0</v>
      </c>
      <c r="AY71" s="71">
        <f t="shared" si="99"/>
        <v>0</v>
      </c>
    </row>
    <row r="72" spans="1:51" s="122" customFormat="1" ht="28.5" customHeight="1" x14ac:dyDescent="0.2">
      <c r="A72" s="72" t="s">
        <v>61</v>
      </c>
      <c r="B72" s="79" t="s">
        <v>140</v>
      </c>
      <c r="C72" s="80"/>
      <c r="D72" s="81"/>
      <c r="E72" s="180">
        <f t="shared" si="77"/>
        <v>1</v>
      </c>
      <c r="F72" s="180">
        <v>0</v>
      </c>
      <c r="G72" s="180">
        <v>1</v>
      </c>
      <c r="H72" s="180">
        <v>0</v>
      </c>
      <c r="I72" s="180">
        <v>0</v>
      </c>
      <c r="J72" s="180">
        <f t="shared" si="78"/>
        <v>1</v>
      </c>
      <c r="K72" s="180">
        <v>1</v>
      </c>
      <c r="L72" s="180">
        <v>0</v>
      </c>
      <c r="M72" s="180">
        <v>0</v>
      </c>
      <c r="N72" s="180">
        <f t="shared" si="79"/>
        <v>1</v>
      </c>
      <c r="O72" s="180">
        <v>0</v>
      </c>
      <c r="P72" s="180">
        <v>0</v>
      </c>
      <c r="Q72" s="180">
        <v>0</v>
      </c>
      <c r="R72" s="180">
        <v>0</v>
      </c>
      <c r="S72" s="180">
        <f t="shared" si="80"/>
        <v>1</v>
      </c>
      <c r="T72" s="180">
        <v>0</v>
      </c>
      <c r="U72" s="180">
        <v>1</v>
      </c>
      <c r="V72" s="180">
        <v>0</v>
      </c>
      <c r="W72" s="180">
        <v>0</v>
      </c>
      <c r="X72" s="180">
        <f t="shared" si="81"/>
        <v>1</v>
      </c>
      <c r="Y72" s="75">
        <v>0</v>
      </c>
      <c r="Z72" s="75">
        <v>0</v>
      </c>
      <c r="AA72" s="75">
        <v>1</v>
      </c>
      <c r="AB72" s="75">
        <v>0</v>
      </c>
      <c r="AC72" s="180">
        <v>0</v>
      </c>
      <c r="AD72" s="75">
        <v>0</v>
      </c>
      <c r="AE72" s="181">
        <f t="shared" si="82"/>
        <v>0</v>
      </c>
      <c r="AF72" s="75">
        <v>0</v>
      </c>
      <c r="AG72" s="76">
        <v>0</v>
      </c>
      <c r="AH72" s="75">
        <f t="shared" si="83"/>
        <v>0</v>
      </c>
      <c r="AI72" s="76"/>
      <c r="AJ72" s="69">
        <f t="shared" si="84"/>
        <v>1</v>
      </c>
      <c r="AK72" s="70">
        <f t="shared" si="85"/>
        <v>1</v>
      </c>
      <c r="AL72" s="70">
        <f t="shared" si="86"/>
        <v>1</v>
      </c>
      <c r="AM72" s="70">
        <f t="shared" si="87"/>
        <v>1</v>
      </c>
      <c r="AN72" s="70">
        <f t="shared" si="88"/>
        <v>2</v>
      </c>
      <c r="AO72" s="70">
        <f t="shared" si="89"/>
        <v>2</v>
      </c>
      <c r="AP72" s="70">
        <f t="shared" si="90"/>
        <v>1</v>
      </c>
      <c r="AQ72" s="70">
        <f t="shared" si="91"/>
        <v>1</v>
      </c>
      <c r="AR72" s="70">
        <f t="shared" si="92"/>
        <v>1</v>
      </c>
      <c r="AS72" s="70">
        <f t="shared" si="93"/>
        <v>1</v>
      </c>
      <c r="AT72" s="70">
        <f t="shared" si="94"/>
        <v>1</v>
      </c>
      <c r="AU72" s="70">
        <f t="shared" si="95"/>
        <v>1</v>
      </c>
      <c r="AV72" s="70">
        <f t="shared" si="96"/>
        <v>0</v>
      </c>
      <c r="AW72" s="70">
        <f t="shared" si="97"/>
        <v>0</v>
      </c>
      <c r="AX72" s="70">
        <f t="shared" si="98"/>
        <v>0</v>
      </c>
      <c r="AY72" s="71">
        <f t="shared" si="99"/>
        <v>0</v>
      </c>
    </row>
    <row r="73" spans="1:51" s="122" customFormat="1" ht="81.75" customHeight="1" x14ac:dyDescent="0.2">
      <c r="A73" s="60" t="s">
        <v>60</v>
      </c>
      <c r="B73" s="90" t="s">
        <v>200</v>
      </c>
      <c r="C73" s="91"/>
      <c r="D73" s="92"/>
      <c r="E73" s="182">
        <f t="shared" ref="E73:AH73" si="100">SUM(E74:E79)</f>
        <v>0</v>
      </c>
      <c r="F73" s="182">
        <f t="shared" si="100"/>
        <v>0</v>
      </c>
      <c r="G73" s="182">
        <f t="shared" si="100"/>
        <v>0</v>
      </c>
      <c r="H73" s="182">
        <f t="shared" si="100"/>
        <v>0</v>
      </c>
      <c r="I73" s="182">
        <f t="shared" si="100"/>
        <v>0</v>
      </c>
      <c r="J73" s="182">
        <f t="shared" si="100"/>
        <v>0</v>
      </c>
      <c r="K73" s="182">
        <f t="shared" si="100"/>
        <v>0</v>
      </c>
      <c r="L73" s="182">
        <f t="shared" si="100"/>
        <v>0</v>
      </c>
      <c r="M73" s="182">
        <f t="shared" si="100"/>
        <v>0</v>
      </c>
      <c r="N73" s="182">
        <f t="shared" si="100"/>
        <v>0</v>
      </c>
      <c r="O73" s="182">
        <f t="shared" si="100"/>
        <v>0</v>
      </c>
      <c r="P73" s="182">
        <f t="shared" si="100"/>
        <v>0</v>
      </c>
      <c r="Q73" s="182">
        <f t="shared" si="100"/>
        <v>0</v>
      </c>
      <c r="R73" s="182">
        <f t="shared" si="100"/>
        <v>0</v>
      </c>
      <c r="S73" s="182">
        <f t="shared" si="100"/>
        <v>0</v>
      </c>
      <c r="T73" s="182">
        <f t="shared" si="100"/>
        <v>0</v>
      </c>
      <c r="U73" s="182">
        <f t="shared" si="100"/>
        <v>0</v>
      </c>
      <c r="V73" s="182">
        <f t="shared" si="100"/>
        <v>0</v>
      </c>
      <c r="W73" s="182">
        <f t="shared" si="100"/>
        <v>0</v>
      </c>
      <c r="X73" s="182">
        <f t="shared" si="100"/>
        <v>0</v>
      </c>
      <c r="Y73" s="182">
        <f t="shared" si="100"/>
        <v>0</v>
      </c>
      <c r="Z73" s="182">
        <f t="shared" si="100"/>
        <v>0</v>
      </c>
      <c r="AA73" s="182">
        <f t="shared" si="100"/>
        <v>0</v>
      </c>
      <c r="AB73" s="182">
        <f t="shared" si="100"/>
        <v>0</v>
      </c>
      <c r="AC73" s="182">
        <f t="shared" si="100"/>
        <v>0</v>
      </c>
      <c r="AD73" s="182">
        <f t="shared" si="100"/>
        <v>0</v>
      </c>
      <c r="AE73" s="182">
        <f t="shared" si="100"/>
        <v>0</v>
      </c>
      <c r="AF73" s="182">
        <f t="shared" si="100"/>
        <v>0</v>
      </c>
      <c r="AG73" s="182">
        <f t="shared" si="100"/>
        <v>0</v>
      </c>
      <c r="AH73" s="182">
        <f t="shared" si="100"/>
        <v>0</v>
      </c>
      <c r="AI73" s="118"/>
      <c r="AJ73" s="95">
        <f t="shared" ref="AJ73:AX73" si="101">SUM(AJ74:AJ79)</f>
        <v>0</v>
      </c>
      <c r="AK73" s="96">
        <f t="shared" si="101"/>
        <v>0</v>
      </c>
      <c r="AL73" s="96">
        <f t="shared" si="101"/>
        <v>0</v>
      </c>
      <c r="AM73" s="96">
        <f t="shared" si="101"/>
        <v>0</v>
      </c>
      <c r="AN73" s="96">
        <f t="shared" si="101"/>
        <v>0</v>
      </c>
      <c r="AO73" s="96">
        <f t="shared" si="101"/>
        <v>0</v>
      </c>
      <c r="AP73" s="96">
        <f t="shared" si="101"/>
        <v>0</v>
      </c>
      <c r="AQ73" s="96">
        <f t="shared" si="101"/>
        <v>0</v>
      </c>
      <c r="AR73" s="96">
        <f t="shared" si="101"/>
        <v>0</v>
      </c>
      <c r="AS73" s="96">
        <f t="shared" si="101"/>
        <v>0</v>
      </c>
      <c r="AT73" s="96">
        <f t="shared" si="101"/>
        <v>0</v>
      </c>
      <c r="AU73" s="96">
        <f t="shared" si="101"/>
        <v>0</v>
      </c>
      <c r="AV73" s="96">
        <f t="shared" si="101"/>
        <v>0</v>
      </c>
      <c r="AW73" s="96">
        <f t="shared" si="101"/>
        <v>0</v>
      </c>
      <c r="AX73" s="96">
        <f t="shared" si="101"/>
        <v>0</v>
      </c>
      <c r="AY73" s="71">
        <f t="shared" si="99"/>
        <v>0</v>
      </c>
    </row>
    <row r="74" spans="1:51" s="122" customFormat="1" ht="28.5" customHeight="1" x14ac:dyDescent="0.2">
      <c r="A74" s="72" t="s">
        <v>59</v>
      </c>
      <c r="B74" s="83" t="s">
        <v>201</v>
      </c>
      <c r="C74" s="84"/>
      <c r="D74" s="85"/>
      <c r="E74" s="180">
        <f t="shared" ref="E74:E80" si="102">+F74+G74+H74+I74</f>
        <v>0</v>
      </c>
      <c r="F74" s="180">
        <v>0</v>
      </c>
      <c r="G74" s="180">
        <v>0</v>
      </c>
      <c r="H74" s="180">
        <v>0</v>
      </c>
      <c r="I74" s="180">
        <v>0</v>
      </c>
      <c r="J74" s="180">
        <f t="shared" ref="J74:J79" si="103">+K74+L74+M74</f>
        <v>0</v>
      </c>
      <c r="K74" s="180">
        <v>0</v>
      </c>
      <c r="L74" s="180">
        <v>0</v>
      </c>
      <c r="M74" s="180">
        <v>0</v>
      </c>
      <c r="N74" s="180">
        <f t="shared" ref="N74:N79" si="104">+O74+P74+Q74+R74+S74</f>
        <v>0</v>
      </c>
      <c r="O74" s="180">
        <v>0</v>
      </c>
      <c r="P74" s="180">
        <v>0</v>
      </c>
      <c r="Q74" s="180">
        <v>0</v>
      </c>
      <c r="R74" s="180">
        <v>0</v>
      </c>
      <c r="S74" s="180">
        <f t="shared" ref="S74:S79" si="105">+T74+U74+V74</f>
        <v>0</v>
      </c>
      <c r="T74" s="180">
        <v>0</v>
      </c>
      <c r="U74" s="180">
        <v>0</v>
      </c>
      <c r="V74" s="180">
        <v>0</v>
      </c>
      <c r="W74" s="180">
        <v>0</v>
      </c>
      <c r="X74" s="180">
        <f t="shared" ref="X74:X79" si="106">+N74+W74</f>
        <v>0</v>
      </c>
      <c r="Y74" s="86">
        <v>0</v>
      </c>
      <c r="Z74" s="86">
        <v>0</v>
      </c>
      <c r="AA74" s="86">
        <v>0</v>
      </c>
      <c r="AB74" s="86">
        <v>0</v>
      </c>
      <c r="AC74" s="182">
        <v>0</v>
      </c>
      <c r="AD74" s="68">
        <v>0</v>
      </c>
      <c r="AE74" s="181">
        <f t="shared" ref="AE74:AE79" si="107">+AC74+AD74</f>
        <v>0</v>
      </c>
      <c r="AF74" s="86">
        <v>0</v>
      </c>
      <c r="AG74" s="86">
        <v>0</v>
      </c>
      <c r="AH74" s="75">
        <f t="shared" ref="AH74:AH79" si="108">+AF74+AG74</f>
        <v>0</v>
      </c>
      <c r="AI74" s="76"/>
      <c r="AJ74" s="69">
        <f t="shared" ref="AJ74:AJ79" si="109">E74</f>
        <v>0</v>
      </c>
      <c r="AK74" s="70">
        <f t="shared" ref="AK74:AK79" si="110">F74+G74+H74+I74</f>
        <v>0</v>
      </c>
      <c r="AL74" s="70">
        <f t="shared" ref="AL74:AL79" si="111">J74</f>
        <v>0</v>
      </c>
      <c r="AM74" s="70">
        <f t="shared" ref="AM74:AM79" si="112">K74+L74+M74</f>
        <v>0</v>
      </c>
      <c r="AN74" s="70">
        <f t="shared" ref="AN74:AN79" si="113">F74+G74+K74</f>
        <v>0</v>
      </c>
      <c r="AO74" s="70">
        <f t="shared" ref="AO74:AO79" si="114">X74+Y74+AA74</f>
        <v>0</v>
      </c>
      <c r="AP74" s="70">
        <f t="shared" ref="AP74:AP79" si="115">N74</f>
        <v>0</v>
      </c>
      <c r="AQ74" s="70">
        <f t="shared" ref="AQ74:AQ79" si="116">O74+P74+Q74+R74+S74</f>
        <v>0</v>
      </c>
      <c r="AR74" s="70">
        <f t="shared" ref="AR74:AR79" si="117">S74</f>
        <v>0</v>
      </c>
      <c r="AS74" s="70">
        <f t="shared" ref="AS74:AS79" si="118">T74+U74+V74</f>
        <v>0</v>
      </c>
      <c r="AT74" s="70">
        <f t="shared" ref="AT74:AT79" si="119">X74</f>
        <v>0</v>
      </c>
      <c r="AU74" s="70">
        <f t="shared" ref="AU74:AU79" si="120">N74+W74</f>
        <v>0</v>
      </c>
      <c r="AV74" s="70">
        <f t="shared" ref="AV74:AV79" si="121">AE74</f>
        <v>0</v>
      </c>
      <c r="AW74" s="70">
        <f t="shared" ref="AW74:AW79" si="122">AC74+AD74</f>
        <v>0</v>
      </c>
      <c r="AX74" s="70">
        <f t="shared" ref="AX74:AX79" si="123">AH74</f>
        <v>0</v>
      </c>
      <c r="AY74" s="71">
        <f t="shared" si="99"/>
        <v>0</v>
      </c>
    </row>
    <row r="75" spans="1:51" s="122" customFormat="1" ht="28.5" customHeight="1" x14ac:dyDescent="0.2">
      <c r="A75" s="72" t="s">
        <v>58</v>
      </c>
      <c r="B75" s="83" t="s">
        <v>267</v>
      </c>
      <c r="C75" s="84"/>
      <c r="D75" s="85"/>
      <c r="E75" s="180">
        <f t="shared" si="102"/>
        <v>0</v>
      </c>
      <c r="F75" s="180">
        <v>0</v>
      </c>
      <c r="G75" s="180">
        <v>0</v>
      </c>
      <c r="H75" s="180">
        <v>0</v>
      </c>
      <c r="I75" s="180">
        <v>0</v>
      </c>
      <c r="J75" s="180">
        <f t="shared" si="103"/>
        <v>0</v>
      </c>
      <c r="K75" s="180">
        <v>0</v>
      </c>
      <c r="L75" s="180">
        <v>0</v>
      </c>
      <c r="M75" s="180">
        <v>0</v>
      </c>
      <c r="N75" s="180">
        <f t="shared" si="104"/>
        <v>0</v>
      </c>
      <c r="O75" s="180">
        <v>0</v>
      </c>
      <c r="P75" s="180">
        <v>0</v>
      </c>
      <c r="Q75" s="180">
        <v>0</v>
      </c>
      <c r="R75" s="180">
        <v>0</v>
      </c>
      <c r="S75" s="180">
        <f t="shared" si="105"/>
        <v>0</v>
      </c>
      <c r="T75" s="180">
        <v>0</v>
      </c>
      <c r="U75" s="180">
        <v>0</v>
      </c>
      <c r="V75" s="180">
        <v>0</v>
      </c>
      <c r="W75" s="180">
        <v>0</v>
      </c>
      <c r="X75" s="180">
        <f t="shared" si="106"/>
        <v>0</v>
      </c>
      <c r="Y75" s="86">
        <v>0</v>
      </c>
      <c r="Z75" s="86">
        <v>0</v>
      </c>
      <c r="AA75" s="86">
        <v>0</v>
      </c>
      <c r="AB75" s="86">
        <v>0</v>
      </c>
      <c r="AC75" s="182">
        <v>0</v>
      </c>
      <c r="AD75" s="68">
        <v>0</v>
      </c>
      <c r="AE75" s="181">
        <f t="shared" si="107"/>
        <v>0</v>
      </c>
      <c r="AF75" s="86">
        <v>0</v>
      </c>
      <c r="AG75" s="86">
        <v>0</v>
      </c>
      <c r="AH75" s="75">
        <f t="shared" si="108"/>
        <v>0</v>
      </c>
      <c r="AI75" s="76"/>
      <c r="AJ75" s="69">
        <f t="shared" si="109"/>
        <v>0</v>
      </c>
      <c r="AK75" s="70">
        <f t="shared" si="110"/>
        <v>0</v>
      </c>
      <c r="AL75" s="70">
        <f t="shared" si="111"/>
        <v>0</v>
      </c>
      <c r="AM75" s="70">
        <f t="shared" si="112"/>
        <v>0</v>
      </c>
      <c r="AN75" s="70">
        <f t="shared" si="113"/>
        <v>0</v>
      </c>
      <c r="AO75" s="70">
        <f t="shared" si="114"/>
        <v>0</v>
      </c>
      <c r="AP75" s="70">
        <f t="shared" si="115"/>
        <v>0</v>
      </c>
      <c r="AQ75" s="70">
        <f t="shared" si="116"/>
        <v>0</v>
      </c>
      <c r="AR75" s="70">
        <f t="shared" si="117"/>
        <v>0</v>
      </c>
      <c r="AS75" s="70">
        <f t="shared" si="118"/>
        <v>0</v>
      </c>
      <c r="AT75" s="70">
        <f t="shared" si="119"/>
        <v>0</v>
      </c>
      <c r="AU75" s="70">
        <f t="shared" si="120"/>
        <v>0</v>
      </c>
      <c r="AV75" s="70">
        <f t="shared" si="121"/>
        <v>0</v>
      </c>
      <c r="AW75" s="70">
        <f t="shared" si="122"/>
        <v>0</v>
      </c>
      <c r="AX75" s="70">
        <f t="shared" si="123"/>
        <v>0</v>
      </c>
      <c r="AY75" s="71">
        <f t="shared" si="99"/>
        <v>0</v>
      </c>
    </row>
    <row r="76" spans="1:51" s="122" customFormat="1" ht="69.75" customHeight="1" x14ac:dyDescent="0.2">
      <c r="A76" s="72" t="s">
        <v>57</v>
      </c>
      <c r="B76" s="83" t="s">
        <v>235</v>
      </c>
      <c r="C76" s="84"/>
      <c r="D76" s="85"/>
      <c r="E76" s="180">
        <f t="shared" si="102"/>
        <v>0</v>
      </c>
      <c r="F76" s="180">
        <v>0</v>
      </c>
      <c r="G76" s="180">
        <v>0</v>
      </c>
      <c r="H76" s="180">
        <v>0</v>
      </c>
      <c r="I76" s="180">
        <v>0</v>
      </c>
      <c r="J76" s="180">
        <f t="shared" si="103"/>
        <v>0</v>
      </c>
      <c r="K76" s="180">
        <v>0</v>
      </c>
      <c r="L76" s="180">
        <v>0</v>
      </c>
      <c r="M76" s="180">
        <v>0</v>
      </c>
      <c r="N76" s="180">
        <f t="shared" si="104"/>
        <v>0</v>
      </c>
      <c r="O76" s="180">
        <v>0</v>
      </c>
      <c r="P76" s="180">
        <v>0</v>
      </c>
      <c r="Q76" s="180">
        <v>0</v>
      </c>
      <c r="R76" s="180">
        <v>0</v>
      </c>
      <c r="S76" s="180">
        <f t="shared" si="105"/>
        <v>0</v>
      </c>
      <c r="T76" s="180">
        <v>0</v>
      </c>
      <c r="U76" s="180">
        <v>0</v>
      </c>
      <c r="V76" s="180">
        <v>0</v>
      </c>
      <c r="W76" s="180">
        <v>0</v>
      </c>
      <c r="X76" s="180">
        <f t="shared" si="106"/>
        <v>0</v>
      </c>
      <c r="Y76" s="86">
        <v>0</v>
      </c>
      <c r="Z76" s="86">
        <v>0</v>
      </c>
      <c r="AA76" s="86">
        <v>0</v>
      </c>
      <c r="AB76" s="86">
        <v>0</v>
      </c>
      <c r="AC76" s="182">
        <v>0</v>
      </c>
      <c r="AD76" s="68">
        <v>0</v>
      </c>
      <c r="AE76" s="181">
        <f t="shared" si="107"/>
        <v>0</v>
      </c>
      <c r="AF76" s="86">
        <v>0</v>
      </c>
      <c r="AG76" s="86">
        <v>0</v>
      </c>
      <c r="AH76" s="75">
        <f t="shared" si="108"/>
        <v>0</v>
      </c>
      <c r="AI76" s="76"/>
      <c r="AJ76" s="69">
        <f t="shared" si="109"/>
        <v>0</v>
      </c>
      <c r="AK76" s="70">
        <f t="shared" si="110"/>
        <v>0</v>
      </c>
      <c r="AL76" s="70">
        <f t="shared" si="111"/>
        <v>0</v>
      </c>
      <c r="AM76" s="70">
        <f t="shared" si="112"/>
        <v>0</v>
      </c>
      <c r="AN76" s="70">
        <f t="shared" si="113"/>
        <v>0</v>
      </c>
      <c r="AO76" s="70">
        <f t="shared" si="114"/>
        <v>0</v>
      </c>
      <c r="AP76" s="70">
        <f t="shared" si="115"/>
        <v>0</v>
      </c>
      <c r="AQ76" s="70">
        <f t="shared" si="116"/>
        <v>0</v>
      </c>
      <c r="AR76" s="70">
        <f t="shared" si="117"/>
        <v>0</v>
      </c>
      <c r="AS76" s="70">
        <f t="shared" si="118"/>
        <v>0</v>
      </c>
      <c r="AT76" s="70">
        <f t="shared" si="119"/>
        <v>0</v>
      </c>
      <c r="AU76" s="70">
        <f t="shared" si="120"/>
        <v>0</v>
      </c>
      <c r="AV76" s="70">
        <f t="shared" si="121"/>
        <v>0</v>
      </c>
      <c r="AW76" s="70">
        <f t="shared" si="122"/>
        <v>0</v>
      </c>
      <c r="AX76" s="70">
        <f t="shared" si="123"/>
        <v>0</v>
      </c>
      <c r="AY76" s="71">
        <f t="shared" si="99"/>
        <v>0</v>
      </c>
    </row>
    <row r="77" spans="1:51" s="122" customFormat="1" ht="47.25" customHeight="1" x14ac:dyDescent="0.2">
      <c r="A77" s="72" t="s">
        <v>56</v>
      </c>
      <c r="B77" s="83" t="s">
        <v>272</v>
      </c>
      <c r="C77" s="84"/>
      <c r="D77" s="85"/>
      <c r="E77" s="180">
        <f t="shared" si="102"/>
        <v>0</v>
      </c>
      <c r="F77" s="180">
        <v>0</v>
      </c>
      <c r="G77" s="180">
        <v>0</v>
      </c>
      <c r="H77" s="180">
        <v>0</v>
      </c>
      <c r="I77" s="180">
        <v>0</v>
      </c>
      <c r="J77" s="180">
        <f t="shared" si="103"/>
        <v>0</v>
      </c>
      <c r="K77" s="180">
        <v>0</v>
      </c>
      <c r="L77" s="180">
        <v>0</v>
      </c>
      <c r="M77" s="180">
        <v>0</v>
      </c>
      <c r="N77" s="180">
        <f t="shared" si="104"/>
        <v>0</v>
      </c>
      <c r="O77" s="180">
        <v>0</v>
      </c>
      <c r="P77" s="180">
        <v>0</v>
      </c>
      <c r="Q77" s="180">
        <v>0</v>
      </c>
      <c r="R77" s="180">
        <v>0</v>
      </c>
      <c r="S77" s="180">
        <f t="shared" si="105"/>
        <v>0</v>
      </c>
      <c r="T77" s="180">
        <v>0</v>
      </c>
      <c r="U77" s="180">
        <v>0</v>
      </c>
      <c r="V77" s="180">
        <v>0</v>
      </c>
      <c r="W77" s="180">
        <v>0</v>
      </c>
      <c r="X77" s="180">
        <f t="shared" si="106"/>
        <v>0</v>
      </c>
      <c r="Y77" s="86">
        <v>0</v>
      </c>
      <c r="Z77" s="86">
        <v>0</v>
      </c>
      <c r="AA77" s="86">
        <v>0</v>
      </c>
      <c r="AB77" s="86">
        <v>0</v>
      </c>
      <c r="AC77" s="182">
        <v>0</v>
      </c>
      <c r="AD77" s="68">
        <v>0</v>
      </c>
      <c r="AE77" s="181">
        <f t="shared" si="107"/>
        <v>0</v>
      </c>
      <c r="AF77" s="86">
        <v>0</v>
      </c>
      <c r="AG77" s="86">
        <v>0</v>
      </c>
      <c r="AH77" s="75">
        <f t="shared" si="108"/>
        <v>0</v>
      </c>
      <c r="AI77" s="76"/>
      <c r="AJ77" s="69">
        <f t="shared" si="109"/>
        <v>0</v>
      </c>
      <c r="AK77" s="70">
        <f t="shared" si="110"/>
        <v>0</v>
      </c>
      <c r="AL77" s="70">
        <f t="shared" si="111"/>
        <v>0</v>
      </c>
      <c r="AM77" s="70">
        <f t="shared" si="112"/>
        <v>0</v>
      </c>
      <c r="AN77" s="70">
        <f t="shared" si="113"/>
        <v>0</v>
      </c>
      <c r="AO77" s="70">
        <f t="shared" si="114"/>
        <v>0</v>
      </c>
      <c r="AP77" s="70">
        <f t="shared" si="115"/>
        <v>0</v>
      </c>
      <c r="AQ77" s="70">
        <f t="shared" si="116"/>
        <v>0</v>
      </c>
      <c r="AR77" s="70">
        <f t="shared" si="117"/>
        <v>0</v>
      </c>
      <c r="AS77" s="70">
        <f t="shared" si="118"/>
        <v>0</v>
      </c>
      <c r="AT77" s="70">
        <f t="shared" si="119"/>
        <v>0</v>
      </c>
      <c r="AU77" s="70">
        <f t="shared" si="120"/>
        <v>0</v>
      </c>
      <c r="AV77" s="70">
        <f t="shared" si="121"/>
        <v>0</v>
      </c>
      <c r="AW77" s="70">
        <f t="shared" si="122"/>
        <v>0</v>
      </c>
      <c r="AX77" s="70">
        <f t="shared" si="123"/>
        <v>0</v>
      </c>
      <c r="AY77" s="71">
        <f t="shared" si="99"/>
        <v>0</v>
      </c>
    </row>
    <row r="78" spans="1:51" s="122" customFormat="1" ht="52.5" customHeight="1" x14ac:dyDescent="0.2">
      <c r="A78" s="72" t="s">
        <v>55</v>
      </c>
      <c r="B78" s="83" t="s">
        <v>236</v>
      </c>
      <c r="C78" s="84"/>
      <c r="D78" s="85"/>
      <c r="E78" s="180">
        <f t="shared" si="102"/>
        <v>0</v>
      </c>
      <c r="F78" s="180">
        <v>0</v>
      </c>
      <c r="G78" s="180">
        <v>0</v>
      </c>
      <c r="H78" s="180">
        <v>0</v>
      </c>
      <c r="I78" s="180">
        <v>0</v>
      </c>
      <c r="J78" s="180">
        <f t="shared" si="103"/>
        <v>0</v>
      </c>
      <c r="K78" s="180">
        <v>0</v>
      </c>
      <c r="L78" s="180">
        <v>0</v>
      </c>
      <c r="M78" s="180">
        <v>0</v>
      </c>
      <c r="N78" s="180">
        <f t="shared" si="104"/>
        <v>0</v>
      </c>
      <c r="O78" s="180">
        <v>0</v>
      </c>
      <c r="P78" s="180">
        <v>0</v>
      </c>
      <c r="Q78" s="180">
        <v>0</v>
      </c>
      <c r="R78" s="180">
        <v>0</v>
      </c>
      <c r="S78" s="180">
        <f t="shared" si="105"/>
        <v>0</v>
      </c>
      <c r="T78" s="180">
        <v>0</v>
      </c>
      <c r="U78" s="180">
        <v>0</v>
      </c>
      <c r="V78" s="180">
        <v>0</v>
      </c>
      <c r="W78" s="180">
        <v>0</v>
      </c>
      <c r="X78" s="180">
        <f t="shared" si="106"/>
        <v>0</v>
      </c>
      <c r="Y78" s="86">
        <v>0</v>
      </c>
      <c r="Z78" s="86">
        <v>0</v>
      </c>
      <c r="AA78" s="86">
        <v>0</v>
      </c>
      <c r="AB78" s="86">
        <v>0</v>
      </c>
      <c r="AC78" s="182">
        <v>0</v>
      </c>
      <c r="AD78" s="68">
        <v>0</v>
      </c>
      <c r="AE78" s="181">
        <f t="shared" si="107"/>
        <v>0</v>
      </c>
      <c r="AF78" s="86">
        <v>0</v>
      </c>
      <c r="AG78" s="86">
        <v>0</v>
      </c>
      <c r="AH78" s="75">
        <f t="shared" si="108"/>
        <v>0</v>
      </c>
      <c r="AI78" s="76"/>
      <c r="AJ78" s="69">
        <f t="shared" si="109"/>
        <v>0</v>
      </c>
      <c r="AK78" s="70">
        <f t="shared" si="110"/>
        <v>0</v>
      </c>
      <c r="AL78" s="70">
        <f t="shared" si="111"/>
        <v>0</v>
      </c>
      <c r="AM78" s="70">
        <f t="shared" si="112"/>
        <v>0</v>
      </c>
      <c r="AN78" s="70">
        <f t="shared" si="113"/>
        <v>0</v>
      </c>
      <c r="AO78" s="70">
        <f t="shared" si="114"/>
        <v>0</v>
      </c>
      <c r="AP78" s="70">
        <f t="shared" si="115"/>
        <v>0</v>
      </c>
      <c r="AQ78" s="70">
        <f t="shared" si="116"/>
        <v>0</v>
      </c>
      <c r="AR78" s="70">
        <f t="shared" si="117"/>
        <v>0</v>
      </c>
      <c r="AS78" s="70">
        <f t="shared" si="118"/>
        <v>0</v>
      </c>
      <c r="AT78" s="70">
        <f t="shared" si="119"/>
        <v>0</v>
      </c>
      <c r="AU78" s="70">
        <f t="shared" si="120"/>
        <v>0</v>
      </c>
      <c r="AV78" s="70">
        <f t="shared" si="121"/>
        <v>0</v>
      </c>
      <c r="AW78" s="70">
        <f t="shared" si="122"/>
        <v>0</v>
      </c>
      <c r="AX78" s="70">
        <f t="shared" si="123"/>
        <v>0</v>
      </c>
      <c r="AY78" s="71">
        <f t="shared" si="99"/>
        <v>0</v>
      </c>
    </row>
    <row r="79" spans="1:51" s="122" customFormat="1" ht="41.25" customHeight="1" x14ac:dyDescent="0.2">
      <c r="A79" s="72" t="s">
        <v>54</v>
      </c>
      <c r="B79" s="79" t="s">
        <v>140</v>
      </c>
      <c r="C79" s="80"/>
      <c r="D79" s="81"/>
      <c r="E79" s="180">
        <f t="shared" si="102"/>
        <v>0</v>
      </c>
      <c r="F79" s="180">
        <v>0</v>
      </c>
      <c r="G79" s="180">
        <v>0</v>
      </c>
      <c r="H79" s="180">
        <v>0</v>
      </c>
      <c r="I79" s="180">
        <v>0</v>
      </c>
      <c r="J79" s="180">
        <f t="shared" si="103"/>
        <v>0</v>
      </c>
      <c r="K79" s="180">
        <v>0</v>
      </c>
      <c r="L79" s="180">
        <v>0</v>
      </c>
      <c r="M79" s="180">
        <v>0</v>
      </c>
      <c r="N79" s="180">
        <f t="shared" si="104"/>
        <v>0</v>
      </c>
      <c r="O79" s="180">
        <v>0</v>
      </c>
      <c r="P79" s="180">
        <v>0</v>
      </c>
      <c r="Q79" s="180">
        <v>0</v>
      </c>
      <c r="R79" s="180">
        <v>0</v>
      </c>
      <c r="S79" s="180">
        <f t="shared" si="105"/>
        <v>0</v>
      </c>
      <c r="T79" s="180">
        <v>0</v>
      </c>
      <c r="U79" s="180">
        <v>0</v>
      </c>
      <c r="V79" s="180">
        <v>0</v>
      </c>
      <c r="W79" s="180">
        <v>0</v>
      </c>
      <c r="X79" s="180">
        <f t="shared" si="106"/>
        <v>0</v>
      </c>
      <c r="Y79" s="86">
        <v>0</v>
      </c>
      <c r="Z79" s="86">
        <v>0</v>
      </c>
      <c r="AA79" s="86">
        <v>0</v>
      </c>
      <c r="AB79" s="86">
        <v>0</v>
      </c>
      <c r="AC79" s="182">
        <v>0</v>
      </c>
      <c r="AD79" s="68">
        <v>0</v>
      </c>
      <c r="AE79" s="181">
        <f t="shared" si="107"/>
        <v>0</v>
      </c>
      <c r="AF79" s="86">
        <v>0</v>
      </c>
      <c r="AG79" s="86">
        <v>0</v>
      </c>
      <c r="AH79" s="75">
        <f t="shared" si="108"/>
        <v>0</v>
      </c>
      <c r="AI79" s="76"/>
      <c r="AJ79" s="69">
        <f t="shared" si="109"/>
        <v>0</v>
      </c>
      <c r="AK79" s="70">
        <f t="shared" si="110"/>
        <v>0</v>
      </c>
      <c r="AL79" s="70">
        <f t="shared" si="111"/>
        <v>0</v>
      </c>
      <c r="AM79" s="70">
        <f t="shared" si="112"/>
        <v>0</v>
      </c>
      <c r="AN79" s="70">
        <f t="shared" si="113"/>
        <v>0</v>
      </c>
      <c r="AO79" s="70">
        <f t="shared" si="114"/>
        <v>0</v>
      </c>
      <c r="AP79" s="70">
        <f t="shared" si="115"/>
        <v>0</v>
      </c>
      <c r="AQ79" s="70">
        <f t="shared" si="116"/>
        <v>0</v>
      </c>
      <c r="AR79" s="70">
        <f t="shared" si="117"/>
        <v>0</v>
      </c>
      <c r="AS79" s="70">
        <f t="shared" si="118"/>
        <v>0</v>
      </c>
      <c r="AT79" s="70">
        <f t="shared" si="119"/>
        <v>0</v>
      </c>
      <c r="AU79" s="70">
        <f t="shared" si="120"/>
        <v>0</v>
      </c>
      <c r="AV79" s="70">
        <f t="shared" si="121"/>
        <v>0</v>
      </c>
      <c r="AW79" s="70">
        <f t="shared" si="122"/>
        <v>0</v>
      </c>
      <c r="AX79" s="70">
        <f t="shared" si="123"/>
        <v>0</v>
      </c>
      <c r="AY79" s="71">
        <f t="shared" si="99"/>
        <v>0</v>
      </c>
    </row>
    <row r="80" spans="1:51" s="122" customFormat="1" ht="66.75" customHeight="1" x14ac:dyDescent="0.2">
      <c r="A80" s="100" t="s">
        <v>53</v>
      </c>
      <c r="B80" s="90" t="s">
        <v>237</v>
      </c>
      <c r="C80" s="91"/>
      <c r="D80" s="92"/>
      <c r="E80" s="180">
        <f t="shared" si="102"/>
        <v>13</v>
      </c>
      <c r="F80" s="182">
        <f t="shared" ref="F80:AH80" si="124">SUM(F81:F86)</f>
        <v>1</v>
      </c>
      <c r="G80" s="182">
        <f t="shared" si="124"/>
        <v>12</v>
      </c>
      <c r="H80" s="182">
        <f t="shared" si="124"/>
        <v>0</v>
      </c>
      <c r="I80" s="182">
        <f t="shared" si="124"/>
        <v>0</v>
      </c>
      <c r="J80" s="182">
        <f t="shared" si="124"/>
        <v>8</v>
      </c>
      <c r="K80" s="182">
        <f t="shared" si="124"/>
        <v>7</v>
      </c>
      <c r="L80" s="182">
        <f t="shared" si="124"/>
        <v>1</v>
      </c>
      <c r="M80" s="182">
        <f t="shared" si="124"/>
        <v>0</v>
      </c>
      <c r="N80" s="182">
        <f t="shared" si="124"/>
        <v>6</v>
      </c>
      <c r="O80" s="182">
        <f t="shared" si="124"/>
        <v>2</v>
      </c>
      <c r="P80" s="182">
        <f t="shared" si="124"/>
        <v>0</v>
      </c>
      <c r="Q80" s="182">
        <f t="shared" si="124"/>
        <v>4</v>
      </c>
      <c r="R80" s="182">
        <f t="shared" si="124"/>
        <v>0</v>
      </c>
      <c r="S80" s="182">
        <f t="shared" si="124"/>
        <v>0</v>
      </c>
      <c r="T80" s="182">
        <f t="shared" si="124"/>
        <v>0</v>
      </c>
      <c r="U80" s="182">
        <f t="shared" si="124"/>
        <v>0</v>
      </c>
      <c r="V80" s="182">
        <f t="shared" si="124"/>
        <v>0</v>
      </c>
      <c r="W80" s="182">
        <f t="shared" si="124"/>
        <v>0</v>
      </c>
      <c r="X80" s="182">
        <f t="shared" si="124"/>
        <v>6</v>
      </c>
      <c r="Y80" s="182">
        <f t="shared" si="124"/>
        <v>0</v>
      </c>
      <c r="Z80" s="182">
        <f t="shared" si="124"/>
        <v>0</v>
      </c>
      <c r="AA80" s="182">
        <f t="shared" si="124"/>
        <v>14</v>
      </c>
      <c r="AB80" s="182">
        <f t="shared" si="124"/>
        <v>1</v>
      </c>
      <c r="AC80" s="182">
        <f t="shared" si="124"/>
        <v>5</v>
      </c>
      <c r="AD80" s="182">
        <f t="shared" si="124"/>
        <v>0</v>
      </c>
      <c r="AE80" s="182">
        <f t="shared" si="124"/>
        <v>5</v>
      </c>
      <c r="AF80" s="182">
        <f t="shared" si="124"/>
        <v>0</v>
      </c>
      <c r="AG80" s="182">
        <f t="shared" si="124"/>
        <v>0</v>
      </c>
      <c r="AH80" s="182">
        <f t="shared" si="124"/>
        <v>0</v>
      </c>
      <c r="AI80" s="118"/>
      <c r="AJ80" s="95">
        <f t="shared" ref="AJ80:AY80" si="125">SUM(AJ81:AJ86)</f>
        <v>13</v>
      </c>
      <c r="AK80" s="96">
        <f t="shared" si="125"/>
        <v>13</v>
      </c>
      <c r="AL80" s="96">
        <f t="shared" si="125"/>
        <v>8</v>
      </c>
      <c r="AM80" s="96">
        <f t="shared" si="125"/>
        <v>8</v>
      </c>
      <c r="AN80" s="96">
        <f t="shared" si="125"/>
        <v>20</v>
      </c>
      <c r="AO80" s="96">
        <f t="shared" si="125"/>
        <v>20</v>
      </c>
      <c r="AP80" s="96">
        <f t="shared" si="125"/>
        <v>6</v>
      </c>
      <c r="AQ80" s="96">
        <f t="shared" si="125"/>
        <v>6</v>
      </c>
      <c r="AR80" s="96">
        <f t="shared" si="125"/>
        <v>0</v>
      </c>
      <c r="AS80" s="96">
        <f t="shared" si="125"/>
        <v>0</v>
      </c>
      <c r="AT80" s="96">
        <f t="shared" si="125"/>
        <v>6</v>
      </c>
      <c r="AU80" s="96">
        <f t="shared" si="125"/>
        <v>6</v>
      </c>
      <c r="AV80" s="96">
        <f t="shared" si="125"/>
        <v>5</v>
      </c>
      <c r="AW80" s="96">
        <f t="shared" si="125"/>
        <v>5</v>
      </c>
      <c r="AX80" s="96">
        <f t="shared" si="125"/>
        <v>0</v>
      </c>
      <c r="AY80" s="97">
        <f t="shared" si="125"/>
        <v>0</v>
      </c>
    </row>
    <row r="81" spans="1:51" s="122" customFormat="1" ht="45.75" customHeight="1" x14ac:dyDescent="0.2">
      <c r="A81" s="72" t="s">
        <v>52</v>
      </c>
      <c r="B81" s="83" t="s">
        <v>238</v>
      </c>
      <c r="C81" s="84"/>
      <c r="D81" s="85"/>
      <c r="E81" s="180">
        <v>0</v>
      </c>
      <c r="F81" s="180">
        <v>0</v>
      </c>
      <c r="G81" s="180">
        <v>0</v>
      </c>
      <c r="H81" s="180">
        <v>0</v>
      </c>
      <c r="I81" s="180">
        <v>0</v>
      </c>
      <c r="J81" s="180">
        <f t="shared" ref="J81:J86" si="126">+K81+L81+M81</f>
        <v>0</v>
      </c>
      <c r="K81" s="180">
        <v>0</v>
      </c>
      <c r="L81" s="180">
        <v>0</v>
      </c>
      <c r="M81" s="180">
        <v>0</v>
      </c>
      <c r="N81" s="180">
        <f t="shared" ref="N81:N86" si="127">+O81+P81+Q81+R81+S81</f>
        <v>0</v>
      </c>
      <c r="O81" s="180">
        <v>0</v>
      </c>
      <c r="P81" s="180">
        <v>0</v>
      </c>
      <c r="Q81" s="180">
        <v>0</v>
      </c>
      <c r="R81" s="180">
        <v>0</v>
      </c>
      <c r="S81" s="180">
        <f t="shared" ref="S81:S86" si="128">+T81+U81+V81</f>
        <v>0</v>
      </c>
      <c r="T81" s="180">
        <v>0</v>
      </c>
      <c r="U81" s="180">
        <v>0</v>
      </c>
      <c r="V81" s="180">
        <v>0</v>
      </c>
      <c r="W81" s="180">
        <v>0</v>
      </c>
      <c r="X81" s="180">
        <f t="shared" ref="X81:X86" si="129">+N81+W81</f>
        <v>0</v>
      </c>
      <c r="Y81" s="75">
        <v>0</v>
      </c>
      <c r="Z81" s="75">
        <v>0</v>
      </c>
      <c r="AA81" s="75">
        <v>0</v>
      </c>
      <c r="AB81" s="75">
        <v>0</v>
      </c>
      <c r="AC81" s="180">
        <v>0</v>
      </c>
      <c r="AD81" s="75">
        <v>0</v>
      </c>
      <c r="AE81" s="181">
        <f t="shared" ref="AE81:AE86" si="130">+AC81+AD81</f>
        <v>0</v>
      </c>
      <c r="AF81" s="75">
        <v>0</v>
      </c>
      <c r="AG81" s="76">
        <v>0</v>
      </c>
      <c r="AH81" s="75">
        <f t="shared" ref="AH81:AH86" si="131">+AF81+AG81</f>
        <v>0</v>
      </c>
      <c r="AI81" s="76"/>
      <c r="AJ81" s="69">
        <f t="shared" ref="AJ81:AJ86" si="132">E81</f>
        <v>0</v>
      </c>
      <c r="AK81" s="70">
        <f t="shared" ref="AK81:AK86" si="133">F81+G81+H81+I81</f>
        <v>0</v>
      </c>
      <c r="AL81" s="70">
        <f t="shared" ref="AL81:AL86" si="134">J81</f>
        <v>0</v>
      </c>
      <c r="AM81" s="70">
        <f t="shared" ref="AM81:AM86" si="135">K81+L81+M81</f>
        <v>0</v>
      </c>
      <c r="AN81" s="70">
        <f t="shared" ref="AN81:AN86" si="136">F81+G81+K81</f>
        <v>0</v>
      </c>
      <c r="AO81" s="70">
        <f t="shared" ref="AO81:AO86" si="137">X81+Y81+AA81</f>
        <v>0</v>
      </c>
      <c r="AP81" s="70">
        <f t="shared" ref="AP81:AP86" si="138">N81</f>
        <v>0</v>
      </c>
      <c r="AQ81" s="70">
        <f t="shared" ref="AQ81:AQ86" si="139">O81+P81+Q81+R81+S81</f>
        <v>0</v>
      </c>
      <c r="AR81" s="70">
        <f t="shared" ref="AR81:AR86" si="140">S81</f>
        <v>0</v>
      </c>
      <c r="AS81" s="70">
        <f t="shared" ref="AS81:AS86" si="141">T81+U81+V81</f>
        <v>0</v>
      </c>
      <c r="AT81" s="70">
        <f t="shared" ref="AT81:AT86" si="142">X81</f>
        <v>0</v>
      </c>
      <c r="AU81" s="70">
        <f t="shared" ref="AU81:AU86" si="143">N81+W81</f>
        <v>0</v>
      </c>
      <c r="AV81" s="70">
        <f t="shared" ref="AV81:AV86" si="144">AE81</f>
        <v>0</v>
      </c>
      <c r="AW81" s="70">
        <f t="shared" ref="AW81:AW86" si="145">AC81+AD81</f>
        <v>0</v>
      </c>
      <c r="AX81" s="70">
        <f t="shared" ref="AX81:AX86" si="146">AH81</f>
        <v>0</v>
      </c>
      <c r="AY81" s="71">
        <f t="shared" ref="AY81:AY86" si="147">AF81+AG81</f>
        <v>0</v>
      </c>
    </row>
    <row r="82" spans="1:51" s="122" customFormat="1" ht="27.75" customHeight="1" x14ac:dyDescent="0.2">
      <c r="A82" s="72" t="s">
        <v>51</v>
      </c>
      <c r="B82" s="83" t="s">
        <v>239</v>
      </c>
      <c r="C82" s="84"/>
      <c r="D82" s="85"/>
      <c r="E82" s="180">
        <f>+F82+G82+H82+I82</f>
        <v>4</v>
      </c>
      <c r="F82" s="180">
        <v>1</v>
      </c>
      <c r="G82" s="180">
        <v>3</v>
      </c>
      <c r="H82" s="180">
        <v>0</v>
      </c>
      <c r="I82" s="180">
        <v>0</v>
      </c>
      <c r="J82" s="180">
        <f t="shared" si="126"/>
        <v>5</v>
      </c>
      <c r="K82" s="180">
        <v>4</v>
      </c>
      <c r="L82" s="180">
        <v>1</v>
      </c>
      <c r="M82" s="180">
        <v>0</v>
      </c>
      <c r="N82" s="180">
        <f t="shared" si="127"/>
        <v>4</v>
      </c>
      <c r="O82" s="180">
        <v>1</v>
      </c>
      <c r="P82" s="180">
        <v>0</v>
      </c>
      <c r="Q82" s="180">
        <v>3</v>
      </c>
      <c r="R82" s="180">
        <v>0</v>
      </c>
      <c r="S82" s="180">
        <f t="shared" si="128"/>
        <v>0</v>
      </c>
      <c r="T82" s="180">
        <v>0</v>
      </c>
      <c r="U82" s="180">
        <v>0</v>
      </c>
      <c r="V82" s="180">
        <v>0</v>
      </c>
      <c r="W82" s="180">
        <v>0</v>
      </c>
      <c r="X82" s="180">
        <f t="shared" si="129"/>
        <v>4</v>
      </c>
      <c r="Y82" s="75">
        <v>0</v>
      </c>
      <c r="Z82" s="75">
        <v>0</v>
      </c>
      <c r="AA82" s="75">
        <v>4</v>
      </c>
      <c r="AB82" s="75">
        <v>1</v>
      </c>
      <c r="AC82" s="180">
        <v>4</v>
      </c>
      <c r="AD82" s="75">
        <v>0</v>
      </c>
      <c r="AE82" s="181">
        <f t="shared" si="130"/>
        <v>4</v>
      </c>
      <c r="AF82" s="75">
        <v>0</v>
      </c>
      <c r="AG82" s="76">
        <v>0</v>
      </c>
      <c r="AH82" s="75">
        <f t="shared" si="131"/>
        <v>0</v>
      </c>
      <c r="AI82" s="76"/>
      <c r="AJ82" s="69">
        <f t="shared" si="132"/>
        <v>4</v>
      </c>
      <c r="AK82" s="70">
        <f t="shared" si="133"/>
        <v>4</v>
      </c>
      <c r="AL82" s="70">
        <f t="shared" si="134"/>
        <v>5</v>
      </c>
      <c r="AM82" s="70">
        <f t="shared" si="135"/>
        <v>5</v>
      </c>
      <c r="AN82" s="70">
        <f t="shared" si="136"/>
        <v>8</v>
      </c>
      <c r="AO82" s="70">
        <f t="shared" si="137"/>
        <v>8</v>
      </c>
      <c r="AP82" s="70">
        <f t="shared" si="138"/>
        <v>4</v>
      </c>
      <c r="AQ82" s="70">
        <f t="shared" si="139"/>
        <v>4</v>
      </c>
      <c r="AR82" s="70">
        <f t="shared" si="140"/>
        <v>0</v>
      </c>
      <c r="AS82" s="70">
        <f t="shared" si="141"/>
        <v>0</v>
      </c>
      <c r="AT82" s="70">
        <f t="shared" si="142"/>
        <v>4</v>
      </c>
      <c r="AU82" s="70">
        <f t="shared" si="143"/>
        <v>4</v>
      </c>
      <c r="AV82" s="70">
        <f t="shared" si="144"/>
        <v>4</v>
      </c>
      <c r="AW82" s="70">
        <f t="shared" si="145"/>
        <v>4</v>
      </c>
      <c r="AX82" s="70">
        <f t="shared" si="146"/>
        <v>0</v>
      </c>
      <c r="AY82" s="71">
        <f t="shared" si="147"/>
        <v>0</v>
      </c>
    </row>
    <row r="83" spans="1:51" s="122" customFormat="1" ht="78" customHeight="1" x14ac:dyDescent="0.2">
      <c r="A83" s="72" t="s">
        <v>50</v>
      </c>
      <c r="B83" s="83" t="s">
        <v>268</v>
      </c>
      <c r="C83" s="84"/>
      <c r="D83" s="85"/>
      <c r="E83" s="180">
        <f>+F83+G83+H83+I83</f>
        <v>0</v>
      </c>
      <c r="F83" s="180">
        <v>0</v>
      </c>
      <c r="G83" s="180">
        <v>0</v>
      </c>
      <c r="H83" s="180">
        <v>0</v>
      </c>
      <c r="I83" s="180">
        <v>0</v>
      </c>
      <c r="J83" s="180">
        <f t="shared" si="126"/>
        <v>0</v>
      </c>
      <c r="K83" s="180">
        <v>0</v>
      </c>
      <c r="L83" s="180">
        <v>0</v>
      </c>
      <c r="M83" s="180">
        <v>0</v>
      </c>
      <c r="N83" s="180">
        <f t="shared" si="127"/>
        <v>0</v>
      </c>
      <c r="O83" s="180">
        <v>0</v>
      </c>
      <c r="P83" s="180">
        <v>0</v>
      </c>
      <c r="Q83" s="180">
        <v>0</v>
      </c>
      <c r="R83" s="180">
        <v>0</v>
      </c>
      <c r="S83" s="180">
        <f t="shared" si="128"/>
        <v>0</v>
      </c>
      <c r="T83" s="180">
        <v>0</v>
      </c>
      <c r="U83" s="180">
        <v>0</v>
      </c>
      <c r="V83" s="180">
        <v>0</v>
      </c>
      <c r="W83" s="180">
        <v>0</v>
      </c>
      <c r="X83" s="180">
        <f t="shared" si="129"/>
        <v>0</v>
      </c>
      <c r="Y83" s="75">
        <v>0</v>
      </c>
      <c r="Z83" s="75">
        <v>0</v>
      </c>
      <c r="AA83" s="75">
        <v>0</v>
      </c>
      <c r="AB83" s="75">
        <v>0</v>
      </c>
      <c r="AC83" s="180">
        <v>0</v>
      </c>
      <c r="AD83" s="75">
        <v>0</v>
      </c>
      <c r="AE83" s="181">
        <f t="shared" si="130"/>
        <v>0</v>
      </c>
      <c r="AF83" s="75">
        <v>0</v>
      </c>
      <c r="AG83" s="76">
        <v>0</v>
      </c>
      <c r="AH83" s="75">
        <f t="shared" si="131"/>
        <v>0</v>
      </c>
      <c r="AI83" s="76"/>
      <c r="AJ83" s="69">
        <f t="shared" si="132"/>
        <v>0</v>
      </c>
      <c r="AK83" s="70">
        <f t="shared" si="133"/>
        <v>0</v>
      </c>
      <c r="AL83" s="70">
        <f t="shared" si="134"/>
        <v>0</v>
      </c>
      <c r="AM83" s="70">
        <f t="shared" si="135"/>
        <v>0</v>
      </c>
      <c r="AN83" s="70">
        <f t="shared" si="136"/>
        <v>0</v>
      </c>
      <c r="AO83" s="70">
        <f t="shared" si="137"/>
        <v>0</v>
      </c>
      <c r="AP83" s="70">
        <f t="shared" si="138"/>
        <v>0</v>
      </c>
      <c r="AQ83" s="70">
        <f t="shared" si="139"/>
        <v>0</v>
      </c>
      <c r="AR83" s="70">
        <f t="shared" si="140"/>
        <v>0</v>
      </c>
      <c r="AS83" s="70">
        <f t="shared" si="141"/>
        <v>0</v>
      </c>
      <c r="AT83" s="70">
        <f t="shared" si="142"/>
        <v>0</v>
      </c>
      <c r="AU83" s="70">
        <f t="shared" si="143"/>
        <v>0</v>
      </c>
      <c r="AV83" s="70">
        <f t="shared" si="144"/>
        <v>0</v>
      </c>
      <c r="AW83" s="70">
        <f t="shared" si="145"/>
        <v>0</v>
      </c>
      <c r="AX83" s="70">
        <f t="shared" si="146"/>
        <v>0</v>
      </c>
      <c r="AY83" s="71">
        <f t="shared" si="147"/>
        <v>0</v>
      </c>
    </row>
    <row r="84" spans="1:51" s="122" customFormat="1" ht="33" customHeight="1" x14ac:dyDescent="0.2">
      <c r="A84" s="72" t="s">
        <v>49</v>
      </c>
      <c r="B84" s="83" t="s">
        <v>178</v>
      </c>
      <c r="C84" s="84"/>
      <c r="D84" s="85"/>
      <c r="E84" s="180">
        <f>+F84+G84+H84+I84</f>
        <v>0</v>
      </c>
      <c r="F84" s="180">
        <v>0</v>
      </c>
      <c r="G84" s="180">
        <v>0</v>
      </c>
      <c r="H84" s="180">
        <v>0</v>
      </c>
      <c r="I84" s="180">
        <v>0</v>
      </c>
      <c r="J84" s="180">
        <f t="shared" si="126"/>
        <v>0</v>
      </c>
      <c r="K84" s="180">
        <v>0</v>
      </c>
      <c r="L84" s="180">
        <v>0</v>
      </c>
      <c r="M84" s="180">
        <v>0</v>
      </c>
      <c r="N84" s="180">
        <f t="shared" si="127"/>
        <v>0</v>
      </c>
      <c r="O84" s="180">
        <v>0</v>
      </c>
      <c r="P84" s="180">
        <v>0</v>
      </c>
      <c r="Q84" s="180">
        <v>0</v>
      </c>
      <c r="R84" s="180">
        <v>0</v>
      </c>
      <c r="S84" s="180">
        <f t="shared" si="128"/>
        <v>0</v>
      </c>
      <c r="T84" s="180">
        <v>0</v>
      </c>
      <c r="U84" s="180">
        <v>0</v>
      </c>
      <c r="V84" s="180">
        <v>0</v>
      </c>
      <c r="W84" s="180">
        <v>0</v>
      </c>
      <c r="X84" s="180">
        <f t="shared" si="129"/>
        <v>0</v>
      </c>
      <c r="Y84" s="75">
        <v>0</v>
      </c>
      <c r="Z84" s="75">
        <v>0</v>
      </c>
      <c r="AA84" s="75">
        <v>0</v>
      </c>
      <c r="AB84" s="75">
        <v>0</v>
      </c>
      <c r="AC84" s="180">
        <v>0</v>
      </c>
      <c r="AD84" s="75">
        <v>0</v>
      </c>
      <c r="AE84" s="181">
        <f t="shared" si="130"/>
        <v>0</v>
      </c>
      <c r="AF84" s="75">
        <v>0</v>
      </c>
      <c r="AG84" s="76">
        <v>0</v>
      </c>
      <c r="AH84" s="75">
        <f t="shared" si="131"/>
        <v>0</v>
      </c>
      <c r="AI84" s="76"/>
      <c r="AJ84" s="69">
        <f t="shared" si="132"/>
        <v>0</v>
      </c>
      <c r="AK84" s="70">
        <f t="shared" si="133"/>
        <v>0</v>
      </c>
      <c r="AL84" s="70">
        <f t="shared" si="134"/>
        <v>0</v>
      </c>
      <c r="AM84" s="70">
        <f t="shared" si="135"/>
        <v>0</v>
      </c>
      <c r="AN84" s="70">
        <f t="shared" si="136"/>
        <v>0</v>
      </c>
      <c r="AO84" s="70">
        <f t="shared" si="137"/>
        <v>0</v>
      </c>
      <c r="AP84" s="70">
        <f t="shared" si="138"/>
        <v>0</v>
      </c>
      <c r="AQ84" s="70">
        <f t="shared" si="139"/>
        <v>0</v>
      </c>
      <c r="AR84" s="70">
        <f t="shared" si="140"/>
        <v>0</v>
      </c>
      <c r="AS84" s="70">
        <f t="shared" si="141"/>
        <v>0</v>
      </c>
      <c r="AT84" s="70">
        <f t="shared" si="142"/>
        <v>0</v>
      </c>
      <c r="AU84" s="70">
        <f t="shared" si="143"/>
        <v>0</v>
      </c>
      <c r="AV84" s="70">
        <f t="shared" si="144"/>
        <v>0</v>
      </c>
      <c r="AW84" s="70">
        <f t="shared" si="145"/>
        <v>0</v>
      </c>
      <c r="AX84" s="70">
        <f t="shared" si="146"/>
        <v>0</v>
      </c>
      <c r="AY84" s="71">
        <f t="shared" si="147"/>
        <v>0</v>
      </c>
    </row>
    <row r="85" spans="1:51" s="122" customFormat="1" ht="33" customHeight="1" x14ac:dyDescent="0.2">
      <c r="A85" s="72" t="s">
        <v>48</v>
      </c>
      <c r="B85" s="83" t="s">
        <v>143</v>
      </c>
      <c r="C85" s="84"/>
      <c r="D85" s="85"/>
      <c r="E85" s="180">
        <f>+F85+G85+H85+I85</f>
        <v>0</v>
      </c>
      <c r="F85" s="180">
        <v>0</v>
      </c>
      <c r="G85" s="180">
        <v>0</v>
      </c>
      <c r="H85" s="180">
        <v>0</v>
      </c>
      <c r="I85" s="180">
        <v>0</v>
      </c>
      <c r="J85" s="180">
        <f t="shared" si="126"/>
        <v>2</v>
      </c>
      <c r="K85" s="180">
        <v>2</v>
      </c>
      <c r="L85" s="180">
        <v>0</v>
      </c>
      <c r="M85" s="180">
        <v>0</v>
      </c>
      <c r="N85" s="180">
        <f t="shared" si="127"/>
        <v>0</v>
      </c>
      <c r="O85" s="180">
        <v>0</v>
      </c>
      <c r="P85" s="180">
        <v>0</v>
      </c>
      <c r="Q85" s="180">
        <v>0</v>
      </c>
      <c r="R85" s="180">
        <v>0</v>
      </c>
      <c r="S85" s="180">
        <f t="shared" si="128"/>
        <v>0</v>
      </c>
      <c r="T85" s="180">
        <v>0</v>
      </c>
      <c r="U85" s="180">
        <v>0</v>
      </c>
      <c r="V85" s="180">
        <v>0</v>
      </c>
      <c r="W85" s="180">
        <v>0</v>
      </c>
      <c r="X85" s="180">
        <f t="shared" si="129"/>
        <v>0</v>
      </c>
      <c r="Y85" s="58">
        <v>0</v>
      </c>
      <c r="Z85" s="58">
        <v>0</v>
      </c>
      <c r="AA85" s="58">
        <v>2</v>
      </c>
      <c r="AB85" s="75">
        <v>0</v>
      </c>
      <c r="AC85" s="180">
        <v>1</v>
      </c>
      <c r="AD85" s="58">
        <v>0</v>
      </c>
      <c r="AE85" s="181">
        <f t="shared" si="130"/>
        <v>1</v>
      </c>
      <c r="AF85" s="58">
        <v>0</v>
      </c>
      <c r="AG85" s="77">
        <v>0</v>
      </c>
      <c r="AH85" s="75">
        <f t="shared" si="131"/>
        <v>0</v>
      </c>
      <c r="AI85" s="76"/>
      <c r="AJ85" s="69">
        <f t="shared" si="132"/>
        <v>0</v>
      </c>
      <c r="AK85" s="70">
        <f t="shared" si="133"/>
        <v>0</v>
      </c>
      <c r="AL85" s="70">
        <f t="shared" si="134"/>
        <v>2</v>
      </c>
      <c r="AM85" s="70">
        <f t="shared" si="135"/>
        <v>2</v>
      </c>
      <c r="AN85" s="70">
        <f t="shared" si="136"/>
        <v>2</v>
      </c>
      <c r="AO85" s="70">
        <f t="shared" si="137"/>
        <v>2</v>
      </c>
      <c r="AP85" s="70">
        <f t="shared" si="138"/>
        <v>0</v>
      </c>
      <c r="AQ85" s="70">
        <f t="shared" si="139"/>
        <v>0</v>
      </c>
      <c r="AR85" s="70">
        <f t="shared" si="140"/>
        <v>0</v>
      </c>
      <c r="AS85" s="70">
        <f t="shared" si="141"/>
        <v>0</v>
      </c>
      <c r="AT85" s="70">
        <f t="shared" si="142"/>
        <v>0</v>
      </c>
      <c r="AU85" s="70">
        <f t="shared" si="143"/>
        <v>0</v>
      </c>
      <c r="AV85" s="70">
        <f t="shared" si="144"/>
        <v>1</v>
      </c>
      <c r="AW85" s="70">
        <f t="shared" si="145"/>
        <v>1</v>
      </c>
      <c r="AX85" s="70">
        <f t="shared" si="146"/>
        <v>0</v>
      </c>
      <c r="AY85" s="71">
        <f t="shared" si="147"/>
        <v>0</v>
      </c>
    </row>
    <row r="86" spans="1:51" s="122" customFormat="1" ht="33" customHeight="1" x14ac:dyDescent="0.2">
      <c r="A86" s="72" t="s">
        <v>47</v>
      </c>
      <c r="B86" s="79" t="s">
        <v>140</v>
      </c>
      <c r="C86" s="80"/>
      <c r="D86" s="81"/>
      <c r="E86" s="180">
        <f>+F86+G86+H86+I86</f>
        <v>9</v>
      </c>
      <c r="F86" s="180">
        <v>0</v>
      </c>
      <c r="G86" s="180">
        <v>9</v>
      </c>
      <c r="H86" s="180">
        <v>0</v>
      </c>
      <c r="I86" s="180">
        <v>0</v>
      </c>
      <c r="J86" s="180">
        <f t="shared" si="126"/>
        <v>1</v>
      </c>
      <c r="K86" s="180">
        <v>1</v>
      </c>
      <c r="L86" s="180">
        <v>0</v>
      </c>
      <c r="M86" s="180">
        <v>0</v>
      </c>
      <c r="N86" s="180">
        <f t="shared" si="127"/>
        <v>2</v>
      </c>
      <c r="O86" s="180">
        <v>1</v>
      </c>
      <c r="P86" s="180">
        <v>0</v>
      </c>
      <c r="Q86" s="180">
        <v>1</v>
      </c>
      <c r="R86" s="180">
        <v>0</v>
      </c>
      <c r="S86" s="180">
        <f t="shared" si="128"/>
        <v>0</v>
      </c>
      <c r="T86" s="180">
        <v>0</v>
      </c>
      <c r="U86" s="180">
        <v>0</v>
      </c>
      <c r="V86" s="180">
        <v>0</v>
      </c>
      <c r="W86" s="180">
        <v>0</v>
      </c>
      <c r="X86" s="180">
        <f t="shared" si="129"/>
        <v>2</v>
      </c>
      <c r="Y86" s="58">
        <v>0</v>
      </c>
      <c r="Z86" s="58">
        <v>0</v>
      </c>
      <c r="AA86" s="58">
        <v>8</v>
      </c>
      <c r="AB86" s="75">
        <v>0</v>
      </c>
      <c r="AC86" s="180">
        <v>0</v>
      </c>
      <c r="AD86" s="58">
        <v>0</v>
      </c>
      <c r="AE86" s="181">
        <f t="shared" si="130"/>
        <v>0</v>
      </c>
      <c r="AF86" s="58">
        <v>0</v>
      </c>
      <c r="AG86" s="77">
        <v>0</v>
      </c>
      <c r="AH86" s="75">
        <f t="shared" si="131"/>
        <v>0</v>
      </c>
      <c r="AI86" s="76"/>
      <c r="AJ86" s="69">
        <f t="shared" si="132"/>
        <v>9</v>
      </c>
      <c r="AK86" s="70">
        <f t="shared" si="133"/>
        <v>9</v>
      </c>
      <c r="AL86" s="70">
        <f t="shared" si="134"/>
        <v>1</v>
      </c>
      <c r="AM86" s="70">
        <f t="shared" si="135"/>
        <v>1</v>
      </c>
      <c r="AN86" s="70">
        <f t="shared" si="136"/>
        <v>10</v>
      </c>
      <c r="AO86" s="70">
        <f t="shared" si="137"/>
        <v>10</v>
      </c>
      <c r="AP86" s="70">
        <f t="shared" si="138"/>
        <v>2</v>
      </c>
      <c r="AQ86" s="70">
        <f t="shared" si="139"/>
        <v>2</v>
      </c>
      <c r="AR86" s="70">
        <f t="shared" si="140"/>
        <v>0</v>
      </c>
      <c r="AS86" s="70">
        <f t="shared" si="141"/>
        <v>0</v>
      </c>
      <c r="AT86" s="70">
        <f t="shared" si="142"/>
        <v>2</v>
      </c>
      <c r="AU86" s="70">
        <f t="shared" si="143"/>
        <v>2</v>
      </c>
      <c r="AV86" s="70">
        <f t="shared" si="144"/>
        <v>0</v>
      </c>
      <c r="AW86" s="70">
        <f t="shared" si="145"/>
        <v>0</v>
      </c>
      <c r="AX86" s="70">
        <f t="shared" si="146"/>
        <v>0</v>
      </c>
      <c r="AY86" s="71">
        <f t="shared" si="147"/>
        <v>0</v>
      </c>
    </row>
    <row r="87" spans="1:51" s="122" customFormat="1" ht="59.25" customHeight="1" x14ac:dyDescent="0.2">
      <c r="A87" s="100" t="s">
        <v>46</v>
      </c>
      <c r="B87" s="90" t="s">
        <v>179</v>
      </c>
      <c r="C87" s="91"/>
      <c r="D87" s="92"/>
      <c r="E87" s="182">
        <f t="shared" ref="E87:AH87" si="148">SUM(E88:E89)</f>
        <v>1</v>
      </c>
      <c r="F87" s="182">
        <f t="shared" si="148"/>
        <v>0</v>
      </c>
      <c r="G87" s="182">
        <f t="shared" si="148"/>
        <v>1</v>
      </c>
      <c r="H87" s="182">
        <f t="shared" si="148"/>
        <v>0</v>
      </c>
      <c r="I87" s="182">
        <f t="shared" si="148"/>
        <v>0</v>
      </c>
      <c r="J87" s="182">
        <f t="shared" si="148"/>
        <v>0</v>
      </c>
      <c r="K87" s="182">
        <f t="shared" si="148"/>
        <v>0</v>
      </c>
      <c r="L87" s="182">
        <f t="shared" si="148"/>
        <v>0</v>
      </c>
      <c r="M87" s="182">
        <f t="shared" si="148"/>
        <v>0</v>
      </c>
      <c r="N87" s="182">
        <f t="shared" si="148"/>
        <v>1</v>
      </c>
      <c r="O87" s="182">
        <f t="shared" si="148"/>
        <v>0</v>
      </c>
      <c r="P87" s="182">
        <f t="shared" si="148"/>
        <v>0</v>
      </c>
      <c r="Q87" s="182">
        <f t="shared" si="148"/>
        <v>1</v>
      </c>
      <c r="R87" s="182">
        <f t="shared" si="148"/>
        <v>0</v>
      </c>
      <c r="S87" s="182">
        <f t="shared" si="148"/>
        <v>0</v>
      </c>
      <c r="T87" s="182">
        <f t="shared" si="148"/>
        <v>0</v>
      </c>
      <c r="U87" s="182">
        <f t="shared" si="148"/>
        <v>0</v>
      </c>
      <c r="V87" s="182">
        <f t="shared" si="148"/>
        <v>0</v>
      </c>
      <c r="W87" s="182">
        <f t="shared" si="148"/>
        <v>0</v>
      </c>
      <c r="X87" s="182">
        <f t="shared" si="148"/>
        <v>1</v>
      </c>
      <c r="Y87" s="182">
        <f t="shared" si="148"/>
        <v>0</v>
      </c>
      <c r="Z87" s="182">
        <f t="shared" si="148"/>
        <v>0</v>
      </c>
      <c r="AA87" s="182">
        <f t="shared" si="148"/>
        <v>0</v>
      </c>
      <c r="AB87" s="182">
        <f t="shared" si="148"/>
        <v>0</v>
      </c>
      <c r="AC87" s="182">
        <f t="shared" si="148"/>
        <v>1</v>
      </c>
      <c r="AD87" s="182">
        <f t="shared" si="148"/>
        <v>0</v>
      </c>
      <c r="AE87" s="182">
        <f t="shared" si="148"/>
        <v>1</v>
      </c>
      <c r="AF87" s="182">
        <f t="shared" si="148"/>
        <v>0</v>
      </c>
      <c r="AG87" s="182">
        <f t="shared" si="148"/>
        <v>0</v>
      </c>
      <c r="AH87" s="182">
        <f t="shared" si="148"/>
        <v>0</v>
      </c>
      <c r="AI87" s="101">
        <f>AI88+AI89</f>
        <v>0</v>
      </c>
      <c r="AJ87" s="95">
        <f t="shared" ref="AJ87:AY87" si="149">SUM(AJ88:AJ89)</f>
        <v>1</v>
      </c>
      <c r="AK87" s="96">
        <f t="shared" si="149"/>
        <v>1</v>
      </c>
      <c r="AL87" s="96">
        <f t="shared" si="149"/>
        <v>0</v>
      </c>
      <c r="AM87" s="96">
        <f t="shared" si="149"/>
        <v>0</v>
      </c>
      <c r="AN87" s="96">
        <f t="shared" si="149"/>
        <v>1</v>
      </c>
      <c r="AO87" s="96">
        <f t="shared" si="149"/>
        <v>1</v>
      </c>
      <c r="AP87" s="96">
        <f t="shared" si="149"/>
        <v>1</v>
      </c>
      <c r="AQ87" s="96">
        <f t="shared" si="149"/>
        <v>1</v>
      </c>
      <c r="AR87" s="96">
        <f t="shared" si="149"/>
        <v>0</v>
      </c>
      <c r="AS87" s="96">
        <f t="shared" si="149"/>
        <v>0</v>
      </c>
      <c r="AT87" s="96">
        <f t="shared" si="149"/>
        <v>1</v>
      </c>
      <c r="AU87" s="96">
        <f t="shared" si="149"/>
        <v>1</v>
      </c>
      <c r="AV87" s="96">
        <f t="shared" si="149"/>
        <v>1</v>
      </c>
      <c r="AW87" s="96">
        <f t="shared" si="149"/>
        <v>1</v>
      </c>
      <c r="AX87" s="96">
        <f t="shared" si="149"/>
        <v>0</v>
      </c>
      <c r="AY87" s="97">
        <f t="shared" si="149"/>
        <v>0</v>
      </c>
    </row>
    <row r="88" spans="1:51" s="123" customFormat="1" ht="40.5" customHeight="1" x14ac:dyDescent="0.2">
      <c r="A88" s="72" t="s">
        <v>45</v>
      </c>
      <c r="B88" s="83" t="s">
        <v>144</v>
      </c>
      <c r="C88" s="84"/>
      <c r="D88" s="85"/>
      <c r="E88" s="180">
        <f>+F88+G88+H88+I88</f>
        <v>1</v>
      </c>
      <c r="F88" s="180">
        <v>0</v>
      </c>
      <c r="G88" s="180">
        <v>1</v>
      </c>
      <c r="H88" s="180">
        <v>0</v>
      </c>
      <c r="I88" s="180">
        <v>0</v>
      </c>
      <c r="J88" s="180">
        <f>+K88+L88+M88</f>
        <v>0</v>
      </c>
      <c r="K88" s="180">
        <v>0</v>
      </c>
      <c r="L88" s="180">
        <v>0</v>
      </c>
      <c r="M88" s="180">
        <v>0</v>
      </c>
      <c r="N88" s="180">
        <f>+O88+P88+Q88+R88+S88</f>
        <v>1</v>
      </c>
      <c r="O88" s="180">
        <v>0</v>
      </c>
      <c r="P88" s="180">
        <v>0</v>
      </c>
      <c r="Q88" s="180">
        <v>1</v>
      </c>
      <c r="R88" s="180">
        <v>0</v>
      </c>
      <c r="S88" s="180">
        <f>+T88+U88+V88</f>
        <v>0</v>
      </c>
      <c r="T88" s="180">
        <v>0</v>
      </c>
      <c r="U88" s="180">
        <v>0</v>
      </c>
      <c r="V88" s="180">
        <v>0</v>
      </c>
      <c r="W88" s="180">
        <v>0</v>
      </c>
      <c r="X88" s="180">
        <f>+N88+W88</f>
        <v>1</v>
      </c>
      <c r="Y88" s="86">
        <v>0</v>
      </c>
      <c r="Z88" s="86">
        <v>0</v>
      </c>
      <c r="AA88" s="86">
        <v>0</v>
      </c>
      <c r="AB88" s="86">
        <v>0</v>
      </c>
      <c r="AC88" s="182">
        <v>1</v>
      </c>
      <c r="AD88" s="68">
        <v>0</v>
      </c>
      <c r="AE88" s="181">
        <f>+AC88+AD88</f>
        <v>1</v>
      </c>
      <c r="AF88" s="86">
        <v>0</v>
      </c>
      <c r="AG88" s="86">
        <v>0</v>
      </c>
      <c r="AH88" s="75">
        <f>+AF88+AG88</f>
        <v>0</v>
      </c>
      <c r="AI88" s="77"/>
      <c r="AJ88" s="69">
        <f>E88</f>
        <v>1</v>
      </c>
      <c r="AK88" s="70">
        <f>F88+G88+H88+I88</f>
        <v>1</v>
      </c>
      <c r="AL88" s="70">
        <f>J88</f>
        <v>0</v>
      </c>
      <c r="AM88" s="70">
        <f>K88+L88+M88</f>
        <v>0</v>
      </c>
      <c r="AN88" s="70">
        <f>F88+G88+K88</f>
        <v>1</v>
      </c>
      <c r="AO88" s="70">
        <f>X88+Y88+AA88</f>
        <v>1</v>
      </c>
      <c r="AP88" s="70">
        <f>N88</f>
        <v>1</v>
      </c>
      <c r="AQ88" s="70">
        <f>O88+P88+Q88+R88+S88</f>
        <v>1</v>
      </c>
      <c r="AR88" s="70">
        <f>S88</f>
        <v>0</v>
      </c>
      <c r="AS88" s="70">
        <f>T88+U88+V88</f>
        <v>0</v>
      </c>
      <c r="AT88" s="70">
        <f>X88</f>
        <v>1</v>
      </c>
      <c r="AU88" s="70">
        <f>N88+W88</f>
        <v>1</v>
      </c>
      <c r="AV88" s="70">
        <f>AE88</f>
        <v>1</v>
      </c>
      <c r="AW88" s="70">
        <f>AC88+AD88</f>
        <v>1</v>
      </c>
      <c r="AX88" s="70">
        <f>AH88</f>
        <v>0</v>
      </c>
      <c r="AY88" s="71">
        <f>AF88+AG88</f>
        <v>0</v>
      </c>
    </row>
    <row r="89" spans="1:51" s="123" customFormat="1" ht="30" customHeight="1" x14ac:dyDescent="0.2">
      <c r="A89" s="72" t="s">
        <v>44</v>
      </c>
      <c r="B89" s="79" t="s">
        <v>140</v>
      </c>
      <c r="C89" s="80"/>
      <c r="D89" s="81"/>
      <c r="E89" s="180">
        <f>+F89+G89+H89+I89</f>
        <v>0</v>
      </c>
      <c r="F89" s="180">
        <v>0</v>
      </c>
      <c r="G89" s="180">
        <v>0</v>
      </c>
      <c r="H89" s="180">
        <v>0</v>
      </c>
      <c r="I89" s="180">
        <v>0</v>
      </c>
      <c r="J89" s="180">
        <f>+K89+L89+M89</f>
        <v>0</v>
      </c>
      <c r="K89" s="180">
        <v>0</v>
      </c>
      <c r="L89" s="180">
        <v>0</v>
      </c>
      <c r="M89" s="180">
        <v>0</v>
      </c>
      <c r="N89" s="180">
        <f>+O89+P89+Q89+R89+S89</f>
        <v>0</v>
      </c>
      <c r="O89" s="180">
        <v>0</v>
      </c>
      <c r="P89" s="180">
        <v>0</v>
      </c>
      <c r="Q89" s="180">
        <v>0</v>
      </c>
      <c r="R89" s="180">
        <v>0</v>
      </c>
      <c r="S89" s="180">
        <f>+T89+U89+V89</f>
        <v>0</v>
      </c>
      <c r="T89" s="180">
        <v>0</v>
      </c>
      <c r="U89" s="180">
        <v>0</v>
      </c>
      <c r="V89" s="180">
        <v>0</v>
      </c>
      <c r="W89" s="180">
        <v>0</v>
      </c>
      <c r="X89" s="180">
        <f>+N89+W89</f>
        <v>0</v>
      </c>
      <c r="Y89" s="86">
        <v>0</v>
      </c>
      <c r="Z89" s="86">
        <v>0</v>
      </c>
      <c r="AA89" s="86">
        <v>0</v>
      </c>
      <c r="AB89" s="86">
        <v>0</v>
      </c>
      <c r="AC89" s="182">
        <v>0</v>
      </c>
      <c r="AD89" s="68">
        <v>0</v>
      </c>
      <c r="AE89" s="181">
        <f>+AC89+AD89</f>
        <v>0</v>
      </c>
      <c r="AF89" s="86">
        <v>0</v>
      </c>
      <c r="AG89" s="86">
        <v>0</v>
      </c>
      <c r="AH89" s="75">
        <f>+AF89+AG89</f>
        <v>0</v>
      </c>
      <c r="AI89" s="77"/>
      <c r="AJ89" s="69">
        <f>E89</f>
        <v>0</v>
      </c>
      <c r="AK89" s="70">
        <f>F89+G89+H89+I89</f>
        <v>0</v>
      </c>
      <c r="AL89" s="70">
        <f>J89</f>
        <v>0</v>
      </c>
      <c r="AM89" s="70">
        <f>K89+L89+M89</f>
        <v>0</v>
      </c>
      <c r="AN89" s="70">
        <f>F89+G89+K89</f>
        <v>0</v>
      </c>
      <c r="AO89" s="70">
        <f>X89+Y89+AA89</f>
        <v>0</v>
      </c>
      <c r="AP89" s="70">
        <f>N89</f>
        <v>0</v>
      </c>
      <c r="AQ89" s="70">
        <f>O89+P89+Q89+R89+S89</f>
        <v>0</v>
      </c>
      <c r="AR89" s="70">
        <f>S89</f>
        <v>0</v>
      </c>
      <c r="AS89" s="70">
        <f>T89+U89+V89</f>
        <v>0</v>
      </c>
      <c r="AT89" s="70">
        <f>X89</f>
        <v>0</v>
      </c>
      <c r="AU89" s="70">
        <f>N89+W89</f>
        <v>0</v>
      </c>
      <c r="AV89" s="70">
        <f>AE89</f>
        <v>0</v>
      </c>
      <c r="AW89" s="70">
        <f>AC89+AD89</f>
        <v>0</v>
      </c>
      <c r="AX89" s="70">
        <f>AH89</f>
        <v>0</v>
      </c>
      <c r="AY89" s="71">
        <f>AF89+AG89</f>
        <v>0</v>
      </c>
    </row>
    <row r="90" spans="1:51" s="123" customFormat="1" ht="66" customHeight="1" x14ac:dyDescent="0.2">
      <c r="A90" s="60" t="s">
        <v>43</v>
      </c>
      <c r="B90" s="90" t="s">
        <v>180</v>
      </c>
      <c r="C90" s="91"/>
      <c r="D90" s="92"/>
      <c r="E90" s="182">
        <f t="shared" ref="E90:AH90" si="150">SUM(E91:E111)</f>
        <v>51</v>
      </c>
      <c r="F90" s="182">
        <f t="shared" si="150"/>
        <v>15</v>
      </c>
      <c r="G90" s="182">
        <f t="shared" si="150"/>
        <v>36</v>
      </c>
      <c r="H90" s="182">
        <f t="shared" si="150"/>
        <v>0</v>
      </c>
      <c r="I90" s="182">
        <f t="shared" si="150"/>
        <v>0</v>
      </c>
      <c r="J90" s="182">
        <f t="shared" si="150"/>
        <v>147</v>
      </c>
      <c r="K90" s="182">
        <f t="shared" si="150"/>
        <v>128</v>
      </c>
      <c r="L90" s="182">
        <f t="shared" si="150"/>
        <v>17</v>
      </c>
      <c r="M90" s="182">
        <f t="shared" si="150"/>
        <v>2</v>
      </c>
      <c r="N90" s="182">
        <f t="shared" si="150"/>
        <v>119</v>
      </c>
      <c r="O90" s="182">
        <f t="shared" si="150"/>
        <v>103</v>
      </c>
      <c r="P90" s="182">
        <f t="shared" si="150"/>
        <v>2</v>
      </c>
      <c r="Q90" s="182">
        <f t="shared" si="150"/>
        <v>3</v>
      </c>
      <c r="R90" s="182">
        <f t="shared" si="150"/>
        <v>0</v>
      </c>
      <c r="S90" s="182">
        <f t="shared" si="150"/>
        <v>11</v>
      </c>
      <c r="T90" s="182">
        <f t="shared" si="150"/>
        <v>0</v>
      </c>
      <c r="U90" s="182">
        <f t="shared" si="150"/>
        <v>10</v>
      </c>
      <c r="V90" s="182">
        <f t="shared" si="150"/>
        <v>1</v>
      </c>
      <c r="W90" s="182">
        <f t="shared" si="150"/>
        <v>0</v>
      </c>
      <c r="X90" s="182">
        <f t="shared" si="150"/>
        <v>119</v>
      </c>
      <c r="Y90" s="182">
        <f t="shared" si="150"/>
        <v>0</v>
      </c>
      <c r="Z90" s="182">
        <f t="shared" si="150"/>
        <v>8</v>
      </c>
      <c r="AA90" s="182">
        <f t="shared" si="150"/>
        <v>60</v>
      </c>
      <c r="AB90" s="182">
        <f t="shared" si="150"/>
        <v>12</v>
      </c>
      <c r="AC90" s="182">
        <f t="shared" si="150"/>
        <v>3</v>
      </c>
      <c r="AD90" s="182">
        <f t="shared" si="150"/>
        <v>0</v>
      </c>
      <c r="AE90" s="182">
        <f t="shared" si="150"/>
        <v>3</v>
      </c>
      <c r="AF90" s="182">
        <f t="shared" si="150"/>
        <v>0</v>
      </c>
      <c r="AG90" s="182">
        <f t="shared" si="150"/>
        <v>0</v>
      </c>
      <c r="AH90" s="182">
        <f t="shared" si="150"/>
        <v>0</v>
      </c>
      <c r="AI90" s="138"/>
      <c r="AJ90" s="95">
        <f t="shared" ref="AJ90:AY90" si="151">SUM(AJ91:AJ111)</f>
        <v>51</v>
      </c>
      <c r="AK90" s="96">
        <f t="shared" si="151"/>
        <v>51</v>
      </c>
      <c r="AL90" s="96">
        <f t="shared" si="151"/>
        <v>147</v>
      </c>
      <c r="AM90" s="96">
        <f t="shared" si="151"/>
        <v>147</v>
      </c>
      <c r="AN90" s="96">
        <f t="shared" si="151"/>
        <v>179</v>
      </c>
      <c r="AO90" s="96">
        <f t="shared" si="151"/>
        <v>179</v>
      </c>
      <c r="AP90" s="96">
        <f t="shared" si="151"/>
        <v>119</v>
      </c>
      <c r="AQ90" s="96">
        <f t="shared" si="151"/>
        <v>119</v>
      </c>
      <c r="AR90" s="96">
        <f t="shared" si="151"/>
        <v>11</v>
      </c>
      <c r="AS90" s="96">
        <f t="shared" si="151"/>
        <v>11</v>
      </c>
      <c r="AT90" s="96">
        <f t="shared" si="151"/>
        <v>119</v>
      </c>
      <c r="AU90" s="96">
        <f t="shared" si="151"/>
        <v>119</v>
      </c>
      <c r="AV90" s="96">
        <f t="shared" si="151"/>
        <v>3</v>
      </c>
      <c r="AW90" s="96">
        <f t="shared" si="151"/>
        <v>3</v>
      </c>
      <c r="AX90" s="96">
        <f t="shared" si="151"/>
        <v>0</v>
      </c>
      <c r="AY90" s="97">
        <f t="shared" si="151"/>
        <v>0</v>
      </c>
    </row>
    <row r="91" spans="1:51" s="123" customFormat="1" ht="30" customHeight="1" x14ac:dyDescent="0.2">
      <c r="A91" s="72" t="s">
        <v>42</v>
      </c>
      <c r="B91" s="83" t="s">
        <v>202</v>
      </c>
      <c r="C91" s="84"/>
      <c r="D91" s="85"/>
      <c r="E91" s="180">
        <f t="shared" ref="E91:E111" si="152">+F91+G91+H91+I91</f>
        <v>0</v>
      </c>
      <c r="F91" s="180">
        <v>0</v>
      </c>
      <c r="G91" s="180">
        <v>0</v>
      </c>
      <c r="H91" s="180">
        <v>0</v>
      </c>
      <c r="I91" s="180">
        <v>0</v>
      </c>
      <c r="J91" s="180">
        <f t="shared" ref="J91:J111" si="153">+K91+L91+M91</f>
        <v>0</v>
      </c>
      <c r="K91" s="180">
        <v>0</v>
      </c>
      <c r="L91" s="180">
        <v>0</v>
      </c>
      <c r="M91" s="180">
        <v>0</v>
      </c>
      <c r="N91" s="180">
        <f t="shared" ref="N91:N111" si="154">+O91+P91+Q91+R91+S91</f>
        <v>0</v>
      </c>
      <c r="O91" s="180">
        <v>0</v>
      </c>
      <c r="P91" s="180">
        <v>0</v>
      </c>
      <c r="Q91" s="180">
        <v>0</v>
      </c>
      <c r="R91" s="180">
        <v>0</v>
      </c>
      <c r="S91" s="180">
        <f t="shared" ref="S91:S111" si="155">+T91+U91+V91</f>
        <v>0</v>
      </c>
      <c r="T91" s="180">
        <v>0</v>
      </c>
      <c r="U91" s="180">
        <v>0</v>
      </c>
      <c r="V91" s="180">
        <v>0</v>
      </c>
      <c r="W91" s="180">
        <v>0</v>
      </c>
      <c r="X91" s="180">
        <f t="shared" ref="X91:X111" si="156">+N91+W91</f>
        <v>0</v>
      </c>
      <c r="Y91" s="75">
        <v>0</v>
      </c>
      <c r="Z91" s="75">
        <v>0</v>
      </c>
      <c r="AA91" s="75">
        <v>0</v>
      </c>
      <c r="AB91" s="75">
        <v>0</v>
      </c>
      <c r="AC91" s="180">
        <v>0</v>
      </c>
      <c r="AD91" s="75">
        <v>0</v>
      </c>
      <c r="AE91" s="181">
        <f t="shared" ref="AE91:AE111" si="157">+AC91+AD91</f>
        <v>0</v>
      </c>
      <c r="AF91" s="75">
        <v>0</v>
      </c>
      <c r="AG91" s="76">
        <v>0</v>
      </c>
      <c r="AH91" s="75">
        <f t="shared" ref="AH91:AH111" si="158">+AF91+AG91</f>
        <v>0</v>
      </c>
      <c r="AI91" s="77"/>
      <c r="AJ91" s="69">
        <f t="shared" ref="AJ91:AJ111" si="159">E91</f>
        <v>0</v>
      </c>
      <c r="AK91" s="70">
        <f t="shared" ref="AK91:AK111" si="160">F91+G91+H91+I91</f>
        <v>0</v>
      </c>
      <c r="AL91" s="70">
        <f t="shared" ref="AL91:AL111" si="161">J91</f>
        <v>0</v>
      </c>
      <c r="AM91" s="70">
        <f t="shared" ref="AM91:AM111" si="162">K91+L91+M91</f>
        <v>0</v>
      </c>
      <c r="AN91" s="70">
        <f t="shared" ref="AN91:AN111" si="163">F91+G91+K91</f>
        <v>0</v>
      </c>
      <c r="AO91" s="70">
        <f t="shared" ref="AO91:AO111" si="164">X91+Y91+AA91</f>
        <v>0</v>
      </c>
      <c r="AP91" s="70">
        <f t="shared" ref="AP91:AP111" si="165">N91</f>
        <v>0</v>
      </c>
      <c r="AQ91" s="70">
        <f t="shared" ref="AQ91:AQ111" si="166">O91+P91+Q91+R91+S91</f>
        <v>0</v>
      </c>
      <c r="AR91" s="70">
        <f t="shared" ref="AR91:AR111" si="167">S91</f>
        <v>0</v>
      </c>
      <c r="AS91" s="70">
        <f t="shared" ref="AS91:AS111" si="168">T91+U91+V91</f>
        <v>0</v>
      </c>
      <c r="AT91" s="70">
        <f t="shared" ref="AT91:AT111" si="169">X91</f>
        <v>0</v>
      </c>
      <c r="AU91" s="70">
        <f t="shared" ref="AU91:AU111" si="170">N91+W91</f>
        <v>0</v>
      </c>
      <c r="AV91" s="70">
        <f t="shared" ref="AV91:AV111" si="171">AE91</f>
        <v>0</v>
      </c>
      <c r="AW91" s="70">
        <f t="shared" ref="AW91:AW111" si="172">AC91+AD91</f>
        <v>0</v>
      </c>
      <c r="AX91" s="70">
        <f t="shared" ref="AX91:AX111" si="173">AH91</f>
        <v>0</v>
      </c>
      <c r="AY91" s="71">
        <f t="shared" ref="AY91:AY111" si="174">AF91+AG91</f>
        <v>0</v>
      </c>
    </row>
    <row r="92" spans="1:51" s="122" customFormat="1" ht="27.75" customHeight="1" x14ac:dyDescent="0.2">
      <c r="A92" s="72" t="s">
        <v>41</v>
      </c>
      <c r="B92" s="83" t="s">
        <v>240</v>
      </c>
      <c r="C92" s="84"/>
      <c r="D92" s="85"/>
      <c r="E92" s="180">
        <f t="shared" si="152"/>
        <v>16</v>
      </c>
      <c r="F92" s="180">
        <v>15</v>
      </c>
      <c r="G92" s="180">
        <v>1</v>
      </c>
      <c r="H92" s="180">
        <v>0</v>
      </c>
      <c r="I92" s="180">
        <v>0</v>
      </c>
      <c r="J92" s="180">
        <f t="shared" si="153"/>
        <v>11</v>
      </c>
      <c r="K92" s="180">
        <v>10</v>
      </c>
      <c r="L92" s="180">
        <v>1</v>
      </c>
      <c r="M92" s="180">
        <v>0</v>
      </c>
      <c r="N92" s="180">
        <f t="shared" si="154"/>
        <v>12</v>
      </c>
      <c r="O92" s="180">
        <v>9</v>
      </c>
      <c r="P92" s="180">
        <v>0</v>
      </c>
      <c r="Q92" s="180">
        <v>1</v>
      </c>
      <c r="R92" s="180">
        <v>0</v>
      </c>
      <c r="S92" s="180">
        <f t="shared" si="155"/>
        <v>2</v>
      </c>
      <c r="T92" s="180">
        <v>0</v>
      </c>
      <c r="U92" s="180">
        <v>1</v>
      </c>
      <c r="V92" s="180">
        <v>1</v>
      </c>
      <c r="W92" s="180">
        <v>0</v>
      </c>
      <c r="X92" s="180">
        <f t="shared" si="156"/>
        <v>12</v>
      </c>
      <c r="Y92" s="75">
        <v>0</v>
      </c>
      <c r="Z92" s="75">
        <v>8</v>
      </c>
      <c r="AA92" s="75">
        <v>14</v>
      </c>
      <c r="AB92" s="75">
        <v>12</v>
      </c>
      <c r="AC92" s="180">
        <v>0</v>
      </c>
      <c r="AD92" s="75">
        <v>0</v>
      </c>
      <c r="AE92" s="181">
        <f t="shared" si="157"/>
        <v>0</v>
      </c>
      <c r="AF92" s="75">
        <v>0</v>
      </c>
      <c r="AG92" s="76">
        <v>0</v>
      </c>
      <c r="AH92" s="75">
        <f t="shared" si="158"/>
        <v>0</v>
      </c>
      <c r="AI92" s="76"/>
      <c r="AJ92" s="69">
        <f t="shared" si="159"/>
        <v>16</v>
      </c>
      <c r="AK92" s="70">
        <f t="shared" si="160"/>
        <v>16</v>
      </c>
      <c r="AL92" s="70">
        <f t="shared" si="161"/>
        <v>11</v>
      </c>
      <c r="AM92" s="70">
        <f t="shared" si="162"/>
        <v>11</v>
      </c>
      <c r="AN92" s="70">
        <f t="shared" si="163"/>
        <v>26</v>
      </c>
      <c r="AO92" s="70">
        <f t="shared" si="164"/>
        <v>26</v>
      </c>
      <c r="AP92" s="70">
        <f t="shared" si="165"/>
        <v>12</v>
      </c>
      <c r="AQ92" s="70">
        <f t="shared" si="166"/>
        <v>12</v>
      </c>
      <c r="AR92" s="70">
        <f t="shared" si="167"/>
        <v>2</v>
      </c>
      <c r="AS92" s="70">
        <f t="shared" si="168"/>
        <v>2</v>
      </c>
      <c r="AT92" s="70">
        <f t="shared" si="169"/>
        <v>12</v>
      </c>
      <c r="AU92" s="70">
        <f t="shared" si="170"/>
        <v>12</v>
      </c>
      <c r="AV92" s="70">
        <f t="shared" si="171"/>
        <v>0</v>
      </c>
      <c r="AW92" s="70">
        <f t="shared" si="172"/>
        <v>0</v>
      </c>
      <c r="AX92" s="70">
        <f t="shared" si="173"/>
        <v>0</v>
      </c>
      <c r="AY92" s="71">
        <f t="shared" si="174"/>
        <v>0</v>
      </c>
    </row>
    <row r="93" spans="1:51" s="122" customFormat="1" ht="41.25" customHeight="1" x14ac:dyDescent="0.2">
      <c r="A93" s="72" t="s">
        <v>40</v>
      </c>
      <c r="B93" s="83" t="s">
        <v>241</v>
      </c>
      <c r="C93" s="84"/>
      <c r="D93" s="85"/>
      <c r="E93" s="180">
        <f t="shared" si="152"/>
        <v>0</v>
      </c>
      <c r="F93" s="180">
        <v>0</v>
      </c>
      <c r="G93" s="180">
        <v>0</v>
      </c>
      <c r="H93" s="180">
        <v>0</v>
      </c>
      <c r="I93" s="180">
        <v>0</v>
      </c>
      <c r="J93" s="180">
        <f t="shared" si="153"/>
        <v>0</v>
      </c>
      <c r="K93" s="180">
        <v>0</v>
      </c>
      <c r="L93" s="180">
        <v>0</v>
      </c>
      <c r="M93" s="180">
        <v>0</v>
      </c>
      <c r="N93" s="180">
        <f t="shared" si="154"/>
        <v>0</v>
      </c>
      <c r="O93" s="180">
        <v>0</v>
      </c>
      <c r="P93" s="180">
        <v>0</v>
      </c>
      <c r="Q93" s="180">
        <v>0</v>
      </c>
      <c r="R93" s="180">
        <v>0</v>
      </c>
      <c r="S93" s="180">
        <f t="shared" si="155"/>
        <v>0</v>
      </c>
      <c r="T93" s="180">
        <v>0</v>
      </c>
      <c r="U93" s="180">
        <v>0</v>
      </c>
      <c r="V93" s="180">
        <v>0</v>
      </c>
      <c r="W93" s="180">
        <v>0</v>
      </c>
      <c r="X93" s="180">
        <f t="shared" si="156"/>
        <v>0</v>
      </c>
      <c r="Y93" s="75">
        <v>0</v>
      </c>
      <c r="Z93" s="75">
        <v>0</v>
      </c>
      <c r="AA93" s="75">
        <v>0</v>
      </c>
      <c r="AB93" s="75">
        <v>0</v>
      </c>
      <c r="AC93" s="180">
        <v>0</v>
      </c>
      <c r="AD93" s="75">
        <v>0</v>
      </c>
      <c r="AE93" s="181">
        <f t="shared" si="157"/>
        <v>0</v>
      </c>
      <c r="AF93" s="75">
        <v>0</v>
      </c>
      <c r="AG93" s="76">
        <v>0</v>
      </c>
      <c r="AH93" s="75">
        <f t="shared" si="158"/>
        <v>0</v>
      </c>
      <c r="AI93" s="76"/>
      <c r="AJ93" s="69">
        <f t="shared" si="159"/>
        <v>0</v>
      </c>
      <c r="AK93" s="70">
        <f t="shared" si="160"/>
        <v>0</v>
      </c>
      <c r="AL93" s="70">
        <f t="shared" si="161"/>
        <v>0</v>
      </c>
      <c r="AM93" s="70">
        <f t="shared" si="162"/>
        <v>0</v>
      </c>
      <c r="AN93" s="70">
        <f t="shared" si="163"/>
        <v>0</v>
      </c>
      <c r="AO93" s="70">
        <f t="shared" si="164"/>
        <v>0</v>
      </c>
      <c r="AP93" s="70">
        <f t="shared" si="165"/>
        <v>0</v>
      </c>
      <c r="AQ93" s="70">
        <f t="shared" si="166"/>
        <v>0</v>
      </c>
      <c r="AR93" s="70">
        <f t="shared" si="167"/>
        <v>0</v>
      </c>
      <c r="AS93" s="70">
        <f t="shared" si="168"/>
        <v>0</v>
      </c>
      <c r="AT93" s="70">
        <f t="shared" si="169"/>
        <v>0</v>
      </c>
      <c r="AU93" s="70">
        <f t="shared" si="170"/>
        <v>0</v>
      </c>
      <c r="AV93" s="70">
        <f t="shared" si="171"/>
        <v>0</v>
      </c>
      <c r="AW93" s="70">
        <f t="shared" si="172"/>
        <v>0</v>
      </c>
      <c r="AX93" s="70">
        <f t="shared" si="173"/>
        <v>0</v>
      </c>
      <c r="AY93" s="71">
        <f t="shared" si="174"/>
        <v>0</v>
      </c>
    </row>
    <row r="94" spans="1:51" s="122" customFormat="1" ht="38.25" customHeight="1" x14ac:dyDescent="0.2">
      <c r="A94" s="72" t="s">
        <v>39</v>
      </c>
      <c r="B94" s="83" t="s">
        <v>242</v>
      </c>
      <c r="C94" s="84"/>
      <c r="D94" s="85"/>
      <c r="E94" s="180">
        <f t="shared" si="152"/>
        <v>3</v>
      </c>
      <c r="F94" s="180">
        <v>0</v>
      </c>
      <c r="G94" s="180">
        <v>3</v>
      </c>
      <c r="H94" s="180">
        <v>0</v>
      </c>
      <c r="I94" s="180">
        <v>0</v>
      </c>
      <c r="J94" s="180">
        <f t="shared" si="153"/>
        <v>17</v>
      </c>
      <c r="K94" s="180">
        <v>14</v>
      </c>
      <c r="L94" s="180">
        <v>3</v>
      </c>
      <c r="M94" s="180">
        <v>0</v>
      </c>
      <c r="N94" s="180">
        <f t="shared" si="154"/>
        <v>7</v>
      </c>
      <c r="O94" s="180">
        <v>7</v>
      </c>
      <c r="P94" s="180">
        <v>0</v>
      </c>
      <c r="Q94" s="180">
        <v>0</v>
      </c>
      <c r="R94" s="180">
        <v>0</v>
      </c>
      <c r="S94" s="180">
        <f t="shared" si="155"/>
        <v>0</v>
      </c>
      <c r="T94" s="180">
        <v>0</v>
      </c>
      <c r="U94" s="180">
        <v>0</v>
      </c>
      <c r="V94" s="180">
        <v>0</v>
      </c>
      <c r="W94" s="180">
        <v>0</v>
      </c>
      <c r="X94" s="180">
        <f t="shared" si="156"/>
        <v>7</v>
      </c>
      <c r="Y94" s="75">
        <v>0</v>
      </c>
      <c r="Z94" s="75">
        <v>0</v>
      </c>
      <c r="AA94" s="75">
        <v>9</v>
      </c>
      <c r="AB94" s="75">
        <v>0</v>
      </c>
      <c r="AC94" s="180">
        <v>0</v>
      </c>
      <c r="AD94" s="75">
        <v>0</v>
      </c>
      <c r="AE94" s="181">
        <f t="shared" si="157"/>
        <v>0</v>
      </c>
      <c r="AF94" s="75">
        <v>0</v>
      </c>
      <c r="AG94" s="76">
        <v>0</v>
      </c>
      <c r="AH94" s="75">
        <f t="shared" si="158"/>
        <v>0</v>
      </c>
      <c r="AI94" s="76"/>
      <c r="AJ94" s="69">
        <f t="shared" si="159"/>
        <v>3</v>
      </c>
      <c r="AK94" s="70">
        <f t="shared" si="160"/>
        <v>3</v>
      </c>
      <c r="AL94" s="70">
        <f t="shared" si="161"/>
        <v>17</v>
      </c>
      <c r="AM94" s="70">
        <f t="shared" si="162"/>
        <v>17</v>
      </c>
      <c r="AN94" s="70">
        <f t="shared" si="163"/>
        <v>17</v>
      </c>
      <c r="AO94" s="70">
        <f t="shared" si="164"/>
        <v>16</v>
      </c>
      <c r="AP94" s="70">
        <f t="shared" si="165"/>
        <v>7</v>
      </c>
      <c r="AQ94" s="70">
        <f t="shared" si="166"/>
        <v>7</v>
      </c>
      <c r="AR94" s="70">
        <f t="shared" si="167"/>
        <v>0</v>
      </c>
      <c r="AS94" s="70">
        <f t="shared" si="168"/>
        <v>0</v>
      </c>
      <c r="AT94" s="70">
        <f t="shared" si="169"/>
        <v>7</v>
      </c>
      <c r="AU94" s="70">
        <f t="shared" si="170"/>
        <v>7</v>
      </c>
      <c r="AV94" s="70">
        <f t="shared" si="171"/>
        <v>0</v>
      </c>
      <c r="AW94" s="70">
        <f t="shared" si="172"/>
        <v>0</v>
      </c>
      <c r="AX94" s="70">
        <f t="shared" si="173"/>
        <v>0</v>
      </c>
      <c r="AY94" s="71">
        <f t="shared" si="174"/>
        <v>0</v>
      </c>
    </row>
    <row r="95" spans="1:51" s="122" customFormat="1" ht="36" customHeight="1" x14ac:dyDescent="0.2">
      <c r="A95" s="72" t="s">
        <v>38</v>
      </c>
      <c r="B95" s="83" t="s">
        <v>243</v>
      </c>
      <c r="C95" s="84"/>
      <c r="D95" s="85"/>
      <c r="E95" s="180">
        <f t="shared" si="152"/>
        <v>0</v>
      </c>
      <c r="F95" s="180">
        <v>0</v>
      </c>
      <c r="G95" s="180">
        <v>0</v>
      </c>
      <c r="H95" s="180">
        <v>0</v>
      </c>
      <c r="I95" s="180">
        <v>0</v>
      </c>
      <c r="J95" s="180">
        <f t="shared" si="153"/>
        <v>0</v>
      </c>
      <c r="K95" s="180">
        <v>0</v>
      </c>
      <c r="L95" s="180">
        <v>0</v>
      </c>
      <c r="M95" s="180">
        <v>0</v>
      </c>
      <c r="N95" s="180">
        <f t="shared" si="154"/>
        <v>0</v>
      </c>
      <c r="O95" s="180">
        <v>0</v>
      </c>
      <c r="P95" s="180">
        <v>0</v>
      </c>
      <c r="Q95" s="180">
        <v>0</v>
      </c>
      <c r="R95" s="180">
        <v>0</v>
      </c>
      <c r="S95" s="180">
        <f t="shared" si="155"/>
        <v>0</v>
      </c>
      <c r="T95" s="180">
        <v>0</v>
      </c>
      <c r="U95" s="180">
        <v>0</v>
      </c>
      <c r="V95" s="180">
        <v>0</v>
      </c>
      <c r="W95" s="180">
        <v>0</v>
      </c>
      <c r="X95" s="180">
        <f t="shared" si="156"/>
        <v>0</v>
      </c>
      <c r="Y95" s="58">
        <v>0</v>
      </c>
      <c r="Z95" s="58">
        <v>0</v>
      </c>
      <c r="AA95" s="58">
        <v>0</v>
      </c>
      <c r="AB95" s="75">
        <v>0</v>
      </c>
      <c r="AC95" s="180">
        <v>0</v>
      </c>
      <c r="AD95" s="58">
        <v>0</v>
      </c>
      <c r="AE95" s="181">
        <f t="shared" si="157"/>
        <v>0</v>
      </c>
      <c r="AF95" s="58">
        <v>0</v>
      </c>
      <c r="AG95" s="77">
        <v>0</v>
      </c>
      <c r="AH95" s="75">
        <f t="shared" si="158"/>
        <v>0</v>
      </c>
      <c r="AI95" s="76"/>
      <c r="AJ95" s="69">
        <f t="shared" si="159"/>
        <v>0</v>
      </c>
      <c r="AK95" s="70">
        <f t="shared" si="160"/>
        <v>0</v>
      </c>
      <c r="AL95" s="70">
        <f t="shared" si="161"/>
        <v>0</v>
      </c>
      <c r="AM95" s="70">
        <f t="shared" si="162"/>
        <v>0</v>
      </c>
      <c r="AN95" s="70">
        <f t="shared" si="163"/>
        <v>0</v>
      </c>
      <c r="AO95" s="70">
        <f t="shared" si="164"/>
        <v>0</v>
      </c>
      <c r="AP95" s="70">
        <f t="shared" si="165"/>
        <v>0</v>
      </c>
      <c r="AQ95" s="70">
        <f t="shared" si="166"/>
        <v>0</v>
      </c>
      <c r="AR95" s="70">
        <f t="shared" si="167"/>
        <v>0</v>
      </c>
      <c r="AS95" s="70">
        <f t="shared" si="168"/>
        <v>0</v>
      </c>
      <c r="AT95" s="70">
        <f t="shared" si="169"/>
        <v>0</v>
      </c>
      <c r="AU95" s="70">
        <f t="shared" si="170"/>
        <v>0</v>
      </c>
      <c r="AV95" s="70">
        <f t="shared" si="171"/>
        <v>0</v>
      </c>
      <c r="AW95" s="70">
        <f t="shared" si="172"/>
        <v>0</v>
      </c>
      <c r="AX95" s="70">
        <f t="shared" si="173"/>
        <v>0</v>
      </c>
      <c r="AY95" s="71">
        <f t="shared" si="174"/>
        <v>0</v>
      </c>
    </row>
    <row r="96" spans="1:51" s="122" customFormat="1" ht="42.75" customHeight="1" x14ac:dyDescent="0.2">
      <c r="A96" s="72" t="s">
        <v>37</v>
      </c>
      <c r="B96" s="83" t="s">
        <v>244</v>
      </c>
      <c r="C96" s="84"/>
      <c r="D96" s="85"/>
      <c r="E96" s="180">
        <f t="shared" si="152"/>
        <v>3</v>
      </c>
      <c r="F96" s="180">
        <v>0</v>
      </c>
      <c r="G96" s="180">
        <v>3</v>
      </c>
      <c r="H96" s="180">
        <v>0</v>
      </c>
      <c r="I96" s="180">
        <v>0</v>
      </c>
      <c r="J96" s="180">
        <f t="shared" si="153"/>
        <v>0</v>
      </c>
      <c r="K96" s="180">
        <v>0</v>
      </c>
      <c r="L96" s="180">
        <v>0</v>
      </c>
      <c r="M96" s="180">
        <v>0</v>
      </c>
      <c r="N96" s="180">
        <f t="shared" si="154"/>
        <v>2</v>
      </c>
      <c r="O96" s="180">
        <v>1</v>
      </c>
      <c r="P96" s="180">
        <v>0</v>
      </c>
      <c r="Q96" s="180">
        <v>0</v>
      </c>
      <c r="R96" s="180">
        <v>0</v>
      </c>
      <c r="S96" s="180">
        <f t="shared" si="155"/>
        <v>1</v>
      </c>
      <c r="T96" s="180">
        <v>0</v>
      </c>
      <c r="U96" s="180">
        <v>1</v>
      </c>
      <c r="V96" s="180">
        <v>0</v>
      </c>
      <c r="W96" s="180">
        <v>0</v>
      </c>
      <c r="X96" s="180">
        <f t="shared" si="156"/>
        <v>2</v>
      </c>
      <c r="Y96" s="75">
        <v>0</v>
      </c>
      <c r="Z96" s="75">
        <v>0</v>
      </c>
      <c r="AA96" s="75">
        <v>1</v>
      </c>
      <c r="AB96" s="75">
        <v>0</v>
      </c>
      <c r="AC96" s="180">
        <v>2</v>
      </c>
      <c r="AD96" s="75">
        <v>0</v>
      </c>
      <c r="AE96" s="181">
        <f t="shared" si="157"/>
        <v>2</v>
      </c>
      <c r="AF96" s="75">
        <v>0</v>
      </c>
      <c r="AG96" s="76">
        <v>0</v>
      </c>
      <c r="AH96" s="75">
        <f t="shared" si="158"/>
        <v>0</v>
      </c>
      <c r="AI96" s="76"/>
      <c r="AJ96" s="69">
        <f t="shared" si="159"/>
        <v>3</v>
      </c>
      <c r="AK96" s="70">
        <f t="shared" si="160"/>
        <v>3</v>
      </c>
      <c r="AL96" s="70">
        <f t="shared" si="161"/>
        <v>0</v>
      </c>
      <c r="AM96" s="70">
        <f t="shared" si="162"/>
        <v>0</v>
      </c>
      <c r="AN96" s="70">
        <f t="shared" si="163"/>
        <v>3</v>
      </c>
      <c r="AO96" s="70">
        <f t="shared" si="164"/>
        <v>3</v>
      </c>
      <c r="AP96" s="70">
        <f t="shared" si="165"/>
        <v>2</v>
      </c>
      <c r="AQ96" s="70">
        <f t="shared" si="166"/>
        <v>2</v>
      </c>
      <c r="AR96" s="70">
        <f t="shared" si="167"/>
        <v>1</v>
      </c>
      <c r="AS96" s="70">
        <f t="shared" si="168"/>
        <v>1</v>
      </c>
      <c r="AT96" s="70">
        <f t="shared" si="169"/>
        <v>2</v>
      </c>
      <c r="AU96" s="70">
        <f t="shared" si="170"/>
        <v>2</v>
      </c>
      <c r="AV96" s="70">
        <f t="shared" si="171"/>
        <v>2</v>
      </c>
      <c r="AW96" s="70">
        <f t="shared" si="172"/>
        <v>2</v>
      </c>
      <c r="AX96" s="70">
        <f t="shared" si="173"/>
        <v>0</v>
      </c>
      <c r="AY96" s="71">
        <f t="shared" si="174"/>
        <v>0</v>
      </c>
    </row>
    <row r="97" spans="1:51" s="122" customFormat="1" ht="32.25" customHeight="1" x14ac:dyDescent="0.2">
      <c r="A97" s="72" t="s">
        <v>36</v>
      </c>
      <c r="B97" s="79" t="s">
        <v>245</v>
      </c>
      <c r="C97" s="80"/>
      <c r="D97" s="81"/>
      <c r="E97" s="180">
        <f t="shared" si="152"/>
        <v>0</v>
      </c>
      <c r="F97" s="180">
        <v>0</v>
      </c>
      <c r="G97" s="180">
        <v>0</v>
      </c>
      <c r="H97" s="180">
        <v>0</v>
      </c>
      <c r="I97" s="180">
        <v>0</v>
      </c>
      <c r="J97" s="180">
        <f t="shared" si="153"/>
        <v>0</v>
      </c>
      <c r="K97" s="180">
        <v>0</v>
      </c>
      <c r="L97" s="180">
        <v>0</v>
      </c>
      <c r="M97" s="180">
        <v>0</v>
      </c>
      <c r="N97" s="180">
        <f t="shared" si="154"/>
        <v>0</v>
      </c>
      <c r="O97" s="180">
        <v>0</v>
      </c>
      <c r="P97" s="180">
        <v>0</v>
      </c>
      <c r="Q97" s="180">
        <v>0</v>
      </c>
      <c r="R97" s="180">
        <v>0</v>
      </c>
      <c r="S97" s="180">
        <f t="shared" si="155"/>
        <v>0</v>
      </c>
      <c r="T97" s="180">
        <v>0</v>
      </c>
      <c r="U97" s="180">
        <v>0</v>
      </c>
      <c r="V97" s="180">
        <v>0</v>
      </c>
      <c r="W97" s="180">
        <v>0</v>
      </c>
      <c r="X97" s="180">
        <f t="shared" si="156"/>
        <v>0</v>
      </c>
      <c r="Y97" s="75">
        <v>0</v>
      </c>
      <c r="Z97" s="75">
        <v>0</v>
      </c>
      <c r="AA97" s="75">
        <v>0</v>
      </c>
      <c r="AB97" s="75">
        <v>0</v>
      </c>
      <c r="AC97" s="180">
        <v>0</v>
      </c>
      <c r="AD97" s="75">
        <v>0</v>
      </c>
      <c r="AE97" s="181">
        <f t="shared" si="157"/>
        <v>0</v>
      </c>
      <c r="AF97" s="75">
        <v>0</v>
      </c>
      <c r="AG97" s="76">
        <v>0</v>
      </c>
      <c r="AH97" s="75">
        <f t="shared" si="158"/>
        <v>0</v>
      </c>
      <c r="AI97" s="76"/>
      <c r="AJ97" s="69">
        <f t="shared" si="159"/>
        <v>0</v>
      </c>
      <c r="AK97" s="70">
        <f t="shared" si="160"/>
        <v>0</v>
      </c>
      <c r="AL97" s="70">
        <f t="shared" si="161"/>
        <v>0</v>
      </c>
      <c r="AM97" s="70">
        <f t="shared" si="162"/>
        <v>0</v>
      </c>
      <c r="AN97" s="70">
        <f t="shared" si="163"/>
        <v>0</v>
      </c>
      <c r="AO97" s="70">
        <f t="shared" si="164"/>
        <v>0</v>
      </c>
      <c r="AP97" s="70">
        <f t="shared" si="165"/>
        <v>0</v>
      </c>
      <c r="AQ97" s="70">
        <f t="shared" si="166"/>
        <v>0</v>
      </c>
      <c r="AR97" s="70">
        <f t="shared" si="167"/>
        <v>0</v>
      </c>
      <c r="AS97" s="70">
        <f t="shared" si="168"/>
        <v>0</v>
      </c>
      <c r="AT97" s="70">
        <f t="shared" si="169"/>
        <v>0</v>
      </c>
      <c r="AU97" s="70">
        <f t="shared" si="170"/>
        <v>0</v>
      </c>
      <c r="AV97" s="70">
        <f t="shared" si="171"/>
        <v>0</v>
      </c>
      <c r="AW97" s="70">
        <f t="shared" si="172"/>
        <v>0</v>
      </c>
      <c r="AX97" s="70">
        <f t="shared" si="173"/>
        <v>0</v>
      </c>
      <c r="AY97" s="71">
        <f t="shared" si="174"/>
        <v>0</v>
      </c>
    </row>
    <row r="98" spans="1:51" s="123" customFormat="1" ht="42.75" customHeight="1" x14ac:dyDescent="0.2">
      <c r="A98" s="72" t="s">
        <v>35</v>
      </c>
      <c r="B98" s="79" t="s">
        <v>246</v>
      </c>
      <c r="C98" s="80"/>
      <c r="D98" s="81"/>
      <c r="E98" s="180">
        <f t="shared" si="152"/>
        <v>0</v>
      </c>
      <c r="F98" s="180">
        <v>0</v>
      </c>
      <c r="G98" s="180">
        <v>0</v>
      </c>
      <c r="H98" s="180">
        <v>0</v>
      </c>
      <c r="I98" s="180">
        <v>0</v>
      </c>
      <c r="J98" s="180">
        <f t="shared" si="153"/>
        <v>0</v>
      </c>
      <c r="K98" s="180">
        <v>0</v>
      </c>
      <c r="L98" s="180">
        <v>0</v>
      </c>
      <c r="M98" s="180">
        <v>0</v>
      </c>
      <c r="N98" s="180">
        <f t="shared" si="154"/>
        <v>0</v>
      </c>
      <c r="O98" s="180">
        <v>0</v>
      </c>
      <c r="P98" s="180">
        <v>0</v>
      </c>
      <c r="Q98" s="180">
        <v>0</v>
      </c>
      <c r="R98" s="180">
        <v>0</v>
      </c>
      <c r="S98" s="180">
        <f t="shared" si="155"/>
        <v>0</v>
      </c>
      <c r="T98" s="180">
        <v>0</v>
      </c>
      <c r="U98" s="180">
        <v>0</v>
      </c>
      <c r="V98" s="180">
        <v>0</v>
      </c>
      <c r="W98" s="180">
        <v>0</v>
      </c>
      <c r="X98" s="180">
        <f t="shared" si="156"/>
        <v>0</v>
      </c>
      <c r="Y98" s="58">
        <v>0</v>
      </c>
      <c r="Z98" s="58">
        <v>0</v>
      </c>
      <c r="AA98" s="58">
        <v>0</v>
      </c>
      <c r="AB98" s="75">
        <v>0</v>
      </c>
      <c r="AC98" s="180">
        <v>0</v>
      </c>
      <c r="AD98" s="58">
        <v>0</v>
      </c>
      <c r="AE98" s="181">
        <f t="shared" si="157"/>
        <v>0</v>
      </c>
      <c r="AF98" s="58">
        <v>0</v>
      </c>
      <c r="AG98" s="77">
        <v>0</v>
      </c>
      <c r="AH98" s="75">
        <f t="shared" si="158"/>
        <v>0</v>
      </c>
      <c r="AI98" s="77"/>
      <c r="AJ98" s="69">
        <f t="shared" si="159"/>
        <v>0</v>
      </c>
      <c r="AK98" s="70">
        <f t="shared" si="160"/>
        <v>0</v>
      </c>
      <c r="AL98" s="70">
        <f t="shared" si="161"/>
        <v>0</v>
      </c>
      <c r="AM98" s="70">
        <f t="shared" si="162"/>
        <v>0</v>
      </c>
      <c r="AN98" s="70">
        <f t="shared" si="163"/>
        <v>0</v>
      </c>
      <c r="AO98" s="70">
        <f t="shared" si="164"/>
        <v>0</v>
      </c>
      <c r="AP98" s="70">
        <f t="shared" si="165"/>
        <v>0</v>
      </c>
      <c r="AQ98" s="70">
        <f t="shared" si="166"/>
        <v>0</v>
      </c>
      <c r="AR98" s="70">
        <f t="shared" si="167"/>
        <v>0</v>
      </c>
      <c r="AS98" s="70">
        <f t="shared" si="168"/>
        <v>0</v>
      </c>
      <c r="AT98" s="70">
        <f t="shared" si="169"/>
        <v>0</v>
      </c>
      <c r="AU98" s="70">
        <f t="shared" si="170"/>
        <v>0</v>
      </c>
      <c r="AV98" s="70">
        <f t="shared" si="171"/>
        <v>0</v>
      </c>
      <c r="AW98" s="70">
        <f t="shared" si="172"/>
        <v>0</v>
      </c>
      <c r="AX98" s="70">
        <f t="shared" si="173"/>
        <v>0</v>
      </c>
      <c r="AY98" s="71">
        <f t="shared" si="174"/>
        <v>0</v>
      </c>
    </row>
    <row r="99" spans="1:51" s="122" customFormat="1" ht="45" customHeight="1" x14ac:dyDescent="0.2">
      <c r="A99" s="72" t="s">
        <v>34</v>
      </c>
      <c r="B99" s="83" t="s">
        <v>203</v>
      </c>
      <c r="C99" s="84"/>
      <c r="D99" s="85"/>
      <c r="E99" s="180">
        <f t="shared" si="152"/>
        <v>0</v>
      </c>
      <c r="F99" s="180">
        <v>0</v>
      </c>
      <c r="G99" s="180">
        <v>0</v>
      </c>
      <c r="H99" s="180">
        <v>0</v>
      </c>
      <c r="I99" s="180">
        <v>0</v>
      </c>
      <c r="J99" s="180">
        <f t="shared" si="153"/>
        <v>5</v>
      </c>
      <c r="K99" s="180">
        <v>4</v>
      </c>
      <c r="L99" s="180">
        <v>1</v>
      </c>
      <c r="M99" s="180">
        <v>0</v>
      </c>
      <c r="N99" s="180">
        <f t="shared" si="154"/>
        <v>4</v>
      </c>
      <c r="O99" s="180">
        <v>4</v>
      </c>
      <c r="P99" s="180">
        <v>0</v>
      </c>
      <c r="Q99" s="180">
        <v>0</v>
      </c>
      <c r="R99" s="180">
        <v>0</v>
      </c>
      <c r="S99" s="180">
        <f t="shared" si="155"/>
        <v>0</v>
      </c>
      <c r="T99" s="180">
        <v>0</v>
      </c>
      <c r="U99" s="180">
        <v>0</v>
      </c>
      <c r="V99" s="180">
        <v>0</v>
      </c>
      <c r="W99" s="180">
        <v>0</v>
      </c>
      <c r="X99" s="180">
        <f t="shared" si="156"/>
        <v>4</v>
      </c>
      <c r="Y99" s="75">
        <v>0</v>
      </c>
      <c r="Z99" s="75">
        <v>0</v>
      </c>
      <c r="AA99" s="75">
        <v>1</v>
      </c>
      <c r="AB99" s="75">
        <v>0</v>
      </c>
      <c r="AC99" s="180">
        <v>1</v>
      </c>
      <c r="AD99" s="75">
        <v>0</v>
      </c>
      <c r="AE99" s="181">
        <f t="shared" si="157"/>
        <v>1</v>
      </c>
      <c r="AF99" s="75">
        <v>0</v>
      </c>
      <c r="AG99" s="76">
        <v>0</v>
      </c>
      <c r="AH99" s="75">
        <f t="shared" si="158"/>
        <v>0</v>
      </c>
      <c r="AI99" s="76"/>
      <c r="AJ99" s="69">
        <f t="shared" si="159"/>
        <v>0</v>
      </c>
      <c r="AK99" s="70">
        <f t="shared" si="160"/>
        <v>0</v>
      </c>
      <c r="AL99" s="70">
        <f t="shared" si="161"/>
        <v>5</v>
      </c>
      <c r="AM99" s="70">
        <f t="shared" si="162"/>
        <v>5</v>
      </c>
      <c r="AN99" s="70">
        <f t="shared" si="163"/>
        <v>4</v>
      </c>
      <c r="AO99" s="70">
        <f t="shared" si="164"/>
        <v>5</v>
      </c>
      <c r="AP99" s="70">
        <f t="shared" si="165"/>
        <v>4</v>
      </c>
      <c r="AQ99" s="70">
        <f t="shared" si="166"/>
        <v>4</v>
      </c>
      <c r="AR99" s="70">
        <f t="shared" si="167"/>
        <v>0</v>
      </c>
      <c r="AS99" s="70">
        <f t="shared" si="168"/>
        <v>0</v>
      </c>
      <c r="AT99" s="70">
        <f t="shared" si="169"/>
        <v>4</v>
      </c>
      <c r="AU99" s="70">
        <f t="shared" si="170"/>
        <v>4</v>
      </c>
      <c r="AV99" s="70">
        <f t="shared" si="171"/>
        <v>1</v>
      </c>
      <c r="AW99" s="70">
        <f t="shared" si="172"/>
        <v>1</v>
      </c>
      <c r="AX99" s="70">
        <f t="shared" si="173"/>
        <v>0</v>
      </c>
      <c r="AY99" s="71">
        <f t="shared" si="174"/>
        <v>0</v>
      </c>
    </row>
    <row r="100" spans="1:51" s="122" customFormat="1" ht="22.5" customHeight="1" x14ac:dyDescent="0.2">
      <c r="A100" s="72" t="s">
        <v>33</v>
      </c>
      <c r="B100" s="79" t="s">
        <v>181</v>
      </c>
      <c r="C100" s="80"/>
      <c r="D100" s="81"/>
      <c r="E100" s="180">
        <f t="shared" si="152"/>
        <v>8</v>
      </c>
      <c r="F100" s="180">
        <v>0</v>
      </c>
      <c r="G100" s="180">
        <v>8</v>
      </c>
      <c r="H100" s="180">
        <v>0</v>
      </c>
      <c r="I100" s="180">
        <v>0</v>
      </c>
      <c r="J100" s="180">
        <f t="shared" si="153"/>
        <v>21</v>
      </c>
      <c r="K100" s="180">
        <v>19</v>
      </c>
      <c r="L100" s="180">
        <v>2</v>
      </c>
      <c r="M100" s="180">
        <v>0</v>
      </c>
      <c r="N100" s="180">
        <f t="shared" si="154"/>
        <v>20</v>
      </c>
      <c r="O100" s="180">
        <v>17</v>
      </c>
      <c r="P100" s="180">
        <v>1</v>
      </c>
      <c r="Q100" s="180">
        <v>0</v>
      </c>
      <c r="R100" s="180">
        <v>0</v>
      </c>
      <c r="S100" s="180">
        <f t="shared" si="155"/>
        <v>2</v>
      </c>
      <c r="T100" s="180">
        <v>0</v>
      </c>
      <c r="U100" s="180">
        <v>2</v>
      </c>
      <c r="V100" s="180">
        <v>0</v>
      </c>
      <c r="W100" s="180">
        <v>0</v>
      </c>
      <c r="X100" s="180">
        <f t="shared" si="156"/>
        <v>20</v>
      </c>
      <c r="Y100" s="75">
        <v>0</v>
      </c>
      <c r="Z100" s="75">
        <v>0</v>
      </c>
      <c r="AA100" s="75">
        <v>7</v>
      </c>
      <c r="AB100" s="75">
        <v>0</v>
      </c>
      <c r="AC100" s="180">
        <v>0</v>
      </c>
      <c r="AD100" s="75">
        <v>0</v>
      </c>
      <c r="AE100" s="181">
        <f t="shared" si="157"/>
        <v>0</v>
      </c>
      <c r="AF100" s="75">
        <v>0</v>
      </c>
      <c r="AG100" s="76">
        <v>0</v>
      </c>
      <c r="AH100" s="75">
        <f t="shared" si="158"/>
        <v>0</v>
      </c>
      <c r="AI100" s="76"/>
      <c r="AJ100" s="69">
        <f t="shared" si="159"/>
        <v>8</v>
      </c>
      <c r="AK100" s="70">
        <f t="shared" si="160"/>
        <v>8</v>
      </c>
      <c r="AL100" s="70">
        <f t="shared" si="161"/>
        <v>21</v>
      </c>
      <c r="AM100" s="70">
        <f t="shared" si="162"/>
        <v>21</v>
      </c>
      <c r="AN100" s="70">
        <f t="shared" si="163"/>
        <v>27</v>
      </c>
      <c r="AO100" s="70">
        <f t="shared" si="164"/>
        <v>27</v>
      </c>
      <c r="AP100" s="70">
        <f t="shared" si="165"/>
        <v>20</v>
      </c>
      <c r="AQ100" s="70">
        <f t="shared" si="166"/>
        <v>20</v>
      </c>
      <c r="AR100" s="70">
        <f t="shared" si="167"/>
        <v>2</v>
      </c>
      <c r="AS100" s="70">
        <f t="shared" si="168"/>
        <v>2</v>
      </c>
      <c r="AT100" s="70">
        <f t="shared" si="169"/>
        <v>20</v>
      </c>
      <c r="AU100" s="70">
        <f t="shared" si="170"/>
        <v>20</v>
      </c>
      <c r="AV100" s="70">
        <f t="shared" si="171"/>
        <v>0</v>
      </c>
      <c r="AW100" s="70">
        <f t="shared" si="172"/>
        <v>0</v>
      </c>
      <c r="AX100" s="70">
        <f t="shared" si="173"/>
        <v>0</v>
      </c>
      <c r="AY100" s="71">
        <f t="shared" si="174"/>
        <v>0</v>
      </c>
    </row>
    <row r="101" spans="1:51" s="123" customFormat="1" ht="31.5" customHeight="1" x14ac:dyDescent="0.2">
      <c r="A101" s="72" t="s">
        <v>32</v>
      </c>
      <c r="B101" s="79" t="s">
        <v>247</v>
      </c>
      <c r="C101" s="80"/>
      <c r="D101" s="81"/>
      <c r="E101" s="180">
        <f t="shared" si="152"/>
        <v>1</v>
      </c>
      <c r="F101" s="180">
        <v>0</v>
      </c>
      <c r="G101" s="180">
        <v>1</v>
      </c>
      <c r="H101" s="180">
        <v>0</v>
      </c>
      <c r="I101" s="180">
        <v>0</v>
      </c>
      <c r="J101" s="180">
        <f t="shared" si="153"/>
        <v>1</v>
      </c>
      <c r="K101" s="180">
        <v>1</v>
      </c>
      <c r="L101" s="180">
        <v>0</v>
      </c>
      <c r="M101" s="180">
        <v>0</v>
      </c>
      <c r="N101" s="180">
        <f t="shared" si="154"/>
        <v>1</v>
      </c>
      <c r="O101" s="180">
        <v>1</v>
      </c>
      <c r="P101" s="180">
        <v>0</v>
      </c>
      <c r="Q101" s="180">
        <v>0</v>
      </c>
      <c r="R101" s="180">
        <v>0</v>
      </c>
      <c r="S101" s="180">
        <f t="shared" si="155"/>
        <v>0</v>
      </c>
      <c r="T101" s="180">
        <v>0</v>
      </c>
      <c r="U101" s="180">
        <v>0</v>
      </c>
      <c r="V101" s="180">
        <v>0</v>
      </c>
      <c r="W101" s="180">
        <v>0</v>
      </c>
      <c r="X101" s="180">
        <f t="shared" si="156"/>
        <v>1</v>
      </c>
      <c r="Y101" s="75">
        <v>0</v>
      </c>
      <c r="Z101" s="75">
        <v>0</v>
      </c>
      <c r="AA101" s="75">
        <v>1</v>
      </c>
      <c r="AB101" s="75">
        <v>0</v>
      </c>
      <c r="AC101" s="180">
        <v>0</v>
      </c>
      <c r="AD101" s="75">
        <v>0</v>
      </c>
      <c r="AE101" s="181">
        <f t="shared" si="157"/>
        <v>0</v>
      </c>
      <c r="AF101" s="75">
        <v>0</v>
      </c>
      <c r="AG101" s="76">
        <v>0</v>
      </c>
      <c r="AH101" s="75">
        <f t="shared" si="158"/>
        <v>0</v>
      </c>
      <c r="AI101" s="77"/>
      <c r="AJ101" s="69">
        <f t="shared" si="159"/>
        <v>1</v>
      </c>
      <c r="AK101" s="70">
        <f t="shared" si="160"/>
        <v>1</v>
      </c>
      <c r="AL101" s="70">
        <f t="shared" si="161"/>
        <v>1</v>
      </c>
      <c r="AM101" s="70">
        <f t="shared" si="162"/>
        <v>1</v>
      </c>
      <c r="AN101" s="70">
        <f t="shared" si="163"/>
        <v>2</v>
      </c>
      <c r="AO101" s="70">
        <f t="shared" si="164"/>
        <v>2</v>
      </c>
      <c r="AP101" s="70">
        <f t="shared" si="165"/>
        <v>1</v>
      </c>
      <c r="AQ101" s="70">
        <f t="shared" si="166"/>
        <v>1</v>
      </c>
      <c r="AR101" s="70">
        <f t="shared" si="167"/>
        <v>0</v>
      </c>
      <c r="AS101" s="70">
        <f t="shared" si="168"/>
        <v>0</v>
      </c>
      <c r="AT101" s="70">
        <f t="shared" si="169"/>
        <v>1</v>
      </c>
      <c r="AU101" s="70">
        <f t="shared" si="170"/>
        <v>1</v>
      </c>
      <c r="AV101" s="70">
        <f t="shared" si="171"/>
        <v>0</v>
      </c>
      <c r="AW101" s="70">
        <f t="shared" si="172"/>
        <v>0</v>
      </c>
      <c r="AX101" s="70">
        <f t="shared" si="173"/>
        <v>0</v>
      </c>
      <c r="AY101" s="71">
        <f t="shared" si="174"/>
        <v>0</v>
      </c>
    </row>
    <row r="102" spans="1:51" s="122" customFormat="1" ht="44.25" customHeight="1" x14ac:dyDescent="0.2">
      <c r="A102" s="72" t="s">
        <v>31</v>
      </c>
      <c r="B102" s="79" t="s">
        <v>182</v>
      </c>
      <c r="C102" s="80"/>
      <c r="D102" s="81"/>
      <c r="E102" s="180">
        <f t="shared" si="152"/>
        <v>3</v>
      </c>
      <c r="F102" s="180">
        <v>0</v>
      </c>
      <c r="G102" s="180">
        <v>3</v>
      </c>
      <c r="H102" s="180">
        <v>0</v>
      </c>
      <c r="I102" s="180">
        <v>0</v>
      </c>
      <c r="J102" s="180">
        <f t="shared" si="153"/>
        <v>14</v>
      </c>
      <c r="K102" s="180">
        <v>13</v>
      </c>
      <c r="L102" s="180">
        <v>0</v>
      </c>
      <c r="M102" s="180">
        <v>1</v>
      </c>
      <c r="N102" s="180">
        <f t="shared" si="154"/>
        <v>15</v>
      </c>
      <c r="O102" s="180">
        <v>13</v>
      </c>
      <c r="P102" s="180">
        <v>0</v>
      </c>
      <c r="Q102" s="180">
        <v>0</v>
      </c>
      <c r="R102" s="180">
        <v>0</v>
      </c>
      <c r="S102" s="180">
        <f t="shared" si="155"/>
        <v>2</v>
      </c>
      <c r="T102" s="180">
        <v>0</v>
      </c>
      <c r="U102" s="180">
        <v>2</v>
      </c>
      <c r="V102" s="180">
        <v>0</v>
      </c>
      <c r="W102" s="180">
        <v>0</v>
      </c>
      <c r="X102" s="180">
        <f t="shared" si="156"/>
        <v>15</v>
      </c>
      <c r="Y102" s="75">
        <v>0</v>
      </c>
      <c r="Z102" s="75">
        <v>0</v>
      </c>
      <c r="AA102" s="75">
        <v>1</v>
      </c>
      <c r="AB102" s="75">
        <v>0</v>
      </c>
      <c r="AC102" s="180">
        <v>0</v>
      </c>
      <c r="AD102" s="75">
        <v>0</v>
      </c>
      <c r="AE102" s="181">
        <f t="shared" si="157"/>
        <v>0</v>
      </c>
      <c r="AF102" s="75">
        <v>0</v>
      </c>
      <c r="AG102" s="76">
        <v>0</v>
      </c>
      <c r="AH102" s="75">
        <f t="shared" si="158"/>
        <v>0</v>
      </c>
      <c r="AI102" s="76"/>
      <c r="AJ102" s="69">
        <f t="shared" si="159"/>
        <v>3</v>
      </c>
      <c r="AK102" s="70">
        <f t="shared" si="160"/>
        <v>3</v>
      </c>
      <c r="AL102" s="70">
        <f t="shared" si="161"/>
        <v>14</v>
      </c>
      <c r="AM102" s="70">
        <f t="shared" si="162"/>
        <v>14</v>
      </c>
      <c r="AN102" s="70">
        <f t="shared" si="163"/>
        <v>16</v>
      </c>
      <c r="AO102" s="70">
        <f t="shared" si="164"/>
        <v>16</v>
      </c>
      <c r="AP102" s="70">
        <f t="shared" si="165"/>
        <v>15</v>
      </c>
      <c r="AQ102" s="70">
        <f t="shared" si="166"/>
        <v>15</v>
      </c>
      <c r="AR102" s="70">
        <f t="shared" si="167"/>
        <v>2</v>
      </c>
      <c r="AS102" s="70">
        <f t="shared" si="168"/>
        <v>2</v>
      </c>
      <c r="AT102" s="70">
        <f t="shared" si="169"/>
        <v>15</v>
      </c>
      <c r="AU102" s="70">
        <f t="shared" si="170"/>
        <v>15</v>
      </c>
      <c r="AV102" s="70">
        <f t="shared" si="171"/>
        <v>0</v>
      </c>
      <c r="AW102" s="70">
        <f t="shared" si="172"/>
        <v>0</v>
      </c>
      <c r="AX102" s="70">
        <f t="shared" si="173"/>
        <v>0</v>
      </c>
      <c r="AY102" s="71">
        <f t="shared" si="174"/>
        <v>0</v>
      </c>
    </row>
    <row r="103" spans="1:51" s="122" customFormat="1" ht="44.25" customHeight="1" x14ac:dyDescent="0.2">
      <c r="A103" s="72" t="s">
        <v>30</v>
      </c>
      <c r="B103" s="79" t="s">
        <v>248</v>
      </c>
      <c r="C103" s="80"/>
      <c r="D103" s="81"/>
      <c r="E103" s="180">
        <f t="shared" si="152"/>
        <v>0</v>
      </c>
      <c r="F103" s="180">
        <v>0</v>
      </c>
      <c r="G103" s="180">
        <v>0</v>
      </c>
      <c r="H103" s="180">
        <v>0</v>
      </c>
      <c r="I103" s="180">
        <v>0</v>
      </c>
      <c r="J103" s="180">
        <f t="shared" si="153"/>
        <v>0</v>
      </c>
      <c r="K103" s="180">
        <v>0</v>
      </c>
      <c r="L103" s="180">
        <v>0</v>
      </c>
      <c r="M103" s="180">
        <v>0</v>
      </c>
      <c r="N103" s="180">
        <f t="shared" si="154"/>
        <v>0</v>
      </c>
      <c r="O103" s="180">
        <v>0</v>
      </c>
      <c r="P103" s="180">
        <v>0</v>
      </c>
      <c r="Q103" s="180">
        <v>0</v>
      </c>
      <c r="R103" s="180">
        <v>0</v>
      </c>
      <c r="S103" s="180">
        <f t="shared" si="155"/>
        <v>0</v>
      </c>
      <c r="T103" s="180">
        <v>0</v>
      </c>
      <c r="U103" s="180">
        <v>0</v>
      </c>
      <c r="V103" s="180">
        <v>0</v>
      </c>
      <c r="W103" s="180">
        <v>0</v>
      </c>
      <c r="X103" s="180">
        <f t="shared" si="156"/>
        <v>0</v>
      </c>
      <c r="Y103" s="75">
        <v>0</v>
      </c>
      <c r="Z103" s="75">
        <v>0</v>
      </c>
      <c r="AA103" s="75">
        <v>0</v>
      </c>
      <c r="AB103" s="75">
        <v>0</v>
      </c>
      <c r="AC103" s="180">
        <v>0</v>
      </c>
      <c r="AD103" s="75">
        <v>0</v>
      </c>
      <c r="AE103" s="181">
        <f t="shared" si="157"/>
        <v>0</v>
      </c>
      <c r="AF103" s="75">
        <v>0</v>
      </c>
      <c r="AG103" s="76">
        <v>0</v>
      </c>
      <c r="AH103" s="75">
        <f t="shared" si="158"/>
        <v>0</v>
      </c>
      <c r="AI103" s="76"/>
      <c r="AJ103" s="69">
        <f t="shared" si="159"/>
        <v>0</v>
      </c>
      <c r="AK103" s="70">
        <f t="shared" si="160"/>
        <v>0</v>
      </c>
      <c r="AL103" s="70">
        <f t="shared" si="161"/>
        <v>0</v>
      </c>
      <c r="AM103" s="70">
        <f t="shared" si="162"/>
        <v>0</v>
      </c>
      <c r="AN103" s="70">
        <f t="shared" si="163"/>
        <v>0</v>
      </c>
      <c r="AO103" s="70">
        <f t="shared" si="164"/>
        <v>0</v>
      </c>
      <c r="AP103" s="70">
        <f t="shared" si="165"/>
        <v>0</v>
      </c>
      <c r="AQ103" s="70">
        <f t="shared" si="166"/>
        <v>0</v>
      </c>
      <c r="AR103" s="70">
        <f t="shared" si="167"/>
        <v>0</v>
      </c>
      <c r="AS103" s="70">
        <f t="shared" si="168"/>
        <v>0</v>
      </c>
      <c r="AT103" s="70">
        <f t="shared" si="169"/>
        <v>0</v>
      </c>
      <c r="AU103" s="70">
        <f t="shared" si="170"/>
        <v>0</v>
      </c>
      <c r="AV103" s="70">
        <f t="shared" si="171"/>
        <v>0</v>
      </c>
      <c r="AW103" s="70">
        <f t="shared" si="172"/>
        <v>0</v>
      </c>
      <c r="AX103" s="70">
        <f t="shared" si="173"/>
        <v>0</v>
      </c>
      <c r="AY103" s="71">
        <f t="shared" si="174"/>
        <v>0</v>
      </c>
    </row>
    <row r="104" spans="1:51" s="122" customFormat="1" ht="44.25" customHeight="1" x14ac:dyDescent="0.2">
      <c r="A104" s="72" t="s">
        <v>29</v>
      </c>
      <c r="B104" s="79" t="s">
        <v>183</v>
      </c>
      <c r="C104" s="80"/>
      <c r="D104" s="81"/>
      <c r="E104" s="180">
        <f t="shared" si="152"/>
        <v>2</v>
      </c>
      <c r="F104" s="180">
        <v>0</v>
      </c>
      <c r="G104" s="180">
        <v>2</v>
      </c>
      <c r="H104" s="180">
        <v>0</v>
      </c>
      <c r="I104" s="180">
        <v>0</v>
      </c>
      <c r="J104" s="180">
        <f t="shared" si="153"/>
        <v>8</v>
      </c>
      <c r="K104" s="180">
        <v>6</v>
      </c>
      <c r="L104" s="180">
        <v>2</v>
      </c>
      <c r="M104" s="180">
        <v>0</v>
      </c>
      <c r="N104" s="180">
        <f t="shared" si="154"/>
        <v>5</v>
      </c>
      <c r="O104" s="180">
        <v>4</v>
      </c>
      <c r="P104" s="180">
        <v>0</v>
      </c>
      <c r="Q104" s="180">
        <v>0</v>
      </c>
      <c r="R104" s="180">
        <v>0</v>
      </c>
      <c r="S104" s="180">
        <f t="shared" si="155"/>
        <v>1</v>
      </c>
      <c r="T104" s="180">
        <v>0</v>
      </c>
      <c r="U104" s="180">
        <v>1</v>
      </c>
      <c r="V104" s="180">
        <v>0</v>
      </c>
      <c r="W104" s="180">
        <v>0</v>
      </c>
      <c r="X104" s="180">
        <f t="shared" si="156"/>
        <v>5</v>
      </c>
      <c r="Y104" s="75">
        <v>0</v>
      </c>
      <c r="Z104" s="75">
        <v>0</v>
      </c>
      <c r="AA104" s="75">
        <v>3</v>
      </c>
      <c r="AB104" s="75">
        <v>0</v>
      </c>
      <c r="AC104" s="180">
        <v>0</v>
      </c>
      <c r="AD104" s="75">
        <v>0</v>
      </c>
      <c r="AE104" s="181">
        <f t="shared" si="157"/>
        <v>0</v>
      </c>
      <c r="AF104" s="75">
        <v>0</v>
      </c>
      <c r="AG104" s="76">
        <v>0</v>
      </c>
      <c r="AH104" s="75">
        <f t="shared" si="158"/>
        <v>0</v>
      </c>
      <c r="AI104" s="76"/>
      <c r="AJ104" s="69">
        <f t="shared" si="159"/>
        <v>2</v>
      </c>
      <c r="AK104" s="70">
        <f t="shared" si="160"/>
        <v>2</v>
      </c>
      <c r="AL104" s="70">
        <f t="shared" si="161"/>
        <v>8</v>
      </c>
      <c r="AM104" s="70">
        <f t="shared" si="162"/>
        <v>8</v>
      </c>
      <c r="AN104" s="70">
        <f t="shared" si="163"/>
        <v>8</v>
      </c>
      <c r="AO104" s="70">
        <f t="shared" si="164"/>
        <v>8</v>
      </c>
      <c r="AP104" s="70">
        <f t="shared" si="165"/>
        <v>5</v>
      </c>
      <c r="AQ104" s="70">
        <f t="shared" si="166"/>
        <v>5</v>
      </c>
      <c r="AR104" s="70">
        <f t="shared" si="167"/>
        <v>1</v>
      </c>
      <c r="AS104" s="70">
        <f t="shared" si="168"/>
        <v>1</v>
      </c>
      <c r="AT104" s="70">
        <f t="shared" si="169"/>
        <v>5</v>
      </c>
      <c r="AU104" s="70">
        <f t="shared" si="170"/>
        <v>5</v>
      </c>
      <c r="AV104" s="70">
        <f t="shared" si="171"/>
        <v>0</v>
      </c>
      <c r="AW104" s="70">
        <f t="shared" si="172"/>
        <v>0</v>
      </c>
      <c r="AX104" s="70">
        <f t="shared" si="173"/>
        <v>0</v>
      </c>
      <c r="AY104" s="71">
        <f t="shared" si="174"/>
        <v>0</v>
      </c>
    </row>
    <row r="105" spans="1:51" s="122" customFormat="1" ht="44.25" customHeight="1" x14ac:dyDescent="0.2">
      <c r="A105" s="72" t="s">
        <v>28</v>
      </c>
      <c r="B105" s="79" t="s">
        <v>145</v>
      </c>
      <c r="C105" s="80"/>
      <c r="D105" s="81"/>
      <c r="E105" s="180">
        <f t="shared" si="152"/>
        <v>0</v>
      </c>
      <c r="F105" s="180">
        <v>0</v>
      </c>
      <c r="G105" s="180">
        <v>0</v>
      </c>
      <c r="H105" s="180">
        <v>0</v>
      </c>
      <c r="I105" s="180">
        <v>0</v>
      </c>
      <c r="J105" s="180">
        <f t="shared" si="153"/>
        <v>0</v>
      </c>
      <c r="K105" s="180">
        <v>0</v>
      </c>
      <c r="L105" s="180">
        <v>0</v>
      </c>
      <c r="M105" s="180">
        <v>0</v>
      </c>
      <c r="N105" s="180">
        <f t="shared" si="154"/>
        <v>0</v>
      </c>
      <c r="O105" s="180">
        <v>0</v>
      </c>
      <c r="P105" s="180">
        <v>0</v>
      </c>
      <c r="Q105" s="180">
        <v>0</v>
      </c>
      <c r="R105" s="180">
        <v>0</v>
      </c>
      <c r="S105" s="180">
        <f t="shared" si="155"/>
        <v>0</v>
      </c>
      <c r="T105" s="180">
        <v>0</v>
      </c>
      <c r="U105" s="180">
        <v>0</v>
      </c>
      <c r="V105" s="180">
        <v>0</v>
      </c>
      <c r="W105" s="180">
        <v>0</v>
      </c>
      <c r="X105" s="180">
        <f t="shared" si="156"/>
        <v>0</v>
      </c>
      <c r="Y105" s="75">
        <v>0</v>
      </c>
      <c r="Z105" s="75">
        <v>0</v>
      </c>
      <c r="AA105" s="75">
        <v>0</v>
      </c>
      <c r="AB105" s="75">
        <v>0</v>
      </c>
      <c r="AC105" s="180">
        <v>0</v>
      </c>
      <c r="AD105" s="75">
        <v>0</v>
      </c>
      <c r="AE105" s="181">
        <f t="shared" si="157"/>
        <v>0</v>
      </c>
      <c r="AF105" s="75">
        <v>0</v>
      </c>
      <c r="AG105" s="76">
        <v>0</v>
      </c>
      <c r="AH105" s="75">
        <f t="shared" si="158"/>
        <v>0</v>
      </c>
      <c r="AI105" s="76"/>
      <c r="AJ105" s="69">
        <f t="shared" si="159"/>
        <v>0</v>
      </c>
      <c r="AK105" s="70">
        <f t="shared" si="160"/>
        <v>0</v>
      </c>
      <c r="AL105" s="70">
        <f t="shared" si="161"/>
        <v>0</v>
      </c>
      <c r="AM105" s="70">
        <f t="shared" si="162"/>
        <v>0</v>
      </c>
      <c r="AN105" s="70">
        <f t="shared" si="163"/>
        <v>0</v>
      </c>
      <c r="AO105" s="70">
        <f t="shared" si="164"/>
        <v>0</v>
      </c>
      <c r="AP105" s="70">
        <f t="shared" si="165"/>
        <v>0</v>
      </c>
      <c r="AQ105" s="70">
        <f t="shared" si="166"/>
        <v>0</v>
      </c>
      <c r="AR105" s="70">
        <f t="shared" si="167"/>
        <v>0</v>
      </c>
      <c r="AS105" s="70">
        <f t="shared" si="168"/>
        <v>0</v>
      </c>
      <c r="AT105" s="70">
        <f t="shared" si="169"/>
        <v>0</v>
      </c>
      <c r="AU105" s="70">
        <f t="shared" si="170"/>
        <v>0</v>
      </c>
      <c r="AV105" s="70">
        <f t="shared" si="171"/>
        <v>0</v>
      </c>
      <c r="AW105" s="70">
        <f t="shared" si="172"/>
        <v>0</v>
      </c>
      <c r="AX105" s="70">
        <f t="shared" si="173"/>
        <v>0</v>
      </c>
      <c r="AY105" s="71">
        <f t="shared" si="174"/>
        <v>0</v>
      </c>
    </row>
    <row r="106" spans="1:51" s="122" customFormat="1" ht="59.25" customHeight="1" x14ac:dyDescent="0.2">
      <c r="A106" s="72" t="s">
        <v>27</v>
      </c>
      <c r="B106" s="79" t="s">
        <v>249</v>
      </c>
      <c r="C106" s="80"/>
      <c r="D106" s="81"/>
      <c r="E106" s="180">
        <f t="shared" si="152"/>
        <v>8</v>
      </c>
      <c r="F106" s="180">
        <v>0</v>
      </c>
      <c r="G106" s="180">
        <v>8</v>
      </c>
      <c r="H106" s="180">
        <v>0</v>
      </c>
      <c r="I106" s="180">
        <v>0</v>
      </c>
      <c r="J106" s="180">
        <f t="shared" si="153"/>
        <v>48</v>
      </c>
      <c r="K106" s="180">
        <v>43</v>
      </c>
      <c r="L106" s="180">
        <v>5</v>
      </c>
      <c r="M106" s="180">
        <v>0</v>
      </c>
      <c r="N106" s="180">
        <f t="shared" si="154"/>
        <v>40</v>
      </c>
      <c r="O106" s="180">
        <v>38</v>
      </c>
      <c r="P106" s="180">
        <v>0</v>
      </c>
      <c r="Q106" s="180">
        <v>1</v>
      </c>
      <c r="R106" s="180">
        <v>0</v>
      </c>
      <c r="S106" s="180">
        <f t="shared" si="155"/>
        <v>1</v>
      </c>
      <c r="T106" s="180">
        <v>0</v>
      </c>
      <c r="U106" s="180">
        <v>1</v>
      </c>
      <c r="V106" s="180">
        <v>0</v>
      </c>
      <c r="W106" s="180">
        <v>0</v>
      </c>
      <c r="X106" s="180">
        <f t="shared" si="156"/>
        <v>40</v>
      </c>
      <c r="Y106" s="75">
        <v>0</v>
      </c>
      <c r="Z106" s="75">
        <v>0</v>
      </c>
      <c r="AA106" s="75">
        <v>11</v>
      </c>
      <c r="AB106" s="75">
        <v>0</v>
      </c>
      <c r="AC106" s="180">
        <v>0</v>
      </c>
      <c r="AD106" s="75">
        <v>0</v>
      </c>
      <c r="AE106" s="181">
        <f t="shared" si="157"/>
        <v>0</v>
      </c>
      <c r="AF106" s="75">
        <v>0</v>
      </c>
      <c r="AG106" s="76">
        <v>0</v>
      </c>
      <c r="AH106" s="75">
        <f t="shared" si="158"/>
        <v>0</v>
      </c>
      <c r="AI106" s="76"/>
      <c r="AJ106" s="69">
        <f t="shared" si="159"/>
        <v>8</v>
      </c>
      <c r="AK106" s="70">
        <f t="shared" si="160"/>
        <v>8</v>
      </c>
      <c r="AL106" s="70">
        <f t="shared" si="161"/>
        <v>48</v>
      </c>
      <c r="AM106" s="70">
        <f t="shared" si="162"/>
        <v>48</v>
      </c>
      <c r="AN106" s="70">
        <f t="shared" si="163"/>
        <v>51</v>
      </c>
      <c r="AO106" s="70">
        <f t="shared" si="164"/>
        <v>51</v>
      </c>
      <c r="AP106" s="70">
        <f t="shared" si="165"/>
        <v>40</v>
      </c>
      <c r="AQ106" s="70">
        <f t="shared" si="166"/>
        <v>40</v>
      </c>
      <c r="AR106" s="70">
        <f t="shared" si="167"/>
        <v>1</v>
      </c>
      <c r="AS106" s="70">
        <f t="shared" si="168"/>
        <v>1</v>
      </c>
      <c r="AT106" s="70">
        <f t="shared" si="169"/>
        <v>40</v>
      </c>
      <c r="AU106" s="70">
        <f t="shared" si="170"/>
        <v>40</v>
      </c>
      <c r="AV106" s="70">
        <f t="shared" si="171"/>
        <v>0</v>
      </c>
      <c r="AW106" s="70">
        <f t="shared" si="172"/>
        <v>0</v>
      </c>
      <c r="AX106" s="70">
        <f t="shared" si="173"/>
        <v>0</v>
      </c>
      <c r="AY106" s="71">
        <f t="shared" si="174"/>
        <v>0</v>
      </c>
    </row>
    <row r="107" spans="1:51" s="122" customFormat="1" ht="30" customHeight="1" x14ac:dyDescent="0.2">
      <c r="A107" s="72" t="s">
        <v>26</v>
      </c>
      <c r="B107" s="79" t="s">
        <v>250</v>
      </c>
      <c r="C107" s="80"/>
      <c r="D107" s="81"/>
      <c r="E107" s="180">
        <f t="shared" si="152"/>
        <v>0</v>
      </c>
      <c r="F107" s="180">
        <v>0</v>
      </c>
      <c r="G107" s="180">
        <v>0</v>
      </c>
      <c r="H107" s="180">
        <v>0</v>
      </c>
      <c r="I107" s="180">
        <v>0</v>
      </c>
      <c r="J107" s="180">
        <f t="shared" si="153"/>
        <v>1</v>
      </c>
      <c r="K107" s="180">
        <v>1</v>
      </c>
      <c r="L107" s="180">
        <v>0</v>
      </c>
      <c r="M107" s="180">
        <v>0</v>
      </c>
      <c r="N107" s="180">
        <f t="shared" si="154"/>
        <v>1</v>
      </c>
      <c r="O107" s="180">
        <v>1</v>
      </c>
      <c r="P107" s="180">
        <v>0</v>
      </c>
      <c r="Q107" s="180">
        <v>0</v>
      </c>
      <c r="R107" s="180">
        <v>0</v>
      </c>
      <c r="S107" s="180">
        <f t="shared" si="155"/>
        <v>0</v>
      </c>
      <c r="T107" s="180">
        <v>0</v>
      </c>
      <c r="U107" s="180">
        <v>0</v>
      </c>
      <c r="V107" s="180">
        <v>0</v>
      </c>
      <c r="W107" s="180">
        <v>0</v>
      </c>
      <c r="X107" s="180">
        <f t="shared" si="156"/>
        <v>1</v>
      </c>
      <c r="Y107" s="75">
        <v>0</v>
      </c>
      <c r="Z107" s="75">
        <v>0</v>
      </c>
      <c r="AA107" s="75">
        <v>0</v>
      </c>
      <c r="AB107" s="75">
        <v>0</v>
      </c>
      <c r="AC107" s="180">
        <v>0</v>
      </c>
      <c r="AD107" s="75">
        <v>0</v>
      </c>
      <c r="AE107" s="181">
        <f t="shared" si="157"/>
        <v>0</v>
      </c>
      <c r="AF107" s="75">
        <v>0</v>
      </c>
      <c r="AG107" s="76">
        <v>0</v>
      </c>
      <c r="AH107" s="75">
        <f t="shared" si="158"/>
        <v>0</v>
      </c>
      <c r="AI107" s="76"/>
      <c r="AJ107" s="69">
        <f t="shared" si="159"/>
        <v>0</v>
      </c>
      <c r="AK107" s="70">
        <f t="shared" si="160"/>
        <v>0</v>
      </c>
      <c r="AL107" s="70">
        <f t="shared" si="161"/>
        <v>1</v>
      </c>
      <c r="AM107" s="70">
        <f t="shared" si="162"/>
        <v>1</v>
      </c>
      <c r="AN107" s="70">
        <f t="shared" si="163"/>
        <v>1</v>
      </c>
      <c r="AO107" s="70">
        <f t="shared" si="164"/>
        <v>1</v>
      </c>
      <c r="AP107" s="70">
        <f t="shared" si="165"/>
        <v>1</v>
      </c>
      <c r="AQ107" s="70">
        <f t="shared" si="166"/>
        <v>1</v>
      </c>
      <c r="AR107" s="70">
        <f t="shared" si="167"/>
        <v>0</v>
      </c>
      <c r="AS107" s="70">
        <f t="shared" si="168"/>
        <v>0</v>
      </c>
      <c r="AT107" s="70">
        <f t="shared" si="169"/>
        <v>1</v>
      </c>
      <c r="AU107" s="70">
        <f t="shared" si="170"/>
        <v>1</v>
      </c>
      <c r="AV107" s="70">
        <f t="shared" si="171"/>
        <v>0</v>
      </c>
      <c r="AW107" s="70">
        <f t="shared" si="172"/>
        <v>0</v>
      </c>
      <c r="AX107" s="70">
        <f t="shared" si="173"/>
        <v>0</v>
      </c>
      <c r="AY107" s="71">
        <f t="shared" si="174"/>
        <v>0</v>
      </c>
    </row>
    <row r="108" spans="1:51" s="122" customFormat="1" ht="32.25" customHeight="1" x14ac:dyDescent="0.2">
      <c r="A108" s="72" t="s">
        <v>25</v>
      </c>
      <c r="B108" s="79" t="s">
        <v>184</v>
      </c>
      <c r="C108" s="80"/>
      <c r="D108" s="81"/>
      <c r="E108" s="180">
        <f t="shared" si="152"/>
        <v>0</v>
      </c>
      <c r="F108" s="180">
        <v>0</v>
      </c>
      <c r="G108" s="180">
        <v>0</v>
      </c>
      <c r="H108" s="180">
        <v>0</v>
      </c>
      <c r="I108" s="180">
        <v>0</v>
      </c>
      <c r="J108" s="180">
        <f t="shared" si="153"/>
        <v>0</v>
      </c>
      <c r="K108" s="180">
        <v>0</v>
      </c>
      <c r="L108" s="180">
        <v>0</v>
      </c>
      <c r="M108" s="180">
        <v>0</v>
      </c>
      <c r="N108" s="180">
        <f t="shared" si="154"/>
        <v>0</v>
      </c>
      <c r="O108" s="180">
        <v>0</v>
      </c>
      <c r="P108" s="180">
        <v>0</v>
      </c>
      <c r="Q108" s="180">
        <v>0</v>
      </c>
      <c r="R108" s="180">
        <v>0</v>
      </c>
      <c r="S108" s="180">
        <f t="shared" si="155"/>
        <v>0</v>
      </c>
      <c r="T108" s="180">
        <v>0</v>
      </c>
      <c r="U108" s="180">
        <v>0</v>
      </c>
      <c r="V108" s="180">
        <v>0</v>
      </c>
      <c r="W108" s="180">
        <v>0</v>
      </c>
      <c r="X108" s="180">
        <f t="shared" si="156"/>
        <v>0</v>
      </c>
      <c r="Y108" s="75">
        <v>0</v>
      </c>
      <c r="Z108" s="75">
        <v>0</v>
      </c>
      <c r="AA108" s="75">
        <v>0</v>
      </c>
      <c r="AB108" s="75">
        <v>0</v>
      </c>
      <c r="AC108" s="180">
        <v>0</v>
      </c>
      <c r="AD108" s="75">
        <v>0</v>
      </c>
      <c r="AE108" s="181">
        <f t="shared" si="157"/>
        <v>0</v>
      </c>
      <c r="AF108" s="75">
        <v>0</v>
      </c>
      <c r="AG108" s="76">
        <v>0</v>
      </c>
      <c r="AH108" s="75">
        <f t="shared" si="158"/>
        <v>0</v>
      </c>
      <c r="AI108" s="76"/>
      <c r="AJ108" s="69">
        <f t="shared" si="159"/>
        <v>0</v>
      </c>
      <c r="AK108" s="70">
        <f t="shared" si="160"/>
        <v>0</v>
      </c>
      <c r="AL108" s="70">
        <f t="shared" si="161"/>
        <v>0</v>
      </c>
      <c r="AM108" s="70">
        <f t="shared" si="162"/>
        <v>0</v>
      </c>
      <c r="AN108" s="70">
        <f t="shared" si="163"/>
        <v>0</v>
      </c>
      <c r="AO108" s="70">
        <f t="shared" si="164"/>
        <v>0</v>
      </c>
      <c r="AP108" s="70">
        <f t="shared" si="165"/>
        <v>0</v>
      </c>
      <c r="AQ108" s="70">
        <f t="shared" si="166"/>
        <v>0</v>
      </c>
      <c r="AR108" s="70">
        <f t="shared" si="167"/>
        <v>0</v>
      </c>
      <c r="AS108" s="70">
        <f t="shared" si="168"/>
        <v>0</v>
      </c>
      <c r="AT108" s="70">
        <f t="shared" si="169"/>
        <v>0</v>
      </c>
      <c r="AU108" s="70">
        <f t="shared" si="170"/>
        <v>0</v>
      </c>
      <c r="AV108" s="70">
        <f t="shared" si="171"/>
        <v>0</v>
      </c>
      <c r="AW108" s="70">
        <f t="shared" si="172"/>
        <v>0</v>
      </c>
      <c r="AX108" s="70">
        <f t="shared" si="173"/>
        <v>0</v>
      </c>
      <c r="AY108" s="71">
        <f t="shared" si="174"/>
        <v>0</v>
      </c>
    </row>
    <row r="109" spans="1:51" s="122" customFormat="1" ht="24.75" customHeight="1" x14ac:dyDescent="0.2">
      <c r="A109" s="72" t="s">
        <v>24</v>
      </c>
      <c r="B109" s="35" t="s">
        <v>259</v>
      </c>
      <c r="C109" s="35"/>
      <c r="D109" s="35"/>
      <c r="E109" s="180">
        <f t="shared" si="152"/>
        <v>7</v>
      </c>
      <c r="F109" s="180">
        <v>0</v>
      </c>
      <c r="G109" s="180">
        <v>7</v>
      </c>
      <c r="H109" s="180">
        <v>0</v>
      </c>
      <c r="I109" s="180">
        <v>0</v>
      </c>
      <c r="J109" s="180">
        <f t="shared" si="153"/>
        <v>20</v>
      </c>
      <c r="K109" s="180">
        <v>17</v>
      </c>
      <c r="L109" s="180">
        <v>2</v>
      </c>
      <c r="M109" s="180">
        <v>1</v>
      </c>
      <c r="N109" s="180">
        <f t="shared" si="154"/>
        <v>12</v>
      </c>
      <c r="O109" s="180">
        <v>8</v>
      </c>
      <c r="P109" s="180">
        <v>1</v>
      </c>
      <c r="Q109" s="180">
        <v>1</v>
      </c>
      <c r="R109" s="180">
        <v>0</v>
      </c>
      <c r="S109" s="180">
        <f t="shared" si="155"/>
        <v>2</v>
      </c>
      <c r="T109" s="180">
        <v>0</v>
      </c>
      <c r="U109" s="180">
        <v>2</v>
      </c>
      <c r="V109" s="180">
        <v>0</v>
      </c>
      <c r="W109" s="180">
        <v>0</v>
      </c>
      <c r="X109" s="180">
        <f t="shared" si="156"/>
        <v>12</v>
      </c>
      <c r="Y109" s="75">
        <v>0</v>
      </c>
      <c r="Z109" s="75">
        <v>0</v>
      </c>
      <c r="AA109" s="75">
        <v>12</v>
      </c>
      <c r="AB109" s="75">
        <v>0</v>
      </c>
      <c r="AC109" s="180">
        <v>0</v>
      </c>
      <c r="AD109" s="75">
        <v>0</v>
      </c>
      <c r="AE109" s="181">
        <f t="shared" si="157"/>
        <v>0</v>
      </c>
      <c r="AF109" s="75">
        <v>0</v>
      </c>
      <c r="AG109" s="76">
        <v>0</v>
      </c>
      <c r="AH109" s="75">
        <f t="shared" si="158"/>
        <v>0</v>
      </c>
      <c r="AI109" s="76"/>
      <c r="AJ109" s="69">
        <f t="shared" si="159"/>
        <v>7</v>
      </c>
      <c r="AK109" s="70">
        <f t="shared" si="160"/>
        <v>7</v>
      </c>
      <c r="AL109" s="70">
        <f t="shared" si="161"/>
        <v>20</v>
      </c>
      <c r="AM109" s="70">
        <f t="shared" si="162"/>
        <v>20</v>
      </c>
      <c r="AN109" s="70">
        <f t="shared" si="163"/>
        <v>24</v>
      </c>
      <c r="AO109" s="70">
        <f t="shared" si="164"/>
        <v>24</v>
      </c>
      <c r="AP109" s="70">
        <f t="shared" si="165"/>
        <v>12</v>
      </c>
      <c r="AQ109" s="70">
        <f t="shared" si="166"/>
        <v>12</v>
      </c>
      <c r="AR109" s="70">
        <f t="shared" si="167"/>
        <v>2</v>
      </c>
      <c r="AS109" s="70">
        <f t="shared" si="168"/>
        <v>2</v>
      </c>
      <c r="AT109" s="70">
        <f t="shared" si="169"/>
        <v>12</v>
      </c>
      <c r="AU109" s="70">
        <f t="shared" si="170"/>
        <v>12</v>
      </c>
      <c r="AV109" s="70">
        <f t="shared" si="171"/>
        <v>0</v>
      </c>
      <c r="AW109" s="70">
        <f t="shared" si="172"/>
        <v>0</v>
      </c>
      <c r="AX109" s="70">
        <f t="shared" si="173"/>
        <v>0</v>
      </c>
      <c r="AY109" s="71">
        <f t="shared" si="174"/>
        <v>0</v>
      </c>
    </row>
    <row r="110" spans="1:51" s="122" customFormat="1" ht="39" customHeight="1" x14ac:dyDescent="0.2">
      <c r="A110" s="72" t="s">
        <v>23</v>
      </c>
      <c r="B110" s="83" t="s">
        <v>269</v>
      </c>
      <c r="C110" s="84"/>
      <c r="D110" s="85"/>
      <c r="E110" s="180">
        <f t="shared" si="152"/>
        <v>0</v>
      </c>
      <c r="F110" s="180">
        <v>0</v>
      </c>
      <c r="G110" s="180">
        <v>0</v>
      </c>
      <c r="H110" s="180">
        <v>0</v>
      </c>
      <c r="I110" s="180">
        <v>0</v>
      </c>
      <c r="J110" s="180">
        <f t="shared" si="153"/>
        <v>0</v>
      </c>
      <c r="K110" s="180">
        <v>0</v>
      </c>
      <c r="L110" s="180">
        <v>0</v>
      </c>
      <c r="M110" s="180">
        <v>0</v>
      </c>
      <c r="N110" s="180">
        <f t="shared" si="154"/>
        <v>0</v>
      </c>
      <c r="O110" s="180">
        <v>0</v>
      </c>
      <c r="P110" s="180">
        <v>0</v>
      </c>
      <c r="Q110" s="180">
        <v>0</v>
      </c>
      <c r="R110" s="180">
        <v>0</v>
      </c>
      <c r="S110" s="180">
        <f t="shared" si="155"/>
        <v>0</v>
      </c>
      <c r="T110" s="180">
        <v>0</v>
      </c>
      <c r="U110" s="180">
        <v>0</v>
      </c>
      <c r="V110" s="180">
        <v>0</v>
      </c>
      <c r="W110" s="180">
        <v>0</v>
      </c>
      <c r="X110" s="180">
        <f t="shared" si="156"/>
        <v>0</v>
      </c>
      <c r="Y110" s="75">
        <v>0</v>
      </c>
      <c r="Z110" s="75">
        <v>0</v>
      </c>
      <c r="AA110" s="75">
        <v>0</v>
      </c>
      <c r="AB110" s="75">
        <v>0</v>
      </c>
      <c r="AC110" s="180">
        <v>0</v>
      </c>
      <c r="AD110" s="75">
        <v>0</v>
      </c>
      <c r="AE110" s="181">
        <f t="shared" si="157"/>
        <v>0</v>
      </c>
      <c r="AF110" s="75">
        <v>0</v>
      </c>
      <c r="AG110" s="76">
        <v>0</v>
      </c>
      <c r="AH110" s="75">
        <f t="shared" si="158"/>
        <v>0</v>
      </c>
      <c r="AI110" s="76"/>
      <c r="AJ110" s="69">
        <f t="shared" si="159"/>
        <v>0</v>
      </c>
      <c r="AK110" s="70">
        <f t="shared" si="160"/>
        <v>0</v>
      </c>
      <c r="AL110" s="70">
        <f t="shared" si="161"/>
        <v>0</v>
      </c>
      <c r="AM110" s="70">
        <f t="shared" si="162"/>
        <v>0</v>
      </c>
      <c r="AN110" s="70">
        <f t="shared" si="163"/>
        <v>0</v>
      </c>
      <c r="AO110" s="70">
        <f t="shared" si="164"/>
        <v>0</v>
      </c>
      <c r="AP110" s="70">
        <f t="shared" si="165"/>
        <v>0</v>
      </c>
      <c r="AQ110" s="70">
        <f t="shared" si="166"/>
        <v>0</v>
      </c>
      <c r="AR110" s="70">
        <f t="shared" si="167"/>
        <v>0</v>
      </c>
      <c r="AS110" s="70">
        <f t="shared" si="168"/>
        <v>0</v>
      </c>
      <c r="AT110" s="70">
        <f t="shared" si="169"/>
        <v>0</v>
      </c>
      <c r="AU110" s="70">
        <f t="shared" si="170"/>
        <v>0</v>
      </c>
      <c r="AV110" s="70">
        <f t="shared" si="171"/>
        <v>0</v>
      </c>
      <c r="AW110" s="70">
        <f t="shared" si="172"/>
        <v>0</v>
      </c>
      <c r="AX110" s="70">
        <f t="shared" si="173"/>
        <v>0</v>
      </c>
      <c r="AY110" s="71">
        <f t="shared" si="174"/>
        <v>0</v>
      </c>
    </row>
    <row r="111" spans="1:51" s="122" customFormat="1" ht="33.75" customHeight="1" x14ac:dyDescent="0.2">
      <c r="A111" s="72" t="s">
        <v>22</v>
      </c>
      <c r="B111" s="79" t="s">
        <v>140</v>
      </c>
      <c r="C111" s="80"/>
      <c r="D111" s="81"/>
      <c r="E111" s="180">
        <f t="shared" si="152"/>
        <v>0</v>
      </c>
      <c r="F111" s="180">
        <v>0</v>
      </c>
      <c r="G111" s="180">
        <v>0</v>
      </c>
      <c r="H111" s="180">
        <v>0</v>
      </c>
      <c r="I111" s="180">
        <v>0</v>
      </c>
      <c r="J111" s="180">
        <f t="shared" si="153"/>
        <v>1</v>
      </c>
      <c r="K111" s="180">
        <v>0</v>
      </c>
      <c r="L111" s="180">
        <v>1</v>
      </c>
      <c r="M111" s="180">
        <v>0</v>
      </c>
      <c r="N111" s="180">
        <f t="shared" si="154"/>
        <v>0</v>
      </c>
      <c r="O111" s="180">
        <v>0</v>
      </c>
      <c r="P111" s="180">
        <v>0</v>
      </c>
      <c r="Q111" s="180">
        <v>0</v>
      </c>
      <c r="R111" s="180">
        <v>0</v>
      </c>
      <c r="S111" s="180">
        <f t="shared" si="155"/>
        <v>0</v>
      </c>
      <c r="T111" s="180">
        <v>0</v>
      </c>
      <c r="U111" s="180">
        <v>0</v>
      </c>
      <c r="V111" s="180">
        <v>0</v>
      </c>
      <c r="W111" s="180">
        <v>0</v>
      </c>
      <c r="X111" s="180">
        <f t="shared" si="156"/>
        <v>0</v>
      </c>
      <c r="Y111" s="75">
        <v>0</v>
      </c>
      <c r="Z111" s="75">
        <v>0</v>
      </c>
      <c r="AA111" s="75">
        <v>0</v>
      </c>
      <c r="AB111" s="75">
        <v>0</v>
      </c>
      <c r="AC111" s="180">
        <v>0</v>
      </c>
      <c r="AD111" s="75">
        <v>0</v>
      </c>
      <c r="AE111" s="181">
        <f t="shared" si="157"/>
        <v>0</v>
      </c>
      <c r="AF111" s="75">
        <v>0</v>
      </c>
      <c r="AG111" s="76">
        <v>0</v>
      </c>
      <c r="AH111" s="75">
        <f t="shared" si="158"/>
        <v>0</v>
      </c>
      <c r="AI111" s="76"/>
      <c r="AJ111" s="69">
        <f t="shared" si="159"/>
        <v>0</v>
      </c>
      <c r="AK111" s="70">
        <f t="shared" si="160"/>
        <v>0</v>
      </c>
      <c r="AL111" s="70">
        <f t="shared" si="161"/>
        <v>1</v>
      </c>
      <c r="AM111" s="70">
        <f t="shared" si="162"/>
        <v>1</v>
      </c>
      <c r="AN111" s="70">
        <f t="shared" si="163"/>
        <v>0</v>
      </c>
      <c r="AO111" s="70">
        <f t="shared" si="164"/>
        <v>0</v>
      </c>
      <c r="AP111" s="70">
        <f t="shared" si="165"/>
        <v>0</v>
      </c>
      <c r="AQ111" s="70">
        <f t="shared" si="166"/>
        <v>0</v>
      </c>
      <c r="AR111" s="70">
        <f t="shared" si="167"/>
        <v>0</v>
      </c>
      <c r="AS111" s="70">
        <f t="shared" si="168"/>
        <v>0</v>
      </c>
      <c r="AT111" s="70">
        <f t="shared" si="169"/>
        <v>0</v>
      </c>
      <c r="AU111" s="70">
        <f t="shared" si="170"/>
        <v>0</v>
      </c>
      <c r="AV111" s="70">
        <f t="shared" si="171"/>
        <v>0</v>
      </c>
      <c r="AW111" s="70">
        <f t="shared" si="172"/>
        <v>0</v>
      </c>
      <c r="AX111" s="70">
        <f t="shared" si="173"/>
        <v>0</v>
      </c>
      <c r="AY111" s="71">
        <f t="shared" si="174"/>
        <v>0</v>
      </c>
    </row>
    <row r="112" spans="1:51" s="122" customFormat="1" ht="49.5" customHeight="1" x14ac:dyDescent="0.2">
      <c r="A112" s="60" t="s">
        <v>21</v>
      </c>
      <c r="B112" s="102" t="s">
        <v>185</v>
      </c>
      <c r="C112" s="103"/>
      <c r="D112" s="104"/>
      <c r="E112" s="182">
        <f t="shared" ref="E112:AH112" si="175">SUM(E113:E115)</f>
        <v>0</v>
      </c>
      <c r="F112" s="182">
        <f t="shared" si="175"/>
        <v>0</v>
      </c>
      <c r="G112" s="182">
        <f t="shared" si="175"/>
        <v>0</v>
      </c>
      <c r="H112" s="182">
        <f t="shared" si="175"/>
        <v>0</v>
      </c>
      <c r="I112" s="182">
        <f t="shared" si="175"/>
        <v>0</v>
      </c>
      <c r="J112" s="182">
        <f t="shared" si="175"/>
        <v>0</v>
      </c>
      <c r="K112" s="182">
        <f t="shared" si="175"/>
        <v>0</v>
      </c>
      <c r="L112" s="182">
        <f t="shared" si="175"/>
        <v>0</v>
      </c>
      <c r="M112" s="182">
        <f t="shared" si="175"/>
        <v>0</v>
      </c>
      <c r="N112" s="182">
        <f t="shared" si="175"/>
        <v>0</v>
      </c>
      <c r="O112" s="182">
        <f t="shared" si="175"/>
        <v>0</v>
      </c>
      <c r="P112" s="182">
        <f t="shared" si="175"/>
        <v>0</v>
      </c>
      <c r="Q112" s="182">
        <f t="shared" si="175"/>
        <v>0</v>
      </c>
      <c r="R112" s="182">
        <f t="shared" si="175"/>
        <v>0</v>
      </c>
      <c r="S112" s="182">
        <f t="shared" si="175"/>
        <v>0</v>
      </c>
      <c r="T112" s="182">
        <f t="shared" si="175"/>
        <v>0</v>
      </c>
      <c r="U112" s="182">
        <f t="shared" si="175"/>
        <v>0</v>
      </c>
      <c r="V112" s="182">
        <f t="shared" si="175"/>
        <v>0</v>
      </c>
      <c r="W112" s="182">
        <f t="shared" si="175"/>
        <v>0</v>
      </c>
      <c r="X112" s="182">
        <f t="shared" si="175"/>
        <v>0</v>
      </c>
      <c r="Y112" s="182">
        <f t="shared" si="175"/>
        <v>0</v>
      </c>
      <c r="Z112" s="182">
        <f t="shared" si="175"/>
        <v>0</v>
      </c>
      <c r="AA112" s="182">
        <f t="shared" si="175"/>
        <v>0</v>
      </c>
      <c r="AB112" s="182">
        <f t="shared" si="175"/>
        <v>0</v>
      </c>
      <c r="AC112" s="182">
        <f t="shared" si="175"/>
        <v>0</v>
      </c>
      <c r="AD112" s="182">
        <f t="shared" si="175"/>
        <v>0</v>
      </c>
      <c r="AE112" s="182">
        <f t="shared" si="175"/>
        <v>0</v>
      </c>
      <c r="AF112" s="182">
        <f t="shared" si="175"/>
        <v>0</v>
      </c>
      <c r="AG112" s="182">
        <f t="shared" si="175"/>
        <v>0</v>
      </c>
      <c r="AH112" s="182">
        <f t="shared" si="175"/>
        <v>0</v>
      </c>
      <c r="AI112" s="118"/>
      <c r="AJ112" s="95">
        <f t="shared" ref="AJ112:AY112" si="176">SUM(AJ113:AJ115)</f>
        <v>0</v>
      </c>
      <c r="AK112" s="96">
        <f t="shared" si="176"/>
        <v>0</v>
      </c>
      <c r="AL112" s="96">
        <f t="shared" si="176"/>
        <v>0</v>
      </c>
      <c r="AM112" s="96">
        <f t="shared" si="176"/>
        <v>0</v>
      </c>
      <c r="AN112" s="96">
        <f t="shared" si="176"/>
        <v>0</v>
      </c>
      <c r="AO112" s="96">
        <f t="shared" si="176"/>
        <v>0</v>
      </c>
      <c r="AP112" s="96">
        <f t="shared" si="176"/>
        <v>0</v>
      </c>
      <c r="AQ112" s="96">
        <f t="shared" si="176"/>
        <v>0</v>
      </c>
      <c r="AR112" s="96">
        <f t="shared" si="176"/>
        <v>0</v>
      </c>
      <c r="AS112" s="96">
        <f t="shared" si="176"/>
        <v>0</v>
      </c>
      <c r="AT112" s="96">
        <f t="shared" si="176"/>
        <v>0</v>
      </c>
      <c r="AU112" s="96">
        <f t="shared" si="176"/>
        <v>0</v>
      </c>
      <c r="AV112" s="96">
        <f t="shared" si="176"/>
        <v>0</v>
      </c>
      <c r="AW112" s="96">
        <f t="shared" si="176"/>
        <v>0</v>
      </c>
      <c r="AX112" s="96">
        <f t="shared" si="176"/>
        <v>0</v>
      </c>
      <c r="AY112" s="97">
        <f t="shared" si="176"/>
        <v>0</v>
      </c>
    </row>
    <row r="113" spans="1:51" s="122" customFormat="1" ht="70.5" customHeight="1" x14ac:dyDescent="0.2">
      <c r="A113" s="72" t="s">
        <v>20</v>
      </c>
      <c r="B113" s="83" t="s">
        <v>251</v>
      </c>
      <c r="C113" s="84"/>
      <c r="D113" s="85"/>
      <c r="E113" s="180">
        <f>+F113+G113+H113+I113</f>
        <v>0</v>
      </c>
      <c r="F113" s="180">
        <v>0</v>
      </c>
      <c r="G113" s="180">
        <v>0</v>
      </c>
      <c r="H113" s="180">
        <v>0</v>
      </c>
      <c r="I113" s="180">
        <v>0</v>
      </c>
      <c r="J113" s="180">
        <f>+K113+L113+M113</f>
        <v>0</v>
      </c>
      <c r="K113" s="180">
        <v>0</v>
      </c>
      <c r="L113" s="180">
        <v>0</v>
      </c>
      <c r="M113" s="180">
        <v>0</v>
      </c>
      <c r="N113" s="180">
        <f>+O113+P113+Q113+R113+S113</f>
        <v>0</v>
      </c>
      <c r="O113" s="180">
        <v>0</v>
      </c>
      <c r="P113" s="180">
        <v>0</v>
      </c>
      <c r="Q113" s="180">
        <v>0</v>
      </c>
      <c r="R113" s="180">
        <v>0</v>
      </c>
      <c r="S113" s="180">
        <f>+T113+U113+V113</f>
        <v>0</v>
      </c>
      <c r="T113" s="180">
        <v>0</v>
      </c>
      <c r="U113" s="180">
        <v>0</v>
      </c>
      <c r="V113" s="180">
        <v>0</v>
      </c>
      <c r="W113" s="180">
        <v>0</v>
      </c>
      <c r="X113" s="180">
        <f>+N113+W113</f>
        <v>0</v>
      </c>
      <c r="Y113" s="73">
        <v>0</v>
      </c>
      <c r="Z113" s="82">
        <v>0</v>
      </c>
      <c r="AA113" s="82">
        <v>0</v>
      </c>
      <c r="AB113" s="82">
        <v>0</v>
      </c>
      <c r="AC113" s="182">
        <v>0</v>
      </c>
      <c r="AD113" s="73">
        <v>0</v>
      </c>
      <c r="AE113" s="181">
        <f>+AC113+AD113</f>
        <v>0</v>
      </c>
      <c r="AF113" s="82">
        <v>0</v>
      </c>
      <c r="AG113" s="82">
        <v>0</v>
      </c>
      <c r="AH113" s="75">
        <f>+AF113+AG113</f>
        <v>0</v>
      </c>
      <c r="AI113" s="76"/>
      <c r="AJ113" s="69">
        <f>E113</f>
        <v>0</v>
      </c>
      <c r="AK113" s="70">
        <f>F113+G113+H113+I113</f>
        <v>0</v>
      </c>
      <c r="AL113" s="70">
        <f>J113</f>
        <v>0</v>
      </c>
      <c r="AM113" s="70">
        <f>K113+L113+M113</f>
        <v>0</v>
      </c>
      <c r="AN113" s="70">
        <f>F113+G113+K113</f>
        <v>0</v>
      </c>
      <c r="AO113" s="70">
        <f>X113+Y113+AA113</f>
        <v>0</v>
      </c>
      <c r="AP113" s="70">
        <f>N113</f>
        <v>0</v>
      </c>
      <c r="AQ113" s="70">
        <f>O113+P113+Q113+R113+S113</f>
        <v>0</v>
      </c>
      <c r="AR113" s="70">
        <f>S113</f>
        <v>0</v>
      </c>
      <c r="AS113" s="70">
        <f>T113+U113+V113</f>
        <v>0</v>
      </c>
      <c r="AT113" s="70">
        <f>X113</f>
        <v>0</v>
      </c>
      <c r="AU113" s="70">
        <f>N113+W113</f>
        <v>0</v>
      </c>
      <c r="AV113" s="70">
        <f>AE113</f>
        <v>0</v>
      </c>
      <c r="AW113" s="70">
        <f>AC113+AD113</f>
        <v>0</v>
      </c>
      <c r="AX113" s="70">
        <f>AH113</f>
        <v>0</v>
      </c>
      <c r="AY113" s="71">
        <f>AF113+AG113</f>
        <v>0</v>
      </c>
    </row>
    <row r="114" spans="1:51" s="122" customFormat="1" ht="29.25" customHeight="1" x14ac:dyDescent="0.2">
      <c r="A114" s="72" t="s">
        <v>19</v>
      </c>
      <c r="B114" s="83" t="s">
        <v>252</v>
      </c>
      <c r="C114" s="84"/>
      <c r="D114" s="85"/>
      <c r="E114" s="180">
        <f>+F114+G114+H114+I114</f>
        <v>0</v>
      </c>
      <c r="F114" s="180">
        <v>0</v>
      </c>
      <c r="G114" s="180">
        <v>0</v>
      </c>
      <c r="H114" s="180">
        <v>0</v>
      </c>
      <c r="I114" s="180">
        <v>0</v>
      </c>
      <c r="J114" s="180">
        <f>+K114+L114+M114</f>
        <v>0</v>
      </c>
      <c r="K114" s="180">
        <v>0</v>
      </c>
      <c r="L114" s="180">
        <v>0</v>
      </c>
      <c r="M114" s="180">
        <v>0</v>
      </c>
      <c r="N114" s="180">
        <f>+O114+P114+Q114+R114+S114</f>
        <v>0</v>
      </c>
      <c r="O114" s="180">
        <v>0</v>
      </c>
      <c r="P114" s="180">
        <v>0</v>
      </c>
      <c r="Q114" s="180">
        <v>0</v>
      </c>
      <c r="R114" s="180">
        <v>0</v>
      </c>
      <c r="S114" s="180">
        <f>+T114+U114+V114</f>
        <v>0</v>
      </c>
      <c r="T114" s="180">
        <v>0</v>
      </c>
      <c r="U114" s="180">
        <v>0</v>
      </c>
      <c r="V114" s="180">
        <v>0</v>
      </c>
      <c r="W114" s="180">
        <v>0</v>
      </c>
      <c r="X114" s="180">
        <f>+N114+W114</f>
        <v>0</v>
      </c>
      <c r="Y114" s="82">
        <v>0</v>
      </c>
      <c r="Z114" s="82">
        <v>0</v>
      </c>
      <c r="AA114" s="82">
        <v>0</v>
      </c>
      <c r="AB114" s="82">
        <v>0</v>
      </c>
      <c r="AC114" s="182">
        <v>0</v>
      </c>
      <c r="AD114" s="73">
        <v>0</v>
      </c>
      <c r="AE114" s="181">
        <f>+AC114+AD114</f>
        <v>0</v>
      </c>
      <c r="AF114" s="82">
        <v>0</v>
      </c>
      <c r="AG114" s="82">
        <v>0</v>
      </c>
      <c r="AH114" s="75">
        <f>+AF114+AG114</f>
        <v>0</v>
      </c>
      <c r="AI114" s="76"/>
      <c r="AJ114" s="69">
        <f>E114</f>
        <v>0</v>
      </c>
      <c r="AK114" s="70">
        <f>F114+G114+H114+I114</f>
        <v>0</v>
      </c>
      <c r="AL114" s="70">
        <f>J114</f>
        <v>0</v>
      </c>
      <c r="AM114" s="70">
        <f>K114+L114+M114</f>
        <v>0</v>
      </c>
      <c r="AN114" s="70">
        <f>F114+G114+K114</f>
        <v>0</v>
      </c>
      <c r="AO114" s="70">
        <f>X114+Y114+AA114</f>
        <v>0</v>
      </c>
      <c r="AP114" s="70">
        <f>N114</f>
        <v>0</v>
      </c>
      <c r="AQ114" s="70">
        <f>O114+P114+Q114+R114+S114</f>
        <v>0</v>
      </c>
      <c r="AR114" s="70">
        <f>S114</f>
        <v>0</v>
      </c>
      <c r="AS114" s="70">
        <f>T114+U114+V114</f>
        <v>0</v>
      </c>
      <c r="AT114" s="70">
        <f>X114</f>
        <v>0</v>
      </c>
      <c r="AU114" s="70">
        <f>N114+W114</f>
        <v>0</v>
      </c>
      <c r="AV114" s="70">
        <f>AE114</f>
        <v>0</v>
      </c>
      <c r="AW114" s="70">
        <f>AC114+AD114</f>
        <v>0</v>
      </c>
      <c r="AX114" s="70">
        <f>AH114</f>
        <v>0</v>
      </c>
      <c r="AY114" s="71">
        <f>AF114+AG114</f>
        <v>0</v>
      </c>
    </row>
    <row r="115" spans="1:51" s="122" customFormat="1" ht="39" customHeight="1" x14ac:dyDescent="0.2">
      <c r="A115" s="72" t="s">
        <v>18</v>
      </c>
      <c r="B115" s="79" t="s">
        <v>140</v>
      </c>
      <c r="C115" s="80"/>
      <c r="D115" s="81"/>
      <c r="E115" s="180">
        <f>+F115+G115+H115+I115</f>
        <v>0</v>
      </c>
      <c r="F115" s="180">
        <v>0</v>
      </c>
      <c r="G115" s="180">
        <v>0</v>
      </c>
      <c r="H115" s="180">
        <v>0</v>
      </c>
      <c r="I115" s="180">
        <v>0</v>
      </c>
      <c r="J115" s="180">
        <f>+K115+L115+M115</f>
        <v>0</v>
      </c>
      <c r="K115" s="180">
        <v>0</v>
      </c>
      <c r="L115" s="180">
        <v>0</v>
      </c>
      <c r="M115" s="180">
        <v>0</v>
      </c>
      <c r="N115" s="180">
        <f>+O115+P115+Q115+R115+S115</f>
        <v>0</v>
      </c>
      <c r="O115" s="180">
        <v>0</v>
      </c>
      <c r="P115" s="180">
        <v>0</v>
      </c>
      <c r="Q115" s="180">
        <v>0</v>
      </c>
      <c r="R115" s="180">
        <v>0</v>
      </c>
      <c r="S115" s="180">
        <f>+T115+U115+V115</f>
        <v>0</v>
      </c>
      <c r="T115" s="180">
        <v>0</v>
      </c>
      <c r="U115" s="180">
        <v>0</v>
      </c>
      <c r="V115" s="180">
        <v>0</v>
      </c>
      <c r="W115" s="180">
        <v>0</v>
      </c>
      <c r="X115" s="180">
        <f>+N115+W115</f>
        <v>0</v>
      </c>
      <c r="Y115" s="82">
        <v>0</v>
      </c>
      <c r="Z115" s="82">
        <v>0</v>
      </c>
      <c r="AA115" s="82">
        <v>0</v>
      </c>
      <c r="AB115" s="82">
        <v>0</v>
      </c>
      <c r="AC115" s="182">
        <v>0</v>
      </c>
      <c r="AD115" s="73">
        <v>0</v>
      </c>
      <c r="AE115" s="181">
        <f>+AC115+AD115</f>
        <v>0</v>
      </c>
      <c r="AF115" s="82">
        <v>0</v>
      </c>
      <c r="AG115" s="82">
        <v>0</v>
      </c>
      <c r="AH115" s="75">
        <f>+AF115+AG115</f>
        <v>0</v>
      </c>
      <c r="AI115" s="76"/>
      <c r="AJ115" s="69">
        <f>E115</f>
        <v>0</v>
      </c>
      <c r="AK115" s="70">
        <f>F115+G115+H115+I115</f>
        <v>0</v>
      </c>
      <c r="AL115" s="70">
        <f>J115</f>
        <v>0</v>
      </c>
      <c r="AM115" s="70">
        <f>K115+L115+M115</f>
        <v>0</v>
      </c>
      <c r="AN115" s="70">
        <f>F115+G115+K115</f>
        <v>0</v>
      </c>
      <c r="AO115" s="70">
        <f>X115+Y115+AA115</f>
        <v>0</v>
      </c>
      <c r="AP115" s="70">
        <f>N115</f>
        <v>0</v>
      </c>
      <c r="AQ115" s="70">
        <f>O115+P115+Q115+R115+S115</f>
        <v>0</v>
      </c>
      <c r="AR115" s="70">
        <f>S115</f>
        <v>0</v>
      </c>
      <c r="AS115" s="70">
        <f>T115+U115+V115</f>
        <v>0</v>
      </c>
      <c r="AT115" s="70">
        <f>X115</f>
        <v>0</v>
      </c>
      <c r="AU115" s="70">
        <f>N115+W115</f>
        <v>0</v>
      </c>
      <c r="AV115" s="70">
        <f>AE115</f>
        <v>0</v>
      </c>
      <c r="AW115" s="70">
        <f>AC115+AD115</f>
        <v>0</v>
      </c>
      <c r="AX115" s="70">
        <f>AH115</f>
        <v>0</v>
      </c>
      <c r="AY115" s="71">
        <f>AF115+AG115</f>
        <v>0</v>
      </c>
    </row>
    <row r="116" spans="1:51" s="123" customFormat="1" ht="54" customHeight="1" x14ac:dyDescent="0.2">
      <c r="A116" s="60" t="s">
        <v>17</v>
      </c>
      <c r="B116" s="90" t="s">
        <v>186</v>
      </c>
      <c r="C116" s="91"/>
      <c r="D116" s="92"/>
      <c r="E116" s="182">
        <f t="shared" ref="E116:AH116" si="177">SUM(E117:E124)</f>
        <v>3050</v>
      </c>
      <c r="F116" s="182">
        <f t="shared" si="177"/>
        <v>155</v>
      </c>
      <c r="G116" s="182">
        <f t="shared" si="177"/>
        <v>2895</v>
      </c>
      <c r="H116" s="182">
        <f t="shared" si="177"/>
        <v>0</v>
      </c>
      <c r="I116" s="182">
        <f t="shared" si="177"/>
        <v>0</v>
      </c>
      <c r="J116" s="182">
        <f t="shared" si="177"/>
        <v>3308</v>
      </c>
      <c r="K116" s="182">
        <f t="shared" si="177"/>
        <v>3221</v>
      </c>
      <c r="L116" s="182">
        <f t="shared" si="177"/>
        <v>85</v>
      </c>
      <c r="M116" s="182">
        <f t="shared" si="177"/>
        <v>2</v>
      </c>
      <c r="N116" s="182">
        <f t="shared" si="177"/>
        <v>3335</v>
      </c>
      <c r="O116" s="182">
        <f t="shared" si="177"/>
        <v>2925</v>
      </c>
      <c r="P116" s="182">
        <f t="shared" si="177"/>
        <v>98</v>
      </c>
      <c r="Q116" s="182">
        <f t="shared" si="177"/>
        <v>30</v>
      </c>
      <c r="R116" s="182">
        <f t="shared" si="177"/>
        <v>0</v>
      </c>
      <c r="S116" s="182">
        <f t="shared" si="177"/>
        <v>282</v>
      </c>
      <c r="T116" s="182">
        <f t="shared" si="177"/>
        <v>47</v>
      </c>
      <c r="U116" s="182">
        <f t="shared" si="177"/>
        <v>216</v>
      </c>
      <c r="V116" s="182">
        <f t="shared" si="177"/>
        <v>19</v>
      </c>
      <c r="W116" s="182">
        <f t="shared" si="177"/>
        <v>1</v>
      </c>
      <c r="X116" s="182">
        <f t="shared" si="177"/>
        <v>3336</v>
      </c>
      <c r="Y116" s="182">
        <f t="shared" si="177"/>
        <v>10</v>
      </c>
      <c r="Z116" s="182">
        <f t="shared" si="177"/>
        <v>29</v>
      </c>
      <c r="AA116" s="182">
        <f t="shared" si="177"/>
        <v>2895</v>
      </c>
      <c r="AB116" s="182">
        <f t="shared" si="177"/>
        <v>143</v>
      </c>
      <c r="AC116" s="182">
        <f t="shared" si="177"/>
        <v>21</v>
      </c>
      <c r="AD116" s="182">
        <f t="shared" si="177"/>
        <v>4</v>
      </c>
      <c r="AE116" s="182">
        <f t="shared" si="177"/>
        <v>25</v>
      </c>
      <c r="AF116" s="182">
        <f t="shared" si="177"/>
        <v>0</v>
      </c>
      <c r="AG116" s="182">
        <f t="shared" si="177"/>
        <v>0</v>
      </c>
      <c r="AH116" s="182">
        <f t="shared" si="177"/>
        <v>0</v>
      </c>
      <c r="AI116" s="138"/>
      <c r="AJ116" s="95">
        <f t="shared" ref="AJ116:AY116" si="178">SUM(AJ117:AJ124)</f>
        <v>3050</v>
      </c>
      <c r="AK116" s="96">
        <f t="shared" si="178"/>
        <v>3050</v>
      </c>
      <c r="AL116" s="96">
        <f t="shared" si="178"/>
        <v>3308</v>
      </c>
      <c r="AM116" s="96">
        <f t="shared" si="178"/>
        <v>3308</v>
      </c>
      <c r="AN116" s="96">
        <f t="shared" si="178"/>
        <v>6271</v>
      </c>
      <c r="AO116" s="96">
        <f t="shared" si="178"/>
        <v>6241</v>
      </c>
      <c r="AP116" s="96">
        <f t="shared" si="178"/>
        <v>3335</v>
      </c>
      <c r="AQ116" s="96">
        <f t="shared" si="178"/>
        <v>3335</v>
      </c>
      <c r="AR116" s="96">
        <f t="shared" si="178"/>
        <v>282</v>
      </c>
      <c r="AS116" s="96">
        <f t="shared" si="178"/>
        <v>282</v>
      </c>
      <c r="AT116" s="96">
        <f t="shared" si="178"/>
        <v>3336</v>
      </c>
      <c r="AU116" s="96">
        <f t="shared" si="178"/>
        <v>3336</v>
      </c>
      <c r="AV116" s="96">
        <f t="shared" si="178"/>
        <v>25</v>
      </c>
      <c r="AW116" s="96">
        <f t="shared" si="178"/>
        <v>25</v>
      </c>
      <c r="AX116" s="96">
        <f t="shared" si="178"/>
        <v>0</v>
      </c>
      <c r="AY116" s="97">
        <f t="shared" si="178"/>
        <v>0</v>
      </c>
    </row>
    <row r="117" spans="1:51" s="122" customFormat="1" ht="42.75" customHeight="1" x14ac:dyDescent="0.2">
      <c r="A117" s="72" t="s">
        <v>16</v>
      </c>
      <c r="B117" s="106" t="s">
        <v>187</v>
      </c>
      <c r="C117" s="107"/>
      <c r="D117" s="108"/>
      <c r="E117" s="180">
        <f t="shared" ref="E117:E124" si="179">+F117+G117+H117+I117</f>
        <v>3023</v>
      </c>
      <c r="F117" s="180">
        <v>147</v>
      </c>
      <c r="G117" s="180">
        <v>2876</v>
      </c>
      <c r="H117" s="180">
        <v>0</v>
      </c>
      <c r="I117" s="180">
        <v>0</v>
      </c>
      <c r="J117" s="180">
        <f t="shared" ref="J117:J124" si="180">+K117+L117+M117</f>
        <v>3290</v>
      </c>
      <c r="K117" s="180">
        <v>3204</v>
      </c>
      <c r="L117" s="180">
        <v>84</v>
      </c>
      <c r="M117" s="180">
        <v>2</v>
      </c>
      <c r="N117" s="180">
        <f t="shared" ref="N117:N124" si="181">+O117+P117+Q117+R117+S117</f>
        <v>3314</v>
      </c>
      <c r="O117" s="180">
        <v>2914</v>
      </c>
      <c r="P117" s="180">
        <v>95</v>
      </c>
      <c r="Q117" s="180">
        <v>28</v>
      </c>
      <c r="R117" s="180">
        <v>0</v>
      </c>
      <c r="S117" s="180">
        <f t="shared" ref="S117:S124" si="182">+T117+U117+V117</f>
        <v>277</v>
      </c>
      <c r="T117" s="180">
        <v>45</v>
      </c>
      <c r="U117" s="180">
        <v>213</v>
      </c>
      <c r="V117" s="180">
        <v>19</v>
      </c>
      <c r="W117" s="180">
        <v>1</v>
      </c>
      <c r="X117" s="180">
        <f t="shared" ref="X117:X124" si="183">+N117+W117</f>
        <v>3315</v>
      </c>
      <c r="Y117" s="58">
        <v>10</v>
      </c>
      <c r="Z117" s="58">
        <v>28</v>
      </c>
      <c r="AA117" s="122">
        <v>2873</v>
      </c>
      <c r="AB117" s="75">
        <v>138</v>
      </c>
      <c r="AC117" s="180">
        <v>17</v>
      </c>
      <c r="AD117" s="58">
        <v>3</v>
      </c>
      <c r="AE117" s="181">
        <f t="shared" ref="AE117:AE124" si="184">+AC117+AD117</f>
        <v>20</v>
      </c>
      <c r="AF117" s="58">
        <v>0</v>
      </c>
      <c r="AG117" s="77">
        <v>0</v>
      </c>
      <c r="AH117" s="75">
        <f t="shared" ref="AH117:AH124" si="185">+AF117+AG117</f>
        <v>0</v>
      </c>
      <c r="AI117" s="76"/>
      <c r="AJ117" s="69">
        <f t="shared" ref="AJ117:AJ124" si="186">E117</f>
        <v>3023</v>
      </c>
      <c r="AK117" s="70">
        <f t="shared" ref="AK117:AK124" si="187">F117+G117+H117+I117</f>
        <v>3023</v>
      </c>
      <c r="AL117" s="70">
        <f t="shared" ref="AL117:AL124" si="188">J117</f>
        <v>3290</v>
      </c>
      <c r="AM117" s="70">
        <f t="shared" ref="AM117:AM124" si="189">K117+L117+M117</f>
        <v>3290</v>
      </c>
      <c r="AN117" s="70">
        <f t="shared" ref="AN117:AN124" si="190">F117+G117+K117</f>
        <v>6227</v>
      </c>
      <c r="AO117" s="70">
        <f>X117+Y117+AA117</f>
        <v>6198</v>
      </c>
      <c r="AP117" s="70">
        <f t="shared" ref="AP117:AP124" si="191">N117</f>
        <v>3314</v>
      </c>
      <c r="AQ117" s="70">
        <f t="shared" ref="AQ117:AQ124" si="192">O117+P117+Q117+R117+S117</f>
        <v>3314</v>
      </c>
      <c r="AR117" s="70">
        <f t="shared" ref="AR117:AR124" si="193">S117</f>
        <v>277</v>
      </c>
      <c r="AS117" s="70">
        <f t="shared" ref="AS117:AS124" si="194">T117+U117+V117</f>
        <v>277</v>
      </c>
      <c r="AT117" s="70">
        <f t="shared" ref="AT117:AT124" si="195">X117</f>
        <v>3315</v>
      </c>
      <c r="AU117" s="70">
        <f t="shared" ref="AU117:AU124" si="196">N117+W117</f>
        <v>3315</v>
      </c>
      <c r="AV117" s="70">
        <f t="shared" ref="AV117:AV124" si="197">AE117</f>
        <v>20</v>
      </c>
      <c r="AW117" s="70">
        <f t="shared" ref="AW117:AW124" si="198">AC117+AD117</f>
        <v>20</v>
      </c>
      <c r="AX117" s="70">
        <f t="shared" ref="AX117:AX124" si="199">AH117</f>
        <v>0</v>
      </c>
      <c r="AY117" s="71">
        <f t="shared" ref="AY117:AY124" si="200">AF117+AG117</f>
        <v>0</v>
      </c>
    </row>
    <row r="118" spans="1:51" s="122" customFormat="1" ht="33.75" customHeight="1" x14ac:dyDescent="0.2">
      <c r="A118" s="72" t="s">
        <v>15</v>
      </c>
      <c r="B118" s="106" t="s">
        <v>188</v>
      </c>
      <c r="C118" s="107"/>
      <c r="D118" s="108"/>
      <c r="E118" s="180">
        <f t="shared" si="179"/>
        <v>0</v>
      </c>
      <c r="F118" s="180">
        <v>0</v>
      </c>
      <c r="G118" s="180">
        <v>0</v>
      </c>
      <c r="H118" s="180">
        <v>0</v>
      </c>
      <c r="I118" s="180">
        <v>0</v>
      </c>
      <c r="J118" s="180">
        <f t="shared" si="180"/>
        <v>3</v>
      </c>
      <c r="K118" s="180">
        <v>3</v>
      </c>
      <c r="L118" s="180">
        <v>0</v>
      </c>
      <c r="M118" s="180">
        <v>0</v>
      </c>
      <c r="N118" s="180">
        <f t="shared" si="181"/>
        <v>2</v>
      </c>
      <c r="O118" s="180">
        <v>2</v>
      </c>
      <c r="P118" s="180">
        <v>0</v>
      </c>
      <c r="Q118" s="180">
        <v>0</v>
      </c>
      <c r="R118" s="180">
        <v>0</v>
      </c>
      <c r="S118" s="180">
        <f t="shared" si="182"/>
        <v>0</v>
      </c>
      <c r="T118" s="180">
        <v>0</v>
      </c>
      <c r="U118" s="180">
        <v>0</v>
      </c>
      <c r="V118" s="180">
        <v>0</v>
      </c>
      <c r="W118" s="180">
        <v>0</v>
      </c>
      <c r="X118" s="180">
        <f t="shared" si="183"/>
        <v>2</v>
      </c>
      <c r="Y118" s="75">
        <v>0</v>
      </c>
      <c r="Z118" s="75">
        <v>0</v>
      </c>
      <c r="AA118" s="58">
        <v>1</v>
      </c>
      <c r="AB118" s="58">
        <v>0</v>
      </c>
      <c r="AC118" s="180">
        <v>0</v>
      </c>
      <c r="AD118" s="75">
        <v>0</v>
      </c>
      <c r="AE118" s="181">
        <f t="shared" si="184"/>
        <v>0</v>
      </c>
      <c r="AF118" s="75">
        <v>0</v>
      </c>
      <c r="AG118" s="76">
        <v>0</v>
      </c>
      <c r="AH118" s="75">
        <f t="shared" si="185"/>
        <v>0</v>
      </c>
      <c r="AI118" s="76"/>
      <c r="AJ118" s="69">
        <f t="shared" si="186"/>
        <v>0</v>
      </c>
      <c r="AK118" s="70">
        <f t="shared" si="187"/>
        <v>0</v>
      </c>
      <c r="AL118" s="70">
        <f t="shared" si="188"/>
        <v>3</v>
      </c>
      <c r="AM118" s="70">
        <f t="shared" si="189"/>
        <v>3</v>
      </c>
      <c r="AN118" s="70">
        <f t="shared" si="190"/>
        <v>3</v>
      </c>
      <c r="AO118" s="70">
        <f>X118+Y118+AA118</f>
        <v>3</v>
      </c>
      <c r="AP118" s="70">
        <f t="shared" si="191"/>
        <v>2</v>
      </c>
      <c r="AQ118" s="70">
        <f t="shared" si="192"/>
        <v>2</v>
      </c>
      <c r="AR118" s="70">
        <f t="shared" si="193"/>
        <v>0</v>
      </c>
      <c r="AS118" s="70">
        <f t="shared" si="194"/>
        <v>0</v>
      </c>
      <c r="AT118" s="70">
        <f t="shared" si="195"/>
        <v>2</v>
      </c>
      <c r="AU118" s="70">
        <f t="shared" si="196"/>
        <v>2</v>
      </c>
      <c r="AV118" s="70">
        <f t="shared" si="197"/>
        <v>0</v>
      </c>
      <c r="AW118" s="70">
        <f t="shared" si="198"/>
        <v>0</v>
      </c>
      <c r="AX118" s="70">
        <f t="shared" si="199"/>
        <v>0</v>
      </c>
      <c r="AY118" s="71">
        <f t="shared" si="200"/>
        <v>0</v>
      </c>
    </row>
    <row r="119" spans="1:51" s="122" customFormat="1" ht="63" customHeight="1" x14ac:dyDescent="0.2">
      <c r="A119" s="72" t="s">
        <v>14</v>
      </c>
      <c r="B119" s="106" t="s">
        <v>270</v>
      </c>
      <c r="C119" s="109"/>
      <c r="D119" s="110"/>
      <c r="E119" s="180">
        <f t="shared" si="179"/>
        <v>23</v>
      </c>
      <c r="F119" s="180">
        <v>6</v>
      </c>
      <c r="G119" s="180">
        <v>17</v>
      </c>
      <c r="H119" s="180">
        <v>0</v>
      </c>
      <c r="I119" s="180">
        <v>0</v>
      </c>
      <c r="J119" s="180">
        <f t="shared" si="180"/>
        <v>14</v>
      </c>
      <c r="K119" s="180">
        <v>14</v>
      </c>
      <c r="L119" s="180">
        <v>0</v>
      </c>
      <c r="M119" s="180">
        <v>0</v>
      </c>
      <c r="N119" s="180">
        <f t="shared" si="181"/>
        <v>15</v>
      </c>
      <c r="O119" s="180">
        <v>7</v>
      </c>
      <c r="P119" s="180">
        <v>2</v>
      </c>
      <c r="Q119" s="180">
        <v>2</v>
      </c>
      <c r="R119" s="180">
        <v>0</v>
      </c>
      <c r="S119" s="180">
        <f t="shared" si="182"/>
        <v>4</v>
      </c>
      <c r="T119" s="180">
        <v>2</v>
      </c>
      <c r="U119" s="180">
        <v>2</v>
      </c>
      <c r="V119" s="180">
        <v>0</v>
      </c>
      <c r="W119" s="180">
        <v>0</v>
      </c>
      <c r="X119" s="180">
        <f t="shared" si="183"/>
        <v>15</v>
      </c>
      <c r="Y119" s="75">
        <v>0</v>
      </c>
      <c r="Z119" s="75">
        <v>1</v>
      </c>
      <c r="AA119" s="75">
        <v>21</v>
      </c>
      <c r="AB119" s="75">
        <v>5</v>
      </c>
      <c r="AC119" s="180">
        <v>2</v>
      </c>
      <c r="AD119" s="75">
        <v>1</v>
      </c>
      <c r="AE119" s="181">
        <f t="shared" si="184"/>
        <v>3</v>
      </c>
      <c r="AF119" s="75">
        <v>0</v>
      </c>
      <c r="AG119" s="76">
        <v>0</v>
      </c>
      <c r="AH119" s="75">
        <f t="shared" si="185"/>
        <v>0</v>
      </c>
      <c r="AI119" s="76"/>
      <c r="AJ119" s="69">
        <f t="shared" si="186"/>
        <v>23</v>
      </c>
      <c r="AK119" s="70">
        <f t="shared" si="187"/>
        <v>23</v>
      </c>
      <c r="AL119" s="70">
        <f t="shared" si="188"/>
        <v>14</v>
      </c>
      <c r="AM119" s="70">
        <f t="shared" si="189"/>
        <v>14</v>
      </c>
      <c r="AN119" s="70">
        <f t="shared" si="190"/>
        <v>37</v>
      </c>
      <c r="AO119" s="70">
        <f t="shared" ref="AO119:AO124" si="201">X119+Y119+AA119</f>
        <v>36</v>
      </c>
      <c r="AP119" s="70">
        <f t="shared" si="191"/>
        <v>15</v>
      </c>
      <c r="AQ119" s="70">
        <f t="shared" si="192"/>
        <v>15</v>
      </c>
      <c r="AR119" s="70">
        <f t="shared" si="193"/>
        <v>4</v>
      </c>
      <c r="AS119" s="70">
        <f t="shared" si="194"/>
        <v>4</v>
      </c>
      <c r="AT119" s="70">
        <f t="shared" si="195"/>
        <v>15</v>
      </c>
      <c r="AU119" s="70">
        <f t="shared" si="196"/>
        <v>15</v>
      </c>
      <c r="AV119" s="70">
        <f t="shared" si="197"/>
        <v>3</v>
      </c>
      <c r="AW119" s="70">
        <f t="shared" si="198"/>
        <v>3</v>
      </c>
      <c r="AX119" s="70">
        <f t="shared" si="199"/>
        <v>0</v>
      </c>
      <c r="AY119" s="71">
        <f t="shared" si="200"/>
        <v>0</v>
      </c>
    </row>
    <row r="120" spans="1:51" s="122" customFormat="1" ht="14.25" customHeight="1" x14ac:dyDescent="0.2">
      <c r="A120" s="72" t="s">
        <v>13</v>
      </c>
      <c r="B120" s="106" t="s">
        <v>253</v>
      </c>
      <c r="C120" s="109"/>
      <c r="D120" s="110"/>
      <c r="E120" s="180">
        <f t="shared" si="179"/>
        <v>3</v>
      </c>
      <c r="F120" s="180">
        <v>1</v>
      </c>
      <c r="G120" s="180">
        <v>2</v>
      </c>
      <c r="H120" s="180">
        <v>0</v>
      </c>
      <c r="I120" s="180">
        <v>0</v>
      </c>
      <c r="J120" s="180">
        <f t="shared" si="180"/>
        <v>1</v>
      </c>
      <c r="K120" s="180">
        <v>0</v>
      </c>
      <c r="L120" s="180">
        <v>1</v>
      </c>
      <c r="M120" s="180">
        <v>0</v>
      </c>
      <c r="N120" s="180">
        <f t="shared" si="181"/>
        <v>3</v>
      </c>
      <c r="O120" s="180">
        <v>1</v>
      </c>
      <c r="P120" s="180">
        <v>1</v>
      </c>
      <c r="Q120" s="180">
        <v>0</v>
      </c>
      <c r="R120" s="180">
        <v>0</v>
      </c>
      <c r="S120" s="180">
        <f t="shared" si="182"/>
        <v>1</v>
      </c>
      <c r="T120" s="180">
        <v>0</v>
      </c>
      <c r="U120" s="180">
        <v>1</v>
      </c>
      <c r="V120" s="180">
        <v>0</v>
      </c>
      <c r="W120" s="180">
        <v>0</v>
      </c>
      <c r="X120" s="180">
        <f t="shared" si="183"/>
        <v>3</v>
      </c>
      <c r="Y120" s="75">
        <v>0</v>
      </c>
      <c r="Z120" s="75">
        <v>0</v>
      </c>
      <c r="AA120" s="75">
        <v>0</v>
      </c>
      <c r="AB120" s="75">
        <v>0</v>
      </c>
      <c r="AC120" s="180">
        <v>1</v>
      </c>
      <c r="AD120" s="75">
        <v>0</v>
      </c>
      <c r="AE120" s="181">
        <f t="shared" si="184"/>
        <v>1</v>
      </c>
      <c r="AF120" s="75">
        <v>0</v>
      </c>
      <c r="AG120" s="76">
        <v>0</v>
      </c>
      <c r="AH120" s="75">
        <f t="shared" si="185"/>
        <v>0</v>
      </c>
      <c r="AI120" s="77"/>
      <c r="AJ120" s="69">
        <f t="shared" si="186"/>
        <v>3</v>
      </c>
      <c r="AK120" s="70">
        <f t="shared" si="187"/>
        <v>3</v>
      </c>
      <c r="AL120" s="70">
        <f t="shared" si="188"/>
        <v>1</v>
      </c>
      <c r="AM120" s="70">
        <f t="shared" si="189"/>
        <v>1</v>
      </c>
      <c r="AN120" s="70">
        <f t="shared" si="190"/>
        <v>3</v>
      </c>
      <c r="AO120" s="70">
        <f t="shared" si="201"/>
        <v>3</v>
      </c>
      <c r="AP120" s="70">
        <f t="shared" si="191"/>
        <v>3</v>
      </c>
      <c r="AQ120" s="70">
        <f t="shared" si="192"/>
        <v>3</v>
      </c>
      <c r="AR120" s="70">
        <f t="shared" si="193"/>
        <v>1</v>
      </c>
      <c r="AS120" s="70">
        <f t="shared" si="194"/>
        <v>1</v>
      </c>
      <c r="AT120" s="70">
        <f t="shared" si="195"/>
        <v>3</v>
      </c>
      <c r="AU120" s="70">
        <f t="shared" si="196"/>
        <v>3</v>
      </c>
      <c r="AV120" s="70">
        <f t="shared" si="197"/>
        <v>1</v>
      </c>
      <c r="AW120" s="70">
        <f t="shared" si="198"/>
        <v>1</v>
      </c>
      <c r="AX120" s="70">
        <f t="shared" si="199"/>
        <v>0</v>
      </c>
      <c r="AY120" s="71">
        <f t="shared" si="200"/>
        <v>0</v>
      </c>
    </row>
    <row r="121" spans="1:51" s="122" customFormat="1" ht="43.5" customHeight="1" x14ac:dyDescent="0.2">
      <c r="A121" s="72" t="s">
        <v>12</v>
      </c>
      <c r="B121" s="106" t="s">
        <v>254</v>
      </c>
      <c r="C121" s="107"/>
      <c r="D121" s="108"/>
      <c r="E121" s="180">
        <f t="shared" si="179"/>
        <v>0</v>
      </c>
      <c r="F121" s="180">
        <v>0</v>
      </c>
      <c r="G121" s="180">
        <v>0</v>
      </c>
      <c r="H121" s="180">
        <v>0</v>
      </c>
      <c r="I121" s="180">
        <v>0</v>
      </c>
      <c r="J121" s="180">
        <f t="shared" si="180"/>
        <v>0</v>
      </c>
      <c r="K121" s="180">
        <v>0</v>
      </c>
      <c r="L121" s="180">
        <v>0</v>
      </c>
      <c r="M121" s="180">
        <v>0</v>
      </c>
      <c r="N121" s="180">
        <f t="shared" si="181"/>
        <v>0</v>
      </c>
      <c r="O121" s="180">
        <v>0</v>
      </c>
      <c r="P121" s="180">
        <v>0</v>
      </c>
      <c r="Q121" s="180">
        <v>0</v>
      </c>
      <c r="R121" s="180">
        <v>0</v>
      </c>
      <c r="S121" s="180">
        <f t="shared" si="182"/>
        <v>0</v>
      </c>
      <c r="T121" s="180">
        <v>0</v>
      </c>
      <c r="U121" s="180">
        <v>0</v>
      </c>
      <c r="V121" s="180">
        <v>0</v>
      </c>
      <c r="W121" s="180">
        <v>0</v>
      </c>
      <c r="X121" s="180">
        <f t="shared" si="183"/>
        <v>0</v>
      </c>
      <c r="Y121" s="75">
        <v>0</v>
      </c>
      <c r="Z121" s="75">
        <v>0</v>
      </c>
      <c r="AA121" s="75">
        <v>0</v>
      </c>
      <c r="AB121" s="75">
        <v>0</v>
      </c>
      <c r="AC121" s="180">
        <v>0</v>
      </c>
      <c r="AD121" s="75">
        <v>0</v>
      </c>
      <c r="AE121" s="181">
        <f t="shared" si="184"/>
        <v>0</v>
      </c>
      <c r="AF121" s="75">
        <v>0</v>
      </c>
      <c r="AG121" s="76">
        <v>0</v>
      </c>
      <c r="AH121" s="75">
        <f t="shared" si="185"/>
        <v>0</v>
      </c>
      <c r="AI121" s="76"/>
      <c r="AJ121" s="69">
        <f t="shared" si="186"/>
        <v>0</v>
      </c>
      <c r="AK121" s="70">
        <f t="shared" si="187"/>
        <v>0</v>
      </c>
      <c r="AL121" s="70">
        <f t="shared" si="188"/>
        <v>0</v>
      </c>
      <c r="AM121" s="70">
        <f t="shared" si="189"/>
        <v>0</v>
      </c>
      <c r="AN121" s="70">
        <f t="shared" si="190"/>
        <v>0</v>
      </c>
      <c r="AO121" s="70">
        <f t="shared" si="201"/>
        <v>0</v>
      </c>
      <c r="AP121" s="70">
        <f t="shared" si="191"/>
        <v>0</v>
      </c>
      <c r="AQ121" s="70">
        <f t="shared" si="192"/>
        <v>0</v>
      </c>
      <c r="AR121" s="70">
        <f t="shared" si="193"/>
        <v>0</v>
      </c>
      <c r="AS121" s="70">
        <f t="shared" si="194"/>
        <v>0</v>
      </c>
      <c r="AT121" s="70">
        <f t="shared" si="195"/>
        <v>0</v>
      </c>
      <c r="AU121" s="70">
        <f t="shared" si="196"/>
        <v>0</v>
      </c>
      <c r="AV121" s="70">
        <f t="shared" si="197"/>
        <v>0</v>
      </c>
      <c r="AW121" s="70">
        <f t="shared" si="198"/>
        <v>0</v>
      </c>
      <c r="AX121" s="70">
        <f t="shared" si="199"/>
        <v>0</v>
      </c>
      <c r="AY121" s="71">
        <f t="shared" si="200"/>
        <v>0</v>
      </c>
    </row>
    <row r="122" spans="1:51" s="122" customFormat="1" ht="48" customHeight="1" x14ac:dyDescent="0.2">
      <c r="A122" s="72" t="s">
        <v>11</v>
      </c>
      <c r="B122" s="106" t="s">
        <v>255</v>
      </c>
      <c r="C122" s="107"/>
      <c r="D122" s="108"/>
      <c r="E122" s="180">
        <f t="shared" si="179"/>
        <v>0</v>
      </c>
      <c r="F122" s="180">
        <v>0</v>
      </c>
      <c r="G122" s="180">
        <v>0</v>
      </c>
      <c r="H122" s="180">
        <v>0</v>
      </c>
      <c r="I122" s="180">
        <v>0</v>
      </c>
      <c r="J122" s="180">
        <f t="shared" si="180"/>
        <v>0</v>
      </c>
      <c r="K122" s="180">
        <v>0</v>
      </c>
      <c r="L122" s="180">
        <v>0</v>
      </c>
      <c r="M122" s="180">
        <v>0</v>
      </c>
      <c r="N122" s="180">
        <f t="shared" si="181"/>
        <v>0</v>
      </c>
      <c r="O122" s="180">
        <v>0</v>
      </c>
      <c r="P122" s="180">
        <v>0</v>
      </c>
      <c r="Q122" s="180">
        <v>0</v>
      </c>
      <c r="R122" s="180">
        <v>0</v>
      </c>
      <c r="S122" s="180">
        <f t="shared" si="182"/>
        <v>0</v>
      </c>
      <c r="T122" s="180">
        <v>0</v>
      </c>
      <c r="U122" s="180">
        <v>0</v>
      </c>
      <c r="V122" s="180">
        <v>0</v>
      </c>
      <c r="W122" s="180">
        <v>0</v>
      </c>
      <c r="X122" s="180">
        <f t="shared" si="183"/>
        <v>0</v>
      </c>
      <c r="Y122" s="75">
        <v>0</v>
      </c>
      <c r="Z122" s="75">
        <v>0</v>
      </c>
      <c r="AA122" s="75">
        <v>0</v>
      </c>
      <c r="AB122" s="75">
        <v>0</v>
      </c>
      <c r="AC122" s="180">
        <v>0</v>
      </c>
      <c r="AD122" s="75">
        <v>0</v>
      </c>
      <c r="AE122" s="181">
        <f t="shared" si="184"/>
        <v>0</v>
      </c>
      <c r="AF122" s="75">
        <v>0</v>
      </c>
      <c r="AG122" s="76">
        <v>0</v>
      </c>
      <c r="AH122" s="75">
        <f t="shared" si="185"/>
        <v>0</v>
      </c>
      <c r="AI122" s="76"/>
      <c r="AJ122" s="69">
        <f t="shared" si="186"/>
        <v>0</v>
      </c>
      <c r="AK122" s="70">
        <f t="shared" si="187"/>
        <v>0</v>
      </c>
      <c r="AL122" s="70">
        <f t="shared" si="188"/>
        <v>0</v>
      </c>
      <c r="AM122" s="70">
        <f t="shared" si="189"/>
        <v>0</v>
      </c>
      <c r="AN122" s="70">
        <f t="shared" si="190"/>
        <v>0</v>
      </c>
      <c r="AO122" s="70">
        <f t="shared" si="201"/>
        <v>0</v>
      </c>
      <c r="AP122" s="70">
        <f t="shared" si="191"/>
        <v>0</v>
      </c>
      <c r="AQ122" s="70">
        <f t="shared" si="192"/>
        <v>0</v>
      </c>
      <c r="AR122" s="70">
        <f t="shared" si="193"/>
        <v>0</v>
      </c>
      <c r="AS122" s="70">
        <f t="shared" si="194"/>
        <v>0</v>
      </c>
      <c r="AT122" s="70">
        <f t="shared" si="195"/>
        <v>0</v>
      </c>
      <c r="AU122" s="70">
        <f t="shared" si="196"/>
        <v>0</v>
      </c>
      <c r="AV122" s="70">
        <f t="shared" si="197"/>
        <v>0</v>
      </c>
      <c r="AW122" s="70">
        <f t="shared" si="198"/>
        <v>0</v>
      </c>
      <c r="AX122" s="70">
        <f t="shared" si="199"/>
        <v>0</v>
      </c>
      <c r="AY122" s="71">
        <f t="shared" si="200"/>
        <v>0</v>
      </c>
    </row>
    <row r="123" spans="1:51" s="122" customFormat="1" ht="56.25" customHeight="1" x14ac:dyDescent="0.2">
      <c r="A123" s="72" t="s">
        <v>10</v>
      </c>
      <c r="B123" s="106" t="s">
        <v>189</v>
      </c>
      <c r="C123" s="107"/>
      <c r="D123" s="108"/>
      <c r="E123" s="180">
        <f t="shared" si="179"/>
        <v>0</v>
      </c>
      <c r="F123" s="180">
        <v>0</v>
      </c>
      <c r="G123" s="180">
        <v>0</v>
      </c>
      <c r="H123" s="180">
        <v>0</v>
      </c>
      <c r="I123" s="180">
        <v>0</v>
      </c>
      <c r="J123" s="180">
        <f t="shared" si="180"/>
        <v>0</v>
      </c>
      <c r="K123" s="180">
        <v>0</v>
      </c>
      <c r="L123" s="180">
        <v>0</v>
      </c>
      <c r="M123" s="180">
        <v>0</v>
      </c>
      <c r="N123" s="180">
        <f t="shared" si="181"/>
        <v>0</v>
      </c>
      <c r="O123" s="180">
        <v>0</v>
      </c>
      <c r="P123" s="180">
        <v>0</v>
      </c>
      <c r="Q123" s="180">
        <v>0</v>
      </c>
      <c r="R123" s="180">
        <v>0</v>
      </c>
      <c r="S123" s="180">
        <f t="shared" si="182"/>
        <v>0</v>
      </c>
      <c r="T123" s="180">
        <v>0</v>
      </c>
      <c r="U123" s="180">
        <v>0</v>
      </c>
      <c r="V123" s="180">
        <v>0</v>
      </c>
      <c r="W123" s="180">
        <v>0</v>
      </c>
      <c r="X123" s="180">
        <f t="shared" si="183"/>
        <v>0</v>
      </c>
      <c r="Y123" s="75">
        <v>0</v>
      </c>
      <c r="Z123" s="75">
        <v>0</v>
      </c>
      <c r="AA123" s="75">
        <v>0</v>
      </c>
      <c r="AB123" s="75">
        <v>0</v>
      </c>
      <c r="AC123" s="180">
        <v>0</v>
      </c>
      <c r="AD123" s="75">
        <v>0</v>
      </c>
      <c r="AE123" s="181">
        <f t="shared" si="184"/>
        <v>0</v>
      </c>
      <c r="AF123" s="75">
        <v>0</v>
      </c>
      <c r="AG123" s="76">
        <v>0</v>
      </c>
      <c r="AH123" s="75">
        <f t="shared" si="185"/>
        <v>0</v>
      </c>
      <c r="AI123" s="76"/>
      <c r="AJ123" s="69">
        <f t="shared" si="186"/>
        <v>0</v>
      </c>
      <c r="AK123" s="70">
        <f t="shared" si="187"/>
        <v>0</v>
      </c>
      <c r="AL123" s="70">
        <f t="shared" si="188"/>
        <v>0</v>
      </c>
      <c r="AM123" s="70">
        <f t="shared" si="189"/>
        <v>0</v>
      </c>
      <c r="AN123" s="70">
        <f t="shared" si="190"/>
        <v>0</v>
      </c>
      <c r="AO123" s="70">
        <f t="shared" si="201"/>
        <v>0</v>
      </c>
      <c r="AP123" s="70">
        <f t="shared" si="191"/>
        <v>0</v>
      </c>
      <c r="AQ123" s="70">
        <f t="shared" si="192"/>
        <v>0</v>
      </c>
      <c r="AR123" s="70">
        <f t="shared" si="193"/>
        <v>0</v>
      </c>
      <c r="AS123" s="70">
        <f t="shared" si="194"/>
        <v>0</v>
      </c>
      <c r="AT123" s="70">
        <f t="shared" si="195"/>
        <v>0</v>
      </c>
      <c r="AU123" s="70">
        <f t="shared" si="196"/>
        <v>0</v>
      </c>
      <c r="AV123" s="70">
        <f t="shared" si="197"/>
        <v>0</v>
      </c>
      <c r="AW123" s="70">
        <f t="shared" si="198"/>
        <v>0</v>
      </c>
      <c r="AX123" s="70">
        <f t="shared" si="199"/>
        <v>0</v>
      </c>
      <c r="AY123" s="71">
        <f t="shared" si="200"/>
        <v>0</v>
      </c>
    </row>
    <row r="124" spans="1:51" s="122" customFormat="1" ht="67.5" customHeight="1" x14ac:dyDescent="0.2">
      <c r="A124" s="72" t="s">
        <v>9</v>
      </c>
      <c r="B124" s="111" t="s">
        <v>140</v>
      </c>
      <c r="C124" s="112"/>
      <c r="D124" s="113"/>
      <c r="E124" s="180">
        <f t="shared" si="179"/>
        <v>1</v>
      </c>
      <c r="F124" s="180">
        <v>1</v>
      </c>
      <c r="G124" s="180">
        <v>0</v>
      </c>
      <c r="H124" s="180">
        <v>0</v>
      </c>
      <c r="I124" s="180">
        <v>0</v>
      </c>
      <c r="J124" s="180">
        <f t="shared" si="180"/>
        <v>0</v>
      </c>
      <c r="K124" s="180">
        <v>0</v>
      </c>
      <c r="L124" s="180">
        <v>0</v>
      </c>
      <c r="M124" s="180">
        <v>0</v>
      </c>
      <c r="N124" s="180">
        <f t="shared" si="181"/>
        <v>1</v>
      </c>
      <c r="O124" s="180">
        <v>1</v>
      </c>
      <c r="P124" s="180">
        <v>0</v>
      </c>
      <c r="Q124" s="180">
        <v>0</v>
      </c>
      <c r="R124" s="180">
        <v>0</v>
      </c>
      <c r="S124" s="180">
        <f t="shared" si="182"/>
        <v>0</v>
      </c>
      <c r="T124" s="180">
        <v>0</v>
      </c>
      <c r="U124" s="180">
        <v>0</v>
      </c>
      <c r="V124" s="180">
        <v>0</v>
      </c>
      <c r="W124" s="180">
        <v>0</v>
      </c>
      <c r="X124" s="180">
        <f t="shared" si="183"/>
        <v>1</v>
      </c>
      <c r="Y124" s="75">
        <v>0</v>
      </c>
      <c r="Z124" s="75">
        <v>0</v>
      </c>
      <c r="AA124" s="75">
        <v>0</v>
      </c>
      <c r="AB124" s="75">
        <v>0</v>
      </c>
      <c r="AC124" s="180">
        <v>1</v>
      </c>
      <c r="AD124" s="75">
        <v>0</v>
      </c>
      <c r="AE124" s="181">
        <f t="shared" si="184"/>
        <v>1</v>
      </c>
      <c r="AF124" s="75">
        <v>0</v>
      </c>
      <c r="AG124" s="76">
        <v>0</v>
      </c>
      <c r="AH124" s="75">
        <f t="shared" si="185"/>
        <v>0</v>
      </c>
      <c r="AI124" s="76"/>
      <c r="AJ124" s="69">
        <f t="shared" si="186"/>
        <v>1</v>
      </c>
      <c r="AK124" s="70">
        <f t="shared" si="187"/>
        <v>1</v>
      </c>
      <c r="AL124" s="70">
        <f t="shared" si="188"/>
        <v>0</v>
      </c>
      <c r="AM124" s="70">
        <f t="shared" si="189"/>
        <v>0</v>
      </c>
      <c r="AN124" s="70">
        <f t="shared" si="190"/>
        <v>1</v>
      </c>
      <c r="AO124" s="70">
        <f t="shared" si="201"/>
        <v>1</v>
      </c>
      <c r="AP124" s="70">
        <f t="shared" si="191"/>
        <v>1</v>
      </c>
      <c r="AQ124" s="70">
        <f t="shared" si="192"/>
        <v>1</v>
      </c>
      <c r="AR124" s="70">
        <f t="shared" si="193"/>
        <v>0</v>
      </c>
      <c r="AS124" s="70">
        <f t="shared" si="194"/>
        <v>0</v>
      </c>
      <c r="AT124" s="70">
        <f t="shared" si="195"/>
        <v>1</v>
      </c>
      <c r="AU124" s="70">
        <f t="shared" si="196"/>
        <v>1</v>
      </c>
      <c r="AV124" s="70">
        <f t="shared" si="197"/>
        <v>1</v>
      </c>
      <c r="AW124" s="70">
        <f t="shared" si="198"/>
        <v>1</v>
      </c>
      <c r="AX124" s="70">
        <f t="shared" si="199"/>
        <v>0</v>
      </c>
      <c r="AY124" s="71">
        <f t="shared" si="200"/>
        <v>0</v>
      </c>
    </row>
    <row r="125" spans="1:51" s="122" customFormat="1" ht="54.75" customHeight="1" x14ac:dyDescent="0.2">
      <c r="A125" s="100" t="s">
        <v>8</v>
      </c>
      <c r="B125" s="90" t="s">
        <v>256</v>
      </c>
      <c r="C125" s="114"/>
      <c r="D125" s="115"/>
      <c r="E125" s="183">
        <f t="shared" ref="E125:AH125" si="202">SUM(E126:E129)</f>
        <v>3</v>
      </c>
      <c r="F125" s="183">
        <f t="shared" si="202"/>
        <v>0</v>
      </c>
      <c r="G125" s="183">
        <f t="shared" si="202"/>
        <v>3</v>
      </c>
      <c r="H125" s="183">
        <f t="shared" si="202"/>
        <v>0</v>
      </c>
      <c r="I125" s="183">
        <f t="shared" si="202"/>
        <v>0</v>
      </c>
      <c r="J125" s="183">
        <f t="shared" si="202"/>
        <v>5</v>
      </c>
      <c r="K125" s="183">
        <f t="shared" si="202"/>
        <v>1</v>
      </c>
      <c r="L125" s="183">
        <f t="shared" si="202"/>
        <v>4</v>
      </c>
      <c r="M125" s="183">
        <f t="shared" si="202"/>
        <v>0</v>
      </c>
      <c r="N125" s="183">
        <f t="shared" si="202"/>
        <v>2</v>
      </c>
      <c r="O125" s="183">
        <f t="shared" si="202"/>
        <v>1</v>
      </c>
      <c r="P125" s="183">
        <f t="shared" si="202"/>
        <v>0</v>
      </c>
      <c r="Q125" s="183">
        <f t="shared" si="202"/>
        <v>1</v>
      </c>
      <c r="R125" s="183">
        <f t="shared" si="202"/>
        <v>0</v>
      </c>
      <c r="S125" s="183">
        <f t="shared" si="202"/>
        <v>0</v>
      </c>
      <c r="T125" s="183">
        <f t="shared" si="202"/>
        <v>0</v>
      </c>
      <c r="U125" s="183">
        <f t="shared" si="202"/>
        <v>0</v>
      </c>
      <c r="V125" s="183">
        <f t="shared" si="202"/>
        <v>0</v>
      </c>
      <c r="W125" s="183">
        <f t="shared" si="202"/>
        <v>0</v>
      </c>
      <c r="X125" s="183">
        <f t="shared" si="202"/>
        <v>2</v>
      </c>
      <c r="Y125" s="183">
        <f t="shared" si="202"/>
        <v>0</v>
      </c>
      <c r="Z125" s="183">
        <f t="shared" si="202"/>
        <v>0</v>
      </c>
      <c r="AA125" s="183">
        <f t="shared" si="202"/>
        <v>2</v>
      </c>
      <c r="AB125" s="183">
        <f t="shared" si="202"/>
        <v>0</v>
      </c>
      <c r="AC125" s="183">
        <f t="shared" si="202"/>
        <v>0</v>
      </c>
      <c r="AD125" s="183">
        <f t="shared" si="202"/>
        <v>0</v>
      </c>
      <c r="AE125" s="183">
        <f t="shared" si="202"/>
        <v>0</v>
      </c>
      <c r="AF125" s="183">
        <f t="shared" si="202"/>
        <v>0</v>
      </c>
      <c r="AG125" s="183">
        <f t="shared" si="202"/>
        <v>0</v>
      </c>
      <c r="AH125" s="183">
        <f t="shared" si="202"/>
        <v>0</v>
      </c>
      <c r="AI125" s="118"/>
      <c r="AJ125" s="95">
        <f t="shared" ref="AJ125:AY125" si="203">SUM(AJ126:AJ129)</f>
        <v>3</v>
      </c>
      <c r="AK125" s="96">
        <f t="shared" si="203"/>
        <v>3</v>
      </c>
      <c r="AL125" s="96">
        <f t="shared" si="203"/>
        <v>5</v>
      </c>
      <c r="AM125" s="96">
        <f t="shared" si="203"/>
        <v>5</v>
      </c>
      <c r="AN125" s="96">
        <f t="shared" si="203"/>
        <v>4</v>
      </c>
      <c r="AO125" s="96">
        <f t="shared" si="203"/>
        <v>4</v>
      </c>
      <c r="AP125" s="96">
        <f t="shared" si="203"/>
        <v>2</v>
      </c>
      <c r="AQ125" s="96">
        <f t="shared" si="203"/>
        <v>2</v>
      </c>
      <c r="AR125" s="96">
        <f t="shared" si="203"/>
        <v>0</v>
      </c>
      <c r="AS125" s="96">
        <f t="shared" si="203"/>
        <v>0</v>
      </c>
      <c r="AT125" s="96">
        <f t="shared" si="203"/>
        <v>2</v>
      </c>
      <c r="AU125" s="96">
        <f t="shared" si="203"/>
        <v>2</v>
      </c>
      <c r="AV125" s="96">
        <f t="shared" si="203"/>
        <v>0</v>
      </c>
      <c r="AW125" s="96">
        <f t="shared" si="203"/>
        <v>0</v>
      </c>
      <c r="AX125" s="96">
        <f t="shared" si="203"/>
        <v>0</v>
      </c>
      <c r="AY125" s="97">
        <f t="shared" si="203"/>
        <v>0</v>
      </c>
    </row>
    <row r="126" spans="1:51" s="122" customFormat="1" ht="37.5" customHeight="1" x14ac:dyDescent="0.2">
      <c r="A126" s="72" t="s">
        <v>7</v>
      </c>
      <c r="B126" s="106" t="s">
        <v>257</v>
      </c>
      <c r="C126" s="109"/>
      <c r="D126" s="110"/>
      <c r="E126" s="180">
        <f>+F126+G126+H126+I126</f>
        <v>2</v>
      </c>
      <c r="F126" s="180">
        <v>0</v>
      </c>
      <c r="G126" s="180">
        <v>2</v>
      </c>
      <c r="H126" s="180">
        <v>0</v>
      </c>
      <c r="I126" s="180">
        <v>0</v>
      </c>
      <c r="J126" s="180">
        <f>+K126+L126+M126</f>
        <v>5</v>
      </c>
      <c r="K126" s="180">
        <v>1</v>
      </c>
      <c r="L126" s="180">
        <v>4</v>
      </c>
      <c r="M126" s="180">
        <v>0</v>
      </c>
      <c r="N126" s="180">
        <f>+O126+P126+Q126+R126+S126</f>
        <v>1</v>
      </c>
      <c r="O126" s="180">
        <v>1</v>
      </c>
      <c r="P126" s="180">
        <v>0</v>
      </c>
      <c r="Q126" s="180">
        <v>0</v>
      </c>
      <c r="R126" s="180">
        <v>0</v>
      </c>
      <c r="S126" s="180">
        <f>+T126+U126+V126</f>
        <v>0</v>
      </c>
      <c r="T126" s="180">
        <v>0</v>
      </c>
      <c r="U126" s="180">
        <v>0</v>
      </c>
      <c r="V126" s="180">
        <v>0</v>
      </c>
      <c r="W126" s="180">
        <v>0</v>
      </c>
      <c r="X126" s="180">
        <f>+N126+W126</f>
        <v>1</v>
      </c>
      <c r="Y126" s="75">
        <v>0</v>
      </c>
      <c r="Z126" s="75">
        <v>0</v>
      </c>
      <c r="AA126" s="75">
        <v>2</v>
      </c>
      <c r="AB126" s="75">
        <v>0</v>
      </c>
      <c r="AC126" s="180">
        <v>0</v>
      </c>
      <c r="AD126" s="75">
        <v>0</v>
      </c>
      <c r="AE126" s="181">
        <f>+AC126+AD126</f>
        <v>0</v>
      </c>
      <c r="AF126" s="75">
        <v>0</v>
      </c>
      <c r="AG126" s="76">
        <v>0</v>
      </c>
      <c r="AH126" s="75">
        <f>+AF126+AG126</f>
        <v>0</v>
      </c>
      <c r="AI126" s="76"/>
      <c r="AJ126" s="69">
        <f>E126</f>
        <v>2</v>
      </c>
      <c r="AK126" s="70">
        <f>F126+G126+H126+I126</f>
        <v>2</v>
      </c>
      <c r="AL126" s="70">
        <f>J126</f>
        <v>5</v>
      </c>
      <c r="AM126" s="70">
        <f>K126+L126+M126</f>
        <v>5</v>
      </c>
      <c r="AN126" s="70">
        <f>F126+G126+K126</f>
        <v>3</v>
      </c>
      <c r="AO126" s="70">
        <f>X126+Y126+AA126</f>
        <v>3</v>
      </c>
      <c r="AP126" s="70">
        <f>N126</f>
        <v>1</v>
      </c>
      <c r="AQ126" s="70">
        <f>O126+P126+Q126+R126+S126</f>
        <v>1</v>
      </c>
      <c r="AR126" s="70">
        <f>S126</f>
        <v>0</v>
      </c>
      <c r="AS126" s="70">
        <f>T126+U126+V126</f>
        <v>0</v>
      </c>
      <c r="AT126" s="70">
        <f>X126</f>
        <v>1</v>
      </c>
      <c r="AU126" s="70">
        <f>N126+W126</f>
        <v>1</v>
      </c>
      <c r="AV126" s="70">
        <f>AE126</f>
        <v>0</v>
      </c>
      <c r="AW126" s="70">
        <f>AC126+AD126</f>
        <v>0</v>
      </c>
      <c r="AX126" s="70">
        <f>AH126</f>
        <v>0</v>
      </c>
      <c r="AY126" s="71">
        <f>AF126+AG126</f>
        <v>0</v>
      </c>
    </row>
    <row r="127" spans="1:51" s="122" customFormat="1" ht="21" customHeight="1" x14ac:dyDescent="0.2">
      <c r="A127" s="72" t="s">
        <v>6</v>
      </c>
      <c r="B127" s="106" t="s">
        <v>146</v>
      </c>
      <c r="C127" s="107"/>
      <c r="D127" s="108"/>
      <c r="E127" s="180">
        <f>+F127+G127+H127+I127</f>
        <v>0</v>
      </c>
      <c r="F127" s="180">
        <v>0</v>
      </c>
      <c r="G127" s="180">
        <v>0</v>
      </c>
      <c r="H127" s="180">
        <v>0</v>
      </c>
      <c r="I127" s="180">
        <v>0</v>
      </c>
      <c r="J127" s="180">
        <f>+K127+L127+M127</f>
        <v>0</v>
      </c>
      <c r="K127" s="180">
        <v>0</v>
      </c>
      <c r="L127" s="180">
        <v>0</v>
      </c>
      <c r="M127" s="180">
        <v>0</v>
      </c>
      <c r="N127" s="180">
        <f>+O127+P127+Q127+R127+S127</f>
        <v>0</v>
      </c>
      <c r="O127" s="180">
        <v>0</v>
      </c>
      <c r="P127" s="180">
        <v>0</v>
      </c>
      <c r="Q127" s="180">
        <v>0</v>
      </c>
      <c r="R127" s="180">
        <v>0</v>
      </c>
      <c r="S127" s="180">
        <f>+T127+U127+V127</f>
        <v>0</v>
      </c>
      <c r="T127" s="180">
        <v>0</v>
      </c>
      <c r="U127" s="180">
        <v>0</v>
      </c>
      <c r="V127" s="180">
        <v>0</v>
      </c>
      <c r="W127" s="180">
        <v>0</v>
      </c>
      <c r="X127" s="180">
        <f>+N127+W127</f>
        <v>0</v>
      </c>
      <c r="Y127" s="75">
        <v>0</v>
      </c>
      <c r="Z127" s="75">
        <v>0</v>
      </c>
      <c r="AA127" s="75">
        <v>0</v>
      </c>
      <c r="AB127" s="75">
        <v>0</v>
      </c>
      <c r="AC127" s="180">
        <v>0</v>
      </c>
      <c r="AD127" s="75">
        <v>0</v>
      </c>
      <c r="AE127" s="181">
        <f>+AC127+AD127</f>
        <v>0</v>
      </c>
      <c r="AF127" s="75">
        <v>0</v>
      </c>
      <c r="AG127" s="76">
        <v>0</v>
      </c>
      <c r="AH127" s="75">
        <f>+AF127+AG127</f>
        <v>0</v>
      </c>
      <c r="AI127" s="76"/>
      <c r="AJ127" s="69">
        <f>E127</f>
        <v>0</v>
      </c>
      <c r="AK127" s="70">
        <f>F127+G127+H127+I127</f>
        <v>0</v>
      </c>
      <c r="AL127" s="70">
        <f>J127</f>
        <v>0</v>
      </c>
      <c r="AM127" s="70">
        <f>K127+L127+M127</f>
        <v>0</v>
      </c>
      <c r="AN127" s="70">
        <f>F127+G127+K127</f>
        <v>0</v>
      </c>
      <c r="AO127" s="70">
        <f>X127+Y127+AA127</f>
        <v>0</v>
      </c>
      <c r="AP127" s="70">
        <f>N127</f>
        <v>0</v>
      </c>
      <c r="AQ127" s="70">
        <f>O127+P127+Q127+R127+S127</f>
        <v>0</v>
      </c>
      <c r="AR127" s="70">
        <f>S127</f>
        <v>0</v>
      </c>
      <c r="AS127" s="70">
        <f>T127+U127+V127</f>
        <v>0</v>
      </c>
      <c r="AT127" s="70">
        <f>X127</f>
        <v>0</v>
      </c>
      <c r="AU127" s="70">
        <f>N127+W127</f>
        <v>0</v>
      </c>
      <c r="AV127" s="70">
        <f>AE127</f>
        <v>0</v>
      </c>
      <c r="AW127" s="70">
        <f>AC127+AD127</f>
        <v>0</v>
      </c>
      <c r="AX127" s="70">
        <f>AH127</f>
        <v>0</v>
      </c>
      <c r="AY127" s="71">
        <f>AF127+AG127</f>
        <v>0</v>
      </c>
    </row>
    <row r="128" spans="1:51" s="122" customFormat="1" ht="49.5" customHeight="1" x14ac:dyDescent="0.2">
      <c r="A128" s="72" t="s">
        <v>5</v>
      </c>
      <c r="B128" s="106" t="s">
        <v>190</v>
      </c>
      <c r="C128" s="107"/>
      <c r="D128" s="108"/>
      <c r="E128" s="180">
        <f>+F128+G128+H128+I128</f>
        <v>1</v>
      </c>
      <c r="F128" s="180">
        <v>0</v>
      </c>
      <c r="G128" s="180">
        <v>1</v>
      </c>
      <c r="H128" s="180">
        <v>0</v>
      </c>
      <c r="I128" s="180">
        <v>0</v>
      </c>
      <c r="J128" s="180">
        <f>+K128+L128+M128</f>
        <v>0</v>
      </c>
      <c r="K128" s="180">
        <v>0</v>
      </c>
      <c r="L128" s="180">
        <v>0</v>
      </c>
      <c r="M128" s="180">
        <v>0</v>
      </c>
      <c r="N128" s="180">
        <f>+O128+P128+Q128+R128+S128</f>
        <v>1</v>
      </c>
      <c r="O128" s="180">
        <v>0</v>
      </c>
      <c r="P128" s="180">
        <v>0</v>
      </c>
      <c r="Q128" s="180">
        <v>1</v>
      </c>
      <c r="R128" s="180">
        <v>0</v>
      </c>
      <c r="S128" s="180">
        <f>+T128+U128+V128</f>
        <v>0</v>
      </c>
      <c r="T128" s="180">
        <v>0</v>
      </c>
      <c r="U128" s="180">
        <v>0</v>
      </c>
      <c r="V128" s="180">
        <v>0</v>
      </c>
      <c r="W128" s="180">
        <v>0</v>
      </c>
      <c r="X128" s="180">
        <f>+N128+W128</f>
        <v>1</v>
      </c>
      <c r="Y128" s="75">
        <v>0</v>
      </c>
      <c r="Z128" s="75">
        <v>0</v>
      </c>
      <c r="AA128" s="75">
        <v>0</v>
      </c>
      <c r="AB128" s="75">
        <v>0</v>
      </c>
      <c r="AC128" s="180">
        <v>0</v>
      </c>
      <c r="AD128" s="75">
        <v>0</v>
      </c>
      <c r="AE128" s="181">
        <f>+AC128+AD128</f>
        <v>0</v>
      </c>
      <c r="AF128" s="75">
        <v>0</v>
      </c>
      <c r="AG128" s="76">
        <v>0</v>
      </c>
      <c r="AH128" s="75">
        <f>+AF128+AG128</f>
        <v>0</v>
      </c>
      <c r="AI128" s="76"/>
      <c r="AJ128" s="69">
        <f>E128</f>
        <v>1</v>
      </c>
      <c r="AK128" s="70">
        <f>F128+G128+H128+I128</f>
        <v>1</v>
      </c>
      <c r="AL128" s="70">
        <f>J128</f>
        <v>0</v>
      </c>
      <c r="AM128" s="70">
        <f>K128+L128+M128</f>
        <v>0</v>
      </c>
      <c r="AN128" s="70">
        <f>F128+G128+K128</f>
        <v>1</v>
      </c>
      <c r="AO128" s="70">
        <f>X128+Y128+AA128</f>
        <v>1</v>
      </c>
      <c r="AP128" s="70">
        <f>N128</f>
        <v>1</v>
      </c>
      <c r="AQ128" s="70">
        <f>O128+P128+Q128+R128+S128</f>
        <v>1</v>
      </c>
      <c r="AR128" s="70">
        <f>S128</f>
        <v>0</v>
      </c>
      <c r="AS128" s="70">
        <f>T128+U128+V128</f>
        <v>0</v>
      </c>
      <c r="AT128" s="70">
        <f>X128</f>
        <v>1</v>
      </c>
      <c r="AU128" s="70">
        <f>N128+W128</f>
        <v>1</v>
      </c>
      <c r="AV128" s="70">
        <f>AE128</f>
        <v>0</v>
      </c>
      <c r="AW128" s="70">
        <f>AC128+AD128</f>
        <v>0</v>
      </c>
      <c r="AX128" s="70">
        <f>AH128</f>
        <v>0</v>
      </c>
      <c r="AY128" s="71">
        <f>AF128+AG128</f>
        <v>0</v>
      </c>
    </row>
    <row r="129" spans="1:51" s="122" customFormat="1" ht="34.5" customHeight="1" x14ac:dyDescent="0.2">
      <c r="A129" s="72" t="s">
        <v>4</v>
      </c>
      <c r="B129" s="111" t="s">
        <v>140</v>
      </c>
      <c r="C129" s="112"/>
      <c r="D129" s="113"/>
      <c r="E129" s="180">
        <f>+F129+G129+H129+I129</f>
        <v>0</v>
      </c>
      <c r="F129" s="180">
        <v>0</v>
      </c>
      <c r="G129" s="180">
        <v>0</v>
      </c>
      <c r="H129" s="180">
        <v>0</v>
      </c>
      <c r="I129" s="180">
        <v>0</v>
      </c>
      <c r="J129" s="180">
        <f>+K129+L129+M129</f>
        <v>0</v>
      </c>
      <c r="K129" s="180">
        <v>0</v>
      </c>
      <c r="L129" s="180">
        <v>0</v>
      </c>
      <c r="M129" s="180">
        <v>0</v>
      </c>
      <c r="N129" s="180">
        <f>+O129+P129+Q129+R129+S129</f>
        <v>0</v>
      </c>
      <c r="O129" s="180">
        <v>0</v>
      </c>
      <c r="P129" s="180">
        <v>0</v>
      </c>
      <c r="Q129" s="180">
        <v>0</v>
      </c>
      <c r="R129" s="180">
        <v>0</v>
      </c>
      <c r="S129" s="180">
        <f>+T129+U129+V129</f>
        <v>0</v>
      </c>
      <c r="T129" s="180">
        <v>0</v>
      </c>
      <c r="U129" s="180">
        <v>0</v>
      </c>
      <c r="V129" s="180">
        <v>0</v>
      </c>
      <c r="W129" s="180">
        <v>0</v>
      </c>
      <c r="X129" s="180">
        <f>+N129+W129</f>
        <v>0</v>
      </c>
      <c r="Y129" s="75">
        <v>0</v>
      </c>
      <c r="Z129" s="75">
        <v>0</v>
      </c>
      <c r="AA129" s="75">
        <v>0</v>
      </c>
      <c r="AB129" s="75">
        <v>0</v>
      </c>
      <c r="AC129" s="180">
        <v>0</v>
      </c>
      <c r="AD129" s="75">
        <v>0</v>
      </c>
      <c r="AE129" s="181">
        <f>+AC129+AD129</f>
        <v>0</v>
      </c>
      <c r="AF129" s="75">
        <v>0</v>
      </c>
      <c r="AG129" s="76">
        <v>0</v>
      </c>
      <c r="AH129" s="75">
        <f>+AF129+AG129</f>
        <v>0</v>
      </c>
      <c r="AI129" s="76"/>
      <c r="AJ129" s="69">
        <f>E129</f>
        <v>0</v>
      </c>
      <c r="AK129" s="70">
        <f>F129+G129+H129+I129</f>
        <v>0</v>
      </c>
      <c r="AL129" s="70">
        <f>J129</f>
        <v>0</v>
      </c>
      <c r="AM129" s="70">
        <f>K129+L129+M129</f>
        <v>0</v>
      </c>
      <c r="AN129" s="70">
        <f>F129+G129+K129</f>
        <v>0</v>
      </c>
      <c r="AO129" s="70">
        <f>X129+Y129+AA129</f>
        <v>0</v>
      </c>
      <c r="AP129" s="70">
        <f>N129</f>
        <v>0</v>
      </c>
      <c r="AQ129" s="70">
        <f>O129+P129+Q129+R129+S129</f>
        <v>0</v>
      </c>
      <c r="AR129" s="70">
        <f>S129</f>
        <v>0</v>
      </c>
      <c r="AS129" s="70">
        <f>T129+U129+V129</f>
        <v>0</v>
      </c>
      <c r="AT129" s="70">
        <f>X129</f>
        <v>0</v>
      </c>
      <c r="AU129" s="70">
        <f>N129+W129</f>
        <v>0</v>
      </c>
      <c r="AV129" s="70">
        <f>AE129</f>
        <v>0</v>
      </c>
      <c r="AW129" s="70">
        <f>AC129+AD129</f>
        <v>0</v>
      </c>
      <c r="AX129" s="70">
        <f>AH129</f>
        <v>0</v>
      </c>
      <c r="AY129" s="71">
        <f>AF129+AG129</f>
        <v>0</v>
      </c>
    </row>
    <row r="130" spans="1:51" s="122" customFormat="1" ht="49.5" customHeight="1" x14ac:dyDescent="0.2">
      <c r="A130" s="72" t="s">
        <v>3</v>
      </c>
      <c r="B130" s="90" t="s">
        <v>191</v>
      </c>
      <c r="C130" s="91"/>
      <c r="D130" s="92"/>
      <c r="E130" s="184">
        <f t="shared" ref="E130:AH130" si="204">SUM(E131:E132)</f>
        <v>39</v>
      </c>
      <c r="F130" s="184">
        <f t="shared" si="204"/>
        <v>0</v>
      </c>
      <c r="G130" s="184">
        <f t="shared" si="204"/>
        <v>39</v>
      </c>
      <c r="H130" s="184">
        <f t="shared" si="204"/>
        <v>0</v>
      </c>
      <c r="I130" s="184">
        <f t="shared" si="204"/>
        <v>0</v>
      </c>
      <c r="J130" s="184">
        <f t="shared" si="204"/>
        <v>27</v>
      </c>
      <c r="K130" s="184">
        <f t="shared" si="204"/>
        <v>27</v>
      </c>
      <c r="L130" s="184">
        <f t="shared" si="204"/>
        <v>0</v>
      </c>
      <c r="M130" s="184">
        <f t="shared" si="204"/>
        <v>0</v>
      </c>
      <c r="N130" s="184">
        <f t="shared" si="204"/>
        <v>43</v>
      </c>
      <c r="O130" s="184">
        <f t="shared" si="204"/>
        <v>36</v>
      </c>
      <c r="P130" s="184">
        <f t="shared" si="204"/>
        <v>1</v>
      </c>
      <c r="Q130" s="184">
        <f t="shared" si="204"/>
        <v>0</v>
      </c>
      <c r="R130" s="184">
        <f t="shared" si="204"/>
        <v>0</v>
      </c>
      <c r="S130" s="184">
        <f t="shared" si="204"/>
        <v>6</v>
      </c>
      <c r="T130" s="184">
        <f t="shared" si="204"/>
        <v>1</v>
      </c>
      <c r="U130" s="184">
        <f t="shared" si="204"/>
        <v>5</v>
      </c>
      <c r="V130" s="184">
        <f t="shared" si="204"/>
        <v>0</v>
      </c>
      <c r="W130" s="184">
        <f t="shared" si="204"/>
        <v>0</v>
      </c>
      <c r="X130" s="184">
        <f t="shared" si="204"/>
        <v>43</v>
      </c>
      <c r="Y130" s="184">
        <f t="shared" si="204"/>
        <v>0</v>
      </c>
      <c r="Z130" s="184">
        <f t="shared" si="204"/>
        <v>0</v>
      </c>
      <c r="AA130" s="184">
        <f t="shared" si="204"/>
        <v>23</v>
      </c>
      <c r="AB130" s="184">
        <f t="shared" si="204"/>
        <v>0</v>
      </c>
      <c r="AC130" s="184">
        <f t="shared" si="204"/>
        <v>0</v>
      </c>
      <c r="AD130" s="184">
        <f t="shared" si="204"/>
        <v>0</v>
      </c>
      <c r="AE130" s="184">
        <f t="shared" si="204"/>
        <v>0</v>
      </c>
      <c r="AF130" s="184">
        <f t="shared" si="204"/>
        <v>0</v>
      </c>
      <c r="AG130" s="184">
        <f t="shared" si="204"/>
        <v>0</v>
      </c>
      <c r="AH130" s="184">
        <f t="shared" si="204"/>
        <v>0</v>
      </c>
      <c r="AI130" s="118"/>
      <c r="AJ130" s="95">
        <f t="shared" ref="AJ130:AY130" si="205">SUM(AJ131:AJ132)</f>
        <v>39</v>
      </c>
      <c r="AK130" s="96">
        <f t="shared" si="205"/>
        <v>39</v>
      </c>
      <c r="AL130" s="96">
        <f t="shared" si="205"/>
        <v>27</v>
      </c>
      <c r="AM130" s="96">
        <f t="shared" si="205"/>
        <v>27</v>
      </c>
      <c r="AN130" s="96">
        <f t="shared" si="205"/>
        <v>66</v>
      </c>
      <c r="AO130" s="96">
        <f t="shared" si="205"/>
        <v>66</v>
      </c>
      <c r="AP130" s="96">
        <f t="shared" si="205"/>
        <v>43</v>
      </c>
      <c r="AQ130" s="96">
        <f t="shared" si="205"/>
        <v>43</v>
      </c>
      <c r="AR130" s="96">
        <f t="shared" si="205"/>
        <v>6</v>
      </c>
      <c r="AS130" s="96">
        <f t="shared" si="205"/>
        <v>6</v>
      </c>
      <c r="AT130" s="96">
        <f t="shared" si="205"/>
        <v>43</v>
      </c>
      <c r="AU130" s="96">
        <f t="shared" si="205"/>
        <v>43</v>
      </c>
      <c r="AV130" s="96">
        <f t="shared" si="205"/>
        <v>0</v>
      </c>
      <c r="AW130" s="96">
        <f t="shared" si="205"/>
        <v>0</v>
      </c>
      <c r="AX130" s="96">
        <f t="shared" si="205"/>
        <v>0</v>
      </c>
      <c r="AY130" s="97">
        <f t="shared" si="205"/>
        <v>0</v>
      </c>
    </row>
    <row r="131" spans="1:51" s="122" customFormat="1" ht="41.25" customHeight="1" x14ac:dyDescent="0.2">
      <c r="A131" s="72" t="s">
        <v>2</v>
      </c>
      <c r="B131" s="111" t="s">
        <v>258</v>
      </c>
      <c r="C131" s="112"/>
      <c r="D131" s="113"/>
      <c r="E131" s="180">
        <f>+F131+G131+H131+I131</f>
        <v>32</v>
      </c>
      <c r="F131" s="180">
        <v>0</v>
      </c>
      <c r="G131" s="180">
        <v>32</v>
      </c>
      <c r="H131" s="180">
        <v>0</v>
      </c>
      <c r="I131" s="180">
        <v>0</v>
      </c>
      <c r="J131" s="180">
        <f>+K131+L131+M131</f>
        <v>26</v>
      </c>
      <c r="K131" s="180">
        <v>26</v>
      </c>
      <c r="L131" s="180">
        <v>0</v>
      </c>
      <c r="M131" s="180">
        <v>0</v>
      </c>
      <c r="N131" s="180">
        <f>+O131+P131+Q131+R131+S131</f>
        <v>36</v>
      </c>
      <c r="O131" s="180">
        <v>29</v>
      </c>
      <c r="P131" s="180">
        <v>1</v>
      </c>
      <c r="Q131" s="180">
        <v>0</v>
      </c>
      <c r="R131" s="180">
        <v>0</v>
      </c>
      <c r="S131" s="180">
        <f>+T131+U131+V131</f>
        <v>6</v>
      </c>
      <c r="T131" s="180">
        <v>1</v>
      </c>
      <c r="U131" s="180">
        <v>5</v>
      </c>
      <c r="V131" s="180">
        <v>0</v>
      </c>
      <c r="W131" s="180">
        <v>0</v>
      </c>
      <c r="X131" s="180">
        <f>+N131+W131</f>
        <v>36</v>
      </c>
      <c r="Y131" s="75">
        <v>0</v>
      </c>
      <c r="Z131" s="75">
        <v>0</v>
      </c>
      <c r="AA131" s="75">
        <v>22</v>
      </c>
      <c r="AB131" s="75">
        <v>0</v>
      </c>
      <c r="AC131" s="180">
        <v>0</v>
      </c>
      <c r="AD131" s="75">
        <v>0</v>
      </c>
      <c r="AE131" s="181">
        <f>+AC131+AD131</f>
        <v>0</v>
      </c>
      <c r="AF131" s="75">
        <v>0</v>
      </c>
      <c r="AG131" s="76">
        <v>0</v>
      </c>
      <c r="AH131" s="75">
        <f>+AF131+AG131</f>
        <v>0</v>
      </c>
      <c r="AI131" s="76"/>
      <c r="AJ131" s="69">
        <f>E131</f>
        <v>32</v>
      </c>
      <c r="AK131" s="70">
        <f>F131+G131+H131+I131</f>
        <v>32</v>
      </c>
      <c r="AL131" s="70">
        <f>J131</f>
        <v>26</v>
      </c>
      <c r="AM131" s="70">
        <f>K131+L131+M131</f>
        <v>26</v>
      </c>
      <c r="AN131" s="70">
        <f>F131+G131+K131</f>
        <v>58</v>
      </c>
      <c r="AO131" s="70">
        <f>X131+Y131+AA131</f>
        <v>58</v>
      </c>
      <c r="AP131" s="70">
        <f>N131</f>
        <v>36</v>
      </c>
      <c r="AQ131" s="70">
        <f>O131+P131+Q131+R131+S131</f>
        <v>36</v>
      </c>
      <c r="AR131" s="70">
        <f>S131</f>
        <v>6</v>
      </c>
      <c r="AS131" s="70">
        <f>T131+U131+V131</f>
        <v>6</v>
      </c>
      <c r="AT131" s="70">
        <f>X131</f>
        <v>36</v>
      </c>
      <c r="AU131" s="70">
        <f>N131+W131</f>
        <v>36</v>
      </c>
      <c r="AV131" s="70">
        <f>AE131</f>
        <v>0</v>
      </c>
      <c r="AW131" s="70">
        <f>AC131+AD131</f>
        <v>0</v>
      </c>
      <c r="AX131" s="70">
        <f>AH131</f>
        <v>0</v>
      </c>
      <c r="AY131" s="71">
        <f>AF131+AG131</f>
        <v>0</v>
      </c>
    </row>
    <row r="132" spans="1:51" s="122" customFormat="1" ht="41.25" customHeight="1" x14ac:dyDescent="0.2">
      <c r="A132" s="72" t="s">
        <v>1</v>
      </c>
      <c r="B132" s="111" t="s">
        <v>271</v>
      </c>
      <c r="C132" s="112"/>
      <c r="D132" s="113"/>
      <c r="E132" s="180">
        <f>+F132+G132+H132+I132</f>
        <v>7</v>
      </c>
      <c r="F132" s="180">
        <v>0</v>
      </c>
      <c r="G132" s="180">
        <v>7</v>
      </c>
      <c r="H132" s="180">
        <v>0</v>
      </c>
      <c r="I132" s="180">
        <v>0</v>
      </c>
      <c r="J132" s="180">
        <f>+K132+L132+M132</f>
        <v>1</v>
      </c>
      <c r="K132" s="180">
        <v>1</v>
      </c>
      <c r="L132" s="180">
        <v>0</v>
      </c>
      <c r="M132" s="180">
        <v>0</v>
      </c>
      <c r="N132" s="180">
        <f>+O132+P132+Q132+R132+S132</f>
        <v>7</v>
      </c>
      <c r="O132" s="180">
        <v>7</v>
      </c>
      <c r="P132" s="180">
        <v>0</v>
      </c>
      <c r="Q132" s="180">
        <v>0</v>
      </c>
      <c r="R132" s="180">
        <v>0</v>
      </c>
      <c r="S132" s="180">
        <f>+T132+U132+V132</f>
        <v>0</v>
      </c>
      <c r="T132" s="180">
        <v>0</v>
      </c>
      <c r="U132" s="180">
        <v>0</v>
      </c>
      <c r="V132" s="180">
        <v>0</v>
      </c>
      <c r="W132" s="180">
        <v>0</v>
      </c>
      <c r="X132" s="182">
        <f>+N132+W132</f>
        <v>7</v>
      </c>
      <c r="Y132" s="185">
        <v>0</v>
      </c>
      <c r="Z132" s="98">
        <v>0</v>
      </c>
      <c r="AA132" s="98">
        <v>1</v>
      </c>
      <c r="AB132" s="98">
        <v>0</v>
      </c>
      <c r="AC132" s="182">
        <v>0</v>
      </c>
      <c r="AD132" s="185">
        <v>0</v>
      </c>
      <c r="AE132" s="181">
        <f>+AC132+AD132</f>
        <v>0</v>
      </c>
      <c r="AF132" s="98">
        <v>0</v>
      </c>
      <c r="AG132" s="98">
        <v>0</v>
      </c>
      <c r="AH132" s="75">
        <f>+AF132+AG132</f>
        <v>0</v>
      </c>
      <c r="AI132" s="76"/>
      <c r="AJ132" s="69">
        <f>E132</f>
        <v>7</v>
      </c>
      <c r="AK132" s="70">
        <f>F132+G132+H132+I132</f>
        <v>7</v>
      </c>
      <c r="AL132" s="70">
        <f>J132</f>
        <v>1</v>
      </c>
      <c r="AM132" s="70">
        <f>K132+L132+M132</f>
        <v>1</v>
      </c>
      <c r="AN132" s="70">
        <f>F132+G132+K132</f>
        <v>8</v>
      </c>
      <c r="AO132" s="70">
        <f>X132+Y132+AA132</f>
        <v>8</v>
      </c>
      <c r="AP132" s="70">
        <f>N132</f>
        <v>7</v>
      </c>
      <c r="AQ132" s="70">
        <f>O132+P132+Q132+R132+S132</f>
        <v>7</v>
      </c>
      <c r="AR132" s="70">
        <f>S132</f>
        <v>0</v>
      </c>
      <c r="AS132" s="70">
        <f>T132+U132+V132</f>
        <v>0</v>
      </c>
      <c r="AT132" s="70">
        <f>X132</f>
        <v>7</v>
      </c>
      <c r="AU132" s="70">
        <f>N132+W132</f>
        <v>7</v>
      </c>
      <c r="AV132" s="70">
        <f>AE132</f>
        <v>0</v>
      </c>
      <c r="AW132" s="70">
        <f>AC132+AD132</f>
        <v>0</v>
      </c>
      <c r="AX132" s="70">
        <f>AH132</f>
        <v>0</v>
      </c>
      <c r="AY132" s="71">
        <f>AF132+AG132</f>
        <v>0</v>
      </c>
    </row>
    <row r="133" spans="1:51" s="122" customFormat="1" ht="35.25" customHeight="1" x14ac:dyDescent="0.2">
      <c r="A133" s="100" t="s">
        <v>0</v>
      </c>
      <c r="B133" s="102" t="s">
        <v>140</v>
      </c>
      <c r="C133" s="103"/>
      <c r="D133" s="104"/>
      <c r="E133" s="180">
        <f>+F133+G133+H133+I133</f>
        <v>1</v>
      </c>
      <c r="F133" s="180">
        <v>0</v>
      </c>
      <c r="G133" s="180">
        <v>1</v>
      </c>
      <c r="H133" s="180">
        <v>0</v>
      </c>
      <c r="I133" s="180">
        <v>0</v>
      </c>
      <c r="J133" s="180">
        <f>+K133+L133+M133</f>
        <v>14</v>
      </c>
      <c r="K133" s="180">
        <v>10</v>
      </c>
      <c r="L133" s="180">
        <v>3</v>
      </c>
      <c r="M133" s="180">
        <v>1</v>
      </c>
      <c r="N133" s="180">
        <f>+O133+P133+Q133+R133+S133</f>
        <v>4</v>
      </c>
      <c r="O133" s="180">
        <v>2</v>
      </c>
      <c r="P133" s="180">
        <v>0</v>
      </c>
      <c r="Q133" s="180">
        <v>2</v>
      </c>
      <c r="R133" s="180">
        <v>0</v>
      </c>
      <c r="S133" s="180">
        <f>+T133+U133+V133</f>
        <v>0</v>
      </c>
      <c r="T133" s="180">
        <v>0</v>
      </c>
      <c r="U133" s="180">
        <v>0</v>
      </c>
      <c r="V133" s="180">
        <v>0</v>
      </c>
      <c r="W133" s="180">
        <v>0</v>
      </c>
      <c r="X133" s="182">
        <f>+N133+W133</f>
        <v>4</v>
      </c>
      <c r="Y133" s="75">
        <v>1</v>
      </c>
      <c r="Z133" s="75">
        <v>0</v>
      </c>
      <c r="AA133" s="75">
        <v>6</v>
      </c>
      <c r="AB133" s="75">
        <v>0</v>
      </c>
      <c r="AC133" s="180">
        <v>3</v>
      </c>
      <c r="AD133" s="75">
        <v>0</v>
      </c>
      <c r="AE133" s="181">
        <f>+AC133+AD133</f>
        <v>3</v>
      </c>
      <c r="AF133" s="75">
        <v>0</v>
      </c>
      <c r="AG133" s="76">
        <v>0</v>
      </c>
      <c r="AH133" s="75">
        <f>+AF133+AG133</f>
        <v>0</v>
      </c>
      <c r="AI133" s="76"/>
      <c r="AJ133" s="69">
        <f>E133</f>
        <v>1</v>
      </c>
      <c r="AK133" s="70">
        <f>F133+G133+H133+I133</f>
        <v>1</v>
      </c>
      <c r="AL133" s="70">
        <f>J133</f>
        <v>14</v>
      </c>
      <c r="AM133" s="70">
        <f>K133+L133+M133</f>
        <v>14</v>
      </c>
      <c r="AN133" s="70">
        <f>F133+G133+K133</f>
        <v>11</v>
      </c>
      <c r="AO133" s="70">
        <f>X133+Y133+AA133</f>
        <v>11</v>
      </c>
      <c r="AP133" s="70">
        <f>N133</f>
        <v>4</v>
      </c>
      <c r="AQ133" s="70">
        <f>O133+P133+Q133+R133+S133</f>
        <v>4</v>
      </c>
      <c r="AR133" s="70">
        <f>S133</f>
        <v>0</v>
      </c>
      <c r="AS133" s="70">
        <f>T133+U133+V133</f>
        <v>0</v>
      </c>
      <c r="AT133" s="70">
        <f>X133</f>
        <v>4</v>
      </c>
      <c r="AU133" s="70">
        <f>N133+W133</f>
        <v>4</v>
      </c>
      <c r="AV133" s="70">
        <f>AE133</f>
        <v>3</v>
      </c>
      <c r="AW133" s="70">
        <f>AC133+AD133</f>
        <v>3</v>
      </c>
      <c r="AX133" s="70">
        <f>AH133</f>
        <v>0</v>
      </c>
      <c r="AY133" s="71">
        <f>AF133+AG133</f>
        <v>0</v>
      </c>
    </row>
    <row r="134" spans="1:51" s="122" customFormat="1" ht="35.25" customHeight="1" thickBot="1" x14ac:dyDescent="0.25">
      <c r="A134" s="100"/>
      <c r="B134" s="102" t="s">
        <v>135</v>
      </c>
      <c r="C134" s="103"/>
      <c r="D134" s="104"/>
      <c r="E134" s="116">
        <f t="shared" ref="E134:AH134" si="206">E19+E39+E51+E59+E73+E80+E87+E90+E112+E116+E125+E130+E133</f>
        <v>3471</v>
      </c>
      <c r="F134" s="116">
        <f t="shared" si="206"/>
        <v>275</v>
      </c>
      <c r="G134" s="116">
        <f t="shared" si="206"/>
        <v>3196</v>
      </c>
      <c r="H134" s="116">
        <f t="shared" si="206"/>
        <v>0</v>
      </c>
      <c r="I134" s="116">
        <f t="shared" si="206"/>
        <v>0</v>
      </c>
      <c r="J134" s="116">
        <f t="shared" si="206"/>
        <v>3794</v>
      </c>
      <c r="K134" s="116">
        <f t="shared" si="206"/>
        <v>3655</v>
      </c>
      <c r="L134" s="116">
        <f t="shared" si="206"/>
        <v>133</v>
      </c>
      <c r="M134" s="116">
        <f t="shared" si="206"/>
        <v>6</v>
      </c>
      <c r="N134" s="116">
        <f t="shared" si="206"/>
        <v>3769</v>
      </c>
      <c r="O134" s="116">
        <f t="shared" si="206"/>
        <v>3222</v>
      </c>
      <c r="P134" s="116">
        <f t="shared" si="206"/>
        <v>137</v>
      </c>
      <c r="Q134" s="116">
        <f t="shared" si="206"/>
        <v>69</v>
      </c>
      <c r="R134" s="116">
        <f t="shared" si="206"/>
        <v>0</v>
      </c>
      <c r="S134" s="116">
        <f t="shared" si="206"/>
        <v>341</v>
      </c>
      <c r="T134" s="116">
        <f t="shared" si="206"/>
        <v>51</v>
      </c>
      <c r="U134" s="116">
        <f t="shared" si="206"/>
        <v>268</v>
      </c>
      <c r="V134" s="116">
        <f t="shared" si="206"/>
        <v>22</v>
      </c>
      <c r="W134" s="116">
        <f t="shared" si="206"/>
        <v>5</v>
      </c>
      <c r="X134" s="116">
        <f t="shared" si="206"/>
        <v>3774</v>
      </c>
      <c r="Y134" s="116">
        <f t="shared" si="206"/>
        <v>11</v>
      </c>
      <c r="Z134" s="116">
        <f t="shared" si="206"/>
        <v>54</v>
      </c>
      <c r="AA134" s="116">
        <f t="shared" si="206"/>
        <v>3306</v>
      </c>
      <c r="AB134" s="116">
        <f t="shared" si="206"/>
        <v>250</v>
      </c>
      <c r="AC134" s="116">
        <f t="shared" si="206"/>
        <v>64</v>
      </c>
      <c r="AD134" s="116">
        <f t="shared" si="206"/>
        <v>5</v>
      </c>
      <c r="AE134" s="116">
        <f t="shared" si="206"/>
        <v>69</v>
      </c>
      <c r="AF134" s="116">
        <f t="shared" si="206"/>
        <v>0</v>
      </c>
      <c r="AG134" s="116">
        <f t="shared" si="206"/>
        <v>0</v>
      </c>
      <c r="AH134" s="116">
        <f t="shared" si="206"/>
        <v>0</v>
      </c>
      <c r="AI134" s="118"/>
      <c r="AJ134" s="119">
        <f t="shared" ref="AJ134:AY134" si="207">AJ19+AJ39+AJ51+AJ59+AJ73+AJ80+AJ87+AJ90+AJ112+AJ116+AJ125+AJ130+AJ133</f>
        <v>3471</v>
      </c>
      <c r="AK134" s="120">
        <f t="shared" si="207"/>
        <v>3471</v>
      </c>
      <c r="AL134" s="120">
        <f t="shared" si="207"/>
        <v>3794</v>
      </c>
      <c r="AM134" s="120">
        <f t="shared" si="207"/>
        <v>3794</v>
      </c>
      <c r="AN134" s="120">
        <f t="shared" si="207"/>
        <v>7126</v>
      </c>
      <c r="AO134" s="120">
        <f t="shared" si="207"/>
        <v>7091</v>
      </c>
      <c r="AP134" s="120">
        <f t="shared" si="207"/>
        <v>3769</v>
      </c>
      <c r="AQ134" s="120">
        <f t="shared" si="207"/>
        <v>3769</v>
      </c>
      <c r="AR134" s="120">
        <f t="shared" si="207"/>
        <v>341</v>
      </c>
      <c r="AS134" s="120">
        <f t="shared" si="207"/>
        <v>341</v>
      </c>
      <c r="AT134" s="120">
        <f t="shared" si="207"/>
        <v>3774</v>
      </c>
      <c r="AU134" s="120">
        <f t="shared" si="207"/>
        <v>3774</v>
      </c>
      <c r="AV134" s="120">
        <f t="shared" si="207"/>
        <v>69</v>
      </c>
      <c r="AW134" s="120">
        <f t="shared" si="207"/>
        <v>69</v>
      </c>
      <c r="AX134" s="120">
        <f t="shared" si="207"/>
        <v>0</v>
      </c>
      <c r="AY134" s="121">
        <f t="shared" si="207"/>
        <v>0</v>
      </c>
    </row>
    <row r="135" spans="1:51" s="122" customFormat="1" ht="32.25" customHeight="1" x14ac:dyDescent="0.2">
      <c r="A135" s="124"/>
      <c r="B135" s="124"/>
      <c r="C135" s="124"/>
      <c r="D135" s="124"/>
      <c r="F135" s="186"/>
      <c r="G135" s="124"/>
      <c r="H135" s="124"/>
      <c r="I135" s="124"/>
      <c r="J135" s="186"/>
      <c r="K135" s="124"/>
      <c r="L135" s="124"/>
      <c r="M135" s="124"/>
      <c r="N135" s="186"/>
      <c r="O135" s="124"/>
      <c r="P135" s="124"/>
      <c r="Q135" s="124"/>
      <c r="R135" s="124"/>
      <c r="S135" s="186"/>
      <c r="T135" s="124"/>
      <c r="U135" s="124"/>
      <c r="V135" s="124"/>
      <c r="W135" s="124"/>
      <c r="X135" s="186"/>
      <c r="Y135" s="124"/>
      <c r="Z135" s="124"/>
      <c r="AA135" s="124"/>
      <c r="AB135" s="124"/>
      <c r="AC135" s="124"/>
      <c r="AD135" s="124"/>
      <c r="AE135" s="186"/>
      <c r="AF135" s="124"/>
      <c r="AG135" s="124"/>
      <c r="AH135" s="124"/>
      <c r="AI135" s="75"/>
      <c r="AX135" s="122">
        <f>+AY134-AX134</f>
        <v>0</v>
      </c>
      <c r="AY135" s="122">
        <f>+AZ134-AY134</f>
        <v>0</v>
      </c>
    </row>
    <row r="136" spans="1:51" ht="16.5" x14ac:dyDescent="0.3">
      <c r="B136" s="150"/>
      <c r="C136" s="128"/>
      <c r="D136" s="128"/>
      <c r="E136" s="187"/>
      <c r="F136" s="128"/>
      <c r="G136" s="128"/>
      <c r="H136" s="128"/>
      <c r="I136" s="128"/>
      <c r="J136" s="187"/>
      <c r="K136" s="128"/>
      <c r="L136" s="128"/>
      <c r="M136" s="128"/>
      <c r="N136" s="187"/>
      <c r="O136" s="128"/>
      <c r="P136" s="128"/>
      <c r="Q136" s="128"/>
      <c r="R136" s="128"/>
      <c r="S136" s="187"/>
      <c r="T136" s="128"/>
      <c r="U136" s="128"/>
      <c r="V136" s="128"/>
      <c r="W136" s="128"/>
      <c r="AH136" s="129"/>
    </row>
    <row r="137" spans="1:51" ht="16.5" x14ac:dyDescent="0.3">
      <c r="B137" s="150"/>
      <c r="C137" s="128"/>
      <c r="D137" s="128"/>
      <c r="E137" s="187"/>
      <c r="F137" s="128"/>
      <c r="G137" s="128"/>
      <c r="H137" s="128"/>
      <c r="I137" s="128"/>
      <c r="J137" s="187"/>
      <c r="K137" s="128"/>
      <c r="L137" s="128"/>
      <c r="M137" s="128"/>
      <c r="N137" s="187"/>
      <c r="O137" s="128"/>
      <c r="P137" s="128"/>
      <c r="Q137" s="128"/>
      <c r="R137" s="128"/>
      <c r="S137" s="187"/>
      <c r="T137" s="128"/>
      <c r="U137" s="128"/>
      <c r="V137" s="128"/>
      <c r="W137" s="128"/>
      <c r="AH137" s="129"/>
    </row>
    <row r="138" spans="1:51" ht="16.5" x14ac:dyDescent="0.3">
      <c r="B138" s="150"/>
      <c r="AH138" s="129"/>
    </row>
    <row r="139" spans="1:51" ht="16.5" x14ac:dyDescent="0.3">
      <c r="B139" s="150"/>
      <c r="AH139" s="129"/>
    </row>
    <row r="140" spans="1:51" ht="16.5" x14ac:dyDescent="0.3">
      <c r="B140" s="150"/>
      <c r="AH140" s="129"/>
    </row>
    <row r="141" spans="1:51" ht="16.5" x14ac:dyDescent="0.3">
      <c r="B141" s="150"/>
      <c r="AH141" s="129"/>
    </row>
    <row r="142" spans="1:51" ht="20.25" x14ac:dyDescent="0.25">
      <c r="B142" s="125" t="s">
        <v>294</v>
      </c>
      <c r="AH142" s="129"/>
    </row>
    <row r="143" spans="1:51" ht="16.5" x14ac:dyDescent="0.3">
      <c r="C143" s="150"/>
      <c r="E143" s="20"/>
      <c r="AH143" s="129"/>
    </row>
    <row r="144" spans="1:51" ht="16.5" x14ac:dyDescent="0.3">
      <c r="C144" s="150"/>
      <c r="E144" s="20"/>
      <c r="AH144" s="129"/>
    </row>
    <row r="145" spans="3:34" ht="16.5" x14ac:dyDescent="0.3">
      <c r="C145" s="150"/>
      <c r="E145" s="20"/>
      <c r="AH145" s="129"/>
    </row>
    <row r="146" spans="3:34" ht="16.5" x14ac:dyDescent="0.3">
      <c r="C146" s="150"/>
      <c r="E146" s="20"/>
      <c r="AH146" s="129"/>
    </row>
    <row r="147" spans="3:34" ht="16.5" x14ac:dyDescent="0.3">
      <c r="C147" s="150"/>
      <c r="E147" s="20"/>
      <c r="AH147" s="129"/>
    </row>
    <row r="148" spans="3:34" ht="16.5" x14ac:dyDescent="0.3">
      <c r="C148" s="150"/>
      <c r="E148" s="20"/>
      <c r="AH148" s="129"/>
    </row>
    <row r="149" spans="3:34" ht="16.5" x14ac:dyDescent="0.3">
      <c r="C149" s="150"/>
      <c r="E149" s="20"/>
      <c r="AH149" s="129"/>
    </row>
    <row r="150" spans="3:34" ht="16.5" x14ac:dyDescent="0.3">
      <c r="C150" s="150"/>
      <c r="E150" s="20"/>
      <c r="AH150" s="129"/>
    </row>
    <row r="151" spans="3:34" ht="16.5" x14ac:dyDescent="0.3">
      <c r="C151" s="150"/>
      <c r="E151" s="20"/>
      <c r="AH151" s="129"/>
    </row>
    <row r="152" spans="3:34" ht="16.5" x14ac:dyDescent="0.3">
      <c r="C152" s="150"/>
      <c r="E152" s="20"/>
      <c r="AH152" s="129"/>
    </row>
    <row r="153" spans="3:34" ht="16.5" x14ac:dyDescent="0.3">
      <c r="C153" s="150"/>
      <c r="E153" s="20"/>
      <c r="AH153" s="129"/>
    </row>
    <row r="154" spans="3:34" ht="16.5" x14ac:dyDescent="0.3">
      <c r="C154" s="150"/>
      <c r="E154" s="20"/>
      <c r="AH154" s="129"/>
    </row>
    <row r="155" spans="3:34" ht="16.5" x14ac:dyDescent="0.3">
      <c r="C155" s="150"/>
      <c r="E155" s="20"/>
      <c r="AH155" s="129"/>
    </row>
    <row r="156" spans="3:34" ht="16.5" x14ac:dyDescent="0.3">
      <c r="C156" s="150"/>
      <c r="E156" s="20"/>
      <c r="AH156" s="129"/>
    </row>
    <row r="157" spans="3:34" ht="16.5" x14ac:dyDescent="0.3">
      <c r="C157" s="150"/>
      <c r="E157" s="20"/>
      <c r="AH157" s="129"/>
    </row>
    <row r="158" spans="3:34" ht="16.5" x14ac:dyDescent="0.3">
      <c r="C158" s="150"/>
      <c r="E158" s="20"/>
      <c r="AH158" s="129"/>
    </row>
    <row r="159" spans="3:34" ht="16.5" x14ac:dyDescent="0.3">
      <c r="C159" s="150"/>
      <c r="E159" s="20"/>
      <c r="AH159" s="129"/>
    </row>
    <row r="160" spans="3:34" ht="16.5" x14ac:dyDescent="0.3">
      <c r="C160" s="150"/>
      <c r="E160" s="20"/>
      <c r="AH160" s="129"/>
    </row>
    <row r="161" spans="2:34" ht="16.5" x14ac:dyDescent="0.3">
      <c r="C161" s="150"/>
      <c r="E161" s="20"/>
      <c r="AH161" s="129"/>
    </row>
    <row r="162" spans="2:34" ht="16.5" x14ac:dyDescent="0.3">
      <c r="C162" s="150"/>
      <c r="E162" s="20"/>
      <c r="AH162" s="129"/>
    </row>
    <row r="163" spans="2:34" ht="16.5" x14ac:dyDescent="0.3">
      <c r="C163" s="150"/>
      <c r="E163" s="20"/>
      <c r="AH163" s="129"/>
    </row>
    <row r="164" spans="2:34" ht="16.5" x14ac:dyDescent="0.3">
      <c r="C164" s="150"/>
      <c r="E164" s="20"/>
      <c r="AH164" s="129"/>
    </row>
    <row r="165" spans="2:34" ht="16.5" x14ac:dyDescent="0.3">
      <c r="B165" s="189"/>
      <c r="D165" s="188"/>
      <c r="E165" s="20"/>
      <c r="AH165" s="129"/>
    </row>
    <row r="166" spans="2:34" ht="16.5" x14ac:dyDescent="0.3">
      <c r="B166" s="189"/>
      <c r="AH166" s="129"/>
    </row>
    <row r="167" spans="2:34" ht="16.5" x14ac:dyDescent="0.3">
      <c r="B167" s="189"/>
      <c r="AH167" s="129"/>
    </row>
    <row r="168" spans="2:34" ht="16.5" x14ac:dyDescent="0.3">
      <c r="B168" s="189"/>
      <c r="AH168" s="129"/>
    </row>
    <row r="169" spans="2:34" ht="16.5" x14ac:dyDescent="0.3">
      <c r="B169" s="189"/>
      <c r="AH169" s="129"/>
    </row>
    <row r="170" spans="2:34" ht="16.5" x14ac:dyDescent="0.3">
      <c r="B170" s="189"/>
      <c r="AH170" s="129"/>
    </row>
    <row r="171" spans="2:34" ht="16.5" x14ac:dyDescent="0.3">
      <c r="B171" s="189"/>
      <c r="AH171" s="129"/>
    </row>
    <row r="172" spans="2:34" ht="16.5" x14ac:dyDescent="0.3">
      <c r="B172" s="189"/>
      <c r="AH172" s="129"/>
    </row>
    <row r="173" spans="2:34" ht="16.5" x14ac:dyDescent="0.3">
      <c r="B173" s="190"/>
      <c r="AH173" s="129"/>
    </row>
    <row r="174" spans="2:34" ht="16.5" x14ac:dyDescent="0.3">
      <c r="B174" s="150"/>
      <c r="AH174" s="129"/>
    </row>
    <row r="175" spans="2:34" ht="16.5" x14ac:dyDescent="0.3">
      <c r="B175" s="191"/>
      <c r="AH175" s="129"/>
    </row>
    <row r="176" spans="2:34" ht="16.5" x14ac:dyDescent="0.3">
      <c r="B176" s="190"/>
      <c r="AH176" s="129"/>
    </row>
    <row r="177" spans="2:34" ht="16.5" x14ac:dyDescent="0.3">
      <c r="B177" s="150"/>
      <c r="AH177" s="129"/>
    </row>
    <row r="178" spans="2:34" ht="16.5" x14ac:dyDescent="0.3">
      <c r="B178" s="150"/>
      <c r="AH178" s="129"/>
    </row>
    <row r="179" spans="2:34" ht="16.5" x14ac:dyDescent="0.3">
      <c r="B179" s="150"/>
      <c r="AH179" s="129"/>
    </row>
    <row r="180" spans="2:34" ht="16.5" x14ac:dyDescent="0.3">
      <c r="B180" s="150"/>
      <c r="AH180" s="129"/>
    </row>
    <row r="181" spans="2:34" ht="16.5" x14ac:dyDescent="0.3">
      <c r="B181" s="150"/>
      <c r="AH181" s="129"/>
    </row>
    <row r="182" spans="2:34" ht="16.5" x14ac:dyDescent="0.3">
      <c r="B182" s="150"/>
      <c r="AH182" s="129"/>
    </row>
    <row r="183" spans="2:34" ht="16.5" x14ac:dyDescent="0.3">
      <c r="B183" s="150"/>
      <c r="AH183" s="129"/>
    </row>
    <row r="184" spans="2:34" ht="16.5" x14ac:dyDescent="0.3">
      <c r="B184" s="150"/>
      <c r="AH184" s="129"/>
    </row>
    <row r="185" spans="2:34" ht="16.5" x14ac:dyDescent="0.3">
      <c r="B185" s="150"/>
      <c r="AH185" s="129"/>
    </row>
    <row r="186" spans="2:34" ht="16.5" x14ac:dyDescent="0.3">
      <c r="B186" s="150"/>
      <c r="AH186" s="129"/>
    </row>
    <row r="187" spans="2:34" ht="16.5" x14ac:dyDescent="0.3">
      <c r="B187" s="150"/>
      <c r="AH187" s="129"/>
    </row>
    <row r="188" spans="2:34" ht="16.5" x14ac:dyDescent="0.3">
      <c r="B188" s="150"/>
      <c r="AH188" s="129"/>
    </row>
    <row r="189" spans="2:34" ht="16.5" x14ac:dyDescent="0.3">
      <c r="B189" s="150"/>
      <c r="AH189" s="129"/>
    </row>
    <row r="190" spans="2:34" ht="16.5" x14ac:dyDescent="0.3">
      <c r="B190" s="150"/>
      <c r="AH190" s="129"/>
    </row>
    <row r="191" spans="2:34" ht="16.5" x14ac:dyDescent="0.3">
      <c r="B191" s="150"/>
      <c r="AH191" s="129"/>
    </row>
    <row r="192" spans="2:34" ht="16.5" x14ac:dyDescent="0.3">
      <c r="B192" s="150"/>
      <c r="AH192" s="129"/>
    </row>
    <row r="193" spans="2:34" ht="16.5" x14ac:dyDescent="0.3">
      <c r="B193" s="150"/>
      <c r="AH193" s="129"/>
    </row>
    <row r="194" spans="2:34" ht="16.5" x14ac:dyDescent="0.3">
      <c r="B194" s="150"/>
      <c r="AH194" s="129"/>
    </row>
    <row r="195" spans="2:34" ht="16.5" x14ac:dyDescent="0.3">
      <c r="B195" s="150"/>
      <c r="AH195" s="129"/>
    </row>
    <row r="196" spans="2:34" ht="16.5" x14ac:dyDescent="0.3">
      <c r="B196" s="150"/>
      <c r="AH196" s="129"/>
    </row>
    <row r="197" spans="2:34" ht="16.5" x14ac:dyDescent="0.3">
      <c r="B197" s="150"/>
      <c r="AH197" s="129"/>
    </row>
    <row r="198" spans="2:34" ht="16.5" x14ac:dyDescent="0.3">
      <c r="B198" s="150"/>
      <c r="AH198" s="129"/>
    </row>
    <row r="199" spans="2:34" ht="16.5" x14ac:dyDescent="0.3">
      <c r="B199" s="150"/>
      <c r="AH199" s="129"/>
    </row>
    <row r="200" spans="2:34" ht="16.5" x14ac:dyDescent="0.3">
      <c r="B200" s="150"/>
      <c r="AH200" s="129"/>
    </row>
    <row r="201" spans="2:34" ht="16.5" x14ac:dyDescent="0.3">
      <c r="B201" s="150"/>
      <c r="AH201" s="129"/>
    </row>
    <row r="202" spans="2:34" ht="16.5" x14ac:dyDescent="0.3">
      <c r="B202" s="150"/>
      <c r="AH202" s="129"/>
    </row>
    <row r="203" spans="2:34" ht="16.5" x14ac:dyDescent="0.3">
      <c r="B203" s="150"/>
      <c r="AH203" s="129"/>
    </row>
    <row r="204" spans="2:34" ht="16.5" x14ac:dyDescent="0.3">
      <c r="B204" s="150"/>
      <c r="AH204" s="129"/>
    </row>
    <row r="205" spans="2:34" ht="16.5" x14ac:dyDescent="0.3">
      <c r="B205" s="150"/>
      <c r="AH205" s="129"/>
    </row>
    <row r="206" spans="2:34" ht="16.5" x14ac:dyDescent="0.3">
      <c r="B206" s="150"/>
      <c r="AH206" s="129"/>
    </row>
    <row r="207" spans="2:34" ht="16.5" x14ac:dyDescent="0.3">
      <c r="B207" s="150"/>
      <c r="AH207" s="129"/>
    </row>
    <row r="208" spans="2:34" ht="16.5" x14ac:dyDescent="0.3">
      <c r="B208" s="150"/>
      <c r="AH208" s="129"/>
    </row>
    <row r="209" spans="2:34" ht="16.5" x14ac:dyDescent="0.3">
      <c r="B209" s="150"/>
      <c r="AH209" s="129"/>
    </row>
    <row r="210" spans="2:34" ht="16.5" x14ac:dyDescent="0.3">
      <c r="B210" s="150"/>
      <c r="AH210" s="129"/>
    </row>
    <row r="211" spans="2:34" ht="16.5" x14ac:dyDescent="0.3">
      <c r="B211" s="150"/>
      <c r="AH211" s="129"/>
    </row>
    <row r="212" spans="2:34" ht="16.5" x14ac:dyDescent="0.3">
      <c r="B212" s="150"/>
      <c r="AH212" s="129"/>
    </row>
    <row r="213" spans="2:34" x14ac:dyDescent="0.25">
      <c r="B213" s="20">
        <v>4.0999999999999996</v>
      </c>
      <c r="C213" s="20">
        <v>-15</v>
      </c>
      <c r="AH213" s="129"/>
    </row>
    <row r="214" spans="2:34" x14ac:dyDescent="0.25">
      <c r="AH214" s="129"/>
    </row>
    <row r="215" spans="2:34" x14ac:dyDescent="0.25">
      <c r="B215" s="20">
        <v>4.0999999999999996</v>
      </c>
      <c r="C215" s="20">
        <f>K1054*K1054*D217</f>
        <v>0</v>
      </c>
      <c r="AH215" s="129"/>
    </row>
    <row r="216" spans="2:34" x14ac:dyDescent="0.25">
      <c r="AH216" s="129"/>
    </row>
    <row r="217" spans="2:34" x14ac:dyDescent="0.25">
      <c r="B217" s="20" t="s">
        <v>131</v>
      </c>
    </row>
    <row r="218" spans="2:34" x14ac:dyDescent="0.25">
      <c r="AH218" s="129"/>
    </row>
    <row r="219" spans="2:34" x14ac:dyDescent="0.25">
      <c r="B219" s="20" t="s">
        <v>130</v>
      </c>
      <c r="AH219" s="129"/>
    </row>
    <row r="220" spans="2:34" x14ac:dyDescent="0.25">
      <c r="AH220" s="129"/>
    </row>
    <row r="221" spans="2:34" x14ac:dyDescent="0.25">
      <c r="AH221" s="129"/>
    </row>
    <row r="222" spans="2:34" x14ac:dyDescent="0.25">
      <c r="B222" s="20" t="s">
        <v>129</v>
      </c>
      <c r="AH222" s="129"/>
    </row>
    <row r="223" spans="2:34" x14ac:dyDescent="0.25">
      <c r="AH223" s="129"/>
    </row>
    <row r="224" spans="2:34" x14ac:dyDescent="0.25">
      <c r="B224" s="20" t="s">
        <v>128</v>
      </c>
      <c r="AH224" s="129"/>
    </row>
    <row r="225" spans="2:34" x14ac:dyDescent="0.25">
      <c r="AH225" s="129"/>
    </row>
    <row r="226" spans="2:34" x14ac:dyDescent="0.25">
      <c r="B226" s="20" t="s">
        <v>127</v>
      </c>
      <c r="AH226" s="129"/>
    </row>
    <row r="227" spans="2:34" ht="13.5" x14ac:dyDescent="0.25">
      <c r="E227" s="20"/>
      <c r="J227" s="20"/>
      <c r="N227" s="20"/>
      <c r="S227" s="20"/>
      <c r="X227" s="20"/>
      <c r="AE227" s="20"/>
      <c r="AH227" s="129"/>
    </row>
    <row r="228" spans="2:34" ht="13.5" x14ac:dyDescent="0.25">
      <c r="E228" s="20"/>
      <c r="J228" s="20"/>
      <c r="N228" s="20"/>
      <c r="S228" s="20"/>
      <c r="X228" s="20"/>
      <c r="AE228" s="20"/>
      <c r="AH228" s="129"/>
    </row>
    <row r="229" spans="2:34" ht="13.5" x14ac:dyDescent="0.25">
      <c r="E229" s="20"/>
      <c r="J229" s="20"/>
      <c r="N229" s="20"/>
      <c r="S229" s="20"/>
      <c r="X229" s="20"/>
      <c r="AE229" s="20"/>
      <c r="AH229" s="129"/>
    </row>
    <row r="230" spans="2:34" ht="13.5" x14ac:dyDescent="0.25">
      <c r="E230" s="20"/>
      <c r="J230" s="20"/>
      <c r="N230" s="20"/>
      <c r="S230" s="20"/>
      <c r="X230" s="20"/>
      <c r="AE230" s="20"/>
      <c r="AH230" s="129"/>
    </row>
    <row r="231" spans="2:34" ht="13.5" x14ac:dyDescent="0.25">
      <c r="E231" s="20"/>
      <c r="J231" s="20"/>
      <c r="N231" s="20"/>
      <c r="S231" s="20"/>
      <c r="X231" s="20"/>
      <c r="AE231" s="20"/>
      <c r="AH231" s="129"/>
    </row>
    <row r="232" spans="2:34" ht="13.5" x14ac:dyDescent="0.25">
      <c r="E232" s="20"/>
      <c r="J232" s="20"/>
      <c r="N232" s="20"/>
      <c r="S232" s="20"/>
      <c r="X232" s="20"/>
      <c r="AE232" s="20"/>
      <c r="AH232" s="129"/>
    </row>
    <row r="233" spans="2:34" ht="13.5" x14ac:dyDescent="0.25">
      <c r="E233" s="20"/>
      <c r="J233" s="20"/>
      <c r="N233" s="20"/>
      <c r="S233" s="20"/>
      <c r="X233" s="20"/>
      <c r="AE233" s="20"/>
      <c r="AH233" s="129"/>
    </row>
    <row r="234" spans="2:34" ht="13.5" x14ac:dyDescent="0.25">
      <c r="E234" s="20"/>
      <c r="J234" s="20"/>
      <c r="N234" s="20"/>
      <c r="S234" s="20"/>
      <c r="X234" s="20"/>
      <c r="AE234" s="20"/>
      <c r="AH234" s="129"/>
    </row>
    <row r="235" spans="2:34" ht="13.5" x14ac:dyDescent="0.25">
      <c r="E235" s="20"/>
      <c r="J235" s="20"/>
      <c r="N235" s="20"/>
      <c r="S235" s="20"/>
      <c r="X235" s="20"/>
      <c r="AE235" s="20"/>
      <c r="AH235" s="129"/>
    </row>
    <row r="236" spans="2:34" ht="13.5" x14ac:dyDescent="0.25">
      <c r="E236" s="20"/>
      <c r="J236" s="20"/>
      <c r="N236" s="20"/>
      <c r="S236" s="20"/>
      <c r="X236" s="20"/>
      <c r="AE236" s="20"/>
      <c r="AH236" s="129"/>
    </row>
    <row r="237" spans="2:34" ht="13.5" x14ac:dyDescent="0.25">
      <c r="E237" s="20"/>
      <c r="J237" s="20"/>
      <c r="N237" s="20"/>
      <c r="S237" s="20"/>
      <c r="X237" s="20"/>
      <c r="AE237" s="20"/>
      <c r="AH237" s="129"/>
    </row>
    <row r="238" spans="2:34" ht="13.5" x14ac:dyDescent="0.25">
      <c r="E238" s="20"/>
      <c r="J238" s="20"/>
      <c r="N238" s="20"/>
      <c r="S238" s="20"/>
      <c r="X238" s="20"/>
      <c r="AE238" s="20"/>
      <c r="AH238" s="129"/>
    </row>
    <row r="239" spans="2:34" ht="13.5" x14ac:dyDescent="0.25">
      <c r="E239" s="20"/>
      <c r="J239" s="20"/>
      <c r="N239" s="20"/>
      <c r="S239" s="20"/>
      <c r="X239" s="20"/>
      <c r="AE239" s="20"/>
      <c r="AH239" s="129"/>
    </row>
    <row r="240" spans="2:34" ht="13.5" x14ac:dyDescent="0.25">
      <c r="E240" s="20"/>
      <c r="J240" s="20"/>
      <c r="N240" s="20"/>
      <c r="S240" s="20"/>
      <c r="X240" s="20"/>
      <c r="AE240" s="20"/>
      <c r="AH240" s="129"/>
    </row>
    <row r="241" spans="5:34" ht="13.5" x14ac:dyDescent="0.25">
      <c r="E241" s="20"/>
      <c r="J241" s="20"/>
      <c r="N241" s="20"/>
      <c r="S241" s="20"/>
      <c r="X241" s="20"/>
      <c r="AE241" s="20"/>
      <c r="AH241" s="129"/>
    </row>
    <row r="242" spans="5:34" ht="13.5" x14ac:dyDescent="0.25">
      <c r="E242" s="20"/>
      <c r="J242" s="20"/>
      <c r="N242" s="20"/>
      <c r="S242" s="20"/>
      <c r="X242" s="20"/>
      <c r="AE242" s="20"/>
      <c r="AH242" s="129"/>
    </row>
    <row r="243" spans="5:34" ht="13.5" x14ac:dyDescent="0.25">
      <c r="E243" s="20"/>
      <c r="J243" s="20"/>
      <c r="N243" s="20"/>
      <c r="S243" s="20"/>
      <c r="X243" s="20"/>
      <c r="AE243" s="20"/>
      <c r="AH243" s="129"/>
    </row>
    <row r="244" spans="5:34" ht="13.5" x14ac:dyDescent="0.25">
      <c r="E244" s="20"/>
      <c r="J244" s="20"/>
      <c r="N244" s="20"/>
      <c r="S244" s="20"/>
      <c r="X244" s="20"/>
      <c r="AE244" s="20"/>
      <c r="AH244" s="129"/>
    </row>
    <row r="245" spans="5:34" ht="13.5" x14ac:dyDescent="0.25">
      <c r="E245" s="20"/>
      <c r="J245" s="20"/>
      <c r="N245" s="20"/>
      <c r="S245" s="20"/>
      <c r="X245" s="20"/>
      <c r="AE245" s="20"/>
      <c r="AH245" s="129"/>
    </row>
    <row r="246" spans="5:34" ht="13.5" x14ac:dyDescent="0.25">
      <c r="E246" s="20"/>
      <c r="J246" s="20"/>
      <c r="N246" s="20"/>
      <c r="S246" s="20"/>
      <c r="X246" s="20"/>
      <c r="AE246" s="20"/>
      <c r="AH246" s="129"/>
    </row>
    <row r="247" spans="5:34" ht="13.5" x14ac:dyDescent="0.25">
      <c r="E247" s="20"/>
      <c r="J247" s="20"/>
      <c r="N247" s="20"/>
      <c r="S247" s="20"/>
      <c r="X247" s="20"/>
      <c r="AE247" s="20"/>
      <c r="AH247" s="129"/>
    </row>
    <row r="248" spans="5:34" ht="13.5" x14ac:dyDescent="0.25">
      <c r="E248" s="20"/>
      <c r="J248" s="20"/>
      <c r="N248" s="20"/>
      <c r="S248" s="20"/>
      <c r="X248" s="20"/>
      <c r="AE248" s="20"/>
      <c r="AH248" s="129"/>
    </row>
    <row r="249" spans="5:34" ht="13.5" x14ac:dyDescent="0.25">
      <c r="E249" s="20"/>
      <c r="J249" s="20"/>
      <c r="N249" s="20"/>
      <c r="S249" s="20"/>
      <c r="X249" s="20"/>
      <c r="AE249" s="20"/>
      <c r="AH249" s="129"/>
    </row>
    <row r="250" spans="5:34" ht="13.5" x14ac:dyDescent="0.25">
      <c r="E250" s="20"/>
      <c r="J250" s="20"/>
      <c r="N250" s="20"/>
      <c r="S250" s="20"/>
      <c r="X250" s="20"/>
      <c r="AE250" s="20"/>
      <c r="AH250" s="129"/>
    </row>
    <row r="251" spans="5:34" ht="13.5" x14ac:dyDescent="0.25">
      <c r="E251" s="20"/>
      <c r="J251" s="20"/>
      <c r="N251" s="20"/>
      <c r="S251" s="20"/>
      <c r="X251" s="20"/>
      <c r="AE251" s="20"/>
      <c r="AH251" s="129"/>
    </row>
    <row r="252" spans="5:34" ht="13.5" x14ac:dyDescent="0.25">
      <c r="E252" s="20"/>
      <c r="J252" s="20"/>
      <c r="N252" s="20"/>
      <c r="S252" s="20"/>
      <c r="X252" s="20"/>
      <c r="AE252" s="20"/>
      <c r="AH252" s="129"/>
    </row>
    <row r="253" spans="5:34" ht="13.5" x14ac:dyDescent="0.25">
      <c r="E253" s="20"/>
      <c r="J253" s="20"/>
      <c r="N253" s="20"/>
      <c r="S253" s="20"/>
      <c r="X253" s="20"/>
      <c r="AE253" s="20"/>
      <c r="AH253" s="129"/>
    </row>
    <row r="254" spans="5:34" ht="13.5" x14ac:dyDescent="0.25">
      <c r="E254" s="20"/>
      <c r="J254" s="20"/>
      <c r="N254" s="20"/>
      <c r="S254" s="20"/>
      <c r="X254" s="20"/>
      <c r="AE254" s="20"/>
      <c r="AH254" s="129"/>
    </row>
    <row r="255" spans="5:34" ht="13.5" x14ac:dyDescent="0.25">
      <c r="E255" s="20"/>
      <c r="J255" s="20"/>
      <c r="N255" s="20"/>
      <c r="S255" s="20"/>
      <c r="X255" s="20"/>
      <c r="AE255" s="20"/>
      <c r="AH255" s="129"/>
    </row>
    <row r="256" spans="5:34" ht="13.5" x14ac:dyDescent="0.25">
      <c r="E256" s="20"/>
      <c r="J256" s="20"/>
      <c r="N256" s="20"/>
      <c r="S256" s="20"/>
      <c r="X256" s="20"/>
      <c r="AE256" s="20"/>
      <c r="AH256" s="129"/>
    </row>
    <row r="257" spans="5:34" ht="13.5" x14ac:dyDescent="0.25">
      <c r="E257" s="20"/>
      <c r="J257" s="20"/>
      <c r="N257" s="20"/>
      <c r="S257" s="20"/>
      <c r="X257" s="20"/>
      <c r="AE257" s="20"/>
      <c r="AH257" s="129"/>
    </row>
    <row r="258" spans="5:34" ht="13.5" x14ac:dyDescent="0.25">
      <c r="E258" s="20"/>
      <c r="J258" s="20"/>
      <c r="N258" s="20"/>
      <c r="S258" s="20"/>
      <c r="X258" s="20"/>
      <c r="AE258" s="20"/>
      <c r="AH258" s="129"/>
    </row>
    <row r="259" spans="5:34" ht="13.5" x14ac:dyDescent="0.25">
      <c r="E259" s="20"/>
      <c r="J259" s="20"/>
      <c r="N259" s="20"/>
      <c r="S259" s="20"/>
      <c r="X259" s="20"/>
      <c r="AE259" s="20"/>
      <c r="AH259" s="129"/>
    </row>
    <row r="260" spans="5:34" ht="13.5" x14ac:dyDescent="0.25">
      <c r="E260" s="20"/>
      <c r="J260" s="20"/>
      <c r="N260" s="20"/>
      <c r="S260" s="20"/>
      <c r="X260" s="20"/>
      <c r="AE260" s="20"/>
      <c r="AH260" s="129"/>
    </row>
    <row r="261" spans="5:34" ht="13.5" x14ac:dyDescent="0.25">
      <c r="E261" s="20"/>
      <c r="J261" s="20"/>
      <c r="N261" s="20"/>
      <c r="S261" s="20"/>
      <c r="X261" s="20"/>
      <c r="AE261" s="20"/>
      <c r="AH261" s="129"/>
    </row>
    <row r="262" spans="5:34" ht="13.5" x14ac:dyDescent="0.25">
      <c r="E262" s="20"/>
      <c r="J262" s="20"/>
      <c r="N262" s="20"/>
      <c r="S262" s="20"/>
      <c r="X262" s="20"/>
      <c r="AE262" s="20"/>
      <c r="AH262" s="129"/>
    </row>
    <row r="263" spans="5:34" ht="13.5" x14ac:dyDescent="0.25">
      <c r="E263" s="20"/>
      <c r="J263" s="20"/>
      <c r="N263" s="20"/>
      <c r="S263" s="20"/>
      <c r="X263" s="20"/>
      <c r="AE263" s="20"/>
      <c r="AH263" s="129"/>
    </row>
    <row r="264" spans="5:34" ht="13.5" x14ac:dyDescent="0.25">
      <c r="E264" s="20"/>
      <c r="J264" s="20"/>
      <c r="N264" s="20"/>
      <c r="S264" s="20"/>
      <c r="X264" s="20"/>
      <c r="AE264" s="20"/>
      <c r="AH264" s="129"/>
    </row>
    <row r="265" spans="5:34" ht="13.5" x14ac:dyDescent="0.25">
      <c r="E265" s="20"/>
      <c r="J265" s="20"/>
      <c r="N265" s="20"/>
      <c r="S265" s="20"/>
      <c r="X265" s="20"/>
      <c r="AE265" s="20"/>
      <c r="AH265" s="129"/>
    </row>
    <row r="266" spans="5:34" ht="13.5" x14ac:dyDescent="0.25">
      <c r="E266" s="20"/>
      <c r="J266" s="20"/>
      <c r="N266" s="20"/>
      <c r="S266" s="20"/>
      <c r="X266" s="20"/>
      <c r="AE266" s="20"/>
      <c r="AH266" s="129"/>
    </row>
    <row r="267" spans="5:34" ht="13.5" x14ac:dyDescent="0.25">
      <c r="E267" s="20"/>
      <c r="J267" s="20"/>
      <c r="N267" s="20"/>
      <c r="S267" s="20"/>
      <c r="X267" s="20"/>
      <c r="AE267" s="20"/>
      <c r="AH267" s="129"/>
    </row>
    <row r="268" spans="5:34" ht="13.5" x14ac:dyDescent="0.25">
      <c r="E268" s="20"/>
      <c r="J268" s="20"/>
      <c r="N268" s="20"/>
      <c r="S268" s="20"/>
      <c r="X268" s="20"/>
      <c r="AE268" s="20"/>
      <c r="AH268" s="129"/>
    </row>
    <row r="269" spans="5:34" ht="13.5" x14ac:dyDescent="0.25">
      <c r="E269" s="20"/>
      <c r="J269" s="20"/>
      <c r="N269" s="20"/>
      <c r="S269" s="20"/>
      <c r="X269" s="20"/>
      <c r="AE269" s="20"/>
      <c r="AH269" s="129"/>
    </row>
    <row r="270" spans="5:34" ht="13.5" x14ac:dyDescent="0.25">
      <c r="E270" s="20"/>
      <c r="J270" s="20"/>
      <c r="N270" s="20"/>
      <c r="S270" s="20"/>
      <c r="X270" s="20"/>
      <c r="AE270" s="20"/>
      <c r="AH270" s="129"/>
    </row>
    <row r="271" spans="5:34" ht="13.5" x14ac:dyDescent="0.25">
      <c r="E271" s="20"/>
      <c r="J271" s="20"/>
      <c r="N271" s="20"/>
      <c r="S271" s="20"/>
      <c r="X271" s="20"/>
      <c r="AE271" s="20"/>
      <c r="AH271" s="129"/>
    </row>
    <row r="272" spans="5:34" ht="13.5" x14ac:dyDescent="0.25">
      <c r="E272" s="20"/>
      <c r="J272" s="20"/>
      <c r="N272" s="20"/>
      <c r="S272" s="20"/>
      <c r="X272" s="20"/>
      <c r="AE272" s="20"/>
      <c r="AH272" s="129"/>
    </row>
    <row r="273" spans="5:34" ht="13.5" x14ac:dyDescent="0.25">
      <c r="E273" s="20"/>
      <c r="J273" s="20"/>
      <c r="N273" s="20"/>
      <c r="S273" s="20"/>
      <c r="X273" s="20"/>
      <c r="AE273" s="20"/>
      <c r="AH273" s="129"/>
    </row>
    <row r="274" spans="5:34" ht="13.5" x14ac:dyDescent="0.25">
      <c r="E274" s="20"/>
      <c r="J274" s="20"/>
      <c r="N274" s="20"/>
      <c r="S274" s="20"/>
      <c r="X274" s="20"/>
      <c r="AE274" s="20"/>
      <c r="AH274" s="129"/>
    </row>
    <row r="275" spans="5:34" ht="13.5" x14ac:dyDescent="0.25">
      <c r="E275" s="20"/>
      <c r="J275" s="20"/>
      <c r="N275" s="20"/>
      <c r="S275" s="20"/>
      <c r="X275" s="20"/>
      <c r="AE275" s="20"/>
      <c r="AH275" s="129"/>
    </row>
    <row r="276" spans="5:34" ht="13.5" x14ac:dyDescent="0.25">
      <c r="E276" s="20"/>
      <c r="J276" s="20"/>
      <c r="N276" s="20"/>
      <c r="S276" s="20"/>
      <c r="X276" s="20"/>
      <c r="AE276" s="20"/>
      <c r="AH276" s="129"/>
    </row>
    <row r="277" spans="5:34" ht="13.5" x14ac:dyDescent="0.25">
      <c r="E277" s="20"/>
      <c r="J277" s="20"/>
      <c r="N277" s="20"/>
      <c r="S277" s="20"/>
      <c r="X277" s="20"/>
      <c r="AE277" s="20"/>
      <c r="AH277" s="129"/>
    </row>
    <row r="278" spans="5:34" ht="13.5" x14ac:dyDescent="0.25">
      <c r="E278" s="20"/>
      <c r="J278" s="20"/>
      <c r="N278" s="20"/>
      <c r="S278" s="20"/>
      <c r="X278" s="20"/>
      <c r="AE278" s="20"/>
      <c r="AH278" s="129"/>
    </row>
    <row r="279" spans="5:34" ht="13.5" x14ac:dyDescent="0.25">
      <c r="E279" s="20"/>
      <c r="J279" s="20"/>
      <c r="N279" s="20"/>
      <c r="S279" s="20"/>
      <c r="X279" s="20"/>
      <c r="AE279" s="20"/>
      <c r="AH279" s="129"/>
    </row>
    <row r="280" spans="5:34" ht="13.5" x14ac:dyDescent="0.25">
      <c r="E280" s="20"/>
      <c r="J280" s="20"/>
      <c r="N280" s="20"/>
      <c r="S280" s="20"/>
      <c r="X280" s="20"/>
      <c r="AE280" s="20"/>
      <c r="AH280" s="129"/>
    </row>
    <row r="281" spans="5:34" ht="13.5" x14ac:dyDescent="0.25">
      <c r="E281" s="20"/>
      <c r="J281" s="20"/>
      <c r="N281" s="20"/>
      <c r="S281" s="20"/>
      <c r="X281" s="20"/>
      <c r="AE281" s="20"/>
      <c r="AH281" s="129"/>
    </row>
    <row r="282" spans="5:34" ht="13.5" x14ac:dyDescent="0.25">
      <c r="E282" s="20"/>
      <c r="J282" s="20"/>
      <c r="N282" s="20"/>
      <c r="S282" s="20"/>
      <c r="X282" s="20"/>
      <c r="AE282" s="20"/>
      <c r="AH282" s="129"/>
    </row>
    <row r="283" spans="5:34" ht="13.5" x14ac:dyDescent="0.25">
      <c r="E283" s="20"/>
      <c r="J283" s="20"/>
      <c r="N283" s="20"/>
      <c r="S283" s="20"/>
      <c r="X283" s="20"/>
      <c r="AE283" s="20"/>
      <c r="AH283" s="129"/>
    </row>
    <row r="284" spans="5:34" ht="13.5" x14ac:dyDescent="0.25">
      <c r="E284" s="20"/>
      <c r="J284" s="20"/>
      <c r="N284" s="20"/>
      <c r="S284" s="20"/>
      <c r="X284" s="20"/>
      <c r="AE284" s="20"/>
      <c r="AH284" s="129"/>
    </row>
    <row r="285" spans="5:34" ht="13.5" x14ac:dyDescent="0.25">
      <c r="E285" s="20"/>
      <c r="J285" s="20"/>
      <c r="N285" s="20"/>
      <c r="S285" s="20"/>
      <c r="X285" s="20"/>
      <c r="AE285" s="20"/>
      <c r="AH285" s="129"/>
    </row>
    <row r="286" spans="5:34" ht="13.5" x14ac:dyDescent="0.25">
      <c r="E286" s="20"/>
      <c r="J286" s="20"/>
      <c r="N286" s="20"/>
      <c r="S286" s="20"/>
      <c r="X286" s="20"/>
      <c r="AE286" s="20"/>
      <c r="AH286" s="129"/>
    </row>
    <row r="287" spans="5:34" ht="13.5" x14ac:dyDescent="0.25">
      <c r="E287" s="20"/>
      <c r="J287" s="20"/>
      <c r="N287" s="20"/>
      <c r="S287" s="20"/>
      <c r="X287" s="20"/>
      <c r="AE287" s="20"/>
      <c r="AH287" s="129"/>
    </row>
    <row r="288" spans="5:34" ht="13.5" x14ac:dyDescent="0.25">
      <c r="E288" s="20"/>
      <c r="J288" s="20"/>
      <c r="N288" s="20"/>
      <c r="S288" s="20"/>
      <c r="X288" s="20"/>
      <c r="AE288" s="20"/>
      <c r="AH288" s="129"/>
    </row>
    <row r="289" spans="5:34" ht="13.5" x14ac:dyDescent="0.25">
      <c r="E289" s="20"/>
      <c r="J289" s="20"/>
      <c r="N289" s="20"/>
      <c r="S289" s="20"/>
      <c r="X289" s="20"/>
      <c r="AE289" s="20"/>
      <c r="AH289" s="129"/>
    </row>
    <row r="290" spans="5:34" ht="13.5" x14ac:dyDescent="0.25">
      <c r="E290" s="20"/>
      <c r="J290" s="20"/>
      <c r="N290" s="20"/>
      <c r="S290" s="20"/>
      <c r="X290" s="20"/>
      <c r="AE290" s="20"/>
      <c r="AH290" s="129"/>
    </row>
    <row r="291" spans="5:34" ht="13.5" x14ac:dyDescent="0.25">
      <c r="E291" s="20"/>
      <c r="J291" s="20"/>
      <c r="N291" s="20"/>
      <c r="S291" s="20"/>
      <c r="X291" s="20"/>
      <c r="AE291" s="20"/>
      <c r="AH291" s="129"/>
    </row>
    <row r="292" spans="5:34" ht="13.5" x14ac:dyDescent="0.25">
      <c r="E292" s="20"/>
      <c r="J292" s="20"/>
      <c r="N292" s="20"/>
      <c r="S292" s="20"/>
      <c r="X292" s="20"/>
      <c r="AE292" s="20"/>
      <c r="AH292" s="129"/>
    </row>
    <row r="293" spans="5:34" ht="13.5" x14ac:dyDescent="0.25">
      <c r="E293" s="20"/>
      <c r="J293" s="20"/>
      <c r="N293" s="20"/>
      <c r="S293" s="20"/>
      <c r="X293" s="20"/>
      <c r="AE293" s="20"/>
      <c r="AH293" s="129"/>
    </row>
    <row r="294" spans="5:34" ht="13.5" x14ac:dyDescent="0.25">
      <c r="E294" s="20"/>
      <c r="J294" s="20"/>
      <c r="N294" s="20"/>
      <c r="S294" s="20"/>
      <c r="X294" s="20"/>
      <c r="AE294" s="20"/>
      <c r="AH294" s="129"/>
    </row>
    <row r="295" spans="5:34" ht="13.5" x14ac:dyDescent="0.25">
      <c r="E295" s="20"/>
      <c r="J295" s="20"/>
      <c r="N295" s="20"/>
      <c r="S295" s="20"/>
      <c r="X295" s="20"/>
      <c r="AE295" s="20"/>
      <c r="AH295" s="129"/>
    </row>
    <row r="296" spans="5:34" ht="13.5" x14ac:dyDescent="0.25">
      <c r="E296" s="20"/>
      <c r="J296" s="20"/>
      <c r="N296" s="20"/>
      <c r="S296" s="20"/>
      <c r="X296" s="20"/>
      <c r="AE296" s="20"/>
      <c r="AH296" s="129"/>
    </row>
    <row r="297" spans="5:34" ht="13.5" x14ac:dyDescent="0.25">
      <c r="E297" s="20"/>
      <c r="J297" s="20"/>
      <c r="N297" s="20"/>
      <c r="S297" s="20"/>
      <c r="X297" s="20"/>
      <c r="AE297" s="20"/>
      <c r="AH297" s="129"/>
    </row>
    <row r="298" spans="5:34" ht="13.5" x14ac:dyDescent="0.25">
      <c r="E298" s="20"/>
      <c r="J298" s="20"/>
      <c r="N298" s="20"/>
      <c r="S298" s="20"/>
      <c r="X298" s="20"/>
      <c r="AE298" s="20"/>
      <c r="AH298" s="129"/>
    </row>
    <row r="299" spans="5:34" ht="13.5" x14ac:dyDescent="0.25">
      <c r="E299" s="20"/>
      <c r="J299" s="20"/>
      <c r="N299" s="20"/>
      <c r="S299" s="20"/>
      <c r="X299" s="20"/>
      <c r="AE299" s="20"/>
      <c r="AH299" s="129"/>
    </row>
    <row r="300" spans="5:34" ht="13.5" x14ac:dyDescent="0.25">
      <c r="E300" s="20"/>
      <c r="J300" s="20"/>
      <c r="N300" s="20"/>
      <c r="S300" s="20"/>
      <c r="X300" s="20"/>
      <c r="AE300" s="20"/>
      <c r="AH300" s="129"/>
    </row>
    <row r="301" spans="5:34" ht="13.5" x14ac:dyDescent="0.25">
      <c r="E301" s="20"/>
      <c r="J301" s="20"/>
      <c r="N301" s="20"/>
      <c r="S301" s="20"/>
      <c r="X301" s="20"/>
      <c r="AE301" s="20"/>
      <c r="AH301" s="129"/>
    </row>
    <row r="302" spans="5:34" ht="13.5" x14ac:dyDescent="0.25">
      <c r="E302" s="20"/>
      <c r="J302" s="20"/>
      <c r="N302" s="20"/>
      <c r="S302" s="20"/>
      <c r="X302" s="20"/>
      <c r="AE302" s="20"/>
      <c r="AH302" s="129"/>
    </row>
    <row r="303" spans="5:34" ht="13.5" x14ac:dyDescent="0.25">
      <c r="E303" s="20"/>
      <c r="J303" s="20"/>
      <c r="N303" s="20"/>
      <c r="S303" s="20"/>
      <c r="X303" s="20"/>
      <c r="AE303" s="20"/>
      <c r="AH303" s="129"/>
    </row>
    <row r="304" spans="5:34" ht="13.5" x14ac:dyDescent="0.25">
      <c r="E304" s="20"/>
      <c r="J304" s="20"/>
      <c r="N304" s="20"/>
      <c r="S304" s="20"/>
      <c r="X304" s="20"/>
      <c r="AE304" s="20"/>
      <c r="AH304" s="129"/>
    </row>
    <row r="305" spans="5:34" ht="13.5" x14ac:dyDescent="0.25">
      <c r="E305" s="20"/>
      <c r="J305" s="20"/>
      <c r="N305" s="20"/>
      <c r="S305" s="20"/>
      <c r="X305" s="20"/>
      <c r="AE305" s="20"/>
      <c r="AH305" s="129"/>
    </row>
    <row r="306" spans="5:34" ht="13.5" x14ac:dyDescent="0.25">
      <c r="E306" s="20"/>
      <c r="J306" s="20"/>
      <c r="N306" s="20"/>
      <c r="S306" s="20"/>
      <c r="X306" s="20"/>
      <c r="AE306" s="20"/>
      <c r="AH306" s="129"/>
    </row>
    <row r="307" spans="5:34" ht="13.5" x14ac:dyDescent="0.25">
      <c r="E307" s="20"/>
      <c r="J307" s="20"/>
      <c r="N307" s="20"/>
      <c r="S307" s="20"/>
      <c r="X307" s="20"/>
      <c r="AE307" s="20"/>
      <c r="AH307" s="129"/>
    </row>
    <row r="308" spans="5:34" ht="13.5" x14ac:dyDescent="0.25">
      <c r="E308" s="20"/>
      <c r="J308" s="20"/>
      <c r="N308" s="20"/>
      <c r="S308" s="20"/>
      <c r="X308" s="20"/>
      <c r="AE308" s="20"/>
      <c r="AH308" s="129"/>
    </row>
    <row r="309" spans="5:34" ht="13.5" x14ac:dyDescent="0.25">
      <c r="E309" s="20"/>
      <c r="J309" s="20"/>
      <c r="N309" s="20"/>
      <c r="S309" s="20"/>
      <c r="X309" s="20"/>
      <c r="AE309" s="20"/>
      <c r="AH309" s="129"/>
    </row>
    <row r="310" spans="5:34" ht="13.5" x14ac:dyDescent="0.25">
      <c r="E310" s="20"/>
      <c r="J310" s="20"/>
      <c r="N310" s="20"/>
      <c r="S310" s="20"/>
      <c r="X310" s="20"/>
      <c r="AE310" s="20"/>
      <c r="AH310" s="129"/>
    </row>
    <row r="311" spans="5:34" ht="13.5" x14ac:dyDescent="0.25">
      <c r="E311" s="20"/>
      <c r="J311" s="20"/>
      <c r="N311" s="20"/>
      <c r="S311" s="20"/>
      <c r="X311" s="20"/>
      <c r="AE311" s="20"/>
      <c r="AH311" s="129"/>
    </row>
    <row r="312" spans="5:34" ht="13.5" x14ac:dyDescent="0.25">
      <c r="E312" s="20"/>
      <c r="J312" s="20"/>
      <c r="N312" s="20"/>
      <c r="S312" s="20"/>
      <c r="X312" s="20"/>
      <c r="AE312" s="20"/>
      <c r="AH312" s="129"/>
    </row>
    <row r="313" spans="5:34" ht="13.5" x14ac:dyDescent="0.25">
      <c r="E313" s="20"/>
      <c r="J313" s="20"/>
      <c r="N313" s="20"/>
      <c r="S313" s="20"/>
      <c r="X313" s="20"/>
      <c r="AE313" s="20"/>
      <c r="AH313" s="129"/>
    </row>
    <row r="314" spans="5:34" ht="13.5" x14ac:dyDescent="0.25">
      <c r="E314" s="20"/>
      <c r="J314" s="20"/>
      <c r="N314" s="20"/>
      <c r="S314" s="20"/>
      <c r="X314" s="20"/>
      <c r="AE314" s="20"/>
      <c r="AH314" s="129"/>
    </row>
    <row r="315" spans="5:34" ht="13.5" x14ac:dyDescent="0.25">
      <c r="E315" s="20"/>
      <c r="J315" s="20"/>
      <c r="N315" s="20"/>
      <c r="S315" s="20"/>
      <c r="X315" s="20"/>
      <c r="AE315" s="20"/>
      <c r="AH315" s="129"/>
    </row>
    <row r="316" spans="5:34" ht="13.5" x14ac:dyDescent="0.25">
      <c r="E316" s="20"/>
      <c r="J316" s="20"/>
      <c r="N316" s="20"/>
      <c r="S316" s="20"/>
      <c r="X316" s="20"/>
      <c r="AE316" s="20"/>
      <c r="AH316" s="129"/>
    </row>
    <row r="317" spans="5:34" ht="13.5" x14ac:dyDescent="0.25">
      <c r="E317" s="20"/>
      <c r="J317" s="20"/>
      <c r="N317" s="20"/>
      <c r="S317" s="20"/>
      <c r="X317" s="20"/>
      <c r="AE317" s="20"/>
      <c r="AH317" s="129"/>
    </row>
    <row r="318" spans="5:34" ht="13.5" x14ac:dyDescent="0.25">
      <c r="E318" s="20"/>
      <c r="J318" s="20"/>
      <c r="N318" s="20"/>
      <c r="S318" s="20"/>
      <c r="X318" s="20"/>
      <c r="AE318" s="20"/>
      <c r="AH318" s="129"/>
    </row>
    <row r="319" spans="5:34" ht="13.5" x14ac:dyDescent="0.25">
      <c r="E319" s="20"/>
      <c r="J319" s="20"/>
      <c r="N319" s="20"/>
      <c r="S319" s="20"/>
      <c r="X319" s="20"/>
      <c r="AE319" s="20"/>
      <c r="AH319" s="129"/>
    </row>
    <row r="320" spans="5:34" ht="13.5" x14ac:dyDescent="0.25">
      <c r="E320" s="20"/>
      <c r="J320" s="20"/>
      <c r="N320" s="20"/>
      <c r="S320" s="20"/>
      <c r="X320" s="20"/>
      <c r="AE320" s="20"/>
      <c r="AH320" s="129"/>
    </row>
    <row r="321" spans="5:34" ht="13.5" x14ac:dyDescent="0.25">
      <c r="E321" s="20"/>
      <c r="J321" s="20"/>
      <c r="N321" s="20"/>
      <c r="S321" s="20"/>
      <c r="X321" s="20"/>
      <c r="AE321" s="20"/>
      <c r="AH321" s="129"/>
    </row>
    <row r="322" spans="5:34" ht="13.5" x14ac:dyDescent="0.25">
      <c r="E322" s="20"/>
      <c r="J322" s="20"/>
      <c r="N322" s="20"/>
      <c r="S322" s="20"/>
      <c r="X322" s="20"/>
      <c r="AE322" s="20"/>
      <c r="AH322" s="129"/>
    </row>
    <row r="323" spans="5:34" ht="13.5" x14ac:dyDescent="0.25">
      <c r="E323" s="20"/>
      <c r="J323" s="20"/>
      <c r="N323" s="20"/>
      <c r="S323" s="20"/>
      <c r="X323" s="20"/>
      <c r="AE323" s="20"/>
      <c r="AH323" s="129"/>
    </row>
    <row r="324" spans="5:34" ht="13.5" x14ac:dyDescent="0.25">
      <c r="E324" s="20"/>
      <c r="J324" s="20"/>
      <c r="N324" s="20"/>
      <c r="S324" s="20"/>
      <c r="X324" s="20"/>
      <c r="AE324" s="20"/>
      <c r="AH324" s="129"/>
    </row>
    <row r="325" spans="5:34" ht="13.5" x14ac:dyDescent="0.25">
      <c r="E325" s="20"/>
      <c r="J325" s="20"/>
      <c r="N325" s="20"/>
      <c r="S325" s="20"/>
      <c r="X325" s="20"/>
      <c r="AE325" s="20"/>
      <c r="AH325" s="129"/>
    </row>
    <row r="326" spans="5:34" ht="13.5" x14ac:dyDescent="0.25">
      <c r="E326" s="20"/>
      <c r="J326" s="20"/>
      <c r="N326" s="20"/>
      <c r="S326" s="20"/>
      <c r="X326" s="20"/>
      <c r="AE326" s="20"/>
      <c r="AH326" s="129"/>
    </row>
    <row r="327" spans="5:34" ht="13.5" x14ac:dyDescent="0.25">
      <c r="E327" s="20"/>
      <c r="J327" s="20"/>
      <c r="N327" s="20"/>
      <c r="S327" s="20"/>
      <c r="X327" s="20"/>
      <c r="AE327" s="20"/>
      <c r="AH327" s="129"/>
    </row>
    <row r="328" spans="5:34" ht="13.5" x14ac:dyDescent="0.25">
      <c r="E328" s="20"/>
      <c r="J328" s="20"/>
      <c r="N328" s="20"/>
      <c r="S328" s="20"/>
      <c r="X328" s="20"/>
      <c r="AE328" s="20"/>
      <c r="AH328" s="129"/>
    </row>
    <row r="329" spans="5:34" ht="13.5" x14ac:dyDescent="0.25">
      <c r="E329" s="20"/>
      <c r="J329" s="20"/>
      <c r="N329" s="20"/>
      <c r="S329" s="20"/>
      <c r="X329" s="20"/>
      <c r="AE329" s="20"/>
      <c r="AH329" s="129"/>
    </row>
    <row r="330" spans="5:34" ht="13.5" x14ac:dyDescent="0.25">
      <c r="E330" s="20"/>
      <c r="J330" s="20"/>
      <c r="N330" s="20"/>
      <c r="S330" s="20"/>
      <c r="X330" s="20"/>
      <c r="AE330" s="20"/>
      <c r="AH330" s="129"/>
    </row>
    <row r="331" spans="5:34" ht="13.5" x14ac:dyDescent="0.25">
      <c r="E331" s="20"/>
      <c r="J331" s="20"/>
      <c r="N331" s="20"/>
      <c r="S331" s="20"/>
      <c r="X331" s="20"/>
      <c r="AE331" s="20"/>
      <c r="AH331" s="129"/>
    </row>
    <row r="332" spans="5:34" ht="13.5" x14ac:dyDescent="0.25">
      <c r="E332" s="20"/>
      <c r="J332" s="20"/>
      <c r="N332" s="20"/>
      <c r="S332" s="20"/>
      <c r="X332" s="20"/>
      <c r="AE332" s="20"/>
      <c r="AH332" s="129"/>
    </row>
    <row r="333" spans="5:34" ht="13.5" x14ac:dyDescent="0.25">
      <c r="E333" s="20"/>
      <c r="J333" s="20"/>
      <c r="N333" s="20"/>
      <c r="S333" s="20"/>
      <c r="X333" s="20"/>
      <c r="AE333" s="20"/>
      <c r="AH333" s="129"/>
    </row>
    <row r="334" spans="5:34" ht="13.5" x14ac:dyDescent="0.25">
      <c r="E334" s="20"/>
      <c r="J334" s="20"/>
      <c r="N334" s="20"/>
      <c r="S334" s="20"/>
      <c r="X334" s="20"/>
      <c r="AE334" s="20"/>
      <c r="AH334" s="129"/>
    </row>
    <row r="335" spans="5:34" ht="13.5" x14ac:dyDescent="0.25">
      <c r="E335" s="20"/>
      <c r="J335" s="20"/>
      <c r="N335" s="20"/>
      <c r="S335" s="20"/>
      <c r="X335" s="20"/>
      <c r="AE335" s="20"/>
      <c r="AH335" s="129"/>
    </row>
    <row r="336" spans="5:34" ht="13.5" x14ac:dyDescent="0.25">
      <c r="E336" s="20"/>
      <c r="J336" s="20"/>
      <c r="N336" s="20"/>
      <c r="S336" s="20"/>
      <c r="X336" s="20"/>
      <c r="AE336" s="20"/>
      <c r="AH336" s="129"/>
    </row>
    <row r="337" spans="5:34" ht="13.5" x14ac:dyDescent="0.25">
      <c r="E337" s="20"/>
      <c r="J337" s="20"/>
      <c r="N337" s="20"/>
      <c r="S337" s="20"/>
      <c r="X337" s="20"/>
      <c r="AE337" s="20"/>
      <c r="AH337" s="129"/>
    </row>
    <row r="338" spans="5:34" ht="13.5" x14ac:dyDescent="0.25">
      <c r="E338" s="20"/>
      <c r="J338" s="20"/>
      <c r="N338" s="20"/>
      <c r="S338" s="20"/>
      <c r="X338" s="20"/>
      <c r="AE338" s="20"/>
      <c r="AH338" s="129"/>
    </row>
    <row r="339" spans="5:34" ht="13.5" x14ac:dyDescent="0.25">
      <c r="E339" s="20"/>
      <c r="J339" s="20"/>
      <c r="N339" s="20"/>
      <c r="S339" s="20"/>
      <c r="X339" s="20"/>
      <c r="AE339" s="20"/>
      <c r="AH339" s="129"/>
    </row>
    <row r="340" spans="5:34" ht="13.5" x14ac:dyDescent="0.25">
      <c r="E340" s="20"/>
      <c r="J340" s="20"/>
      <c r="N340" s="20"/>
      <c r="S340" s="20"/>
      <c r="X340" s="20"/>
      <c r="AE340" s="20"/>
      <c r="AH340" s="129"/>
    </row>
    <row r="341" spans="5:34" ht="13.5" x14ac:dyDescent="0.25">
      <c r="E341" s="20"/>
      <c r="J341" s="20"/>
      <c r="N341" s="20"/>
      <c r="S341" s="20"/>
      <c r="X341" s="20"/>
      <c r="AE341" s="20"/>
      <c r="AH341" s="129"/>
    </row>
    <row r="342" spans="5:34" ht="13.5" x14ac:dyDescent="0.25">
      <c r="E342" s="20"/>
      <c r="J342" s="20"/>
      <c r="N342" s="20"/>
      <c r="S342" s="20"/>
      <c r="X342" s="20"/>
      <c r="AE342" s="20"/>
      <c r="AH342" s="129"/>
    </row>
    <row r="343" spans="5:34" ht="13.5" x14ac:dyDescent="0.25">
      <c r="E343" s="20"/>
      <c r="J343" s="20"/>
      <c r="N343" s="20"/>
      <c r="S343" s="20"/>
      <c r="X343" s="20"/>
      <c r="AE343" s="20"/>
      <c r="AH343" s="129"/>
    </row>
    <row r="344" spans="5:34" ht="13.5" x14ac:dyDescent="0.25">
      <c r="E344" s="20"/>
      <c r="J344" s="20"/>
      <c r="N344" s="20"/>
      <c r="S344" s="20"/>
      <c r="X344" s="20"/>
      <c r="AE344" s="20"/>
      <c r="AH344" s="129"/>
    </row>
    <row r="345" spans="5:34" ht="13.5" x14ac:dyDescent="0.25">
      <c r="E345" s="20"/>
      <c r="J345" s="20"/>
      <c r="N345" s="20"/>
      <c r="S345" s="20"/>
      <c r="X345" s="20"/>
      <c r="AE345" s="20"/>
      <c r="AH345" s="129"/>
    </row>
    <row r="346" spans="5:34" ht="13.5" x14ac:dyDescent="0.25">
      <c r="E346" s="20"/>
      <c r="J346" s="20"/>
      <c r="N346" s="20"/>
      <c r="S346" s="20"/>
      <c r="X346" s="20"/>
      <c r="AE346" s="20"/>
      <c r="AH346" s="129"/>
    </row>
    <row r="347" spans="5:34" ht="13.5" x14ac:dyDescent="0.25">
      <c r="E347" s="20"/>
      <c r="J347" s="20"/>
      <c r="N347" s="20"/>
      <c r="S347" s="20"/>
      <c r="X347" s="20"/>
      <c r="AE347" s="20"/>
      <c r="AH347" s="129"/>
    </row>
    <row r="348" spans="5:34" ht="13.5" x14ac:dyDescent="0.25">
      <c r="E348" s="20"/>
      <c r="J348" s="20"/>
      <c r="N348" s="20"/>
      <c r="S348" s="20"/>
      <c r="X348" s="20"/>
      <c r="AE348" s="20"/>
      <c r="AH348" s="129"/>
    </row>
    <row r="349" spans="5:34" ht="13.5" x14ac:dyDescent="0.25">
      <c r="E349" s="20"/>
      <c r="J349" s="20"/>
      <c r="N349" s="20"/>
      <c r="S349" s="20"/>
      <c r="X349" s="20"/>
      <c r="AE349" s="20"/>
      <c r="AH349" s="129"/>
    </row>
    <row r="350" spans="5:34" ht="13.5" x14ac:dyDescent="0.25">
      <c r="E350" s="20"/>
      <c r="J350" s="20"/>
      <c r="N350" s="20"/>
      <c r="S350" s="20"/>
      <c r="X350" s="20"/>
      <c r="AE350" s="20"/>
      <c r="AH350" s="129"/>
    </row>
    <row r="351" spans="5:34" ht="13.5" x14ac:dyDescent="0.25">
      <c r="E351" s="20"/>
      <c r="J351" s="20"/>
      <c r="N351" s="20"/>
      <c r="S351" s="20"/>
      <c r="X351" s="20"/>
      <c r="AE351" s="20"/>
      <c r="AH351" s="129"/>
    </row>
    <row r="352" spans="5:34" ht="13.5" x14ac:dyDescent="0.25">
      <c r="E352" s="20"/>
      <c r="J352" s="20"/>
      <c r="N352" s="20"/>
      <c r="S352" s="20"/>
      <c r="X352" s="20"/>
      <c r="AE352" s="20"/>
      <c r="AH352" s="129"/>
    </row>
    <row r="353" spans="5:34" ht="13.5" x14ac:dyDescent="0.25">
      <c r="E353" s="20"/>
      <c r="J353" s="20"/>
      <c r="N353" s="20"/>
      <c r="S353" s="20"/>
      <c r="X353" s="20"/>
      <c r="AE353" s="20"/>
      <c r="AH353" s="129"/>
    </row>
    <row r="354" spans="5:34" ht="13.5" x14ac:dyDescent="0.25">
      <c r="E354" s="20"/>
      <c r="J354" s="20"/>
      <c r="N354" s="20"/>
      <c r="S354" s="20"/>
      <c r="X354" s="20"/>
      <c r="AE354" s="20"/>
      <c r="AH354" s="129"/>
    </row>
    <row r="355" spans="5:34" ht="13.5" x14ac:dyDescent="0.25">
      <c r="E355" s="20"/>
      <c r="J355" s="20"/>
      <c r="N355" s="20"/>
      <c r="S355" s="20"/>
      <c r="X355" s="20"/>
      <c r="AE355" s="20"/>
      <c r="AH355" s="129"/>
    </row>
    <row r="356" spans="5:34" ht="13.5" x14ac:dyDescent="0.25">
      <c r="E356" s="20"/>
      <c r="J356" s="20"/>
      <c r="N356" s="20"/>
      <c r="S356" s="20"/>
      <c r="X356" s="20"/>
      <c r="AE356" s="20"/>
      <c r="AH356" s="129"/>
    </row>
    <row r="357" spans="5:34" ht="13.5" x14ac:dyDescent="0.25">
      <c r="E357" s="20"/>
      <c r="J357" s="20"/>
      <c r="N357" s="20"/>
      <c r="S357" s="20"/>
      <c r="X357" s="20"/>
      <c r="AE357" s="20"/>
      <c r="AH357" s="129"/>
    </row>
    <row r="358" spans="5:34" ht="13.5" x14ac:dyDescent="0.25">
      <c r="E358" s="20"/>
      <c r="J358" s="20"/>
      <c r="N358" s="20"/>
      <c r="S358" s="20"/>
      <c r="X358" s="20"/>
      <c r="AE358" s="20"/>
      <c r="AH358" s="129"/>
    </row>
    <row r="359" spans="5:34" ht="13.5" x14ac:dyDescent="0.25">
      <c r="E359" s="20"/>
      <c r="J359" s="20"/>
      <c r="N359" s="20"/>
      <c r="S359" s="20"/>
      <c r="X359" s="20"/>
      <c r="AE359" s="20"/>
      <c r="AH359" s="129"/>
    </row>
    <row r="360" spans="5:34" ht="13.5" x14ac:dyDescent="0.25">
      <c r="E360" s="20"/>
      <c r="J360" s="20"/>
      <c r="N360" s="20"/>
      <c r="S360" s="20"/>
      <c r="X360" s="20"/>
      <c r="AE360" s="20"/>
      <c r="AH360" s="129"/>
    </row>
    <row r="361" spans="5:34" ht="13.5" x14ac:dyDescent="0.25">
      <c r="E361" s="20"/>
      <c r="J361" s="20"/>
      <c r="N361" s="20"/>
      <c r="S361" s="20"/>
      <c r="X361" s="20"/>
      <c r="AE361" s="20"/>
      <c r="AH361" s="129"/>
    </row>
    <row r="362" spans="5:34" ht="13.5" x14ac:dyDescent="0.25">
      <c r="E362" s="20"/>
      <c r="J362" s="20"/>
      <c r="N362" s="20"/>
      <c r="S362" s="20"/>
      <c r="X362" s="20"/>
      <c r="AE362" s="20"/>
      <c r="AH362" s="129"/>
    </row>
    <row r="363" spans="5:34" ht="13.5" x14ac:dyDescent="0.25">
      <c r="E363" s="20"/>
      <c r="J363" s="20"/>
      <c r="N363" s="20"/>
      <c r="S363" s="20"/>
      <c r="X363" s="20"/>
      <c r="AE363" s="20"/>
      <c r="AH363" s="129"/>
    </row>
    <row r="364" spans="5:34" ht="13.5" x14ac:dyDescent="0.25">
      <c r="E364" s="20"/>
      <c r="J364" s="20"/>
      <c r="N364" s="20"/>
      <c r="S364" s="20"/>
      <c r="X364" s="20"/>
      <c r="AE364" s="20"/>
      <c r="AH364" s="129"/>
    </row>
    <row r="365" spans="5:34" ht="13.5" x14ac:dyDescent="0.25">
      <c r="E365" s="20"/>
      <c r="J365" s="20"/>
      <c r="N365" s="20"/>
      <c r="S365" s="20"/>
      <c r="X365" s="20"/>
      <c r="AE365" s="20"/>
      <c r="AH365" s="129"/>
    </row>
    <row r="366" spans="5:34" ht="13.5" x14ac:dyDescent="0.25">
      <c r="E366" s="20"/>
      <c r="J366" s="20"/>
      <c r="N366" s="20"/>
      <c r="S366" s="20"/>
      <c r="X366" s="20"/>
      <c r="AE366" s="20"/>
      <c r="AH366" s="129"/>
    </row>
    <row r="367" spans="5:34" ht="13.5" x14ac:dyDescent="0.25">
      <c r="E367" s="20"/>
      <c r="J367" s="20"/>
      <c r="N367" s="20"/>
      <c r="S367" s="20"/>
      <c r="X367" s="20"/>
      <c r="AE367" s="20"/>
      <c r="AH367" s="129"/>
    </row>
    <row r="368" spans="5:34" ht="13.5" x14ac:dyDescent="0.25">
      <c r="E368" s="20"/>
      <c r="J368" s="20"/>
      <c r="N368" s="20"/>
      <c r="S368" s="20"/>
      <c r="X368" s="20"/>
      <c r="AE368" s="20"/>
      <c r="AH368" s="129"/>
    </row>
    <row r="369" spans="5:34" ht="13.5" x14ac:dyDescent="0.25">
      <c r="E369" s="20"/>
      <c r="J369" s="20"/>
      <c r="N369" s="20"/>
      <c r="S369" s="20"/>
      <c r="X369" s="20"/>
      <c r="AE369" s="20"/>
      <c r="AH369" s="129"/>
    </row>
    <row r="370" spans="5:34" ht="13.5" x14ac:dyDescent="0.25">
      <c r="E370" s="20"/>
      <c r="J370" s="20"/>
      <c r="N370" s="20"/>
      <c r="S370" s="20"/>
      <c r="X370" s="20"/>
      <c r="AE370" s="20"/>
      <c r="AH370" s="129"/>
    </row>
    <row r="371" spans="5:34" ht="13.5" x14ac:dyDescent="0.25">
      <c r="E371" s="20"/>
      <c r="J371" s="20"/>
      <c r="N371" s="20"/>
      <c r="S371" s="20"/>
      <c r="X371" s="20"/>
      <c r="AE371" s="20"/>
      <c r="AH371" s="129"/>
    </row>
    <row r="372" spans="5:34" ht="13.5" x14ac:dyDescent="0.25">
      <c r="E372" s="20"/>
      <c r="J372" s="20"/>
      <c r="N372" s="20"/>
      <c r="S372" s="20"/>
      <c r="X372" s="20"/>
      <c r="AE372" s="20"/>
      <c r="AH372" s="129"/>
    </row>
    <row r="373" spans="5:34" ht="13.5" x14ac:dyDescent="0.25">
      <c r="E373" s="20"/>
      <c r="J373" s="20"/>
      <c r="N373" s="20"/>
      <c r="S373" s="20"/>
      <c r="X373" s="20"/>
      <c r="AE373" s="20"/>
      <c r="AH373" s="129"/>
    </row>
    <row r="374" spans="5:34" ht="13.5" x14ac:dyDescent="0.25">
      <c r="E374" s="20"/>
      <c r="J374" s="20"/>
      <c r="N374" s="20"/>
      <c r="S374" s="20"/>
      <c r="X374" s="20"/>
      <c r="AE374" s="20"/>
      <c r="AH374" s="129"/>
    </row>
    <row r="375" spans="5:34" ht="13.5" x14ac:dyDescent="0.25">
      <c r="E375" s="20"/>
      <c r="J375" s="20"/>
      <c r="N375" s="20"/>
      <c r="S375" s="20"/>
      <c r="X375" s="20"/>
      <c r="AE375" s="20"/>
      <c r="AH375" s="129"/>
    </row>
    <row r="376" spans="5:34" ht="13.5" x14ac:dyDescent="0.25">
      <c r="E376" s="20"/>
      <c r="J376" s="20"/>
      <c r="N376" s="20"/>
      <c r="S376" s="20"/>
      <c r="X376" s="20"/>
      <c r="AE376" s="20"/>
      <c r="AH376" s="129"/>
    </row>
    <row r="377" spans="5:34" ht="13.5" x14ac:dyDescent="0.25">
      <c r="E377" s="20"/>
      <c r="J377" s="20"/>
      <c r="N377" s="20"/>
      <c r="S377" s="20"/>
      <c r="X377" s="20"/>
      <c r="AE377" s="20"/>
      <c r="AH377" s="129"/>
    </row>
    <row r="378" spans="5:34" ht="13.5" x14ac:dyDescent="0.25">
      <c r="E378" s="20"/>
      <c r="J378" s="20"/>
      <c r="N378" s="20"/>
      <c r="S378" s="20"/>
      <c r="X378" s="20"/>
      <c r="AE378" s="20"/>
      <c r="AH378" s="129"/>
    </row>
    <row r="379" spans="5:34" ht="13.5" x14ac:dyDescent="0.25">
      <c r="E379" s="20"/>
      <c r="J379" s="20"/>
      <c r="N379" s="20"/>
      <c r="S379" s="20"/>
      <c r="X379" s="20"/>
      <c r="AE379" s="20"/>
      <c r="AH379" s="129"/>
    </row>
    <row r="380" spans="5:34" ht="13.5" x14ac:dyDescent="0.25">
      <c r="E380" s="20"/>
      <c r="J380" s="20"/>
      <c r="N380" s="20"/>
      <c r="S380" s="20"/>
      <c r="X380" s="20"/>
      <c r="AE380" s="20"/>
      <c r="AH380" s="129"/>
    </row>
    <row r="381" spans="5:34" ht="13.5" x14ac:dyDescent="0.25">
      <c r="E381" s="20"/>
      <c r="J381" s="20"/>
      <c r="N381" s="20"/>
      <c r="S381" s="20"/>
      <c r="X381" s="20"/>
      <c r="AE381" s="20"/>
      <c r="AH381" s="129"/>
    </row>
    <row r="382" spans="5:34" ht="13.5" x14ac:dyDescent="0.25">
      <c r="E382" s="20"/>
      <c r="J382" s="20"/>
      <c r="N382" s="20"/>
      <c r="S382" s="20"/>
      <c r="X382" s="20"/>
      <c r="AE382" s="20"/>
      <c r="AH382" s="129"/>
    </row>
    <row r="383" spans="5:34" ht="13.5" x14ac:dyDescent="0.25">
      <c r="E383" s="20"/>
      <c r="J383" s="20"/>
      <c r="N383" s="20"/>
      <c r="S383" s="20"/>
      <c r="X383" s="20"/>
      <c r="AE383" s="20"/>
      <c r="AH383" s="129"/>
    </row>
    <row r="384" spans="5:34" ht="13.5" x14ac:dyDescent="0.25">
      <c r="E384" s="20"/>
      <c r="J384" s="20"/>
      <c r="N384" s="20"/>
      <c r="S384" s="20"/>
      <c r="X384" s="20"/>
      <c r="AE384" s="20"/>
      <c r="AH384" s="129"/>
    </row>
    <row r="385" spans="5:34" ht="13.5" x14ac:dyDescent="0.25">
      <c r="E385" s="20"/>
      <c r="J385" s="20"/>
      <c r="N385" s="20"/>
      <c r="S385" s="20"/>
      <c r="X385" s="20"/>
      <c r="AE385" s="20"/>
      <c r="AH385" s="129"/>
    </row>
    <row r="386" spans="5:34" ht="13.5" x14ac:dyDescent="0.25">
      <c r="E386" s="20"/>
      <c r="J386" s="20"/>
      <c r="N386" s="20"/>
      <c r="S386" s="20"/>
      <c r="X386" s="20"/>
      <c r="AE386" s="20"/>
      <c r="AH386" s="129"/>
    </row>
    <row r="387" spans="5:34" ht="13.5" x14ac:dyDescent="0.25">
      <c r="E387" s="20"/>
      <c r="J387" s="20"/>
      <c r="N387" s="20"/>
      <c r="S387" s="20"/>
      <c r="X387" s="20"/>
      <c r="AE387" s="20"/>
      <c r="AH387" s="129"/>
    </row>
    <row r="388" spans="5:34" ht="13.5" x14ac:dyDescent="0.25">
      <c r="E388" s="20"/>
      <c r="J388" s="20"/>
      <c r="N388" s="20"/>
      <c r="S388" s="20"/>
      <c r="X388" s="20"/>
      <c r="AE388" s="20"/>
      <c r="AH388" s="129"/>
    </row>
    <row r="389" spans="5:34" ht="13.5" x14ac:dyDescent="0.25">
      <c r="E389" s="20"/>
      <c r="J389" s="20"/>
      <c r="N389" s="20"/>
      <c r="S389" s="20"/>
      <c r="X389" s="20"/>
      <c r="AE389" s="20"/>
      <c r="AH389" s="129"/>
    </row>
    <row r="390" spans="5:34" ht="13.5" x14ac:dyDescent="0.25">
      <c r="E390" s="20"/>
      <c r="J390" s="20"/>
      <c r="N390" s="20"/>
      <c r="S390" s="20"/>
      <c r="X390" s="20"/>
      <c r="AE390" s="20"/>
      <c r="AH390" s="129"/>
    </row>
    <row r="391" spans="5:34" ht="13.5" x14ac:dyDescent="0.25">
      <c r="E391" s="20"/>
      <c r="J391" s="20"/>
      <c r="N391" s="20"/>
      <c r="S391" s="20"/>
      <c r="X391" s="20"/>
      <c r="AE391" s="20"/>
      <c r="AH391" s="129"/>
    </row>
    <row r="392" spans="5:34" ht="13.5" x14ac:dyDescent="0.25">
      <c r="E392" s="20"/>
      <c r="J392" s="20"/>
      <c r="N392" s="20"/>
      <c r="S392" s="20"/>
      <c r="X392" s="20"/>
      <c r="AE392" s="20"/>
      <c r="AH392" s="129"/>
    </row>
    <row r="393" spans="5:34" ht="13.5" x14ac:dyDescent="0.25">
      <c r="E393" s="20"/>
      <c r="J393" s="20"/>
      <c r="N393" s="20"/>
      <c r="S393" s="20"/>
      <c r="X393" s="20"/>
      <c r="AE393" s="20"/>
      <c r="AH393" s="129"/>
    </row>
    <row r="394" spans="5:34" ht="13.5" x14ac:dyDescent="0.25">
      <c r="E394" s="20"/>
      <c r="J394" s="20"/>
      <c r="N394" s="20"/>
      <c r="S394" s="20"/>
      <c r="X394" s="20"/>
      <c r="AE394" s="20"/>
      <c r="AH394" s="129"/>
    </row>
    <row r="395" spans="5:34" ht="13.5" x14ac:dyDescent="0.25">
      <c r="E395" s="20"/>
      <c r="J395" s="20"/>
      <c r="N395" s="20"/>
      <c r="S395" s="20"/>
      <c r="X395" s="20"/>
      <c r="AE395" s="20"/>
      <c r="AH395" s="129"/>
    </row>
    <row r="396" spans="5:34" ht="13.5" x14ac:dyDescent="0.25">
      <c r="E396" s="20"/>
      <c r="J396" s="20"/>
      <c r="N396" s="20"/>
      <c r="S396" s="20"/>
      <c r="X396" s="20"/>
      <c r="AE396" s="20"/>
      <c r="AH396" s="129"/>
    </row>
    <row r="397" spans="5:34" ht="13.5" x14ac:dyDescent="0.25">
      <c r="E397" s="20"/>
      <c r="J397" s="20"/>
      <c r="N397" s="20"/>
      <c r="S397" s="20"/>
      <c r="X397" s="20"/>
      <c r="AE397" s="20"/>
      <c r="AH397" s="129"/>
    </row>
    <row r="398" spans="5:34" ht="13.5" x14ac:dyDescent="0.25">
      <c r="E398" s="20"/>
      <c r="J398" s="20"/>
      <c r="N398" s="20"/>
      <c r="S398" s="20"/>
      <c r="X398" s="20"/>
      <c r="AE398" s="20"/>
      <c r="AH398" s="129"/>
    </row>
    <row r="399" spans="5:34" ht="13.5" x14ac:dyDescent="0.25">
      <c r="E399" s="20"/>
      <c r="J399" s="20"/>
      <c r="N399" s="20"/>
      <c r="S399" s="20"/>
      <c r="X399" s="20"/>
      <c r="AE399" s="20"/>
      <c r="AH399" s="129"/>
    </row>
    <row r="400" spans="5:34" ht="13.5" x14ac:dyDescent="0.25">
      <c r="E400" s="20"/>
      <c r="J400" s="20"/>
      <c r="N400" s="20"/>
      <c r="S400" s="20"/>
      <c r="X400" s="20"/>
      <c r="AE400" s="20"/>
      <c r="AH400" s="129"/>
    </row>
    <row r="401" spans="5:34" ht="13.5" x14ac:dyDescent="0.25">
      <c r="E401" s="20"/>
      <c r="J401" s="20"/>
      <c r="N401" s="20"/>
      <c r="S401" s="20"/>
      <c r="X401" s="20"/>
      <c r="AE401" s="20"/>
      <c r="AH401" s="129"/>
    </row>
    <row r="402" spans="5:34" ht="13.5" x14ac:dyDescent="0.25">
      <c r="E402" s="20"/>
      <c r="J402" s="20"/>
      <c r="N402" s="20"/>
      <c r="S402" s="20"/>
      <c r="X402" s="20"/>
      <c r="AE402" s="20"/>
      <c r="AH402" s="129"/>
    </row>
    <row r="403" spans="5:34" ht="13.5" x14ac:dyDescent="0.25">
      <c r="E403" s="20"/>
      <c r="J403" s="20"/>
      <c r="N403" s="20"/>
      <c r="S403" s="20"/>
      <c r="X403" s="20"/>
      <c r="AE403" s="20"/>
      <c r="AH403" s="129"/>
    </row>
    <row r="404" spans="5:34" ht="13.5" x14ac:dyDescent="0.25">
      <c r="E404" s="20"/>
      <c r="J404" s="20"/>
      <c r="N404" s="20"/>
      <c r="S404" s="20"/>
      <c r="X404" s="20"/>
      <c r="AE404" s="20"/>
      <c r="AH404" s="129"/>
    </row>
    <row r="405" spans="5:34" ht="13.5" x14ac:dyDescent="0.25">
      <c r="E405" s="20"/>
      <c r="J405" s="20"/>
      <c r="N405" s="20"/>
      <c r="S405" s="20"/>
      <c r="X405" s="20"/>
      <c r="AE405" s="20"/>
      <c r="AH405" s="129"/>
    </row>
    <row r="406" spans="5:34" ht="13.5" x14ac:dyDescent="0.25">
      <c r="E406" s="20"/>
      <c r="J406" s="20"/>
      <c r="N406" s="20"/>
      <c r="S406" s="20"/>
      <c r="X406" s="20"/>
      <c r="AE406" s="20"/>
      <c r="AH406" s="129"/>
    </row>
    <row r="407" spans="5:34" ht="13.5" x14ac:dyDescent="0.25">
      <c r="E407" s="20"/>
      <c r="J407" s="20"/>
      <c r="N407" s="20"/>
      <c r="S407" s="20"/>
      <c r="X407" s="20"/>
      <c r="AE407" s="20"/>
      <c r="AH407" s="129"/>
    </row>
    <row r="408" spans="5:34" ht="13.5" x14ac:dyDescent="0.25">
      <c r="E408" s="20"/>
      <c r="J408" s="20"/>
      <c r="N408" s="20"/>
      <c r="S408" s="20"/>
      <c r="X408" s="20"/>
      <c r="AE408" s="20"/>
      <c r="AH408" s="129"/>
    </row>
    <row r="409" spans="5:34" ht="13.5" x14ac:dyDescent="0.25">
      <c r="E409" s="20"/>
      <c r="J409" s="20"/>
      <c r="N409" s="20"/>
      <c r="S409" s="20"/>
      <c r="X409" s="20"/>
      <c r="AE409" s="20"/>
      <c r="AH409" s="129"/>
    </row>
    <row r="410" spans="5:34" ht="13.5" x14ac:dyDescent="0.25">
      <c r="E410" s="20"/>
      <c r="J410" s="20"/>
      <c r="N410" s="20"/>
      <c r="S410" s="20"/>
      <c r="X410" s="20"/>
      <c r="AE410" s="20"/>
      <c r="AH410" s="129"/>
    </row>
    <row r="411" spans="5:34" ht="13.5" x14ac:dyDescent="0.25">
      <c r="E411" s="20"/>
      <c r="J411" s="20"/>
      <c r="N411" s="20"/>
      <c r="S411" s="20"/>
      <c r="X411" s="20"/>
      <c r="AE411" s="20"/>
      <c r="AH411" s="129"/>
    </row>
    <row r="412" spans="5:34" ht="13.5" x14ac:dyDescent="0.25">
      <c r="E412" s="20"/>
      <c r="J412" s="20"/>
      <c r="N412" s="20"/>
      <c r="S412" s="20"/>
      <c r="X412" s="20"/>
      <c r="AE412" s="20"/>
      <c r="AH412" s="129"/>
    </row>
    <row r="413" spans="5:34" ht="13.5" x14ac:dyDescent="0.25">
      <c r="E413" s="20"/>
      <c r="J413" s="20"/>
      <c r="N413" s="20"/>
      <c r="S413" s="20"/>
      <c r="X413" s="20"/>
      <c r="AE413" s="20"/>
      <c r="AH413" s="129"/>
    </row>
    <row r="414" spans="5:34" ht="13.5" x14ac:dyDescent="0.25">
      <c r="E414" s="20"/>
      <c r="J414" s="20"/>
      <c r="N414" s="20"/>
      <c r="S414" s="20"/>
      <c r="X414" s="20"/>
      <c r="AE414" s="20"/>
      <c r="AH414" s="129"/>
    </row>
    <row r="415" spans="5:34" ht="13.5" x14ac:dyDescent="0.25">
      <c r="E415" s="20"/>
      <c r="J415" s="20"/>
      <c r="N415" s="20"/>
      <c r="S415" s="20"/>
      <c r="X415" s="20"/>
      <c r="AE415" s="20"/>
      <c r="AH415" s="129"/>
    </row>
    <row r="416" spans="5:34" ht="13.5" x14ac:dyDescent="0.25">
      <c r="E416" s="20"/>
      <c r="J416" s="20"/>
      <c r="N416" s="20"/>
      <c r="S416" s="20"/>
      <c r="X416" s="20"/>
      <c r="AE416" s="20"/>
      <c r="AH416" s="129"/>
    </row>
    <row r="417" spans="5:34" ht="13.5" x14ac:dyDescent="0.25">
      <c r="E417" s="20"/>
      <c r="J417" s="20"/>
      <c r="N417" s="20"/>
      <c r="S417" s="20"/>
      <c r="X417" s="20"/>
      <c r="AE417" s="20"/>
      <c r="AH417" s="129"/>
    </row>
    <row r="418" spans="5:34" ht="13.5" x14ac:dyDescent="0.25">
      <c r="E418" s="20"/>
      <c r="J418" s="20"/>
      <c r="N418" s="20"/>
      <c r="S418" s="20"/>
      <c r="X418" s="20"/>
      <c r="AE418" s="20"/>
      <c r="AH418" s="129"/>
    </row>
    <row r="419" spans="5:34" ht="13.5" x14ac:dyDescent="0.25">
      <c r="E419" s="20"/>
      <c r="J419" s="20"/>
      <c r="N419" s="20"/>
      <c r="S419" s="20"/>
      <c r="X419" s="20"/>
      <c r="AE419" s="20"/>
      <c r="AH419" s="129"/>
    </row>
    <row r="420" spans="5:34" ht="13.5" x14ac:dyDescent="0.25">
      <c r="E420" s="20"/>
      <c r="J420" s="20"/>
      <c r="N420" s="20"/>
      <c r="S420" s="20"/>
      <c r="X420" s="20"/>
      <c r="AE420" s="20"/>
      <c r="AH420" s="129"/>
    </row>
    <row r="421" spans="5:34" ht="13.5" x14ac:dyDescent="0.25">
      <c r="E421" s="20"/>
      <c r="J421" s="20"/>
      <c r="N421" s="20"/>
      <c r="S421" s="20"/>
      <c r="X421" s="20"/>
      <c r="AE421" s="20"/>
      <c r="AH421" s="129"/>
    </row>
    <row r="422" spans="5:34" ht="13.5" x14ac:dyDescent="0.25">
      <c r="E422" s="20"/>
      <c r="J422" s="20"/>
      <c r="N422" s="20"/>
      <c r="S422" s="20"/>
      <c r="X422" s="20"/>
      <c r="AE422" s="20"/>
      <c r="AH422" s="129"/>
    </row>
    <row r="423" spans="5:34" ht="13.5" x14ac:dyDescent="0.25">
      <c r="E423" s="20"/>
      <c r="J423" s="20"/>
      <c r="N423" s="20"/>
      <c r="S423" s="20"/>
      <c r="X423" s="20"/>
      <c r="AE423" s="20"/>
      <c r="AH423" s="129"/>
    </row>
    <row r="424" spans="5:34" ht="13.5" x14ac:dyDescent="0.25">
      <c r="E424" s="20"/>
      <c r="J424" s="20"/>
      <c r="N424" s="20"/>
      <c r="S424" s="20"/>
      <c r="X424" s="20"/>
      <c r="AE424" s="20"/>
      <c r="AH424" s="129"/>
    </row>
    <row r="425" spans="5:34" ht="13.5" x14ac:dyDescent="0.25">
      <c r="E425" s="20"/>
      <c r="J425" s="20"/>
      <c r="N425" s="20"/>
      <c r="S425" s="20"/>
      <c r="X425" s="20"/>
      <c r="AE425" s="20"/>
      <c r="AH425" s="129"/>
    </row>
    <row r="426" spans="5:34" ht="13.5" x14ac:dyDescent="0.25">
      <c r="E426" s="20"/>
      <c r="J426" s="20"/>
      <c r="N426" s="20"/>
      <c r="S426" s="20"/>
      <c r="X426" s="20"/>
      <c r="AE426" s="20"/>
      <c r="AH426" s="129"/>
    </row>
    <row r="427" spans="5:34" ht="13.5" x14ac:dyDescent="0.25">
      <c r="E427" s="20"/>
      <c r="J427" s="20"/>
      <c r="N427" s="20"/>
      <c r="S427" s="20"/>
      <c r="X427" s="20"/>
      <c r="AE427" s="20"/>
      <c r="AH427" s="129"/>
    </row>
    <row r="428" spans="5:34" ht="13.5" x14ac:dyDescent="0.25">
      <c r="E428" s="20"/>
      <c r="J428" s="20"/>
      <c r="N428" s="20"/>
      <c r="S428" s="20"/>
      <c r="X428" s="20"/>
      <c r="AE428" s="20"/>
      <c r="AH428" s="129"/>
    </row>
    <row r="429" spans="5:34" ht="13.5" x14ac:dyDescent="0.25">
      <c r="E429" s="20"/>
      <c r="J429" s="20"/>
      <c r="N429" s="20"/>
      <c r="S429" s="20"/>
      <c r="X429" s="20"/>
      <c r="AE429" s="20"/>
      <c r="AH429" s="129"/>
    </row>
    <row r="430" spans="5:34" ht="13.5" x14ac:dyDescent="0.25">
      <c r="E430" s="20"/>
      <c r="J430" s="20"/>
      <c r="N430" s="20"/>
      <c r="S430" s="20"/>
      <c r="X430" s="20"/>
      <c r="AE430" s="20"/>
      <c r="AH430" s="129"/>
    </row>
    <row r="431" spans="5:34" ht="13.5" x14ac:dyDescent="0.25">
      <c r="E431" s="20"/>
      <c r="J431" s="20"/>
      <c r="N431" s="20"/>
      <c r="S431" s="20"/>
      <c r="X431" s="20"/>
      <c r="AE431" s="20"/>
      <c r="AH431" s="129"/>
    </row>
    <row r="432" spans="5:34" ht="13.5" x14ac:dyDescent="0.25">
      <c r="E432" s="20"/>
      <c r="J432" s="20"/>
      <c r="N432" s="20"/>
      <c r="S432" s="20"/>
      <c r="X432" s="20"/>
      <c r="AE432" s="20"/>
      <c r="AH432" s="129"/>
    </row>
    <row r="433" spans="5:34" ht="13.5" x14ac:dyDescent="0.25">
      <c r="E433" s="20"/>
      <c r="J433" s="20"/>
      <c r="N433" s="20"/>
      <c r="S433" s="20"/>
      <c r="X433" s="20"/>
      <c r="AE433" s="20"/>
      <c r="AH433" s="129"/>
    </row>
    <row r="434" spans="5:34" ht="13.5" x14ac:dyDescent="0.25">
      <c r="E434" s="20"/>
      <c r="J434" s="20"/>
      <c r="N434" s="20"/>
      <c r="S434" s="20"/>
      <c r="X434" s="20"/>
      <c r="AE434" s="20"/>
      <c r="AH434" s="129"/>
    </row>
    <row r="435" spans="5:34" ht="13.5" x14ac:dyDescent="0.25">
      <c r="E435" s="20"/>
      <c r="J435" s="20"/>
      <c r="N435" s="20"/>
      <c r="S435" s="20"/>
      <c r="X435" s="20"/>
      <c r="AE435" s="20"/>
      <c r="AH435" s="129"/>
    </row>
    <row r="436" spans="5:34" ht="13.5" x14ac:dyDescent="0.25">
      <c r="E436" s="20"/>
      <c r="J436" s="20"/>
      <c r="N436" s="20"/>
      <c r="S436" s="20"/>
      <c r="X436" s="20"/>
      <c r="AE436" s="20"/>
      <c r="AH436" s="129"/>
    </row>
    <row r="437" spans="5:34" ht="13.5" x14ac:dyDescent="0.25">
      <c r="E437" s="20"/>
      <c r="J437" s="20"/>
      <c r="N437" s="20"/>
      <c r="S437" s="20"/>
      <c r="X437" s="20"/>
      <c r="AE437" s="20"/>
      <c r="AH437" s="129"/>
    </row>
    <row r="438" spans="5:34" ht="13.5" x14ac:dyDescent="0.25">
      <c r="E438" s="20"/>
      <c r="J438" s="20"/>
      <c r="N438" s="20"/>
      <c r="S438" s="20"/>
      <c r="X438" s="20"/>
      <c r="AE438" s="20"/>
      <c r="AH438" s="129"/>
    </row>
    <row r="439" spans="5:34" ht="13.5" x14ac:dyDescent="0.25">
      <c r="E439" s="20"/>
      <c r="J439" s="20"/>
      <c r="N439" s="20"/>
      <c r="S439" s="20"/>
      <c r="X439" s="20"/>
      <c r="AE439" s="20"/>
      <c r="AH439" s="129"/>
    </row>
    <row r="440" spans="5:34" ht="13.5" x14ac:dyDescent="0.25">
      <c r="E440" s="20"/>
      <c r="J440" s="20"/>
      <c r="N440" s="20"/>
      <c r="S440" s="20"/>
      <c r="X440" s="20"/>
      <c r="AE440" s="20"/>
      <c r="AH440" s="129"/>
    </row>
    <row r="441" spans="5:34" ht="13.5" x14ac:dyDescent="0.25">
      <c r="E441" s="20"/>
      <c r="J441" s="20"/>
      <c r="N441" s="20"/>
      <c r="S441" s="20"/>
      <c r="X441" s="20"/>
      <c r="AE441" s="20"/>
      <c r="AH441" s="129"/>
    </row>
    <row r="442" spans="5:34" ht="13.5" x14ac:dyDescent="0.25">
      <c r="E442" s="20"/>
      <c r="J442" s="20"/>
      <c r="N442" s="20"/>
      <c r="S442" s="20"/>
      <c r="X442" s="20"/>
      <c r="AE442" s="20"/>
      <c r="AH442" s="129"/>
    </row>
    <row r="443" spans="5:34" ht="13.5" x14ac:dyDescent="0.25">
      <c r="E443" s="20"/>
      <c r="J443" s="20"/>
      <c r="N443" s="20"/>
      <c r="S443" s="20"/>
      <c r="X443" s="20"/>
      <c r="AE443" s="20"/>
      <c r="AH443" s="129"/>
    </row>
    <row r="444" spans="5:34" ht="13.5" x14ac:dyDescent="0.25">
      <c r="E444" s="20"/>
      <c r="J444" s="20"/>
      <c r="N444" s="20"/>
      <c r="S444" s="20"/>
      <c r="X444" s="20"/>
      <c r="AE444" s="20"/>
      <c r="AH444" s="129"/>
    </row>
    <row r="445" spans="5:34" ht="13.5" x14ac:dyDescent="0.25">
      <c r="E445" s="20"/>
      <c r="J445" s="20"/>
      <c r="N445" s="20"/>
      <c r="S445" s="20"/>
      <c r="X445" s="20"/>
      <c r="AE445" s="20"/>
      <c r="AH445" s="129"/>
    </row>
    <row r="446" spans="5:34" ht="13.5" x14ac:dyDescent="0.25">
      <c r="E446" s="20"/>
      <c r="J446" s="20"/>
      <c r="N446" s="20"/>
      <c r="S446" s="20"/>
      <c r="X446" s="20"/>
      <c r="AE446" s="20"/>
      <c r="AH446" s="129"/>
    </row>
    <row r="447" spans="5:34" ht="13.5" x14ac:dyDescent="0.25">
      <c r="E447" s="20"/>
      <c r="J447" s="20"/>
      <c r="N447" s="20"/>
      <c r="S447" s="20"/>
      <c r="X447" s="20"/>
      <c r="AE447" s="20"/>
      <c r="AH447" s="129"/>
    </row>
    <row r="448" spans="5:34" ht="13.5" x14ac:dyDescent="0.25">
      <c r="E448" s="20"/>
      <c r="J448" s="20"/>
      <c r="N448" s="20"/>
      <c r="S448" s="20"/>
      <c r="X448" s="20"/>
      <c r="AE448" s="20"/>
      <c r="AH448" s="129"/>
    </row>
    <row r="449" spans="5:34" ht="13.5" x14ac:dyDescent="0.25">
      <c r="E449" s="20"/>
      <c r="J449" s="20"/>
      <c r="N449" s="20"/>
      <c r="S449" s="20"/>
      <c r="X449" s="20"/>
      <c r="AE449" s="20"/>
      <c r="AH449" s="129"/>
    </row>
    <row r="450" spans="5:34" ht="13.5" x14ac:dyDescent="0.25">
      <c r="E450" s="20"/>
      <c r="J450" s="20"/>
      <c r="N450" s="20"/>
      <c r="S450" s="20"/>
      <c r="X450" s="20"/>
      <c r="AE450" s="20"/>
      <c r="AH450" s="129"/>
    </row>
    <row r="451" spans="5:34" ht="13.5" x14ac:dyDescent="0.25">
      <c r="E451" s="20"/>
      <c r="J451" s="20"/>
      <c r="N451" s="20"/>
      <c r="S451" s="20"/>
      <c r="X451" s="20"/>
      <c r="AE451" s="20"/>
      <c r="AH451" s="129"/>
    </row>
    <row r="452" spans="5:34" ht="13.5" x14ac:dyDescent="0.25">
      <c r="E452" s="20"/>
      <c r="J452" s="20"/>
      <c r="N452" s="20"/>
      <c r="S452" s="20"/>
      <c r="X452" s="20"/>
      <c r="AE452" s="20"/>
      <c r="AH452" s="129"/>
    </row>
    <row r="453" spans="5:34" ht="13.5" x14ac:dyDescent="0.25">
      <c r="E453" s="20"/>
      <c r="J453" s="20"/>
      <c r="N453" s="20"/>
      <c r="S453" s="20"/>
      <c r="X453" s="20"/>
      <c r="AE453" s="20"/>
      <c r="AH453" s="129"/>
    </row>
    <row r="454" spans="5:34" ht="13.5" x14ac:dyDescent="0.25">
      <c r="E454" s="20"/>
      <c r="J454" s="20"/>
      <c r="N454" s="20"/>
      <c r="S454" s="20"/>
      <c r="X454" s="20"/>
      <c r="AE454" s="20"/>
      <c r="AH454" s="129"/>
    </row>
    <row r="455" spans="5:34" ht="13.5" x14ac:dyDescent="0.25">
      <c r="E455" s="20"/>
      <c r="J455" s="20"/>
      <c r="N455" s="20"/>
      <c r="S455" s="20"/>
      <c r="X455" s="20"/>
      <c r="AE455" s="20"/>
      <c r="AH455" s="129"/>
    </row>
    <row r="456" spans="5:34" ht="13.5" x14ac:dyDescent="0.25">
      <c r="E456" s="20"/>
      <c r="J456" s="20"/>
      <c r="N456" s="20"/>
      <c r="S456" s="20"/>
      <c r="X456" s="20"/>
      <c r="AE456" s="20"/>
      <c r="AH456" s="129"/>
    </row>
    <row r="457" spans="5:34" ht="13.5" x14ac:dyDescent="0.25">
      <c r="E457" s="20"/>
      <c r="J457" s="20"/>
      <c r="N457" s="20"/>
      <c r="S457" s="20"/>
      <c r="X457" s="20"/>
      <c r="AE457" s="20"/>
      <c r="AH457" s="129"/>
    </row>
    <row r="458" spans="5:34" ht="13.5" x14ac:dyDescent="0.25">
      <c r="E458" s="20"/>
      <c r="J458" s="20"/>
      <c r="N458" s="20"/>
      <c r="S458" s="20"/>
      <c r="X458" s="20"/>
      <c r="AE458" s="20"/>
      <c r="AH458" s="129"/>
    </row>
    <row r="459" spans="5:34" ht="13.5" x14ac:dyDescent="0.25">
      <c r="E459" s="20"/>
      <c r="J459" s="20"/>
      <c r="N459" s="20"/>
      <c r="S459" s="20"/>
      <c r="X459" s="20"/>
      <c r="AE459" s="20"/>
      <c r="AH459" s="129"/>
    </row>
    <row r="460" spans="5:34" ht="13.5" x14ac:dyDescent="0.25">
      <c r="E460" s="20"/>
      <c r="J460" s="20"/>
      <c r="N460" s="20"/>
      <c r="S460" s="20"/>
      <c r="X460" s="20"/>
      <c r="AE460" s="20"/>
      <c r="AH460" s="129"/>
    </row>
    <row r="461" spans="5:34" ht="13.5" x14ac:dyDescent="0.25">
      <c r="E461" s="20"/>
      <c r="J461" s="20"/>
      <c r="N461" s="20"/>
      <c r="S461" s="20"/>
      <c r="X461" s="20"/>
      <c r="AE461" s="20"/>
      <c r="AH461" s="129"/>
    </row>
    <row r="462" spans="5:34" ht="13.5" x14ac:dyDescent="0.25">
      <c r="E462" s="20"/>
      <c r="J462" s="20"/>
      <c r="N462" s="20"/>
      <c r="S462" s="20"/>
      <c r="X462" s="20"/>
      <c r="AE462" s="20"/>
      <c r="AH462" s="129"/>
    </row>
    <row r="463" spans="5:34" ht="13.5" x14ac:dyDescent="0.25">
      <c r="E463" s="20"/>
      <c r="J463" s="20"/>
      <c r="N463" s="20"/>
      <c r="S463" s="20"/>
      <c r="X463" s="20"/>
      <c r="AE463" s="20"/>
      <c r="AH463" s="129"/>
    </row>
    <row r="464" spans="5:34" ht="13.5" x14ac:dyDescent="0.25">
      <c r="E464" s="20"/>
      <c r="J464" s="20"/>
      <c r="N464" s="20"/>
      <c r="S464" s="20"/>
      <c r="X464" s="20"/>
      <c r="AE464" s="20"/>
      <c r="AH464" s="129"/>
    </row>
    <row r="465" spans="5:34" ht="13.5" x14ac:dyDescent="0.25">
      <c r="E465" s="20"/>
      <c r="J465" s="20"/>
      <c r="N465" s="20"/>
      <c r="S465" s="20"/>
      <c r="X465" s="20"/>
      <c r="AE465" s="20"/>
      <c r="AH465" s="129"/>
    </row>
    <row r="466" spans="5:34" ht="13.5" x14ac:dyDescent="0.25">
      <c r="E466" s="20"/>
      <c r="J466" s="20"/>
      <c r="N466" s="20"/>
      <c r="S466" s="20"/>
      <c r="X466" s="20"/>
      <c r="AE466" s="20"/>
      <c r="AH466" s="129"/>
    </row>
    <row r="467" spans="5:34" ht="13.5" x14ac:dyDescent="0.25">
      <c r="E467" s="20"/>
      <c r="J467" s="20"/>
      <c r="N467" s="20"/>
      <c r="S467" s="20"/>
      <c r="X467" s="20"/>
      <c r="AE467" s="20"/>
      <c r="AH467" s="129"/>
    </row>
    <row r="468" spans="5:34" ht="13.5" x14ac:dyDescent="0.25">
      <c r="E468" s="20"/>
      <c r="J468" s="20"/>
      <c r="N468" s="20"/>
      <c r="S468" s="20"/>
      <c r="X468" s="20"/>
      <c r="AE468" s="20"/>
      <c r="AH468" s="129"/>
    </row>
    <row r="469" spans="5:34" ht="13.5" x14ac:dyDescent="0.25">
      <c r="E469" s="20"/>
      <c r="J469" s="20"/>
      <c r="N469" s="20"/>
      <c r="S469" s="20"/>
      <c r="X469" s="20"/>
      <c r="AE469" s="20"/>
      <c r="AH469" s="129"/>
    </row>
    <row r="470" spans="5:34" ht="13.5" x14ac:dyDescent="0.25">
      <c r="E470" s="20"/>
      <c r="J470" s="20"/>
      <c r="N470" s="20"/>
      <c r="S470" s="20"/>
      <c r="X470" s="20"/>
      <c r="AE470" s="20"/>
      <c r="AH470" s="129"/>
    </row>
    <row r="471" spans="5:34" ht="13.5" x14ac:dyDescent="0.25">
      <c r="E471" s="20"/>
      <c r="J471" s="20"/>
      <c r="N471" s="20"/>
      <c r="S471" s="20"/>
      <c r="X471" s="20"/>
      <c r="AE471" s="20"/>
      <c r="AH471" s="129"/>
    </row>
    <row r="472" spans="5:34" ht="13.5" x14ac:dyDescent="0.25">
      <c r="E472" s="20"/>
      <c r="J472" s="20"/>
      <c r="N472" s="20"/>
      <c r="S472" s="20"/>
      <c r="X472" s="20"/>
      <c r="AE472" s="20"/>
      <c r="AH472" s="129"/>
    </row>
    <row r="473" spans="5:34" ht="13.5" x14ac:dyDescent="0.25">
      <c r="E473" s="20"/>
      <c r="J473" s="20"/>
      <c r="N473" s="20"/>
      <c r="S473" s="20"/>
      <c r="X473" s="20"/>
      <c r="AE473" s="20"/>
      <c r="AH473" s="129"/>
    </row>
    <row r="474" spans="5:34" ht="13.5" x14ac:dyDescent="0.25">
      <c r="E474" s="20"/>
      <c r="J474" s="20"/>
      <c r="N474" s="20"/>
      <c r="S474" s="20"/>
      <c r="X474" s="20"/>
      <c r="AE474" s="20"/>
      <c r="AH474" s="129"/>
    </row>
    <row r="475" spans="5:34" ht="13.5" x14ac:dyDescent="0.25">
      <c r="E475" s="20"/>
      <c r="J475" s="20"/>
      <c r="N475" s="20"/>
      <c r="S475" s="20"/>
      <c r="X475" s="20"/>
      <c r="AE475" s="20"/>
      <c r="AH475" s="129"/>
    </row>
    <row r="476" spans="5:34" ht="13.5" x14ac:dyDescent="0.25">
      <c r="E476" s="20"/>
      <c r="J476" s="20"/>
      <c r="N476" s="20"/>
      <c r="S476" s="20"/>
      <c r="X476" s="20"/>
      <c r="AE476" s="20"/>
      <c r="AH476" s="129"/>
    </row>
    <row r="477" spans="5:34" ht="13.5" x14ac:dyDescent="0.25">
      <c r="E477" s="20"/>
      <c r="J477" s="20"/>
      <c r="N477" s="20"/>
      <c r="S477" s="20"/>
      <c r="X477" s="20"/>
      <c r="AE477" s="20"/>
      <c r="AH477" s="129"/>
    </row>
    <row r="478" spans="5:34" ht="13.5" x14ac:dyDescent="0.25">
      <c r="E478" s="20"/>
      <c r="J478" s="20"/>
      <c r="N478" s="20"/>
      <c r="S478" s="20"/>
      <c r="X478" s="20"/>
      <c r="AE478" s="20"/>
      <c r="AH478" s="129"/>
    </row>
    <row r="479" spans="5:34" ht="13.5" x14ac:dyDescent="0.25">
      <c r="E479" s="20"/>
      <c r="J479" s="20"/>
      <c r="N479" s="20"/>
      <c r="S479" s="20"/>
      <c r="X479" s="20"/>
      <c r="AE479" s="20"/>
      <c r="AH479" s="129"/>
    </row>
    <row r="480" spans="5:34" ht="13.5" x14ac:dyDescent="0.25">
      <c r="E480" s="20"/>
      <c r="J480" s="20"/>
      <c r="N480" s="20"/>
      <c r="S480" s="20"/>
      <c r="X480" s="20"/>
      <c r="AE480" s="20"/>
      <c r="AH480" s="129"/>
    </row>
    <row r="481" spans="5:34" ht="13.5" x14ac:dyDescent="0.25">
      <c r="E481" s="20"/>
      <c r="J481" s="20"/>
      <c r="N481" s="20"/>
      <c r="S481" s="20"/>
      <c r="X481" s="20"/>
      <c r="AE481" s="20"/>
      <c r="AH481" s="129"/>
    </row>
    <row r="482" spans="5:34" ht="13.5" x14ac:dyDescent="0.25">
      <c r="E482" s="20"/>
      <c r="J482" s="20"/>
      <c r="N482" s="20"/>
      <c r="S482" s="20"/>
      <c r="X482" s="20"/>
      <c r="AE482" s="20"/>
      <c r="AH482" s="129"/>
    </row>
    <row r="483" spans="5:34" ht="13.5" x14ac:dyDescent="0.25">
      <c r="E483" s="20"/>
      <c r="J483" s="20"/>
      <c r="N483" s="20"/>
      <c r="S483" s="20"/>
      <c r="X483" s="20"/>
      <c r="AE483" s="20"/>
      <c r="AH483" s="129"/>
    </row>
    <row r="484" spans="5:34" ht="13.5" x14ac:dyDescent="0.25">
      <c r="E484" s="20"/>
      <c r="J484" s="20"/>
      <c r="N484" s="20"/>
      <c r="S484" s="20"/>
      <c r="X484" s="20"/>
      <c r="AE484" s="20"/>
      <c r="AH484" s="129"/>
    </row>
    <row r="485" spans="5:34" ht="13.5" x14ac:dyDescent="0.25">
      <c r="E485" s="20"/>
      <c r="J485" s="20"/>
      <c r="N485" s="20"/>
      <c r="S485" s="20"/>
      <c r="X485" s="20"/>
      <c r="AE485" s="20"/>
      <c r="AH485" s="129"/>
    </row>
    <row r="486" spans="5:34" ht="13.5" x14ac:dyDescent="0.25">
      <c r="E486" s="20"/>
      <c r="J486" s="20"/>
      <c r="N486" s="20"/>
      <c r="S486" s="20"/>
      <c r="X486" s="20"/>
      <c r="AE486" s="20"/>
      <c r="AH486" s="129"/>
    </row>
    <row r="487" spans="5:34" ht="13.5" x14ac:dyDescent="0.25">
      <c r="E487" s="20"/>
      <c r="J487" s="20"/>
      <c r="N487" s="20"/>
      <c r="S487" s="20"/>
      <c r="X487" s="20"/>
      <c r="AE487" s="20"/>
      <c r="AH487" s="129"/>
    </row>
    <row r="488" spans="5:34" ht="13.5" x14ac:dyDescent="0.25">
      <c r="E488" s="20"/>
      <c r="J488" s="20"/>
      <c r="N488" s="20"/>
      <c r="S488" s="20"/>
      <c r="X488" s="20"/>
      <c r="AE488" s="20"/>
      <c r="AH488" s="129"/>
    </row>
    <row r="489" spans="5:34" ht="13.5" x14ac:dyDescent="0.25">
      <c r="E489" s="20"/>
      <c r="J489" s="20"/>
      <c r="N489" s="20"/>
      <c r="S489" s="20"/>
      <c r="X489" s="20"/>
      <c r="AE489" s="20"/>
      <c r="AH489" s="129"/>
    </row>
    <row r="490" spans="5:34" ht="13.5" x14ac:dyDescent="0.25">
      <c r="E490" s="20"/>
      <c r="J490" s="20"/>
      <c r="N490" s="20"/>
      <c r="S490" s="20"/>
      <c r="X490" s="20"/>
      <c r="AE490" s="20"/>
      <c r="AH490" s="129"/>
    </row>
    <row r="491" spans="5:34" ht="13.5" x14ac:dyDescent="0.25">
      <c r="E491" s="20"/>
      <c r="J491" s="20"/>
      <c r="N491" s="20"/>
      <c r="S491" s="20"/>
      <c r="X491" s="20"/>
      <c r="AE491" s="20"/>
      <c r="AH491" s="129"/>
    </row>
    <row r="492" spans="5:34" ht="13.5" x14ac:dyDescent="0.25">
      <c r="E492" s="20"/>
      <c r="J492" s="20"/>
      <c r="N492" s="20"/>
      <c r="S492" s="20"/>
      <c r="X492" s="20"/>
      <c r="AE492" s="20"/>
      <c r="AH492" s="129"/>
    </row>
    <row r="493" spans="5:34" ht="13.5" x14ac:dyDescent="0.25">
      <c r="E493" s="20"/>
      <c r="J493" s="20"/>
      <c r="N493" s="20"/>
      <c r="S493" s="20"/>
      <c r="X493" s="20"/>
      <c r="AE493" s="20"/>
      <c r="AH493" s="129"/>
    </row>
    <row r="494" spans="5:34" ht="13.5" x14ac:dyDescent="0.25">
      <c r="E494" s="20"/>
      <c r="J494" s="20"/>
      <c r="N494" s="20"/>
      <c r="S494" s="20"/>
      <c r="X494" s="20"/>
      <c r="AE494" s="20"/>
      <c r="AH494" s="129"/>
    </row>
    <row r="495" spans="5:34" ht="13.5" x14ac:dyDescent="0.25">
      <c r="E495" s="20"/>
      <c r="J495" s="20"/>
      <c r="N495" s="20"/>
      <c r="S495" s="20"/>
      <c r="X495" s="20"/>
      <c r="AE495" s="20"/>
      <c r="AH495" s="129"/>
    </row>
    <row r="496" spans="5:34" ht="13.5" x14ac:dyDescent="0.25">
      <c r="E496" s="20"/>
      <c r="J496" s="20"/>
      <c r="N496" s="20"/>
      <c r="S496" s="20"/>
      <c r="X496" s="20"/>
      <c r="AE496" s="20"/>
      <c r="AH496" s="129"/>
    </row>
    <row r="497" spans="5:34" ht="13.5" x14ac:dyDescent="0.25">
      <c r="E497" s="20"/>
      <c r="J497" s="20"/>
      <c r="N497" s="20"/>
      <c r="S497" s="20"/>
      <c r="X497" s="20"/>
      <c r="AE497" s="20"/>
      <c r="AH497" s="129"/>
    </row>
    <row r="498" spans="5:34" ht="13.5" x14ac:dyDescent="0.25">
      <c r="E498" s="20"/>
      <c r="J498" s="20"/>
      <c r="N498" s="20"/>
      <c r="S498" s="20"/>
      <c r="X498" s="20"/>
      <c r="AE498" s="20"/>
      <c r="AH498" s="129"/>
    </row>
    <row r="499" spans="5:34" ht="13.5" x14ac:dyDescent="0.25">
      <c r="E499" s="20"/>
      <c r="J499" s="20"/>
      <c r="N499" s="20"/>
      <c r="S499" s="20"/>
      <c r="X499" s="20"/>
      <c r="AE499" s="20"/>
      <c r="AH499" s="129"/>
    </row>
    <row r="500" spans="5:34" ht="13.5" x14ac:dyDescent="0.25">
      <c r="E500" s="20"/>
      <c r="J500" s="20"/>
      <c r="N500" s="20"/>
      <c r="S500" s="20"/>
      <c r="X500" s="20"/>
      <c r="AE500" s="20"/>
      <c r="AH500" s="129"/>
    </row>
    <row r="501" spans="5:34" ht="13.5" x14ac:dyDescent="0.25">
      <c r="E501" s="20"/>
      <c r="J501" s="20"/>
      <c r="N501" s="20"/>
      <c r="S501" s="20"/>
      <c r="X501" s="20"/>
      <c r="AE501" s="20"/>
      <c r="AH501" s="129"/>
    </row>
    <row r="502" spans="5:34" ht="13.5" x14ac:dyDescent="0.25">
      <c r="E502" s="20"/>
      <c r="J502" s="20"/>
      <c r="N502" s="20"/>
      <c r="S502" s="20"/>
      <c r="X502" s="20"/>
      <c r="AE502" s="20"/>
      <c r="AH502" s="129"/>
    </row>
    <row r="503" spans="5:34" ht="13.5" x14ac:dyDescent="0.25">
      <c r="E503" s="20"/>
      <c r="J503" s="20"/>
      <c r="N503" s="20"/>
      <c r="S503" s="20"/>
      <c r="X503" s="20"/>
      <c r="AE503" s="20"/>
      <c r="AH503" s="129"/>
    </row>
    <row r="504" spans="5:34" ht="13.5" x14ac:dyDescent="0.25">
      <c r="E504" s="20"/>
      <c r="J504" s="20"/>
      <c r="N504" s="20"/>
      <c r="S504" s="20"/>
      <c r="X504" s="20"/>
      <c r="AE504" s="20"/>
      <c r="AH504" s="129"/>
    </row>
    <row r="505" spans="5:34" ht="13.5" x14ac:dyDescent="0.25">
      <c r="E505" s="20"/>
      <c r="J505" s="20"/>
      <c r="N505" s="20"/>
      <c r="S505" s="20"/>
      <c r="X505" s="20"/>
      <c r="AE505" s="20"/>
      <c r="AH505" s="129"/>
    </row>
    <row r="506" spans="5:34" ht="13.5" x14ac:dyDescent="0.25">
      <c r="E506" s="20"/>
      <c r="J506" s="20"/>
      <c r="N506" s="20"/>
      <c r="S506" s="20"/>
      <c r="X506" s="20"/>
      <c r="AE506" s="20"/>
      <c r="AH506" s="129"/>
    </row>
    <row r="507" spans="5:34" ht="13.5" x14ac:dyDescent="0.25">
      <c r="E507" s="20"/>
      <c r="J507" s="20"/>
      <c r="N507" s="20"/>
      <c r="S507" s="20"/>
      <c r="X507" s="20"/>
      <c r="AE507" s="20"/>
      <c r="AH507" s="129"/>
    </row>
    <row r="508" spans="5:34" ht="13.5" x14ac:dyDescent="0.25">
      <c r="E508" s="20"/>
      <c r="J508" s="20"/>
      <c r="N508" s="20"/>
      <c r="S508" s="20"/>
      <c r="X508" s="20"/>
      <c r="AE508" s="20"/>
      <c r="AH508" s="129"/>
    </row>
    <row r="509" spans="5:34" ht="13.5" x14ac:dyDescent="0.25">
      <c r="E509" s="20"/>
      <c r="J509" s="20"/>
      <c r="N509" s="20"/>
      <c r="S509" s="20"/>
      <c r="X509" s="20"/>
      <c r="AE509" s="20"/>
      <c r="AH509" s="129"/>
    </row>
    <row r="510" spans="5:34" ht="13.5" x14ac:dyDescent="0.25">
      <c r="E510" s="20"/>
      <c r="J510" s="20"/>
      <c r="N510" s="20"/>
      <c r="S510" s="20"/>
      <c r="X510" s="20"/>
      <c r="AE510" s="20"/>
      <c r="AH510" s="129"/>
    </row>
    <row r="511" spans="5:34" ht="13.5" x14ac:dyDescent="0.25">
      <c r="E511" s="20"/>
      <c r="J511" s="20"/>
      <c r="N511" s="20"/>
      <c r="S511" s="20"/>
      <c r="X511" s="20"/>
      <c r="AE511" s="20"/>
      <c r="AH511" s="129"/>
    </row>
    <row r="512" spans="5:34" ht="13.5" x14ac:dyDescent="0.25">
      <c r="E512" s="20"/>
      <c r="J512" s="20"/>
      <c r="N512" s="20"/>
      <c r="S512" s="20"/>
      <c r="X512" s="20"/>
      <c r="AE512" s="20"/>
      <c r="AH512" s="129"/>
    </row>
    <row r="513" spans="5:34" ht="13.5" x14ac:dyDescent="0.25">
      <c r="E513" s="20"/>
      <c r="J513" s="20"/>
      <c r="N513" s="20"/>
      <c r="S513" s="20"/>
      <c r="X513" s="20"/>
      <c r="AE513" s="20"/>
      <c r="AH513" s="129"/>
    </row>
    <row r="514" spans="5:34" ht="13.5" x14ac:dyDescent="0.25">
      <c r="E514" s="20"/>
      <c r="J514" s="20"/>
      <c r="N514" s="20"/>
      <c r="S514" s="20"/>
      <c r="X514" s="20"/>
      <c r="AE514" s="20"/>
      <c r="AH514" s="129"/>
    </row>
    <row r="515" spans="5:34" ht="13.5" x14ac:dyDescent="0.25">
      <c r="E515" s="20"/>
      <c r="J515" s="20"/>
      <c r="N515" s="20"/>
      <c r="S515" s="20"/>
      <c r="X515" s="20"/>
      <c r="AE515" s="20"/>
      <c r="AH515" s="129"/>
    </row>
    <row r="516" spans="5:34" ht="13.5" x14ac:dyDescent="0.25">
      <c r="E516" s="20"/>
      <c r="J516" s="20"/>
      <c r="N516" s="20"/>
      <c r="S516" s="20"/>
      <c r="X516" s="20"/>
      <c r="AE516" s="20"/>
      <c r="AH516" s="129"/>
    </row>
    <row r="517" spans="5:34" ht="13.5" x14ac:dyDescent="0.25">
      <c r="E517" s="20"/>
      <c r="J517" s="20"/>
      <c r="N517" s="20"/>
      <c r="S517" s="20"/>
      <c r="X517" s="20"/>
      <c r="AE517" s="20"/>
      <c r="AH517" s="129"/>
    </row>
    <row r="518" spans="5:34" ht="13.5" x14ac:dyDescent="0.25">
      <c r="E518" s="20"/>
      <c r="J518" s="20"/>
      <c r="N518" s="20"/>
      <c r="S518" s="20"/>
      <c r="X518" s="20"/>
      <c r="AE518" s="20"/>
      <c r="AH518" s="129"/>
    </row>
    <row r="519" spans="5:34" ht="13.5" x14ac:dyDescent="0.25">
      <c r="E519" s="20"/>
      <c r="J519" s="20"/>
      <c r="N519" s="20"/>
      <c r="S519" s="20"/>
      <c r="X519" s="20"/>
      <c r="AE519" s="20"/>
      <c r="AH519" s="129"/>
    </row>
    <row r="520" spans="5:34" ht="13.5" x14ac:dyDescent="0.25">
      <c r="E520" s="20"/>
      <c r="J520" s="20"/>
      <c r="N520" s="20"/>
      <c r="S520" s="20"/>
      <c r="X520" s="20"/>
      <c r="AE520" s="20"/>
      <c r="AH520" s="129"/>
    </row>
    <row r="521" spans="5:34" ht="13.5" x14ac:dyDescent="0.25">
      <c r="E521" s="20"/>
      <c r="J521" s="20"/>
      <c r="N521" s="20"/>
      <c r="S521" s="20"/>
      <c r="X521" s="20"/>
      <c r="AE521" s="20"/>
      <c r="AH521" s="129"/>
    </row>
    <row r="522" spans="5:34" ht="13.5" x14ac:dyDescent="0.25">
      <c r="E522" s="20"/>
      <c r="J522" s="20"/>
      <c r="N522" s="20"/>
      <c r="S522" s="20"/>
      <c r="X522" s="20"/>
      <c r="AE522" s="20"/>
      <c r="AH522" s="129"/>
    </row>
    <row r="523" spans="5:34" ht="13.5" x14ac:dyDescent="0.25">
      <c r="E523" s="20"/>
      <c r="J523" s="20"/>
      <c r="N523" s="20"/>
      <c r="S523" s="20"/>
      <c r="X523" s="20"/>
      <c r="AE523" s="20"/>
      <c r="AH523" s="129"/>
    </row>
    <row r="524" spans="5:34" ht="13.5" x14ac:dyDescent="0.25">
      <c r="E524" s="20"/>
      <c r="J524" s="20"/>
      <c r="N524" s="20"/>
      <c r="S524" s="20"/>
      <c r="X524" s="20"/>
      <c r="AE524" s="20"/>
      <c r="AH524" s="129"/>
    </row>
    <row r="525" spans="5:34" ht="13.5" x14ac:dyDescent="0.25">
      <c r="E525" s="20"/>
      <c r="J525" s="20"/>
      <c r="N525" s="20"/>
      <c r="S525" s="20"/>
      <c r="X525" s="20"/>
      <c r="AE525" s="20"/>
      <c r="AH525" s="129"/>
    </row>
    <row r="526" spans="5:34" ht="13.5" x14ac:dyDescent="0.25">
      <c r="E526" s="20"/>
      <c r="J526" s="20"/>
      <c r="N526" s="20"/>
      <c r="S526" s="20"/>
      <c r="X526" s="20"/>
      <c r="AE526" s="20"/>
      <c r="AH526" s="129"/>
    </row>
    <row r="527" spans="5:34" ht="13.5" x14ac:dyDescent="0.25">
      <c r="E527" s="20"/>
      <c r="J527" s="20"/>
      <c r="N527" s="20"/>
      <c r="S527" s="20"/>
      <c r="X527" s="20"/>
      <c r="AE527" s="20"/>
      <c r="AH527" s="129"/>
    </row>
    <row r="528" spans="5:34" ht="13.5" x14ac:dyDescent="0.25">
      <c r="E528" s="20"/>
      <c r="J528" s="20"/>
      <c r="N528" s="20"/>
      <c r="S528" s="20"/>
      <c r="X528" s="20"/>
      <c r="AE528" s="20"/>
      <c r="AH528" s="129"/>
    </row>
    <row r="529" spans="5:34" ht="13.5" x14ac:dyDescent="0.25">
      <c r="E529" s="20"/>
      <c r="J529" s="20"/>
      <c r="N529" s="20"/>
      <c r="S529" s="20"/>
      <c r="X529" s="20"/>
      <c r="AE529" s="20"/>
      <c r="AH529" s="129"/>
    </row>
    <row r="530" spans="5:34" ht="13.5" x14ac:dyDescent="0.25">
      <c r="E530" s="20"/>
      <c r="J530" s="20"/>
      <c r="N530" s="20"/>
      <c r="S530" s="20"/>
      <c r="X530" s="20"/>
      <c r="AE530" s="20"/>
      <c r="AH530" s="129"/>
    </row>
    <row r="531" spans="5:34" ht="13.5" x14ac:dyDescent="0.25">
      <c r="E531" s="20"/>
      <c r="J531" s="20"/>
      <c r="N531" s="20"/>
      <c r="S531" s="20"/>
      <c r="X531" s="20"/>
      <c r="AE531" s="20"/>
      <c r="AH531" s="129"/>
    </row>
    <row r="532" spans="5:34" ht="13.5" x14ac:dyDescent="0.25">
      <c r="E532" s="20"/>
      <c r="J532" s="20"/>
      <c r="N532" s="20"/>
      <c r="S532" s="20"/>
      <c r="X532" s="20"/>
      <c r="AE532" s="20"/>
      <c r="AH532" s="129"/>
    </row>
    <row r="533" spans="5:34" ht="13.5" x14ac:dyDescent="0.25">
      <c r="E533" s="20"/>
      <c r="J533" s="20"/>
      <c r="N533" s="20"/>
      <c r="S533" s="20"/>
      <c r="X533" s="20"/>
      <c r="AE533" s="20"/>
      <c r="AH533" s="129"/>
    </row>
    <row r="534" spans="5:34" ht="13.5" x14ac:dyDescent="0.25">
      <c r="E534" s="20"/>
      <c r="J534" s="20"/>
      <c r="N534" s="20"/>
      <c r="S534" s="20"/>
      <c r="X534" s="20"/>
      <c r="AE534" s="20"/>
      <c r="AH534" s="129"/>
    </row>
    <row r="535" spans="5:34" ht="13.5" x14ac:dyDescent="0.25">
      <c r="E535" s="20"/>
      <c r="J535" s="20"/>
      <c r="N535" s="20"/>
      <c r="S535" s="20"/>
      <c r="X535" s="20"/>
      <c r="AE535" s="20"/>
      <c r="AH535" s="129"/>
    </row>
    <row r="536" spans="5:34" ht="13.5" x14ac:dyDescent="0.25">
      <c r="E536" s="20"/>
      <c r="J536" s="20"/>
      <c r="N536" s="20"/>
      <c r="S536" s="20"/>
      <c r="X536" s="20"/>
      <c r="AE536" s="20"/>
      <c r="AH536" s="129"/>
    </row>
    <row r="537" spans="5:34" ht="13.5" x14ac:dyDescent="0.25">
      <c r="E537" s="20"/>
      <c r="J537" s="20"/>
      <c r="N537" s="20"/>
      <c r="S537" s="20"/>
      <c r="X537" s="20"/>
      <c r="AE537" s="20"/>
      <c r="AH537" s="129"/>
    </row>
    <row r="538" spans="5:34" ht="13.5" x14ac:dyDescent="0.25">
      <c r="E538" s="20"/>
      <c r="J538" s="20"/>
      <c r="N538" s="20"/>
      <c r="S538" s="20"/>
      <c r="X538" s="20"/>
      <c r="AE538" s="20"/>
      <c r="AH538" s="129"/>
    </row>
    <row r="539" spans="5:34" ht="13.5" x14ac:dyDescent="0.25">
      <c r="E539" s="20"/>
      <c r="J539" s="20"/>
      <c r="N539" s="20"/>
      <c r="S539" s="20"/>
      <c r="X539" s="20"/>
      <c r="AE539" s="20"/>
      <c r="AH539" s="129"/>
    </row>
    <row r="540" spans="5:34" ht="13.5" x14ac:dyDescent="0.25">
      <c r="E540" s="20"/>
      <c r="J540" s="20"/>
      <c r="N540" s="20"/>
      <c r="S540" s="20"/>
      <c r="X540" s="20"/>
      <c r="AE540" s="20"/>
      <c r="AH540" s="129"/>
    </row>
    <row r="541" spans="5:34" ht="13.5" x14ac:dyDescent="0.25">
      <c r="E541" s="20"/>
      <c r="J541" s="20"/>
      <c r="N541" s="20"/>
      <c r="S541" s="20"/>
      <c r="X541" s="20"/>
      <c r="AE541" s="20"/>
      <c r="AH541" s="129"/>
    </row>
    <row r="542" spans="5:34" ht="13.5" x14ac:dyDescent="0.25">
      <c r="E542" s="20"/>
      <c r="J542" s="20"/>
      <c r="N542" s="20"/>
      <c r="S542" s="20"/>
      <c r="X542" s="20"/>
      <c r="AE542" s="20"/>
      <c r="AH542" s="129"/>
    </row>
    <row r="543" spans="5:34" ht="13.5" x14ac:dyDescent="0.25">
      <c r="E543" s="20"/>
      <c r="J543" s="20"/>
      <c r="N543" s="20"/>
      <c r="S543" s="20"/>
      <c r="X543" s="20"/>
      <c r="AE543" s="20"/>
      <c r="AH543" s="129"/>
    </row>
    <row r="544" spans="5:34" ht="13.5" x14ac:dyDescent="0.25">
      <c r="E544" s="20"/>
      <c r="J544" s="20"/>
      <c r="N544" s="20"/>
      <c r="S544" s="20"/>
      <c r="X544" s="20"/>
      <c r="AE544" s="20"/>
      <c r="AH544" s="129"/>
    </row>
    <row r="545" spans="5:34" ht="13.5" x14ac:dyDescent="0.25">
      <c r="E545" s="20"/>
      <c r="J545" s="20"/>
      <c r="N545" s="20"/>
      <c r="S545" s="20"/>
      <c r="X545" s="20"/>
      <c r="AE545" s="20"/>
      <c r="AH545" s="129"/>
    </row>
    <row r="546" spans="5:34" ht="13.5" x14ac:dyDescent="0.25">
      <c r="E546" s="20"/>
      <c r="J546" s="20"/>
      <c r="N546" s="20"/>
      <c r="S546" s="20"/>
      <c r="X546" s="20"/>
      <c r="AE546" s="20"/>
      <c r="AH546" s="129"/>
    </row>
    <row r="547" spans="5:34" ht="13.5" x14ac:dyDescent="0.25">
      <c r="E547" s="20"/>
      <c r="J547" s="20"/>
      <c r="N547" s="20"/>
      <c r="S547" s="20"/>
      <c r="X547" s="20"/>
      <c r="AE547" s="20"/>
      <c r="AH547" s="129"/>
    </row>
    <row r="548" spans="5:34" ht="13.5" x14ac:dyDescent="0.25">
      <c r="E548" s="20"/>
      <c r="J548" s="20"/>
      <c r="N548" s="20"/>
      <c r="S548" s="20"/>
      <c r="X548" s="20"/>
      <c r="AE548" s="20"/>
      <c r="AH548" s="129"/>
    </row>
    <row r="549" spans="5:34" ht="13.5" x14ac:dyDescent="0.25">
      <c r="E549" s="20"/>
      <c r="J549" s="20"/>
      <c r="N549" s="20"/>
      <c r="S549" s="20"/>
      <c r="X549" s="20"/>
      <c r="AE549" s="20"/>
      <c r="AH549" s="129"/>
    </row>
    <row r="550" spans="5:34" ht="13.5" x14ac:dyDescent="0.25">
      <c r="E550" s="20"/>
      <c r="J550" s="20"/>
      <c r="N550" s="20"/>
      <c r="S550" s="20"/>
      <c r="X550" s="20"/>
      <c r="AE550" s="20"/>
      <c r="AH550" s="129"/>
    </row>
    <row r="551" spans="5:34" ht="13.5" x14ac:dyDescent="0.25">
      <c r="E551" s="20"/>
      <c r="J551" s="20"/>
      <c r="N551" s="20"/>
      <c r="S551" s="20"/>
      <c r="X551" s="20"/>
      <c r="AE551" s="20"/>
      <c r="AH551" s="129"/>
    </row>
    <row r="552" spans="5:34" ht="13.5" x14ac:dyDescent="0.25">
      <c r="E552" s="20"/>
      <c r="J552" s="20"/>
      <c r="N552" s="20"/>
      <c r="S552" s="20"/>
      <c r="X552" s="20"/>
      <c r="AE552" s="20"/>
      <c r="AH552" s="129"/>
    </row>
    <row r="553" spans="5:34" ht="13.5" x14ac:dyDescent="0.25">
      <c r="E553" s="20"/>
      <c r="J553" s="20"/>
      <c r="N553" s="20"/>
      <c r="S553" s="20"/>
      <c r="X553" s="20"/>
      <c r="AE553" s="20"/>
      <c r="AH553" s="129"/>
    </row>
    <row r="554" spans="5:34" ht="13.5" x14ac:dyDescent="0.25">
      <c r="E554" s="20"/>
      <c r="J554" s="20"/>
      <c r="N554" s="20"/>
      <c r="S554" s="20"/>
      <c r="X554" s="20"/>
      <c r="AE554" s="20"/>
      <c r="AH554" s="129"/>
    </row>
    <row r="555" spans="5:34" ht="13.5" x14ac:dyDescent="0.25">
      <c r="E555" s="20"/>
      <c r="J555" s="20"/>
      <c r="N555" s="20"/>
      <c r="S555" s="20"/>
      <c r="X555" s="20"/>
      <c r="AE555" s="20"/>
      <c r="AH555" s="129"/>
    </row>
    <row r="556" spans="5:34" ht="13.5" x14ac:dyDescent="0.25">
      <c r="E556" s="20"/>
      <c r="J556" s="20"/>
      <c r="N556" s="20"/>
      <c r="S556" s="20"/>
      <c r="X556" s="20"/>
      <c r="AE556" s="20"/>
      <c r="AH556" s="129"/>
    </row>
    <row r="557" spans="5:34" ht="13.5" x14ac:dyDescent="0.25">
      <c r="E557" s="20"/>
      <c r="J557" s="20"/>
      <c r="N557" s="20"/>
      <c r="S557" s="20"/>
      <c r="X557" s="20"/>
      <c r="AE557" s="20"/>
      <c r="AH557" s="129"/>
    </row>
    <row r="558" spans="5:34" ht="13.5" x14ac:dyDescent="0.25">
      <c r="E558" s="20"/>
      <c r="J558" s="20"/>
      <c r="N558" s="20"/>
      <c r="S558" s="20"/>
      <c r="X558" s="20"/>
      <c r="AE558" s="20"/>
      <c r="AH558" s="129"/>
    </row>
    <row r="559" spans="5:34" ht="13.5" x14ac:dyDescent="0.25">
      <c r="E559" s="20"/>
      <c r="J559" s="20"/>
      <c r="N559" s="20"/>
      <c r="S559" s="20"/>
      <c r="X559" s="20"/>
      <c r="AE559" s="20"/>
      <c r="AH559" s="129"/>
    </row>
    <row r="560" spans="5:34" ht="13.5" x14ac:dyDescent="0.25">
      <c r="E560" s="20"/>
      <c r="J560" s="20"/>
      <c r="N560" s="20"/>
      <c r="S560" s="20"/>
      <c r="X560" s="20"/>
      <c r="AE560" s="20"/>
      <c r="AH560" s="129"/>
    </row>
    <row r="561" spans="5:34" ht="13.5" x14ac:dyDescent="0.25">
      <c r="E561" s="20"/>
      <c r="J561" s="20"/>
      <c r="N561" s="20"/>
      <c r="S561" s="20"/>
      <c r="X561" s="20"/>
      <c r="AE561" s="20"/>
      <c r="AH561" s="129"/>
    </row>
    <row r="562" spans="5:34" ht="13.5" x14ac:dyDescent="0.25">
      <c r="E562" s="20"/>
      <c r="J562" s="20"/>
      <c r="N562" s="20"/>
      <c r="S562" s="20"/>
      <c r="X562" s="20"/>
      <c r="AE562" s="20"/>
      <c r="AH562" s="129"/>
    </row>
    <row r="563" spans="5:34" ht="13.5" x14ac:dyDescent="0.25">
      <c r="E563" s="20"/>
      <c r="J563" s="20"/>
      <c r="N563" s="20"/>
      <c r="S563" s="20"/>
      <c r="X563" s="20"/>
      <c r="AE563" s="20"/>
      <c r="AH563" s="129"/>
    </row>
    <row r="564" spans="5:34" ht="13.5" x14ac:dyDescent="0.25">
      <c r="E564" s="20"/>
      <c r="J564" s="20"/>
      <c r="N564" s="20"/>
      <c r="S564" s="20"/>
      <c r="X564" s="20"/>
      <c r="AE564" s="20"/>
      <c r="AH564" s="129"/>
    </row>
    <row r="565" spans="5:34" ht="13.5" x14ac:dyDescent="0.25">
      <c r="E565" s="20"/>
      <c r="J565" s="20"/>
      <c r="N565" s="20"/>
      <c r="S565" s="20"/>
      <c r="X565" s="20"/>
      <c r="AE565" s="20"/>
      <c r="AH565" s="129"/>
    </row>
    <row r="566" spans="5:34" ht="13.5" x14ac:dyDescent="0.25">
      <c r="E566" s="20"/>
      <c r="J566" s="20"/>
      <c r="N566" s="20"/>
      <c r="S566" s="20"/>
      <c r="X566" s="20"/>
      <c r="AE566" s="20"/>
      <c r="AH566" s="129"/>
    </row>
    <row r="567" spans="5:34" ht="13.5" x14ac:dyDescent="0.25">
      <c r="E567" s="20"/>
      <c r="J567" s="20"/>
      <c r="N567" s="20"/>
      <c r="S567" s="20"/>
      <c r="X567" s="20"/>
      <c r="AE567" s="20"/>
      <c r="AH567" s="129"/>
    </row>
    <row r="568" spans="5:34" ht="13.5" x14ac:dyDescent="0.25">
      <c r="E568" s="20"/>
      <c r="J568" s="20"/>
      <c r="N568" s="20"/>
      <c r="S568" s="20"/>
      <c r="X568" s="20"/>
      <c r="AE568" s="20"/>
      <c r="AH568" s="129"/>
    </row>
    <row r="569" spans="5:34" ht="13.5" x14ac:dyDescent="0.25">
      <c r="E569" s="20"/>
      <c r="J569" s="20"/>
      <c r="N569" s="20"/>
      <c r="S569" s="20"/>
      <c r="X569" s="20"/>
      <c r="AE569" s="20"/>
      <c r="AH569" s="129"/>
    </row>
    <row r="570" spans="5:34" ht="13.5" x14ac:dyDescent="0.25">
      <c r="E570" s="20"/>
      <c r="J570" s="20"/>
      <c r="N570" s="20"/>
      <c r="S570" s="20"/>
      <c r="X570" s="20"/>
      <c r="AE570" s="20"/>
      <c r="AH570" s="129"/>
    </row>
    <row r="571" spans="5:34" ht="13.5" x14ac:dyDescent="0.25">
      <c r="E571" s="20"/>
      <c r="J571" s="20"/>
      <c r="N571" s="20"/>
      <c r="S571" s="20"/>
      <c r="X571" s="20"/>
      <c r="AE571" s="20"/>
      <c r="AH571" s="129"/>
    </row>
    <row r="572" spans="5:34" ht="13.5" x14ac:dyDescent="0.25">
      <c r="E572" s="20"/>
      <c r="J572" s="20"/>
      <c r="N572" s="20"/>
      <c r="S572" s="20"/>
      <c r="X572" s="20"/>
      <c r="AE572" s="20"/>
      <c r="AH572" s="129"/>
    </row>
    <row r="573" spans="5:34" ht="13.5" x14ac:dyDescent="0.25">
      <c r="E573" s="20"/>
      <c r="J573" s="20"/>
      <c r="N573" s="20"/>
      <c r="S573" s="20"/>
      <c r="X573" s="20"/>
      <c r="AE573" s="20"/>
      <c r="AH573" s="129"/>
    </row>
    <row r="574" spans="5:34" ht="13.5" x14ac:dyDescent="0.25">
      <c r="E574" s="20"/>
      <c r="J574" s="20"/>
      <c r="N574" s="20"/>
      <c r="S574" s="20"/>
      <c r="X574" s="20"/>
      <c r="AE574" s="20"/>
      <c r="AH574" s="129"/>
    </row>
    <row r="575" spans="5:34" ht="13.5" x14ac:dyDescent="0.25">
      <c r="E575" s="20"/>
      <c r="J575" s="20"/>
      <c r="N575" s="20"/>
      <c r="S575" s="20"/>
      <c r="X575" s="20"/>
      <c r="AE575" s="20"/>
      <c r="AH575" s="129"/>
    </row>
    <row r="576" spans="5:34" ht="13.5" x14ac:dyDescent="0.25">
      <c r="E576" s="20"/>
      <c r="J576" s="20"/>
      <c r="N576" s="20"/>
      <c r="S576" s="20"/>
      <c r="X576" s="20"/>
      <c r="AE576" s="20"/>
      <c r="AH576" s="129"/>
    </row>
    <row r="577" spans="5:34" ht="13.5" x14ac:dyDescent="0.25">
      <c r="E577" s="20"/>
      <c r="J577" s="20"/>
      <c r="N577" s="20"/>
      <c r="S577" s="20"/>
      <c r="X577" s="20"/>
      <c r="AE577" s="20"/>
      <c r="AH577" s="129"/>
    </row>
    <row r="578" spans="5:34" ht="13.5" x14ac:dyDescent="0.25">
      <c r="E578" s="20"/>
      <c r="J578" s="20"/>
      <c r="N578" s="20"/>
      <c r="S578" s="20"/>
      <c r="X578" s="20"/>
      <c r="AE578" s="20"/>
      <c r="AH578" s="129"/>
    </row>
    <row r="579" spans="5:34" ht="13.5" x14ac:dyDescent="0.25">
      <c r="E579" s="20"/>
      <c r="J579" s="20"/>
      <c r="N579" s="20"/>
      <c r="S579" s="20"/>
      <c r="X579" s="20"/>
      <c r="AE579" s="20"/>
      <c r="AH579" s="129"/>
    </row>
    <row r="580" spans="5:34" ht="13.5" x14ac:dyDescent="0.25">
      <c r="E580" s="20"/>
      <c r="J580" s="20"/>
      <c r="N580" s="20"/>
      <c r="S580" s="20"/>
      <c r="X580" s="20"/>
      <c r="AE580" s="20"/>
      <c r="AH580" s="129"/>
    </row>
    <row r="581" spans="5:34" ht="13.5" x14ac:dyDescent="0.25">
      <c r="E581" s="20"/>
      <c r="J581" s="20"/>
      <c r="N581" s="20"/>
      <c r="S581" s="20"/>
      <c r="X581" s="20"/>
      <c r="AE581" s="20"/>
      <c r="AH581" s="129"/>
    </row>
    <row r="582" spans="5:34" ht="13.5" x14ac:dyDescent="0.25">
      <c r="E582" s="20"/>
      <c r="J582" s="20"/>
      <c r="N582" s="20"/>
      <c r="S582" s="20"/>
      <c r="X582" s="20"/>
      <c r="AE582" s="20"/>
      <c r="AH582" s="129"/>
    </row>
    <row r="583" spans="5:34" ht="13.5" x14ac:dyDescent="0.25">
      <c r="E583" s="20"/>
      <c r="J583" s="20"/>
      <c r="N583" s="20"/>
      <c r="S583" s="20"/>
      <c r="X583" s="20"/>
      <c r="AE583" s="20"/>
      <c r="AH583" s="129"/>
    </row>
    <row r="584" spans="5:34" ht="13.5" x14ac:dyDescent="0.25">
      <c r="E584" s="20"/>
      <c r="J584" s="20"/>
      <c r="N584" s="20"/>
      <c r="S584" s="20"/>
      <c r="X584" s="20"/>
      <c r="AE584" s="20"/>
      <c r="AH584" s="129"/>
    </row>
    <row r="585" spans="5:34" ht="13.5" x14ac:dyDescent="0.25">
      <c r="E585" s="20"/>
      <c r="J585" s="20"/>
      <c r="N585" s="20"/>
      <c r="S585" s="20"/>
      <c r="X585" s="20"/>
      <c r="AE585" s="20"/>
      <c r="AH585" s="129"/>
    </row>
    <row r="586" spans="5:34" ht="13.5" x14ac:dyDescent="0.25">
      <c r="E586" s="20"/>
      <c r="J586" s="20"/>
      <c r="N586" s="20"/>
      <c r="S586" s="20"/>
      <c r="X586" s="20"/>
      <c r="AE586" s="20"/>
      <c r="AH586" s="129"/>
    </row>
    <row r="587" spans="5:34" ht="13.5" x14ac:dyDescent="0.25">
      <c r="E587" s="20"/>
      <c r="J587" s="20"/>
      <c r="N587" s="20"/>
      <c r="S587" s="20"/>
      <c r="X587" s="20"/>
      <c r="AE587" s="20"/>
      <c r="AH587" s="129"/>
    </row>
    <row r="588" spans="5:34" ht="13.5" x14ac:dyDescent="0.25">
      <c r="E588" s="20"/>
      <c r="J588" s="20"/>
      <c r="N588" s="20"/>
      <c r="S588" s="20"/>
      <c r="X588" s="20"/>
      <c r="AE588" s="20"/>
      <c r="AH588" s="129"/>
    </row>
    <row r="589" spans="5:34" ht="13.5" x14ac:dyDescent="0.25">
      <c r="E589" s="20"/>
      <c r="J589" s="20"/>
      <c r="N589" s="20"/>
      <c r="S589" s="20"/>
      <c r="X589" s="20"/>
      <c r="AE589" s="20"/>
      <c r="AH589" s="129"/>
    </row>
    <row r="590" spans="5:34" ht="13.5" x14ac:dyDescent="0.25">
      <c r="E590" s="20"/>
      <c r="J590" s="20"/>
      <c r="N590" s="20"/>
      <c r="S590" s="20"/>
      <c r="X590" s="20"/>
      <c r="AE590" s="20"/>
      <c r="AH590" s="129"/>
    </row>
    <row r="591" spans="5:34" ht="13.5" x14ac:dyDescent="0.25">
      <c r="E591" s="20"/>
      <c r="J591" s="20"/>
      <c r="N591" s="20"/>
      <c r="S591" s="20"/>
      <c r="X591" s="20"/>
      <c r="AE591" s="20"/>
      <c r="AH591" s="129"/>
    </row>
    <row r="592" spans="5:34" ht="13.5" x14ac:dyDescent="0.25">
      <c r="E592" s="20"/>
      <c r="J592" s="20"/>
      <c r="N592" s="20"/>
      <c r="S592" s="20"/>
      <c r="X592" s="20"/>
      <c r="AE592" s="20"/>
      <c r="AH592" s="129"/>
    </row>
    <row r="593" spans="5:34" ht="13.5" x14ac:dyDescent="0.25">
      <c r="E593" s="20"/>
      <c r="J593" s="20"/>
      <c r="N593" s="20"/>
      <c r="S593" s="20"/>
      <c r="X593" s="20"/>
      <c r="AE593" s="20"/>
      <c r="AH593" s="129"/>
    </row>
    <row r="594" spans="5:34" ht="13.5" x14ac:dyDescent="0.25">
      <c r="E594" s="20"/>
      <c r="J594" s="20"/>
      <c r="N594" s="20"/>
      <c r="S594" s="20"/>
      <c r="X594" s="20"/>
      <c r="AE594" s="20"/>
      <c r="AH594" s="129"/>
    </row>
    <row r="595" spans="5:34" ht="13.5" x14ac:dyDescent="0.25">
      <c r="E595" s="20"/>
      <c r="J595" s="20"/>
      <c r="N595" s="20"/>
      <c r="S595" s="20"/>
      <c r="X595" s="20"/>
      <c r="AE595" s="20"/>
      <c r="AH595" s="129"/>
    </row>
    <row r="596" spans="5:34" ht="13.5" x14ac:dyDescent="0.25">
      <c r="E596" s="20"/>
      <c r="J596" s="20"/>
      <c r="N596" s="20"/>
      <c r="S596" s="20"/>
      <c r="X596" s="20"/>
      <c r="AE596" s="20"/>
      <c r="AH596" s="129"/>
    </row>
    <row r="597" spans="5:34" ht="13.5" x14ac:dyDescent="0.25">
      <c r="E597" s="20"/>
      <c r="J597" s="20"/>
      <c r="N597" s="20"/>
      <c r="S597" s="20"/>
      <c r="X597" s="20"/>
      <c r="AE597" s="20"/>
      <c r="AH597" s="129"/>
    </row>
    <row r="598" spans="5:34" ht="13.5" x14ac:dyDescent="0.25">
      <c r="E598" s="20"/>
      <c r="J598" s="20"/>
      <c r="N598" s="20"/>
      <c r="S598" s="20"/>
      <c r="X598" s="20"/>
      <c r="AE598" s="20"/>
      <c r="AH598" s="129"/>
    </row>
    <row r="599" spans="5:34" ht="13.5" x14ac:dyDescent="0.25">
      <c r="E599" s="20"/>
      <c r="J599" s="20"/>
      <c r="N599" s="20"/>
      <c r="S599" s="20"/>
      <c r="X599" s="20"/>
      <c r="AE599" s="20"/>
      <c r="AH599" s="129"/>
    </row>
    <row r="600" spans="5:34" ht="13.5" x14ac:dyDescent="0.25">
      <c r="E600" s="20"/>
      <c r="J600" s="20"/>
      <c r="N600" s="20"/>
      <c r="S600" s="20"/>
      <c r="X600" s="20"/>
      <c r="AE600" s="20"/>
      <c r="AH600" s="129"/>
    </row>
    <row r="601" spans="5:34" ht="13.5" x14ac:dyDescent="0.25">
      <c r="E601" s="20"/>
      <c r="J601" s="20"/>
      <c r="N601" s="20"/>
      <c r="S601" s="20"/>
      <c r="X601" s="20"/>
      <c r="AE601" s="20"/>
      <c r="AH601" s="129"/>
    </row>
    <row r="602" spans="5:34" ht="13.5" x14ac:dyDescent="0.25">
      <c r="E602" s="20"/>
      <c r="J602" s="20"/>
      <c r="N602" s="20"/>
      <c r="S602" s="20"/>
      <c r="X602" s="20"/>
      <c r="AE602" s="20"/>
      <c r="AH602" s="129"/>
    </row>
    <row r="603" spans="5:34" ht="13.5" x14ac:dyDescent="0.25">
      <c r="E603" s="20"/>
      <c r="J603" s="20"/>
      <c r="N603" s="20"/>
      <c r="S603" s="20"/>
      <c r="X603" s="20"/>
      <c r="AE603" s="20"/>
      <c r="AH603" s="129"/>
    </row>
    <row r="604" spans="5:34" ht="13.5" x14ac:dyDescent="0.25">
      <c r="E604" s="20"/>
      <c r="J604" s="20"/>
      <c r="N604" s="20"/>
      <c r="S604" s="20"/>
      <c r="X604" s="20"/>
      <c r="AE604" s="20"/>
      <c r="AH604" s="129"/>
    </row>
    <row r="605" spans="5:34" ht="13.5" x14ac:dyDescent="0.25">
      <c r="E605" s="20"/>
      <c r="J605" s="20"/>
      <c r="N605" s="20"/>
      <c r="S605" s="20"/>
      <c r="X605" s="20"/>
      <c r="AE605" s="20"/>
      <c r="AH605" s="129"/>
    </row>
    <row r="606" spans="5:34" ht="13.5" x14ac:dyDescent="0.25">
      <c r="E606" s="20"/>
      <c r="J606" s="20"/>
      <c r="N606" s="20"/>
      <c r="S606" s="20"/>
      <c r="X606" s="20"/>
      <c r="AE606" s="20"/>
      <c r="AH606" s="129"/>
    </row>
    <row r="607" spans="5:34" ht="13.5" x14ac:dyDescent="0.25">
      <c r="E607" s="20"/>
      <c r="J607" s="20"/>
      <c r="N607" s="20"/>
      <c r="S607" s="20"/>
      <c r="X607" s="20"/>
      <c r="AE607" s="20"/>
      <c r="AH607" s="129"/>
    </row>
    <row r="608" spans="5:34" ht="13.5" x14ac:dyDescent="0.25">
      <c r="E608" s="20"/>
      <c r="J608" s="20"/>
      <c r="N608" s="20"/>
      <c r="S608" s="20"/>
      <c r="X608" s="20"/>
      <c r="AE608" s="20"/>
      <c r="AH608" s="129"/>
    </row>
    <row r="609" spans="5:34" ht="13.5" x14ac:dyDescent="0.25">
      <c r="E609" s="20"/>
      <c r="J609" s="20"/>
      <c r="N609" s="20"/>
      <c r="S609" s="20"/>
      <c r="X609" s="20"/>
      <c r="AE609" s="20"/>
      <c r="AH609" s="129"/>
    </row>
    <row r="610" spans="5:34" ht="13.5" x14ac:dyDescent="0.25">
      <c r="E610" s="20"/>
      <c r="J610" s="20"/>
      <c r="N610" s="20"/>
      <c r="S610" s="20"/>
      <c r="X610" s="20"/>
      <c r="AE610" s="20"/>
      <c r="AH610" s="129"/>
    </row>
    <row r="611" spans="5:34" ht="13.5" x14ac:dyDescent="0.25">
      <c r="E611" s="20"/>
      <c r="J611" s="20"/>
      <c r="N611" s="20"/>
      <c r="S611" s="20"/>
      <c r="X611" s="20"/>
      <c r="AE611" s="20"/>
      <c r="AH611" s="129"/>
    </row>
    <row r="612" spans="5:34" ht="13.5" x14ac:dyDescent="0.25">
      <c r="E612" s="20"/>
      <c r="J612" s="20"/>
      <c r="N612" s="20"/>
      <c r="S612" s="20"/>
      <c r="X612" s="20"/>
      <c r="AE612" s="20"/>
      <c r="AH612" s="129"/>
    </row>
    <row r="613" spans="5:34" ht="13.5" x14ac:dyDescent="0.25">
      <c r="E613" s="20"/>
      <c r="J613" s="20"/>
      <c r="N613" s="20"/>
      <c r="S613" s="20"/>
      <c r="X613" s="20"/>
      <c r="AE613" s="20"/>
      <c r="AH613" s="129"/>
    </row>
    <row r="614" spans="5:34" ht="13.5" x14ac:dyDescent="0.25">
      <c r="E614" s="20"/>
      <c r="J614" s="20"/>
      <c r="N614" s="20"/>
      <c r="S614" s="20"/>
      <c r="X614" s="20"/>
      <c r="AE614" s="20"/>
      <c r="AH614" s="129"/>
    </row>
    <row r="615" spans="5:34" ht="13.5" x14ac:dyDescent="0.25">
      <c r="E615" s="20"/>
      <c r="J615" s="20"/>
      <c r="N615" s="20"/>
      <c r="S615" s="20"/>
      <c r="X615" s="20"/>
      <c r="AE615" s="20"/>
      <c r="AH615" s="129"/>
    </row>
    <row r="616" spans="5:34" ht="13.5" x14ac:dyDescent="0.25">
      <c r="E616" s="20"/>
      <c r="J616" s="20"/>
      <c r="N616" s="20"/>
      <c r="S616" s="20"/>
      <c r="X616" s="20"/>
      <c r="AE616" s="20"/>
      <c r="AH616" s="129"/>
    </row>
    <row r="617" spans="5:34" ht="13.5" x14ac:dyDescent="0.25">
      <c r="E617" s="20"/>
      <c r="J617" s="20"/>
      <c r="N617" s="20"/>
      <c r="S617" s="20"/>
      <c r="X617" s="20"/>
      <c r="AE617" s="20"/>
      <c r="AH617" s="129"/>
    </row>
    <row r="618" spans="5:34" ht="13.5" x14ac:dyDescent="0.25">
      <c r="E618" s="20"/>
      <c r="J618" s="20"/>
      <c r="N618" s="20"/>
      <c r="S618" s="20"/>
      <c r="X618" s="20"/>
      <c r="AE618" s="20"/>
      <c r="AH618" s="129"/>
    </row>
    <row r="619" spans="5:34" ht="13.5" x14ac:dyDescent="0.25">
      <c r="E619" s="20"/>
      <c r="J619" s="20"/>
      <c r="N619" s="20"/>
      <c r="S619" s="20"/>
      <c r="X619" s="20"/>
      <c r="AE619" s="20"/>
      <c r="AH619" s="129"/>
    </row>
    <row r="620" spans="5:34" ht="13.5" x14ac:dyDescent="0.25">
      <c r="E620" s="20"/>
      <c r="J620" s="20"/>
      <c r="N620" s="20"/>
      <c r="S620" s="20"/>
      <c r="X620" s="20"/>
      <c r="AE620" s="20"/>
      <c r="AH620" s="129"/>
    </row>
    <row r="621" spans="5:34" ht="13.5" x14ac:dyDescent="0.25">
      <c r="E621" s="20"/>
      <c r="J621" s="20"/>
      <c r="N621" s="20"/>
      <c r="S621" s="20"/>
      <c r="X621" s="20"/>
      <c r="AE621" s="20"/>
      <c r="AH621" s="129"/>
    </row>
    <row r="622" spans="5:34" ht="13.5" x14ac:dyDescent="0.25">
      <c r="E622" s="20"/>
      <c r="J622" s="20"/>
      <c r="N622" s="20"/>
      <c r="S622" s="20"/>
      <c r="X622" s="20"/>
      <c r="AE622" s="20"/>
      <c r="AH622" s="129"/>
    </row>
    <row r="623" spans="5:34" ht="13.5" x14ac:dyDescent="0.25">
      <c r="E623" s="20"/>
      <c r="J623" s="20"/>
      <c r="N623" s="20"/>
      <c r="S623" s="20"/>
      <c r="X623" s="20"/>
      <c r="AE623" s="20"/>
      <c r="AH623" s="129"/>
    </row>
    <row r="624" spans="5:34" ht="13.5" x14ac:dyDescent="0.25">
      <c r="E624" s="20"/>
      <c r="J624" s="20"/>
      <c r="N624" s="20"/>
      <c r="S624" s="20"/>
      <c r="X624" s="20"/>
      <c r="AE624" s="20"/>
      <c r="AH624" s="129"/>
    </row>
    <row r="625" spans="5:34" ht="13.5" x14ac:dyDescent="0.25">
      <c r="E625" s="20"/>
      <c r="J625" s="20"/>
      <c r="N625" s="20"/>
      <c r="S625" s="20"/>
      <c r="X625" s="20"/>
      <c r="AE625" s="20"/>
      <c r="AH625" s="129"/>
    </row>
    <row r="626" spans="5:34" ht="13.5" x14ac:dyDescent="0.25">
      <c r="E626" s="20"/>
      <c r="J626" s="20"/>
      <c r="N626" s="20"/>
      <c r="S626" s="20"/>
      <c r="X626" s="20"/>
      <c r="AE626" s="20"/>
      <c r="AH626" s="129"/>
    </row>
    <row r="627" spans="5:34" ht="13.5" x14ac:dyDescent="0.25">
      <c r="E627" s="20"/>
      <c r="J627" s="20"/>
      <c r="N627" s="20"/>
      <c r="S627" s="20"/>
      <c r="X627" s="20"/>
      <c r="AE627" s="20"/>
      <c r="AH627" s="129"/>
    </row>
    <row r="628" spans="5:34" ht="13.5" x14ac:dyDescent="0.25">
      <c r="E628" s="20"/>
      <c r="J628" s="20"/>
      <c r="N628" s="20"/>
      <c r="S628" s="20"/>
      <c r="X628" s="20"/>
      <c r="AE628" s="20"/>
      <c r="AH628" s="129"/>
    </row>
    <row r="629" spans="5:34" ht="13.5" x14ac:dyDescent="0.25">
      <c r="E629" s="20"/>
      <c r="J629" s="20"/>
      <c r="N629" s="20"/>
      <c r="S629" s="20"/>
      <c r="X629" s="20"/>
      <c r="AE629" s="20"/>
      <c r="AH629" s="129"/>
    </row>
    <row r="630" spans="5:34" ht="13.5" x14ac:dyDescent="0.25">
      <c r="E630" s="20"/>
      <c r="J630" s="20"/>
      <c r="N630" s="20"/>
      <c r="S630" s="20"/>
      <c r="X630" s="20"/>
      <c r="AE630" s="20"/>
      <c r="AH630" s="129"/>
    </row>
    <row r="631" spans="5:34" ht="13.5" x14ac:dyDescent="0.25">
      <c r="E631" s="20"/>
      <c r="J631" s="20"/>
      <c r="N631" s="20"/>
      <c r="S631" s="20"/>
      <c r="X631" s="20"/>
      <c r="AE631" s="20"/>
      <c r="AH631" s="129"/>
    </row>
    <row r="632" spans="5:34" ht="13.5" x14ac:dyDescent="0.25">
      <c r="E632" s="20"/>
      <c r="J632" s="20"/>
      <c r="N632" s="20"/>
      <c r="S632" s="20"/>
      <c r="X632" s="20"/>
      <c r="AE632" s="20"/>
      <c r="AH632" s="129"/>
    </row>
    <row r="633" spans="5:34" ht="13.5" x14ac:dyDescent="0.25">
      <c r="E633" s="20"/>
      <c r="J633" s="20"/>
      <c r="N633" s="20"/>
      <c r="S633" s="20"/>
      <c r="X633" s="20"/>
      <c r="AE633" s="20"/>
      <c r="AH633" s="129"/>
    </row>
    <row r="634" spans="5:34" ht="13.5" x14ac:dyDescent="0.25">
      <c r="E634" s="20"/>
      <c r="J634" s="20"/>
      <c r="N634" s="20"/>
      <c r="S634" s="20"/>
      <c r="X634" s="20"/>
      <c r="AE634" s="20"/>
      <c r="AH634" s="129"/>
    </row>
    <row r="635" spans="5:34" ht="13.5" x14ac:dyDescent="0.25">
      <c r="E635" s="20"/>
      <c r="J635" s="20"/>
      <c r="N635" s="20"/>
      <c r="S635" s="20"/>
      <c r="X635" s="20"/>
      <c r="AE635" s="20"/>
      <c r="AH635" s="129"/>
    </row>
    <row r="636" spans="5:34" ht="13.5" x14ac:dyDescent="0.25">
      <c r="E636" s="20"/>
      <c r="J636" s="20"/>
      <c r="N636" s="20"/>
      <c r="S636" s="20"/>
      <c r="X636" s="20"/>
      <c r="AE636" s="20"/>
      <c r="AH636" s="129"/>
    </row>
    <row r="637" spans="5:34" ht="13.5" x14ac:dyDescent="0.25">
      <c r="E637" s="20"/>
      <c r="J637" s="20"/>
      <c r="N637" s="20"/>
      <c r="S637" s="20"/>
      <c r="X637" s="20"/>
      <c r="AE637" s="20"/>
      <c r="AH637" s="129"/>
    </row>
    <row r="638" spans="5:34" ht="13.5" x14ac:dyDescent="0.25">
      <c r="E638" s="20"/>
      <c r="J638" s="20"/>
      <c r="N638" s="20"/>
      <c r="S638" s="20"/>
      <c r="X638" s="20"/>
      <c r="AE638" s="20"/>
      <c r="AH638" s="129"/>
    </row>
    <row r="639" spans="5:34" ht="13.5" x14ac:dyDescent="0.25">
      <c r="E639" s="20"/>
      <c r="J639" s="20"/>
      <c r="N639" s="20"/>
      <c r="S639" s="20"/>
      <c r="X639" s="20"/>
      <c r="AE639" s="20"/>
      <c r="AH639" s="129"/>
    </row>
    <row r="640" spans="5:34" ht="13.5" x14ac:dyDescent="0.25">
      <c r="E640" s="20"/>
      <c r="J640" s="20"/>
      <c r="N640" s="20"/>
      <c r="S640" s="20"/>
      <c r="X640" s="20"/>
      <c r="AE640" s="20"/>
      <c r="AH640" s="129"/>
    </row>
    <row r="641" spans="5:34" ht="13.5" x14ac:dyDescent="0.25">
      <c r="E641" s="20"/>
      <c r="J641" s="20"/>
      <c r="N641" s="20"/>
      <c r="S641" s="20"/>
      <c r="X641" s="20"/>
      <c r="AE641" s="20"/>
      <c r="AH641" s="129"/>
    </row>
    <row r="642" spans="5:34" ht="13.5" x14ac:dyDescent="0.25">
      <c r="E642" s="20"/>
      <c r="J642" s="20"/>
      <c r="N642" s="20"/>
      <c r="S642" s="20"/>
      <c r="X642" s="20"/>
      <c r="AE642" s="20"/>
      <c r="AH642" s="129"/>
    </row>
    <row r="643" spans="5:34" ht="13.5" x14ac:dyDescent="0.25">
      <c r="E643" s="20"/>
      <c r="J643" s="20"/>
      <c r="N643" s="20"/>
      <c r="S643" s="20"/>
      <c r="X643" s="20"/>
      <c r="AE643" s="20"/>
      <c r="AH643" s="129"/>
    </row>
    <row r="644" spans="5:34" ht="13.5" x14ac:dyDescent="0.25">
      <c r="E644" s="20"/>
      <c r="J644" s="20"/>
      <c r="N644" s="20"/>
      <c r="S644" s="20"/>
      <c r="X644" s="20"/>
      <c r="AE644" s="20"/>
      <c r="AH644" s="129"/>
    </row>
    <row r="645" spans="5:34" ht="13.5" x14ac:dyDescent="0.25">
      <c r="E645" s="20"/>
      <c r="J645" s="20"/>
      <c r="N645" s="20"/>
      <c r="S645" s="20"/>
      <c r="X645" s="20"/>
      <c r="AE645" s="20"/>
      <c r="AH645" s="129"/>
    </row>
    <row r="646" spans="5:34" ht="13.5" x14ac:dyDescent="0.25">
      <c r="E646" s="20"/>
      <c r="J646" s="20"/>
      <c r="N646" s="20"/>
      <c r="S646" s="20"/>
      <c r="X646" s="20"/>
      <c r="AE646" s="20"/>
      <c r="AH646" s="129"/>
    </row>
    <row r="647" spans="5:34" ht="13.5" x14ac:dyDescent="0.25">
      <c r="E647" s="20"/>
      <c r="J647" s="20"/>
      <c r="N647" s="20"/>
      <c r="S647" s="20"/>
      <c r="X647" s="20"/>
      <c r="AE647" s="20"/>
      <c r="AH647" s="129"/>
    </row>
    <row r="648" spans="5:34" ht="13.5" x14ac:dyDescent="0.25">
      <c r="E648" s="20"/>
      <c r="J648" s="20"/>
      <c r="N648" s="20"/>
      <c r="S648" s="20"/>
      <c r="X648" s="20"/>
      <c r="AE648" s="20"/>
      <c r="AH648" s="129"/>
    </row>
    <row r="649" spans="5:34" ht="13.5" x14ac:dyDescent="0.25">
      <c r="E649" s="20"/>
      <c r="J649" s="20"/>
      <c r="N649" s="20"/>
      <c r="S649" s="20"/>
      <c r="X649" s="20"/>
      <c r="AE649" s="20"/>
      <c r="AH649" s="129"/>
    </row>
    <row r="650" spans="5:34" ht="13.5" x14ac:dyDescent="0.25">
      <c r="E650" s="20"/>
      <c r="J650" s="20"/>
      <c r="N650" s="20"/>
      <c r="S650" s="20"/>
      <c r="X650" s="20"/>
      <c r="AE650" s="20"/>
      <c r="AH650" s="129"/>
    </row>
    <row r="651" spans="5:34" ht="13.5" x14ac:dyDescent="0.25">
      <c r="E651" s="20"/>
      <c r="J651" s="20"/>
      <c r="N651" s="20"/>
      <c r="S651" s="20"/>
      <c r="X651" s="20"/>
      <c r="AE651" s="20"/>
      <c r="AH651" s="129"/>
    </row>
    <row r="652" spans="5:34" ht="13.5" x14ac:dyDescent="0.25">
      <c r="E652" s="20"/>
      <c r="J652" s="20"/>
      <c r="N652" s="20"/>
      <c r="S652" s="20"/>
      <c r="X652" s="20"/>
      <c r="AE652" s="20"/>
      <c r="AH652" s="129"/>
    </row>
    <row r="653" spans="5:34" ht="13.5" x14ac:dyDescent="0.25">
      <c r="E653" s="20"/>
      <c r="J653" s="20"/>
      <c r="N653" s="20"/>
      <c r="S653" s="20"/>
      <c r="X653" s="20"/>
      <c r="AE653" s="20"/>
      <c r="AH653" s="129"/>
    </row>
    <row r="654" spans="5:34" ht="13.5" x14ac:dyDescent="0.25">
      <c r="E654" s="20"/>
      <c r="J654" s="20"/>
      <c r="N654" s="20"/>
      <c r="S654" s="20"/>
      <c r="X654" s="20"/>
      <c r="AE654" s="20"/>
      <c r="AH654" s="129"/>
    </row>
    <row r="655" spans="5:34" ht="13.5" x14ac:dyDescent="0.25">
      <c r="E655" s="20"/>
      <c r="J655" s="20"/>
      <c r="N655" s="20"/>
      <c r="S655" s="20"/>
      <c r="X655" s="20"/>
      <c r="AE655" s="20"/>
      <c r="AH655" s="129"/>
    </row>
    <row r="656" spans="5:34" ht="13.5" x14ac:dyDescent="0.25">
      <c r="E656" s="20"/>
      <c r="J656" s="20"/>
      <c r="N656" s="20"/>
      <c r="S656" s="20"/>
      <c r="X656" s="20"/>
      <c r="AE656" s="20"/>
      <c r="AH656" s="129"/>
    </row>
    <row r="657" spans="5:34" ht="13.5" x14ac:dyDescent="0.25">
      <c r="E657" s="20"/>
      <c r="J657" s="20"/>
      <c r="N657" s="20"/>
      <c r="S657" s="20"/>
      <c r="X657" s="20"/>
      <c r="AE657" s="20"/>
      <c r="AH657" s="129"/>
    </row>
    <row r="658" spans="5:34" ht="13.5" x14ac:dyDescent="0.25">
      <c r="E658" s="20"/>
      <c r="J658" s="20"/>
      <c r="N658" s="20"/>
      <c r="S658" s="20"/>
      <c r="X658" s="20"/>
      <c r="AE658" s="20"/>
      <c r="AH658" s="129"/>
    </row>
    <row r="659" spans="5:34" ht="13.5" x14ac:dyDescent="0.25">
      <c r="E659" s="20"/>
      <c r="J659" s="20"/>
      <c r="N659" s="20"/>
      <c r="S659" s="20"/>
      <c r="X659" s="20"/>
      <c r="AE659" s="20"/>
      <c r="AH659" s="129"/>
    </row>
    <row r="660" spans="5:34" ht="13.5" x14ac:dyDescent="0.25">
      <c r="E660" s="20"/>
      <c r="J660" s="20"/>
      <c r="N660" s="20"/>
      <c r="S660" s="20"/>
      <c r="X660" s="20"/>
      <c r="AE660" s="20"/>
      <c r="AH660" s="129"/>
    </row>
    <row r="661" spans="5:34" ht="13.5" x14ac:dyDescent="0.25">
      <c r="E661" s="20"/>
      <c r="J661" s="20"/>
      <c r="N661" s="20"/>
      <c r="S661" s="20"/>
      <c r="X661" s="20"/>
      <c r="AE661" s="20"/>
      <c r="AH661" s="129"/>
    </row>
    <row r="662" spans="5:34" ht="13.5" x14ac:dyDescent="0.25">
      <c r="E662" s="20"/>
      <c r="J662" s="20"/>
      <c r="N662" s="20"/>
      <c r="S662" s="20"/>
      <c r="X662" s="20"/>
      <c r="AE662" s="20"/>
      <c r="AH662" s="129"/>
    </row>
    <row r="663" spans="5:34" ht="13.5" x14ac:dyDescent="0.25">
      <c r="E663" s="20"/>
      <c r="J663" s="20"/>
      <c r="N663" s="20"/>
      <c r="S663" s="20"/>
      <c r="X663" s="20"/>
      <c r="AE663" s="20"/>
      <c r="AH663" s="129"/>
    </row>
    <row r="664" spans="5:34" ht="13.5" x14ac:dyDescent="0.25">
      <c r="E664" s="20"/>
      <c r="J664" s="20"/>
      <c r="N664" s="20"/>
      <c r="S664" s="20"/>
      <c r="X664" s="20"/>
      <c r="AE664" s="20"/>
      <c r="AH664" s="129"/>
    </row>
    <row r="665" spans="5:34" ht="13.5" x14ac:dyDescent="0.25">
      <c r="E665" s="20"/>
      <c r="J665" s="20"/>
      <c r="N665" s="20"/>
      <c r="S665" s="20"/>
      <c r="X665" s="20"/>
      <c r="AE665" s="20"/>
      <c r="AH665" s="129"/>
    </row>
    <row r="666" spans="5:34" ht="13.5" x14ac:dyDescent="0.25">
      <c r="E666" s="20"/>
      <c r="J666" s="20"/>
      <c r="N666" s="20"/>
      <c r="S666" s="20"/>
      <c r="X666" s="20"/>
      <c r="AE666" s="20"/>
      <c r="AH666" s="129"/>
    </row>
    <row r="667" spans="5:34" ht="13.5" x14ac:dyDescent="0.25">
      <c r="E667" s="20"/>
      <c r="J667" s="20"/>
      <c r="N667" s="20"/>
      <c r="S667" s="20"/>
      <c r="X667" s="20"/>
      <c r="AE667" s="20"/>
      <c r="AH667" s="129"/>
    </row>
    <row r="668" spans="5:34" ht="13.5" x14ac:dyDescent="0.25">
      <c r="E668" s="20"/>
      <c r="J668" s="20"/>
      <c r="N668" s="20"/>
      <c r="S668" s="20"/>
      <c r="X668" s="20"/>
      <c r="AE668" s="20"/>
      <c r="AH668" s="129"/>
    </row>
    <row r="669" spans="5:34" ht="13.5" x14ac:dyDescent="0.25">
      <c r="E669" s="20"/>
      <c r="J669" s="20"/>
      <c r="N669" s="20"/>
      <c r="S669" s="20"/>
      <c r="X669" s="20"/>
      <c r="AE669" s="20"/>
      <c r="AH669" s="129"/>
    </row>
    <row r="670" spans="5:34" ht="13.5" x14ac:dyDescent="0.25">
      <c r="E670" s="20"/>
      <c r="J670" s="20"/>
      <c r="N670" s="20"/>
      <c r="S670" s="20"/>
      <c r="X670" s="20"/>
      <c r="AE670" s="20"/>
      <c r="AH670" s="129"/>
    </row>
    <row r="671" spans="5:34" ht="13.5" x14ac:dyDescent="0.25">
      <c r="E671" s="20"/>
      <c r="J671" s="20"/>
      <c r="N671" s="20"/>
      <c r="S671" s="20"/>
      <c r="X671" s="20"/>
      <c r="AE671" s="20"/>
      <c r="AH671" s="129"/>
    </row>
    <row r="672" spans="5:34" ht="13.5" x14ac:dyDescent="0.25">
      <c r="E672" s="20"/>
      <c r="J672" s="20"/>
      <c r="N672" s="20"/>
      <c r="S672" s="20"/>
      <c r="X672" s="20"/>
      <c r="AE672" s="20"/>
      <c r="AH672" s="129"/>
    </row>
    <row r="673" spans="5:34" ht="13.5" x14ac:dyDescent="0.25">
      <c r="E673" s="20"/>
      <c r="J673" s="20"/>
      <c r="N673" s="20"/>
      <c r="S673" s="20"/>
      <c r="X673" s="20"/>
      <c r="AE673" s="20"/>
      <c r="AH673" s="129"/>
    </row>
    <row r="674" spans="5:34" ht="13.5" x14ac:dyDescent="0.25">
      <c r="E674" s="20"/>
      <c r="J674" s="20"/>
      <c r="N674" s="20"/>
      <c r="S674" s="20"/>
      <c r="X674" s="20"/>
      <c r="AE674" s="20"/>
      <c r="AH674" s="129"/>
    </row>
    <row r="675" spans="5:34" ht="13.5" x14ac:dyDescent="0.25">
      <c r="E675" s="20"/>
      <c r="J675" s="20"/>
      <c r="N675" s="20"/>
      <c r="S675" s="20"/>
      <c r="X675" s="20"/>
      <c r="AE675" s="20"/>
      <c r="AH675" s="129"/>
    </row>
    <row r="676" spans="5:34" ht="13.5" x14ac:dyDescent="0.25">
      <c r="E676" s="20"/>
      <c r="J676" s="20"/>
      <c r="N676" s="20"/>
      <c r="S676" s="20"/>
      <c r="X676" s="20"/>
      <c r="AE676" s="20"/>
      <c r="AH676" s="129"/>
    </row>
    <row r="677" spans="5:34" ht="13.5" x14ac:dyDescent="0.25">
      <c r="E677" s="20"/>
      <c r="J677" s="20"/>
      <c r="N677" s="20"/>
      <c r="S677" s="20"/>
      <c r="X677" s="20"/>
      <c r="AE677" s="20"/>
      <c r="AH677" s="129"/>
    </row>
    <row r="678" spans="5:34" ht="13.5" x14ac:dyDescent="0.25">
      <c r="E678" s="20"/>
      <c r="J678" s="20"/>
      <c r="N678" s="20"/>
      <c r="S678" s="20"/>
      <c r="X678" s="20"/>
      <c r="AE678" s="20"/>
      <c r="AH678" s="129"/>
    </row>
    <row r="679" spans="5:34" ht="13.5" x14ac:dyDescent="0.25">
      <c r="E679" s="20"/>
      <c r="J679" s="20"/>
      <c r="N679" s="20"/>
      <c r="S679" s="20"/>
      <c r="X679" s="20"/>
      <c r="AE679" s="20"/>
      <c r="AH679" s="129"/>
    </row>
    <row r="680" spans="5:34" ht="13.5" x14ac:dyDescent="0.25">
      <c r="E680" s="20"/>
      <c r="J680" s="20"/>
      <c r="N680" s="20"/>
      <c r="S680" s="20"/>
      <c r="X680" s="20"/>
      <c r="AE680" s="20"/>
      <c r="AH680" s="129"/>
    </row>
    <row r="681" spans="5:34" ht="13.5" x14ac:dyDescent="0.25">
      <c r="E681" s="20"/>
      <c r="J681" s="20"/>
      <c r="N681" s="20"/>
      <c r="S681" s="20"/>
      <c r="X681" s="20"/>
      <c r="AE681" s="20"/>
      <c r="AH681" s="129"/>
    </row>
    <row r="682" spans="5:34" ht="13.5" x14ac:dyDescent="0.25">
      <c r="E682" s="20"/>
      <c r="J682" s="20"/>
      <c r="N682" s="20"/>
      <c r="S682" s="20"/>
      <c r="X682" s="20"/>
      <c r="AE682" s="20"/>
      <c r="AH682" s="129"/>
    </row>
    <row r="683" spans="5:34" ht="13.5" x14ac:dyDescent="0.25">
      <c r="E683" s="20"/>
      <c r="J683" s="20"/>
      <c r="N683" s="20"/>
      <c r="S683" s="20"/>
      <c r="X683" s="20"/>
      <c r="AE683" s="20"/>
      <c r="AH683" s="129"/>
    </row>
    <row r="684" spans="5:34" ht="13.5" x14ac:dyDescent="0.25">
      <c r="E684" s="20"/>
      <c r="J684" s="20"/>
      <c r="N684" s="20"/>
      <c r="S684" s="20"/>
      <c r="X684" s="20"/>
      <c r="AE684" s="20"/>
      <c r="AH684" s="129"/>
    </row>
    <row r="685" spans="5:34" ht="13.5" x14ac:dyDescent="0.25">
      <c r="E685" s="20"/>
      <c r="J685" s="20"/>
      <c r="N685" s="20"/>
      <c r="S685" s="20"/>
      <c r="X685" s="20"/>
      <c r="AE685" s="20"/>
      <c r="AH685" s="129"/>
    </row>
    <row r="686" spans="5:34" ht="13.5" x14ac:dyDescent="0.25">
      <c r="E686" s="20"/>
      <c r="J686" s="20"/>
      <c r="N686" s="20"/>
      <c r="S686" s="20"/>
      <c r="X686" s="20"/>
      <c r="AE686" s="20"/>
      <c r="AH686" s="129"/>
    </row>
    <row r="687" spans="5:34" ht="13.5" x14ac:dyDescent="0.25">
      <c r="E687" s="20"/>
      <c r="J687" s="20"/>
      <c r="N687" s="20"/>
      <c r="S687" s="20"/>
      <c r="X687" s="20"/>
      <c r="AE687" s="20"/>
      <c r="AH687" s="129"/>
    </row>
    <row r="688" spans="5:34" ht="13.5" x14ac:dyDescent="0.25">
      <c r="E688" s="20"/>
      <c r="J688" s="20"/>
      <c r="N688" s="20"/>
      <c r="S688" s="20"/>
      <c r="X688" s="20"/>
      <c r="AE688" s="20"/>
      <c r="AH688" s="129"/>
    </row>
    <row r="689" spans="5:34" ht="13.5" x14ac:dyDescent="0.25">
      <c r="E689" s="20"/>
      <c r="J689" s="20"/>
      <c r="N689" s="20"/>
      <c r="S689" s="20"/>
      <c r="X689" s="20"/>
      <c r="AE689" s="20"/>
      <c r="AH689" s="129"/>
    </row>
    <row r="690" spans="5:34" ht="13.5" x14ac:dyDescent="0.25">
      <c r="E690" s="20"/>
      <c r="J690" s="20"/>
      <c r="N690" s="20"/>
      <c r="S690" s="20"/>
      <c r="X690" s="20"/>
      <c r="AE690" s="20"/>
      <c r="AH690" s="129"/>
    </row>
    <row r="691" spans="5:34" ht="13.5" x14ac:dyDescent="0.25">
      <c r="E691" s="20"/>
      <c r="J691" s="20"/>
      <c r="N691" s="20"/>
      <c r="S691" s="20"/>
      <c r="X691" s="20"/>
      <c r="AE691" s="20"/>
      <c r="AH691" s="129"/>
    </row>
    <row r="692" spans="5:34" ht="13.5" x14ac:dyDescent="0.25">
      <c r="E692" s="20"/>
      <c r="J692" s="20"/>
      <c r="N692" s="20"/>
      <c r="S692" s="20"/>
      <c r="X692" s="20"/>
      <c r="AE692" s="20"/>
      <c r="AH692" s="129"/>
    </row>
    <row r="693" spans="5:34" ht="13.5" x14ac:dyDescent="0.25">
      <c r="E693" s="20"/>
      <c r="J693" s="20"/>
      <c r="N693" s="20"/>
      <c r="S693" s="20"/>
      <c r="X693" s="20"/>
      <c r="AE693" s="20"/>
      <c r="AH693" s="129"/>
    </row>
    <row r="694" spans="5:34" ht="13.5" x14ac:dyDescent="0.25">
      <c r="E694" s="20"/>
      <c r="J694" s="20"/>
      <c r="N694" s="20"/>
      <c r="S694" s="20"/>
      <c r="X694" s="20"/>
      <c r="AE694" s="20"/>
      <c r="AH694" s="129"/>
    </row>
    <row r="695" spans="5:34" ht="13.5" x14ac:dyDescent="0.25">
      <c r="E695" s="20"/>
      <c r="J695" s="20"/>
      <c r="N695" s="20"/>
      <c r="S695" s="20"/>
      <c r="X695" s="20"/>
      <c r="AE695" s="20"/>
      <c r="AH695" s="129"/>
    </row>
    <row r="696" spans="5:34" ht="13.5" x14ac:dyDescent="0.25">
      <c r="E696" s="20"/>
      <c r="J696" s="20"/>
      <c r="N696" s="20"/>
      <c r="S696" s="20"/>
      <c r="X696" s="20"/>
      <c r="AE696" s="20"/>
      <c r="AH696" s="129"/>
    </row>
    <row r="697" spans="5:34" ht="13.5" x14ac:dyDescent="0.25">
      <c r="E697" s="20"/>
      <c r="J697" s="20"/>
      <c r="N697" s="20"/>
      <c r="S697" s="20"/>
      <c r="X697" s="20"/>
      <c r="AE697" s="20"/>
      <c r="AH697" s="129"/>
    </row>
    <row r="698" spans="5:34" ht="13.5" x14ac:dyDescent="0.25">
      <c r="E698" s="20"/>
      <c r="J698" s="20"/>
      <c r="N698" s="20"/>
      <c r="S698" s="20"/>
      <c r="X698" s="20"/>
      <c r="AE698" s="20"/>
      <c r="AH698" s="129"/>
    </row>
    <row r="699" spans="5:34" ht="13.5" x14ac:dyDescent="0.25">
      <c r="E699" s="20"/>
      <c r="J699" s="20"/>
      <c r="N699" s="20"/>
      <c r="S699" s="20"/>
      <c r="X699" s="20"/>
      <c r="AE699" s="20"/>
      <c r="AH699" s="129"/>
    </row>
    <row r="700" spans="5:34" ht="13.5" x14ac:dyDescent="0.25">
      <c r="E700" s="20"/>
      <c r="J700" s="20"/>
      <c r="N700" s="20"/>
      <c r="S700" s="20"/>
      <c r="X700" s="20"/>
      <c r="AE700" s="20"/>
      <c r="AH700" s="129"/>
    </row>
    <row r="701" spans="5:34" ht="13.5" x14ac:dyDescent="0.25">
      <c r="E701" s="20"/>
      <c r="J701" s="20"/>
      <c r="N701" s="20"/>
      <c r="S701" s="20"/>
      <c r="X701" s="20"/>
      <c r="AE701" s="20"/>
      <c r="AH701" s="129"/>
    </row>
    <row r="702" spans="5:34" ht="13.5" x14ac:dyDescent="0.25">
      <c r="E702" s="20"/>
      <c r="J702" s="20"/>
      <c r="N702" s="20"/>
      <c r="S702" s="20"/>
      <c r="X702" s="20"/>
      <c r="AE702" s="20"/>
      <c r="AH702" s="129"/>
    </row>
    <row r="703" spans="5:34" ht="13.5" x14ac:dyDescent="0.25">
      <c r="E703" s="20"/>
      <c r="J703" s="20"/>
      <c r="N703" s="20"/>
      <c r="S703" s="20"/>
      <c r="X703" s="20"/>
      <c r="AE703" s="20"/>
      <c r="AH703" s="129"/>
    </row>
    <row r="704" spans="5:34" ht="13.5" x14ac:dyDescent="0.25">
      <c r="E704" s="20"/>
      <c r="J704" s="20"/>
      <c r="N704" s="20"/>
      <c r="S704" s="20"/>
      <c r="X704" s="20"/>
      <c r="AE704" s="20"/>
      <c r="AH704" s="129"/>
    </row>
    <row r="705" spans="5:34" ht="13.5" x14ac:dyDescent="0.25">
      <c r="E705" s="20"/>
      <c r="J705" s="20"/>
      <c r="N705" s="20"/>
      <c r="S705" s="20"/>
      <c r="X705" s="20"/>
      <c r="AE705" s="20"/>
      <c r="AH705" s="129"/>
    </row>
    <row r="706" spans="5:34" ht="13.5" x14ac:dyDescent="0.25">
      <c r="E706" s="20"/>
      <c r="J706" s="20"/>
      <c r="N706" s="20"/>
      <c r="S706" s="20"/>
      <c r="X706" s="20"/>
      <c r="AE706" s="20"/>
      <c r="AH706" s="129"/>
    </row>
    <row r="707" spans="5:34" ht="13.5" x14ac:dyDescent="0.25">
      <c r="E707" s="20"/>
      <c r="J707" s="20"/>
      <c r="N707" s="20"/>
      <c r="S707" s="20"/>
      <c r="X707" s="20"/>
      <c r="AE707" s="20"/>
      <c r="AH707" s="129"/>
    </row>
    <row r="708" spans="5:34" ht="13.5" x14ac:dyDescent="0.25">
      <c r="E708" s="20"/>
      <c r="J708" s="20"/>
      <c r="N708" s="20"/>
      <c r="S708" s="20"/>
      <c r="X708" s="20"/>
      <c r="AE708" s="20"/>
      <c r="AH708" s="129"/>
    </row>
    <row r="709" spans="5:34" ht="13.5" x14ac:dyDescent="0.25">
      <c r="E709" s="20"/>
      <c r="J709" s="20"/>
      <c r="N709" s="20"/>
      <c r="S709" s="20"/>
      <c r="X709" s="20"/>
      <c r="AE709" s="20"/>
      <c r="AH709" s="129"/>
    </row>
    <row r="710" spans="5:34" ht="13.5" x14ac:dyDescent="0.25">
      <c r="E710" s="20"/>
      <c r="J710" s="20"/>
      <c r="N710" s="20"/>
      <c r="S710" s="20"/>
      <c r="X710" s="20"/>
      <c r="AE710" s="20"/>
      <c r="AH710" s="129"/>
    </row>
    <row r="711" spans="5:34" ht="13.5" x14ac:dyDescent="0.25">
      <c r="E711" s="20"/>
      <c r="J711" s="20"/>
      <c r="N711" s="20"/>
      <c r="S711" s="20"/>
      <c r="X711" s="20"/>
      <c r="AE711" s="20"/>
      <c r="AH711" s="129"/>
    </row>
    <row r="712" spans="5:34" ht="13.5" x14ac:dyDescent="0.25">
      <c r="E712" s="20"/>
      <c r="J712" s="20"/>
      <c r="N712" s="20"/>
      <c r="S712" s="20"/>
      <c r="X712" s="20"/>
      <c r="AE712" s="20"/>
      <c r="AH712" s="129"/>
    </row>
    <row r="713" spans="5:34" ht="13.5" x14ac:dyDescent="0.25">
      <c r="E713" s="20"/>
      <c r="J713" s="20"/>
      <c r="N713" s="20"/>
      <c r="S713" s="20"/>
      <c r="X713" s="20"/>
      <c r="AE713" s="20"/>
      <c r="AH713" s="129"/>
    </row>
    <row r="714" spans="5:34" ht="13.5" x14ac:dyDescent="0.25">
      <c r="E714" s="20"/>
      <c r="J714" s="20"/>
      <c r="N714" s="20"/>
      <c r="S714" s="20"/>
      <c r="X714" s="20"/>
      <c r="AE714" s="20"/>
      <c r="AH714" s="129"/>
    </row>
    <row r="715" spans="5:34" ht="13.5" x14ac:dyDescent="0.25">
      <c r="E715" s="20"/>
      <c r="J715" s="20"/>
      <c r="N715" s="20"/>
      <c r="S715" s="20"/>
      <c r="X715" s="20"/>
      <c r="AE715" s="20"/>
      <c r="AH715" s="129"/>
    </row>
    <row r="716" spans="5:34" ht="13.5" x14ac:dyDescent="0.25">
      <c r="E716" s="20"/>
      <c r="J716" s="20"/>
      <c r="N716" s="20"/>
      <c r="S716" s="20"/>
      <c r="X716" s="20"/>
      <c r="AE716" s="20"/>
      <c r="AH716" s="129"/>
    </row>
    <row r="717" spans="5:34" ht="13.5" x14ac:dyDescent="0.25">
      <c r="E717" s="20"/>
      <c r="J717" s="20"/>
      <c r="N717" s="20"/>
      <c r="S717" s="20"/>
      <c r="X717" s="20"/>
      <c r="AE717" s="20"/>
      <c r="AH717" s="129"/>
    </row>
    <row r="718" spans="5:34" ht="13.5" x14ac:dyDescent="0.25">
      <c r="E718" s="20"/>
      <c r="J718" s="20"/>
      <c r="N718" s="20"/>
      <c r="S718" s="20"/>
      <c r="X718" s="20"/>
      <c r="AE718" s="20"/>
      <c r="AH718" s="129"/>
    </row>
    <row r="719" spans="5:34" ht="13.5" x14ac:dyDescent="0.25">
      <c r="E719" s="20"/>
      <c r="J719" s="20"/>
      <c r="N719" s="20"/>
      <c r="S719" s="20"/>
      <c r="X719" s="20"/>
      <c r="AE719" s="20"/>
      <c r="AH719" s="129"/>
    </row>
    <row r="720" spans="5:34" ht="13.5" x14ac:dyDescent="0.25">
      <c r="E720" s="20"/>
      <c r="J720" s="20"/>
      <c r="N720" s="20"/>
      <c r="S720" s="20"/>
      <c r="X720" s="20"/>
      <c r="AE720" s="20"/>
      <c r="AH720" s="129"/>
    </row>
    <row r="721" spans="5:34" ht="13.5" x14ac:dyDescent="0.25">
      <c r="E721" s="20"/>
      <c r="J721" s="20"/>
      <c r="N721" s="20"/>
      <c r="S721" s="20"/>
      <c r="X721" s="20"/>
      <c r="AE721" s="20"/>
      <c r="AH721" s="129"/>
    </row>
    <row r="722" spans="5:34" ht="13.5" x14ac:dyDescent="0.25">
      <c r="E722" s="20"/>
      <c r="J722" s="20"/>
      <c r="N722" s="20"/>
      <c r="S722" s="20"/>
      <c r="X722" s="20"/>
      <c r="AE722" s="20"/>
      <c r="AH722" s="129"/>
    </row>
    <row r="723" spans="5:34" ht="13.5" x14ac:dyDescent="0.25">
      <c r="E723" s="20"/>
      <c r="J723" s="20"/>
      <c r="N723" s="20"/>
      <c r="S723" s="20"/>
      <c r="X723" s="20"/>
      <c r="AE723" s="20"/>
      <c r="AH723" s="129"/>
    </row>
    <row r="724" spans="5:34" ht="13.5" x14ac:dyDescent="0.25">
      <c r="E724" s="20"/>
      <c r="J724" s="20"/>
      <c r="N724" s="20"/>
      <c r="S724" s="20"/>
      <c r="X724" s="20"/>
      <c r="AE724" s="20"/>
      <c r="AH724" s="129"/>
    </row>
    <row r="725" spans="5:34" ht="13.5" x14ac:dyDescent="0.25">
      <c r="E725" s="20"/>
      <c r="J725" s="20"/>
      <c r="N725" s="20"/>
      <c r="S725" s="20"/>
      <c r="X725" s="20"/>
      <c r="AE725" s="20"/>
      <c r="AH725" s="129"/>
    </row>
    <row r="726" spans="5:34" ht="13.5" x14ac:dyDescent="0.25">
      <c r="E726" s="20"/>
      <c r="J726" s="20"/>
      <c r="N726" s="20"/>
      <c r="S726" s="20"/>
      <c r="X726" s="20"/>
      <c r="AE726" s="20"/>
      <c r="AH726" s="129"/>
    </row>
    <row r="727" spans="5:34" ht="13.5" x14ac:dyDescent="0.25">
      <c r="E727" s="20"/>
      <c r="J727" s="20"/>
      <c r="N727" s="20"/>
      <c r="S727" s="20"/>
      <c r="X727" s="20"/>
      <c r="AE727" s="20"/>
      <c r="AH727" s="129"/>
    </row>
    <row r="728" spans="5:34" ht="13.5" x14ac:dyDescent="0.25">
      <c r="E728" s="20"/>
      <c r="J728" s="20"/>
      <c r="N728" s="20"/>
      <c r="S728" s="20"/>
      <c r="X728" s="20"/>
      <c r="AE728" s="20"/>
      <c r="AH728" s="129"/>
    </row>
    <row r="729" spans="5:34" ht="13.5" x14ac:dyDescent="0.25">
      <c r="E729" s="20"/>
      <c r="J729" s="20"/>
      <c r="N729" s="20"/>
      <c r="S729" s="20"/>
      <c r="X729" s="20"/>
      <c r="AE729" s="20"/>
      <c r="AH729" s="129"/>
    </row>
    <row r="730" spans="5:34" ht="13.5" x14ac:dyDescent="0.25">
      <c r="E730" s="20"/>
      <c r="J730" s="20"/>
      <c r="N730" s="20"/>
      <c r="S730" s="20"/>
      <c r="X730" s="20"/>
      <c r="AE730" s="20"/>
      <c r="AH730" s="129"/>
    </row>
    <row r="731" spans="5:34" ht="13.5" x14ac:dyDescent="0.25">
      <c r="E731" s="20"/>
      <c r="J731" s="20"/>
      <c r="N731" s="20"/>
      <c r="S731" s="20"/>
      <c r="X731" s="20"/>
      <c r="AE731" s="20"/>
      <c r="AH731" s="129"/>
    </row>
    <row r="732" spans="5:34" ht="13.5" x14ac:dyDescent="0.25">
      <c r="E732" s="20"/>
      <c r="J732" s="20"/>
      <c r="N732" s="20"/>
      <c r="S732" s="20"/>
      <c r="X732" s="20"/>
      <c r="AE732" s="20"/>
      <c r="AH732" s="129"/>
    </row>
    <row r="733" spans="5:34" ht="13.5" x14ac:dyDescent="0.25">
      <c r="E733" s="20"/>
      <c r="J733" s="20"/>
      <c r="N733" s="20"/>
      <c r="S733" s="20"/>
      <c r="X733" s="20"/>
      <c r="AE733" s="20"/>
      <c r="AH733" s="129"/>
    </row>
    <row r="734" spans="5:34" ht="13.5" x14ac:dyDescent="0.25">
      <c r="E734" s="20"/>
      <c r="J734" s="20"/>
      <c r="N734" s="20"/>
      <c r="S734" s="20"/>
      <c r="X734" s="20"/>
      <c r="AE734" s="20"/>
      <c r="AH734" s="129"/>
    </row>
    <row r="735" spans="5:34" ht="13.5" x14ac:dyDescent="0.25">
      <c r="E735" s="20"/>
      <c r="J735" s="20"/>
      <c r="N735" s="20"/>
      <c r="S735" s="20"/>
      <c r="X735" s="20"/>
      <c r="AE735" s="20"/>
      <c r="AH735" s="129"/>
    </row>
    <row r="736" spans="5:34" ht="13.5" x14ac:dyDescent="0.25">
      <c r="E736" s="20"/>
      <c r="J736" s="20"/>
      <c r="N736" s="20"/>
      <c r="S736" s="20"/>
      <c r="X736" s="20"/>
      <c r="AE736" s="20"/>
      <c r="AH736" s="129"/>
    </row>
    <row r="737" spans="5:34" ht="13.5" x14ac:dyDescent="0.25">
      <c r="E737" s="20"/>
      <c r="J737" s="20"/>
      <c r="N737" s="20"/>
      <c r="S737" s="20"/>
      <c r="X737" s="20"/>
      <c r="AE737" s="20"/>
      <c r="AH737" s="129"/>
    </row>
    <row r="738" spans="5:34" ht="13.5" x14ac:dyDescent="0.25">
      <c r="E738" s="20"/>
      <c r="J738" s="20"/>
      <c r="N738" s="20"/>
      <c r="S738" s="20"/>
      <c r="X738" s="20"/>
      <c r="AE738" s="20"/>
      <c r="AH738" s="129"/>
    </row>
    <row r="739" spans="5:34" ht="13.5" x14ac:dyDescent="0.25">
      <c r="E739" s="20"/>
      <c r="J739" s="20"/>
      <c r="N739" s="20"/>
      <c r="S739" s="20"/>
      <c r="X739" s="20"/>
      <c r="AE739" s="20"/>
      <c r="AH739" s="129"/>
    </row>
    <row r="740" spans="5:34" ht="13.5" x14ac:dyDescent="0.25">
      <c r="E740" s="20"/>
      <c r="J740" s="20"/>
      <c r="N740" s="20"/>
      <c r="S740" s="20"/>
      <c r="X740" s="20"/>
      <c r="AE740" s="20"/>
      <c r="AH740" s="129"/>
    </row>
    <row r="741" spans="5:34" ht="13.5" x14ac:dyDescent="0.25">
      <c r="E741" s="20"/>
      <c r="J741" s="20"/>
      <c r="N741" s="20"/>
      <c r="S741" s="20"/>
      <c r="X741" s="20"/>
      <c r="AE741" s="20"/>
      <c r="AH741" s="129"/>
    </row>
    <row r="742" spans="5:34" ht="13.5" x14ac:dyDescent="0.25">
      <c r="E742" s="20"/>
      <c r="J742" s="20"/>
      <c r="N742" s="20"/>
      <c r="S742" s="20"/>
      <c r="X742" s="20"/>
      <c r="AE742" s="20"/>
      <c r="AH742" s="129"/>
    </row>
    <row r="743" spans="5:34" ht="13.5" x14ac:dyDescent="0.25">
      <c r="E743" s="20"/>
      <c r="J743" s="20"/>
      <c r="N743" s="20"/>
      <c r="S743" s="20"/>
      <c r="X743" s="20"/>
      <c r="AE743" s="20"/>
      <c r="AH743" s="129"/>
    </row>
    <row r="744" spans="5:34" ht="13.5" x14ac:dyDescent="0.25">
      <c r="E744" s="20"/>
      <c r="J744" s="20"/>
      <c r="N744" s="20"/>
      <c r="S744" s="20"/>
      <c r="X744" s="20"/>
      <c r="AE744" s="20"/>
      <c r="AH744" s="129"/>
    </row>
    <row r="745" spans="5:34" ht="13.5" x14ac:dyDescent="0.25">
      <c r="E745" s="20"/>
      <c r="J745" s="20"/>
      <c r="N745" s="20"/>
      <c r="S745" s="20"/>
      <c r="X745" s="20"/>
      <c r="AE745" s="20"/>
      <c r="AH745" s="129"/>
    </row>
    <row r="746" spans="5:34" ht="13.5" x14ac:dyDescent="0.25">
      <c r="E746" s="20"/>
      <c r="J746" s="20"/>
      <c r="N746" s="20"/>
      <c r="S746" s="20"/>
      <c r="X746" s="20"/>
      <c r="AE746" s="20"/>
      <c r="AH746" s="129"/>
    </row>
    <row r="747" spans="5:34" ht="13.5" x14ac:dyDescent="0.25">
      <c r="E747" s="20"/>
      <c r="J747" s="20"/>
      <c r="N747" s="20"/>
      <c r="S747" s="20"/>
      <c r="X747" s="20"/>
      <c r="AE747" s="20"/>
      <c r="AH747" s="129"/>
    </row>
    <row r="748" spans="5:34" ht="13.5" x14ac:dyDescent="0.25">
      <c r="E748" s="20"/>
      <c r="J748" s="20"/>
      <c r="N748" s="20"/>
      <c r="S748" s="20"/>
      <c r="X748" s="20"/>
      <c r="AE748" s="20"/>
      <c r="AH748" s="129"/>
    </row>
    <row r="749" spans="5:34" ht="13.5" x14ac:dyDescent="0.25">
      <c r="E749" s="20"/>
      <c r="J749" s="20"/>
      <c r="N749" s="20"/>
      <c r="S749" s="20"/>
      <c r="X749" s="20"/>
      <c r="AE749" s="20"/>
      <c r="AH749" s="129"/>
    </row>
    <row r="750" spans="5:34" ht="13.5" x14ac:dyDescent="0.25">
      <c r="E750" s="20"/>
      <c r="J750" s="20"/>
      <c r="N750" s="20"/>
      <c r="S750" s="20"/>
      <c r="X750" s="20"/>
      <c r="AE750" s="20"/>
      <c r="AH750" s="129"/>
    </row>
    <row r="751" spans="5:34" ht="13.5" x14ac:dyDescent="0.25">
      <c r="E751" s="20"/>
      <c r="J751" s="20"/>
      <c r="N751" s="20"/>
      <c r="S751" s="20"/>
      <c r="X751" s="20"/>
      <c r="AE751" s="20"/>
      <c r="AH751" s="129"/>
    </row>
    <row r="752" spans="5:34" ht="13.5" x14ac:dyDescent="0.25">
      <c r="E752" s="20"/>
      <c r="J752" s="20"/>
      <c r="N752" s="20"/>
      <c r="S752" s="20"/>
      <c r="X752" s="20"/>
      <c r="AE752" s="20"/>
      <c r="AH752" s="129"/>
    </row>
    <row r="753" spans="5:34" ht="13.5" x14ac:dyDescent="0.25">
      <c r="E753" s="20"/>
      <c r="J753" s="20"/>
      <c r="N753" s="20"/>
      <c r="S753" s="20"/>
      <c r="X753" s="20"/>
      <c r="AE753" s="20"/>
      <c r="AH753" s="129"/>
    </row>
    <row r="754" spans="5:34" ht="13.5" x14ac:dyDescent="0.25">
      <c r="E754" s="20"/>
      <c r="J754" s="20"/>
      <c r="N754" s="20"/>
      <c r="S754" s="20"/>
      <c r="X754" s="20"/>
      <c r="AE754" s="20"/>
      <c r="AH754" s="129"/>
    </row>
    <row r="755" spans="5:34" ht="13.5" x14ac:dyDescent="0.25">
      <c r="E755" s="20"/>
      <c r="J755" s="20"/>
      <c r="N755" s="20"/>
      <c r="S755" s="20"/>
      <c r="X755" s="20"/>
      <c r="AE755" s="20"/>
      <c r="AH755" s="129"/>
    </row>
    <row r="756" spans="5:34" ht="13.5" x14ac:dyDescent="0.25">
      <c r="E756" s="20"/>
      <c r="J756" s="20"/>
      <c r="N756" s="20"/>
      <c r="S756" s="20"/>
      <c r="X756" s="20"/>
      <c r="AE756" s="20"/>
      <c r="AH756" s="129"/>
    </row>
    <row r="757" spans="5:34" ht="13.5" x14ac:dyDescent="0.25">
      <c r="E757" s="20"/>
      <c r="J757" s="20"/>
      <c r="N757" s="20"/>
      <c r="S757" s="20"/>
      <c r="X757" s="20"/>
      <c r="AE757" s="20"/>
      <c r="AH757" s="129"/>
    </row>
    <row r="758" spans="5:34" ht="13.5" x14ac:dyDescent="0.25">
      <c r="E758" s="20"/>
      <c r="J758" s="20"/>
      <c r="N758" s="20"/>
      <c r="S758" s="20"/>
      <c r="X758" s="20"/>
      <c r="AE758" s="20"/>
      <c r="AH758" s="129"/>
    </row>
    <row r="759" spans="5:34" ht="13.5" x14ac:dyDescent="0.25">
      <c r="E759" s="20"/>
      <c r="J759" s="20"/>
      <c r="N759" s="20"/>
      <c r="S759" s="20"/>
      <c r="X759" s="20"/>
      <c r="AE759" s="20"/>
      <c r="AH759" s="129"/>
    </row>
    <row r="760" spans="5:34" ht="13.5" x14ac:dyDescent="0.25">
      <c r="E760" s="20"/>
      <c r="J760" s="20"/>
      <c r="N760" s="20"/>
      <c r="S760" s="20"/>
      <c r="X760" s="20"/>
      <c r="AE760" s="20"/>
      <c r="AH760" s="129"/>
    </row>
    <row r="761" spans="5:34" ht="13.5" x14ac:dyDescent="0.25">
      <c r="E761" s="20"/>
      <c r="J761" s="20"/>
      <c r="N761" s="20"/>
      <c r="S761" s="20"/>
      <c r="X761" s="20"/>
      <c r="AE761" s="20"/>
      <c r="AH761" s="129"/>
    </row>
    <row r="762" spans="5:34" ht="13.5" x14ac:dyDescent="0.25">
      <c r="E762" s="20"/>
      <c r="J762" s="20"/>
      <c r="N762" s="20"/>
      <c r="S762" s="20"/>
      <c r="X762" s="20"/>
      <c r="AE762" s="20"/>
      <c r="AH762" s="129"/>
    </row>
    <row r="763" spans="5:34" ht="13.5" x14ac:dyDescent="0.25">
      <c r="E763" s="20"/>
      <c r="J763" s="20"/>
      <c r="N763" s="20"/>
      <c r="S763" s="20"/>
      <c r="X763" s="20"/>
      <c r="AE763" s="20"/>
      <c r="AH763" s="129"/>
    </row>
    <row r="764" spans="5:34" ht="13.5" x14ac:dyDescent="0.25">
      <c r="E764" s="20"/>
      <c r="J764" s="20"/>
      <c r="N764" s="20"/>
      <c r="S764" s="20"/>
      <c r="X764" s="20"/>
      <c r="AE764" s="20"/>
      <c r="AH764" s="129"/>
    </row>
    <row r="765" spans="5:34" ht="13.5" x14ac:dyDescent="0.25">
      <c r="E765" s="20"/>
      <c r="J765" s="20"/>
      <c r="N765" s="20"/>
      <c r="S765" s="20"/>
      <c r="X765" s="20"/>
      <c r="AE765" s="20"/>
      <c r="AH765" s="129"/>
    </row>
    <row r="766" spans="5:34" ht="13.5" x14ac:dyDescent="0.25">
      <c r="E766" s="20"/>
      <c r="J766" s="20"/>
      <c r="N766" s="20"/>
      <c r="S766" s="20"/>
      <c r="X766" s="20"/>
      <c r="AE766" s="20"/>
      <c r="AH766" s="129"/>
    </row>
    <row r="767" spans="5:34" ht="13.5" x14ac:dyDescent="0.25">
      <c r="E767" s="20"/>
      <c r="J767" s="20"/>
      <c r="N767" s="20"/>
      <c r="S767" s="20"/>
      <c r="X767" s="20"/>
      <c r="AE767" s="20"/>
      <c r="AH767" s="129"/>
    </row>
    <row r="768" spans="5:34" ht="13.5" x14ac:dyDescent="0.25">
      <c r="E768" s="20"/>
      <c r="J768" s="20"/>
      <c r="N768" s="20"/>
      <c r="S768" s="20"/>
      <c r="X768" s="20"/>
      <c r="AE768" s="20"/>
      <c r="AH768" s="129"/>
    </row>
    <row r="769" spans="5:34" ht="13.5" x14ac:dyDescent="0.25">
      <c r="E769" s="20"/>
      <c r="J769" s="20"/>
      <c r="N769" s="20"/>
      <c r="S769" s="20"/>
      <c r="X769" s="20"/>
      <c r="AE769" s="20"/>
      <c r="AH769" s="129"/>
    </row>
    <row r="770" spans="5:34" ht="13.5" x14ac:dyDescent="0.25">
      <c r="E770" s="20"/>
      <c r="J770" s="20"/>
      <c r="N770" s="20"/>
      <c r="S770" s="20"/>
      <c r="X770" s="20"/>
      <c r="AE770" s="20"/>
      <c r="AH770" s="129"/>
    </row>
    <row r="771" spans="5:34" ht="13.5" x14ac:dyDescent="0.25">
      <c r="E771" s="20"/>
      <c r="J771" s="20"/>
      <c r="N771" s="20"/>
      <c r="S771" s="20"/>
      <c r="X771" s="20"/>
      <c r="AE771" s="20"/>
      <c r="AH771" s="129"/>
    </row>
    <row r="772" spans="5:34" ht="13.5" x14ac:dyDescent="0.25">
      <c r="E772" s="20"/>
      <c r="J772" s="20"/>
      <c r="N772" s="20"/>
      <c r="S772" s="20"/>
      <c r="X772" s="20"/>
      <c r="AE772" s="20"/>
      <c r="AH772" s="129"/>
    </row>
    <row r="773" spans="5:34" ht="13.5" x14ac:dyDescent="0.25">
      <c r="E773" s="20"/>
      <c r="J773" s="20"/>
      <c r="N773" s="20"/>
      <c r="S773" s="20"/>
      <c r="X773" s="20"/>
      <c r="AE773" s="20"/>
      <c r="AH773" s="129"/>
    </row>
    <row r="774" spans="5:34" ht="13.5" x14ac:dyDescent="0.25">
      <c r="E774" s="20"/>
      <c r="J774" s="20"/>
      <c r="N774" s="20"/>
      <c r="S774" s="20"/>
      <c r="X774" s="20"/>
      <c r="AE774" s="20"/>
      <c r="AH774" s="129"/>
    </row>
    <row r="775" spans="5:34" ht="13.5" x14ac:dyDescent="0.25">
      <c r="E775" s="20"/>
      <c r="J775" s="20"/>
      <c r="N775" s="20"/>
      <c r="S775" s="20"/>
      <c r="X775" s="20"/>
      <c r="AE775" s="20"/>
      <c r="AH775" s="129"/>
    </row>
    <row r="776" spans="5:34" ht="13.5" x14ac:dyDescent="0.25">
      <c r="E776" s="20"/>
      <c r="J776" s="20"/>
      <c r="N776" s="20"/>
      <c r="S776" s="20"/>
      <c r="X776" s="20"/>
      <c r="AE776" s="20"/>
      <c r="AH776" s="129"/>
    </row>
    <row r="777" spans="5:34" ht="13.5" x14ac:dyDescent="0.25">
      <c r="E777" s="20"/>
      <c r="J777" s="20"/>
      <c r="N777" s="20"/>
      <c r="S777" s="20"/>
      <c r="X777" s="20"/>
      <c r="AE777" s="20"/>
      <c r="AH777" s="129"/>
    </row>
    <row r="778" spans="5:34" ht="13.5" x14ac:dyDescent="0.25">
      <c r="E778" s="20"/>
      <c r="J778" s="20"/>
      <c r="N778" s="20"/>
      <c r="S778" s="20"/>
      <c r="X778" s="20"/>
      <c r="AE778" s="20"/>
      <c r="AH778" s="129"/>
    </row>
    <row r="779" spans="5:34" ht="13.5" x14ac:dyDescent="0.25">
      <c r="E779" s="20"/>
      <c r="J779" s="20"/>
      <c r="N779" s="20"/>
      <c r="S779" s="20"/>
      <c r="X779" s="20"/>
      <c r="AE779" s="20"/>
      <c r="AH779" s="129"/>
    </row>
    <row r="780" spans="5:34" ht="13.5" x14ac:dyDescent="0.25">
      <c r="E780" s="20"/>
      <c r="J780" s="20"/>
      <c r="N780" s="20"/>
      <c r="S780" s="20"/>
      <c r="X780" s="20"/>
      <c r="AE780" s="20"/>
      <c r="AH780" s="129"/>
    </row>
    <row r="781" spans="5:34" ht="13.5" x14ac:dyDescent="0.25">
      <c r="E781" s="20"/>
      <c r="J781" s="20"/>
      <c r="N781" s="20"/>
      <c r="S781" s="20"/>
      <c r="X781" s="20"/>
      <c r="AE781" s="20"/>
      <c r="AH781" s="129"/>
    </row>
    <row r="782" spans="5:34" ht="13.5" x14ac:dyDescent="0.25">
      <c r="E782" s="20"/>
      <c r="J782" s="20"/>
      <c r="N782" s="20"/>
      <c r="S782" s="20"/>
      <c r="X782" s="20"/>
      <c r="AE782" s="20"/>
      <c r="AH782" s="129"/>
    </row>
    <row r="783" spans="5:34" ht="13.5" x14ac:dyDescent="0.25">
      <c r="E783" s="20"/>
      <c r="J783" s="20"/>
      <c r="N783" s="20"/>
      <c r="S783" s="20"/>
      <c r="X783" s="20"/>
      <c r="AE783" s="20"/>
      <c r="AH783" s="129"/>
    </row>
    <row r="784" spans="5:34" ht="13.5" x14ac:dyDescent="0.25">
      <c r="E784" s="20"/>
      <c r="J784" s="20"/>
      <c r="N784" s="20"/>
      <c r="S784" s="20"/>
      <c r="X784" s="20"/>
      <c r="AE784" s="20"/>
      <c r="AH784" s="129"/>
    </row>
    <row r="785" spans="5:34" ht="13.5" x14ac:dyDescent="0.25">
      <c r="E785" s="20"/>
      <c r="J785" s="20"/>
      <c r="N785" s="20"/>
      <c r="S785" s="20"/>
      <c r="X785" s="20"/>
      <c r="AE785" s="20"/>
      <c r="AH785" s="129"/>
    </row>
    <row r="786" spans="5:34" ht="13.5" x14ac:dyDescent="0.25">
      <c r="E786" s="20"/>
      <c r="J786" s="20"/>
      <c r="N786" s="20"/>
      <c r="S786" s="20"/>
      <c r="X786" s="20"/>
      <c r="AE786" s="20"/>
      <c r="AH786" s="129"/>
    </row>
    <row r="787" spans="5:34" ht="13.5" x14ac:dyDescent="0.25">
      <c r="E787" s="20"/>
      <c r="J787" s="20"/>
      <c r="N787" s="20"/>
      <c r="S787" s="20"/>
      <c r="X787" s="20"/>
      <c r="AE787" s="20"/>
      <c r="AH787" s="129"/>
    </row>
    <row r="788" spans="5:34" ht="13.5" x14ac:dyDescent="0.25">
      <c r="E788" s="20"/>
      <c r="J788" s="20"/>
      <c r="N788" s="20"/>
      <c r="S788" s="20"/>
      <c r="X788" s="20"/>
      <c r="AE788" s="20"/>
      <c r="AH788" s="129"/>
    </row>
    <row r="789" spans="5:34" ht="13.5" x14ac:dyDescent="0.25">
      <c r="E789" s="20"/>
      <c r="J789" s="20"/>
      <c r="N789" s="20"/>
      <c r="S789" s="20"/>
      <c r="X789" s="20"/>
      <c r="AE789" s="20"/>
      <c r="AH789" s="129"/>
    </row>
    <row r="790" spans="5:34" ht="13.5" x14ac:dyDescent="0.25">
      <c r="E790" s="20"/>
      <c r="J790" s="20"/>
      <c r="N790" s="20"/>
      <c r="S790" s="20"/>
      <c r="X790" s="20"/>
      <c r="AE790" s="20"/>
      <c r="AH790" s="129"/>
    </row>
    <row r="791" spans="5:34" ht="13.5" x14ac:dyDescent="0.25">
      <c r="E791" s="20"/>
      <c r="J791" s="20"/>
      <c r="N791" s="20"/>
      <c r="S791" s="20"/>
      <c r="X791" s="20"/>
      <c r="AE791" s="20"/>
      <c r="AH791" s="129"/>
    </row>
    <row r="792" spans="5:34" ht="13.5" x14ac:dyDescent="0.25">
      <c r="E792" s="20"/>
      <c r="J792" s="20"/>
      <c r="N792" s="20"/>
      <c r="S792" s="20"/>
      <c r="X792" s="20"/>
      <c r="AE792" s="20"/>
      <c r="AH792" s="129"/>
    </row>
    <row r="793" spans="5:34" ht="13.5" x14ac:dyDescent="0.25">
      <c r="E793" s="20"/>
      <c r="J793" s="20"/>
      <c r="N793" s="20"/>
      <c r="S793" s="20"/>
      <c r="X793" s="20"/>
      <c r="AE793" s="20"/>
      <c r="AH793" s="129"/>
    </row>
    <row r="794" spans="5:34" ht="13.5" x14ac:dyDescent="0.25">
      <c r="E794" s="20"/>
      <c r="J794" s="20"/>
      <c r="N794" s="20"/>
      <c r="S794" s="20"/>
      <c r="X794" s="20"/>
      <c r="AE794" s="20"/>
      <c r="AH794" s="129"/>
    </row>
    <row r="795" spans="5:34" ht="13.5" x14ac:dyDescent="0.25">
      <c r="E795" s="20"/>
      <c r="J795" s="20"/>
      <c r="N795" s="20"/>
      <c r="S795" s="20"/>
      <c r="X795" s="20"/>
      <c r="AE795" s="20"/>
      <c r="AH795" s="129"/>
    </row>
    <row r="796" spans="5:34" ht="13.5" x14ac:dyDescent="0.25">
      <c r="E796" s="20"/>
      <c r="J796" s="20"/>
      <c r="N796" s="20"/>
      <c r="S796" s="20"/>
      <c r="X796" s="20"/>
      <c r="AE796" s="20"/>
      <c r="AH796" s="129"/>
    </row>
    <row r="797" spans="5:34" ht="13.5" x14ac:dyDescent="0.25">
      <c r="E797" s="20"/>
      <c r="J797" s="20"/>
      <c r="N797" s="20"/>
      <c r="S797" s="20"/>
      <c r="X797" s="20"/>
      <c r="AE797" s="20"/>
      <c r="AH797" s="129"/>
    </row>
    <row r="798" spans="5:34" ht="13.5" x14ac:dyDescent="0.25">
      <c r="E798" s="20"/>
      <c r="J798" s="20"/>
      <c r="N798" s="20"/>
      <c r="S798" s="20"/>
      <c r="X798" s="20"/>
      <c r="AE798" s="20"/>
      <c r="AH798" s="129"/>
    </row>
    <row r="799" spans="5:34" ht="13.5" x14ac:dyDescent="0.25">
      <c r="E799" s="20"/>
      <c r="J799" s="20"/>
      <c r="N799" s="20"/>
      <c r="S799" s="20"/>
      <c r="X799" s="20"/>
      <c r="AE799" s="20"/>
      <c r="AH799" s="129"/>
    </row>
    <row r="800" spans="5:34" ht="13.5" x14ac:dyDescent="0.25">
      <c r="E800" s="20"/>
      <c r="J800" s="20"/>
      <c r="N800" s="20"/>
      <c r="S800" s="20"/>
      <c r="X800" s="20"/>
      <c r="AE800" s="20"/>
      <c r="AH800" s="129"/>
    </row>
    <row r="801" spans="5:34" ht="13.5" x14ac:dyDescent="0.25">
      <c r="E801" s="20"/>
      <c r="J801" s="20"/>
      <c r="N801" s="20"/>
      <c r="S801" s="20"/>
      <c r="X801" s="20"/>
      <c r="AE801" s="20"/>
      <c r="AH801" s="129"/>
    </row>
    <row r="802" spans="5:34" ht="13.5" x14ac:dyDescent="0.25">
      <c r="E802" s="20"/>
      <c r="J802" s="20"/>
      <c r="N802" s="20"/>
      <c r="S802" s="20"/>
      <c r="X802" s="20"/>
      <c r="AE802" s="20"/>
      <c r="AH802" s="129"/>
    </row>
    <row r="803" spans="5:34" ht="13.5" x14ac:dyDescent="0.25">
      <c r="E803" s="20"/>
      <c r="J803" s="20"/>
      <c r="N803" s="20"/>
      <c r="S803" s="20"/>
      <c r="X803" s="20"/>
      <c r="AE803" s="20"/>
      <c r="AH803" s="129"/>
    </row>
    <row r="804" spans="5:34" ht="13.5" x14ac:dyDescent="0.25">
      <c r="E804" s="20"/>
      <c r="J804" s="20"/>
      <c r="N804" s="20"/>
      <c r="S804" s="20"/>
      <c r="X804" s="20"/>
      <c r="AE804" s="20"/>
      <c r="AH804" s="129"/>
    </row>
    <row r="805" spans="5:34" ht="13.5" x14ac:dyDescent="0.25">
      <c r="E805" s="20"/>
      <c r="J805" s="20"/>
      <c r="N805" s="20"/>
      <c r="S805" s="20"/>
      <c r="X805" s="20"/>
      <c r="AE805" s="20"/>
      <c r="AH805" s="129"/>
    </row>
    <row r="806" spans="5:34" ht="13.5" x14ac:dyDescent="0.25">
      <c r="E806" s="20"/>
      <c r="J806" s="20"/>
      <c r="N806" s="20"/>
      <c r="S806" s="20"/>
      <c r="X806" s="20"/>
      <c r="AE806" s="20"/>
      <c r="AH806" s="129"/>
    </row>
    <row r="807" spans="5:34" ht="13.5" x14ac:dyDescent="0.25">
      <c r="E807" s="20"/>
      <c r="J807" s="20"/>
      <c r="N807" s="20"/>
      <c r="S807" s="20"/>
      <c r="X807" s="20"/>
      <c r="AE807" s="20"/>
      <c r="AH807" s="129"/>
    </row>
    <row r="808" spans="5:34" ht="13.5" x14ac:dyDescent="0.25">
      <c r="E808" s="20"/>
      <c r="J808" s="20"/>
      <c r="N808" s="20"/>
      <c r="S808" s="20"/>
      <c r="X808" s="20"/>
      <c r="AE808" s="20"/>
      <c r="AH808" s="129"/>
    </row>
    <row r="809" spans="5:34" ht="13.5" x14ac:dyDescent="0.25">
      <c r="E809" s="20"/>
      <c r="J809" s="20"/>
      <c r="N809" s="20"/>
      <c r="S809" s="20"/>
      <c r="X809" s="20"/>
      <c r="AE809" s="20"/>
      <c r="AH809" s="129"/>
    </row>
    <row r="810" spans="5:34" ht="13.5" x14ac:dyDescent="0.25">
      <c r="E810" s="20"/>
      <c r="J810" s="20"/>
      <c r="N810" s="20"/>
      <c r="S810" s="20"/>
      <c r="X810" s="20"/>
      <c r="AE810" s="20"/>
      <c r="AH810" s="129"/>
    </row>
    <row r="811" spans="5:34" ht="13.5" x14ac:dyDescent="0.25">
      <c r="E811" s="20"/>
      <c r="J811" s="20"/>
      <c r="N811" s="20"/>
      <c r="S811" s="20"/>
      <c r="X811" s="20"/>
      <c r="AE811" s="20"/>
      <c r="AH811" s="129"/>
    </row>
    <row r="812" spans="5:34" ht="13.5" x14ac:dyDescent="0.25">
      <c r="E812" s="20"/>
      <c r="J812" s="20"/>
      <c r="N812" s="20"/>
      <c r="S812" s="20"/>
      <c r="X812" s="20"/>
      <c r="AE812" s="20"/>
      <c r="AH812" s="129"/>
    </row>
    <row r="813" spans="5:34" ht="13.5" x14ac:dyDescent="0.25">
      <c r="E813" s="20"/>
      <c r="J813" s="20"/>
      <c r="N813" s="20"/>
      <c r="S813" s="20"/>
      <c r="X813" s="20"/>
      <c r="AE813" s="20"/>
      <c r="AH813" s="129"/>
    </row>
    <row r="814" spans="5:34" ht="13.5" x14ac:dyDescent="0.25">
      <c r="E814" s="20"/>
      <c r="J814" s="20"/>
      <c r="N814" s="20"/>
      <c r="S814" s="20"/>
      <c r="X814" s="20"/>
      <c r="AE814" s="20"/>
      <c r="AH814" s="129"/>
    </row>
    <row r="815" spans="5:34" ht="13.5" x14ac:dyDescent="0.25">
      <c r="E815" s="20"/>
      <c r="J815" s="20"/>
      <c r="N815" s="20"/>
      <c r="S815" s="20"/>
      <c r="X815" s="20"/>
      <c r="AE815" s="20"/>
      <c r="AH815" s="129"/>
    </row>
    <row r="816" spans="5:34" ht="13.5" x14ac:dyDescent="0.25">
      <c r="E816" s="20"/>
      <c r="J816" s="20"/>
      <c r="N816" s="20"/>
      <c r="S816" s="20"/>
      <c r="X816" s="20"/>
      <c r="AE816" s="20"/>
      <c r="AH816" s="129"/>
    </row>
    <row r="817" spans="5:34" ht="13.5" x14ac:dyDescent="0.25">
      <c r="E817" s="20"/>
      <c r="J817" s="20"/>
      <c r="N817" s="20"/>
      <c r="S817" s="20"/>
      <c r="X817" s="20"/>
      <c r="AE817" s="20"/>
      <c r="AH817" s="129"/>
    </row>
    <row r="818" spans="5:34" ht="13.5" x14ac:dyDescent="0.25">
      <c r="E818" s="20"/>
      <c r="J818" s="20"/>
      <c r="N818" s="20"/>
      <c r="S818" s="20"/>
      <c r="X818" s="20"/>
      <c r="AE818" s="20"/>
      <c r="AH818" s="129"/>
    </row>
    <row r="819" spans="5:34" ht="13.5" x14ac:dyDescent="0.25">
      <c r="E819" s="20"/>
      <c r="J819" s="20"/>
      <c r="N819" s="20"/>
      <c r="S819" s="20"/>
      <c r="X819" s="20"/>
      <c r="AE819" s="20"/>
      <c r="AH819" s="129"/>
    </row>
    <row r="820" spans="5:34" ht="13.5" x14ac:dyDescent="0.25">
      <c r="E820" s="20"/>
      <c r="J820" s="20"/>
      <c r="N820" s="20"/>
      <c r="S820" s="20"/>
      <c r="X820" s="20"/>
      <c r="AE820" s="20"/>
      <c r="AH820" s="129"/>
    </row>
    <row r="821" spans="5:34" ht="13.5" x14ac:dyDescent="0.25">
      <c r="E821" s="20"/>
      <c r="J821" s="20"/>
      <c r="N821" s="20"/>
      <c r="S821" s="20"/>
      <c r="X821" s="20"/>
      <c r="AE821" s="20"/>
      <c r="AH821" s="129"/>
    </row>
    <row r="822" spans="5:34" ht="13.5" x14ac:dyDescent="0.25">
      <c r="E822" s="20"/>
      <c r="J822" s="20"/>
      <c r="N822" s="20"/>
      <c r="S822" s="20"/>
      <c r="X822" s="20"/>
      <c r="AE822" s="20"/>
      <c r="AH822" s="129"/>
    </row>
    <row r="823" spans="5:34" ht="13.5" x14ac:dyDescent="0.25">
      <c r="E823" s="20"/>
      <c r="J823" s="20"/>
      <c r="N823" s="20"/>
      <c r="S823" s="20"/>
      <c r="X823" s="20"/>
      <c r="AE823" s="20"/>
      <c r="AH823" s="129"/>
    </row>
    <row r="824" spans="5:34" ht="13.5" x14ac:dyDescent="0.25">
      <c r="E824" s="20"/>
      <c r="J824" s="20"/>
      <c r="N824" s="20"/>
      <c r="S824" s="20"/>
      <c r="X824" s="20"/>
      <c r="AE824" s="20"/>
      <c r="AH824" s="129"/>
    </row>
    <row r="825" spans="5:34" ht="13.5" x14ac:dyDescent="0.25">
      <c r="E825" s="20"/>
      <c r="J825" s="20"/>
      <c r="N825" s="20"/>
      <c r="S825" s="20"/>
      <c r="X825" s="20"/>
      <c r="AE825" s="20"/>
      <c r="AH825" s="129"/>
    </row>
    <row r="826" spans="5:34" ht="13.5" x14ac:dyDescent="0.25">
      <c r="E826" s="20"/>
      <c r="J826" s="20"/>
      <c r="N826" s="20"/>
      <c r="S826" s="20"/>
      <c r="X826" s="20"/>
      <c r="AE826" s="20"/>
      <c r="AH826" s="129"/>
    </row>
    <row r="827" spans="5:34" ht="13.5" x14ac:dyDescent="0.25">
      <c r="E827" s="20"/>
      <c r="J827" s="20"/>
      <c r="N827" s="20"/>
      <c r="S827" s="20"/>
      <c r="X827" s="20"/>
      <c r="AE827" s="20"/>
      <c r="AH827" s="129"/>
    </row>
    <row r="828" spans="5:34" ht="13.5" x14ac:dyDescent="0.25">
      <c r="E828" s="20"/>
      <c r="J828" s="20"/>
      <c r="N828" s="20"/>
      <c r="S828" s="20"/>
      <c r="X828" s="20"/>
      <c r="AE828" s="20"/>
      <c r="AH828" s="129"/>
    </row>
    <row r="829" spans="5:34" ht="13.5" x14ac:dyDescent="0.25">
      <c r="E829" s="20"/>
      <c r="J829" s="20"/>
      <c r="N829" s="20"/>
      <c r="S829" s="20"/>
      <c r="X829" s="20"/>
      <c r="AE829" s="20"/>
      <c r="AH829" s="129"/>
    </row>
    <row r="830" spans="5:34" ht="13.5" x14ac:dyDescent="0.25">
      <c r="E830" s="20"/>
      <c r="J830" s="20"/>
      <c r="N830" s="20"/>
      <c r="S830" s="20"/>
      <c r="X830" s="20"/>
      <c r="AE830" s="20"/>
      <c r="AH830" s="129"/>
    </row>
    <row r="831" spans="5:34" ht="13.5" x14ac:dyDescent="0.25">
      <c r="E831" s="20"/>
      <c r="J831" s="20"/>
      <c r="N831" s="20"/>
      <c r="S831" s="20"/>
      <c r="X831" s="20"/>
      <c r="AE831" s="20"/>
      <c r="AH831" s="129"/>
    </row>
    <row r="832" spans="5:34" ht="13.5" x14ac:dyDescent="0.25">
      <c r="E832" s="20"/>
      <c r="J832" s="20"/>
      <c r="N832" s="20"/>
      <c r="S832" s="20"/>
      <c r="X832" s="20"/>
      <c r="AE832" s="20"/>
      <c r="AH832" s="129"/>
    </row>
    <row r="833" spans="5:34" ht="13.5" x14ac:dyDescent="0.25">
      <c r="E833" s="20"/>
      <c r="J833" s="20"/>
      <c r="N833" s="20"/>
      <c r="S833" s="20"/>
      <c r="X833" s="20"/>
      <c r="AE833" s="20"/>
      <c r="AH833" s="129"/>
    </row>
    <row r="834" spans="5:34" ht="13.5" x14ac:dyDescent="0.25">
      <c r="E834" s="20"/>
      <c r="J834" s="20"/>
      <c r="N834" s="20"/>
      <c r="S834" s="20"/>
      <c r="X834" s="20"/>
      <c r="AE834" s="20"/>
      <c r="AH834" s="129"/>
    </row>
    <row r="835" spans="5:34" ht="13.5" x14ac:dyDescent="0.25">
      <c r="E835" s="20"/>
      <c r="J835" s="20"/>
      <c r="N835" s="20"/>
      <c r="S835" s="20"/>
      <c r="X835" s="20"/>
      <c r="AE835" s="20"/>
      <c r="AH835" s="129"/>
    </row>
    <row r="836" spans="5:34" ht="13.5" x14ac:dyDescent="0.25">
      <c r="E836" s="20"/>
      <c r="J836" s="20"/>
      <c r="N836" s="20"/>
      <c r="S836" s="20"/>
      <c r="X836" s="20"/>
      <c r="AE836" s="20"/>
      <c r="AH836" s="129"/>
    </row>
    <row r="837" spans="5:34" ht="13.5" x14ac:dyDescent="0.25">
      <c r="E837" s="20"/>
      <c r="J837" s="20"/>
      <c r="N837" s="20"/>
      <c r="S837" s="20"/>
      <c r="X837" s="20"/>
      <c r="AE837" s="20"/>
      <c r="AH837" s="129"/>
    </row>
    <row r="838" spans="5:34" ht="13.5" x14ac:dyDescent="0.25">
      <c r="E838" s="20"/>
      <c r="J838" s="20"/>
      <c r="N838" s="20"/>
      <c r="S838" s="20"/>
      <c r="X838" s="20"/>
      <c r="AE838" s="20"/>
      <c r="AH838" s="129"/>
    </row>
    <row r="839" spans="5:34" ht="13.5" x14ac:dyDescent="0.25">
      <c r="E839" s="20"/>
      <c r="J839" s="20"/>
      <c r="N839" s="20"/>
      <c r="S839" s="20"/>
      <c r="X839" s="20"/>
      <c r="AE839" s="20"/>
      <c r="AH839" s="129"/>
    </row>
    <row r="840" spans="5:34" ht="13.5" x14ac:dyDescent="0.25">
      <c r="E840" s="20"/>
      <c r="J840" s="20"/>
      <c r="N840" s="20"/>
      <c r="S840" s="20"/>
      <c r="X840" s="20"/>
      <c r="AE840" s="20"/>
      <c r="AH840" s="129"/>
    </row>
    <row r="841" spans="5:34" ht="13.5" x14ac:dyDescent="0.25">
      <c r="E841" s="20"/>
      <c r="J841" s="20"/>
      <c r="N841" s="20"/>
      <c r="S841" s="20"/>
      <c r="X841" s="20"/>
      <c r="AE841" s="20"/>
      <c r="AH841" s="129"/>
    </row>
    <row r="842" spans="5:34" ht="13.5" x14ac:dyDescent="0.25">
      <c r="E842" s="20"/>
      <c r="J842" s="20"/>
      <c r="N842" s="20"/>
      <c r="S842" s="20"/>
      <c r="X842" s="20"/>
      <c r="AE842" s="20"/>
      <c r="AH842" s="129"/>
    </row>
    <row r="843" spans="5:34" ht="13.5" x14ac:dyDescent="0.25">
      <c r="E843" s="20"/>
      <c r="J843" s="20"/>
      <c r="N843" s="20"/>
      <c r="S843" s="20"/>
      <c r="X843" s="20"/>
      <c r="AE843" s="20"/>
      <c r="AH843" s="129"/>
    </row>
    <row r="844" spans="5:34" ht="13.5" x14ac:dyDescent="0.25">
      <c r="E844" s="20"/>
      <c r="J844" s="20"/>
      <c r="N844" s="20"/>
      <c r="S844" s="20"/>
      <c r="X844" s="20"/>
      <c r="AE844" s="20"/>
      <c r="AH844" s="129"/>
    </row>
    <row r="845" spans="5:34" ht="13.5" x14ac:dyDescent="0.25">
      <c r="E845" s="20"/>
      <c r="J845" s="20"/>
      <c r="N845" s="20"/>
      <c r="S845" s="20"/>
      <c r="X845" s="20"/>
      <c r="AE845" s="20"/>
      <c r="AH845" s="129"/>
    </row>
    <row r="846" spans="5:34" ht="13.5" x14ac:dyDescent="0.25">
      <c r="E846" s="20"/>
      <c r="J846" s="20"/>
      <c r="N846" s="20"/>
      <c r="S846" s="20"/>
      <c r="X846" s="20"/>
      <c r="AE846" s="20"/>
      <c r="AH846" s="129"/>
    </row>
    <row r="847" spans="5:34" ht="13.5" x14ac:dyDescent="0.25">
      <c r="E847" s="20"/>
      <c r="J847" s="20"/>
      <c r="N847" s="20"/>
      <c r="S847" s="20"/>
      <c r="X847" s="20"/>
      <c r="AE847" s="20"/>
      <c r="AH847" s="129"/>
    </row>
    <row r="848" spans="5:34" ht="13.5" x14ac:dyDescent="0.25">
      <c r="E848" s="20"/>
      <c r="J848" s="20"/>
      <c r="N848" s="20"/>
      <c r="S848" s="20"/>
      <c r="X848" s="20"/>
      <c r="AE848" s="20"/>
      <c r="AH848" s="129"/>
    </row>
    <row r="849" spans="5:34" ht="13.5" x14ac:dyDescent="0.25">
      <c r="E849" s="20"/>
      <c r="J849" s="20"/>
      <c r="N849" s="20"/>
      <c r="S849" s="20"/>
      <c r="X849" s="20"/>
      <c r="AE849" s="20"/>
      <c r="AH849" s="129"/>
    </row>
    <row r="850" spans="5:34" ht="13.5" x14ac:dyDescent="0.25">
      <c r="E850" s="20"/>
      <c r="J850" s="20"/>
      <c r="N850" s="20"/>
      <c r="S850" s="20"/>
      <c r="X850" s="20"/>
      <c r="AE850" s="20"/>
      <c r="AH850" s="129"/>
    </row>
    <row r="851" spans="5:34" ht="13.5" x14ac:dyDescent="0.25">
      <c r="E851" s="20"/>
      <c r="J851" s="20"/>
      <c r="N851" s="20"/>
      <c r="S851" s="20"/>
      <c r="X851" s="20"/>
      <c r="AE851" s="20"/>
      <c r="AH851" s="129"/>
    </row>
    <row r="852" spans="5:34" ht="13.5" x14ac:dyDescent="0.25">
      <c r="E852" s="20"/>
      <c r="J852" s="20"/>
      <c r="N852" s="20"/>
      <c r="S852" s="20"/>
      <c r="X852" s="20"/>
      <c r="AE852" s="20"/>
      <c r="AH852" s="129"/>
    </row>
    <row r="853" spans="5:34" ht="13.5" x14ac:dyDescent="0.25">
      <c r="E853" s="20"/>
      <c r="J853" s="20"/>
      <c r="N853" s="20"/>
      <c r="S853" s="20"/>
      <c r="X853" s="20"/>
      <c r="AE853" s="20"/>
      <c r="AH853" s="129"/>
    </row>
    <row r="854" spans="5:34" ht="13.5" x14ac:dyDescent="0.25">
      <c r="E854" s="20"/>
      <c r="J854" s="20"/>
      <c r="N854" s="20"/>
      <c r="S854" s="20"/>
      <c r="X854" s="20"/>
      <c r="AE854" s="20"/>
      <c r="AH854" s="129"/>
    </row>
    <row r="855" spans="5:34" ht="13.5" x14ac:dyDescent="0.25">
      <c r="E855" s="20"/>
      <c r="J855" s="20"/>
      <c r="N855" s="20"/>
      <c r="S855" s="20"/>
      <c r="X855" s="20"/>
      <c r="AE855" s="20"/>
      <c r="AH855" s="129"/>
    </row>
    <row r="856" spans="5:34" ht="13.5" x14ac:dyDescent="0.25">
      <c r="E856" s="20"/>
      <c r="J856" s="20"/>
      <c r="N856" s="20"/>
      <c r="S856" s="20"/>
      <c r="X856" s="20"/>
      <c r="AE856" s="20"/>
      <c r="AH856" s="129"/>
    </row>
    <row r="857" spans="5:34" ht="13.5" x14ac:dyDescent="0.25">
      <c r="E857" s="20"/>
      <c r="J857" s="20"/>
      <c r="N857" s="20"/>
      <c r="S857" s="20"/>
      <c r="X857" s="20"/>
      <c r="AE857" s="20"/>
      <c r="AH857" s="129"/>
    </row>
    <row r="858" spans="5:34" ht="13.5" x14ac:dyDescent="0.25">
      <c r="E858" s="20"/>
      <c r="J858" s="20"/>
      <c r="N858" s="20"/>
      <c r="S858" s="20"/>
      <c r="X858" s="20"/>
      <c r="AE858" s="20"/>
      <c r="AH858" s="129"/>
    </row>
    <row r="859" spans="5:34" ht="13.5" x14ac:dyDescent="0.25">
      <c r="E859" s="20"/>
      <c r="J859" s="20"/>
      <c r="N859" s="20"/>
      <c r="S859" s="20"/>
      <c r="X859" s="20"/>
      <c r="AE859" s="20"/>
      <c r="AH859" s="129"/>
    </row>
    <row r="860" spans="5:34" ht="13.5" x14ac:dyDescent="0.25">
      <c r="E860" s="20"/>
      <c r="J860" s="20"/>
      <c r="N860" s="20"/>
      <c r="S860" s="20"/>
      <c r="X860" s="20"/>
      <c r="AE860" s="20"/>
      <c r="AH860" s="129"/>
    </row>
    <row r="861" spans="5:34" ht="13.5" x14ac:dyDescent="0.25">
      <c r="E861" s="20"/>
      <c r="J861" s="20"/>
      <c r="N861" s="20"/>
      <c r="S861" s="20"/>
      <c r="X861" s="20"/>
      <c r="AE861" s="20"/>
      <c r="AH861" s="129"/>
    </row>
    <row r="862" spans="5:34" ht="13.5" x14ac:dyDescent="0.25">
      <c r="E862" s="20"/>
      <c r="J862" s="20"/>
      <c r="N862" s="20"/>
      <c r="S862" s="20"/>
      <c r="X862" s="20"/>
      <c r="AE862" s="20"/>
      <c r="AH862" s="129"/>
    </row>
    <row r="863" spans="5:34" ht="13.5" x14ac:dyDescent="0.25">
      <c r="E863" s="20"/>
      <c r="J863" s="20"/>
      <c r="N863" s="20"/>
      <c r="S863" s="20"/>
      <c r="X863" s="20"/>
      <c r="AE863" s="20"/>
      <c r="AH863" s="129"/>
    </row>
    <row r="864" spans="5:34" ht="13.5" x14ac:dyDescent="0.25">
      <c r="E864" s="20"/>
      <c r="J864" s="20"/>
      <c r="N864" s="20"/>
      <c r="S864" s="20"/>
      <c r="X864" s="20"/>
      <c r="AE864" s="20"/>
      <c r="AH864" s="129"/>
    </row>
    <row r="865" spans="5:34" ht="13.5" x14ac:dyDescent="0.25">
      <c r="E865" s="20"/>
      <c r="J865" s="20"/>
      <c r="N865" s="20"/>
      <c r="S865" s="20"/>
      <c r="X865" s="20"/>
      <c r="AE865" s="20"/>
      <c r="AH865" s="129"/>
    </row>
    <row r="866" spans="5:34" ht="13.5" x14ac:dyDescent="0.25">
      <c r="E866" s="20"/>
      <c r="J866" s="20"/>
      <c r="N866" s="20"/>
      <c r="S866" s="20"/>
      <c r="X866" s="20"/>
      <c r="AE866" s="20"/>
      <c r="AH866" s="129"/>
    </row>
    <row r="867" spans="5:34" ht="13.5" x14ac:dyDescent="0.25">
      <c r="E867" s="20"/>
      <c r="J867" s="20"/>
      <c r="N867" s="20"/>
      <c r="S867" s="20"/>
      <c r="X867" s="20"/>
      <c r="AE867" s="20"/>
      <c r="AH867" s="129"/>
    </row>
    <row r="868" spans="5:34" ht="13.5" x14ac:dyDescent="0.25">
      <c r="E868" s="20"/>
      <c r="J868" s="20"/>
      <c r="N868" s="20"/>
      <c r="S868" s="20"/>
      <c r="X868" s="20"/>
      <c r="AE868" s="20"/>
      <c r="AH868" s="129"/>
    </row>
    <row r="869" spans="5:34" ht="13.5" x14ac:dyDescent="0.25">
      <c r="E869" s="20"/>
      <c r="J869" s="20"/>
      <c r="N869" s="20"/>
      <c r="S869" s="20"/>
      <c r="X869" s="20"/>
      <c r="AE869" s="20"/>
      <c r="AH869" s="129"/>
    </row>
    <row r="870" spans="5:34" ht="13.5" x14ac:dyDescent="0.25">
      <c r="E870" s="20"/>
      <c r="J870" s="20"/>
      <c r="N870" s="20"/>
      <c r="S870" s="20"/>
      <c r="X870" s="20"/>
      <c r="AE870" s="20"/>
      <c r="AH870" s="129"/>
    </row>
    <row r="871" spans="5:34" ht="13.5" x14ac:dyDescent="0.25">
      <c r="E871" s="20"/>
      <c r="J871" s="20"/>
      <c r="N871" s="20"/>
      <c r="S871" s="20"/>
      <c r="X871" s="20"/>
      <c r="AE871" s="20"/>
      <c r="AH871" s="129"/>
    </row>
    <row r="872" spans="5:34" ht="13.5" x14ac:dyDescent="0.25">
      <c r="E872" s="20"/>
      <c r="J872" s="20"/>
      <c r="N872" s="20"/>
      <c r="S872" s="20"/>
      <c r="X872" s="20"/>
      <c r="AE872" s="20"/>
      <c r="AH872" s="129"/>
    </row>
    <row r="873" spans="5:34" ht="13.5" x14ac:dyDescent="0.25">
      <c r="E873" s="20"/>
      <c r="J873" s="20"/>
      <c r="N873" s="20"/>
      <c r="S873" s="20"/>
      <c r="X873" s="20"/>
      <c r="AE873" s="20"/>
      <c r="AH873" s="129"/>
    </row>
    <row r="874" spans="5:34" ht="13.5" x14ac:dyDescent="0.25">
      <c r="E874" s="20"/>
      <c r="J874" s="20"/>
      <c r="N874" s="20"/>
      <c r="S874" s="20"/>
      <c r="X874" s="20"/>
      <c r="AE874" s="20"/>
      <c r="AH874" s="129"/>
    </row>
    <row r="875" spans="5:34" ht="13.5" x14ac:dyDescent="0.25">
      <c r="E875" s="20"/>
      <c r="J875" s="20"/>
      <c r="N875" s="20"/>
      <c r="S875" s="20"/>
      <c r="X875" s="20"/>
      <c r="AE875" s="20"/>
      <c r="AH875" s="129"/>
    </row>
    <row r="876" spans="5:34" ht="13.5" x14ac:dyDescent="0.25">
      <c r="E876" s="20"/>
      <c r="J876" s="20"/>
      <c r="N876" s="20"/>
      <c r="S876" s="20"/>
      <c r="X876" s="20"/>
      <c r="AE876" s="20"/>
      <c r="AH876" s="129"/>
    </row>
    <row r="877" spans="5:34" ht="13.5" x14ac:dyDescent="0.25">
      <c r="E877" s="20"/>
      <c r="J877" s="20"/>
      <c r="N877" s="20"/>
      <c r="S877" s="20"/>
      <c r="X877" s="20"/>
      <c r="AE877" s="20"/>
      <c r="AH877" s="129"/>
    </row>
    <row r="878" spans="5:34" ht="13.5" x14ac:dyDescent="0.25">
      <c r="E878" s="20"/>
      <c r="J878" s="20"/>
      <c r="N878" s="20"/>
      <c r="S878" s="20"/>
      <c r="X878" s="20"/>
      <c r="AE878" s="20"/>
      <c r="AH878" s="129"/>
    </row>
    <row r="879" spans="5:34" ht="13.5" x14ac:dyDescent="0.25">
      <c r="E879" s="20"/>
      <c r="J879" s="20"/>
      <c r="N879" s="20"/>
      <c r="S879" s="20"/>
      <c r="X879" s="20"/>
      <c r="AE879" s="20"/>
      <c r="AH879" s="129"/>
    </row>
    <row r="880" spans="5:34" ht="13.5" x14ac:dyDescent="0.25">
      <c r="E880" s="20"/>
      <c r="J880" s="20"/>
      <c r="N880" s="20"/>
      <c r="S880" s="20"/>
      <c r="X880" s="20"/>
      <c r="AE880" s="20"/>
      <c r="AH880" s="129"/>
    </row>
    <row r="881" spans="5:34" ht="13.5" x14ac:dyDescent="0.25">
      <c r="E881" s="20"/>
      <c r="J881" s="20"/>
      <c r="N881" s="20"/>
      <c r="S881" s="20"/>
      <c r="X881" s="20"/>
      <c r="AE881" s="20"/>
      <c r="AH881" s="129"/>
    </row>
    <row r="882" spans="5:34" ht="13.5" x14ac:dyDescent="0.25">
      <c r="E882" s="20"/>
      <c r="J882" s="20"/>
      <c r="N882" s="20"/>
      <c r="S882" s="20"/>
      <c r="X882" s="20"/>
      <c r="AE882" s="20"/>
      <c r="AH882" s="129"/>
    </row>
    <row r="883" spans="5:34" ht="13.5" x14ac:dyDescent="0.25">
      <c r="E883" s="20"/>
      <c r="J883" s="20"/>
      <c r="N883" s="20"/>
      <c r="S883" s="20"/>
      <c r="X883" s="20"/>
      <c r="AE883" s="20"/>
      <c r="AH883" s="129"/>
    </row>
    <row r="884" spans="5:34" ht="13.5" x14ac:dyDescent="0.25">
      <c r="E884" s="20"/>
      <c r="J884" s="20"/>
      <c r="N884" s="20"/>
      <c r="S884" s="20"/>
      <c r="X884" s="20"/>
      <c r="AE884" s="20"/>
      <c r="AH884" s="129"/>
    </row>
    <row r="885" spans="5:34" ht="13.5" x14ac:dyDescent="0.25">
      <c r="E885" s="20"/>
      <c r="J885" s="20"/>
      <c r="N885" s="20"/>
      <c r="S885" s="20"/>
      <c r="X885" s="20"/>
      <c r="AE885" s="20"/>
      <c r="AH885" s="129"/>
    </row>
    <row r="886" spans="5:34" ht="13.5" x14ac:dyDescent="0.25">
      <c r="E886" s="20"/>
      <c r="J886" s="20"/>
      <c r="N886" s="20"/>
      <c r="S886" s="20"/>
      <c r="X886" s="20"/>
      <c r="AE886" s="20"/>
      <c r="AH886" s="129"/>
    </row>
    <row r="887" spans="5:34" ht="13.5" x14ac:dyDescent="0.25">
      <c r="E887" s="20"/>
      <c r="J887" s="20"/>
      <c r="N887" s="20"/>
      <c r="S887" s="20"/>
      <c r="X887" s="20"/>
      <c r="AE887" s="20"/>
      <c r="AH887" s="129"/>
    </row>
    <row r="888" spans="5:34" ht="13.5" x14ac:dyDescent="0.25">
      <c r="E888" s="20"/>
      <c r="J888" s="20"/>
      <c r="N888" s="20"/>
      <c r="S888" s="20"/>
      <c r="X888" s="20"/>
      <c r="AE888" s="20"/>
      <c r="AH888" s="129"/>
    </row>
    <row r="889" spans="5:34" ht="13.5" x14ac:dyDescent="0.25">
      <c r="E889" s="20"/>
      <c r="J889" s="20"/>
      <c r="N889" s="20"/>
      <c r="S889" s="20"/>
      <c r="X889" s="20"/>
      <c r="AE889" s="20"/>
      <c r="AH889" s="129"/>
    </row>
    <row r="890" spans="5:34" ht="13.5" x14ac:dyDescent="0.25">
      <c r="E890" s="20"/>
      <c r="J890" s="20"/>
      <c r="N890" s="20"/>
      <c r="S890" s="20"/>
      <c r="X890" s="20"/>
      <c r="AE890" s="20"/>
      <c r="AH890" s="129"/>
    </row>
    <row r="891" spans="5:34" ht="13.5" x14ac:dyDescent="0.25">
      <c r="E891" s="20"/>
      <c r="J891" s="20"/>
      <c r="N891" s="20"/>
      <c r="S891" s="20"/>
      <c r="X891" s="20"/>
      <c r="AE891" s="20"/>
      <c r="AH891" s="129"/>
    </row>
    <row r="892" spans="5:34" ht="13.5" x14ac:dyDescent="0.25">
      <c r="E892" s="20"/>
      <c r="J892" s="20"/>
      <c r="N892" s="20"/>
      <c r="S892" s="20"/>
      <c r="X892" s="20"/>
      <c r="AE892" s="20"/>
      <c r="AH892" s="129"/>
    </row>
    <row r="893" spans="5:34" ht="13.5" x14ac:dyDescent="0.25">
      <c r="E893" s="20"/>
      <c r="J893" s="20"/>
      <c r="N893" s="20"/>
      <c r="S893" s="20"/>
      <c r="X893" s="20"/>
      <c r="AE893" s="20"/>
      <c r="AH893" s="129"/>
    </row>
    <row r="894" spans="5:34" ht="13.5" x14ac:dyDescent="0.25">
      <c r="E894" s="20"/>
      <c r="J894" s="20"/>
      <c r="N894" s="20"/>
      <c r="S894" s="20"/>
      <c r="X894" s="20"/>
      <c r="AE894" s="20"/>
      <c r="AH894" s="129"/>
    </row>
    <row r="895" spans="5:34" ht="13.5" x14ac:dyDescent="0.25">
      <c r="E895" s="20"/>
      <c r="J895" s="20"/>
      <c r="N895" s="20"/>
      <c r="S895" s="20"/>
      <c r="X895" s="20"/>
      <c r="AE895" s="20"/>
      <c r="AH895" s="129"/>
    </row>
    <row r="896" spans="5:34" ht="13.5" x14ac:dyDescent="0.25">
      <c r="E896" s="20"/>
      <c r="J896" s="20"/>
      <c r="N896" s="20"/>
      <c r="S896" s="20"/>
      <c r="X896" s="20"/>
      <c r="AE896" s="20"/>
      <c r="AH896" s="129"/>
    </row>
    <row r="897" spans="5:34" ht="13.5" x14ac:dyDescent="0.25">
      <c r="E897" s="20"/>
      <c r="J897" s="20"/>
      <c r="N897" s="20"/>
      <c r="S897" s="20"/>
      <c r="X897" s="20"/>
      <c r="AE897" s="20"/>
      <c r="AH897" s="129"/>
    </row>
    <row r="898" spans="5:34" ht="13.5" x14ac:dyDescent="0.25">
      <c r="E898" s="20"/>
      <c r="J898" s="20"/>
      <c r="N898" s="20"/>
      <c r="S898" s="20"/>
      <c r="X898" s="20"/>
      <c r="AE898" s="20"/>
      <c r="AH898" s="129"/>
    </row>
    <row r="899" spans="5:34" ht="13.5" x14ac:dyDescent="0.25">
      <c r="E899" s="20"/>
      <c r="J899" s="20"/>
      <c r="N899" s="20"/>
      <c r="S899" s="20"/>
      <c r="X899" s="20"/>
      <c r="AE899" s="20"/>
      <c r="AH899" s="129"/>
    </row>
    <row r="900" spans="5:34" ht="13.5" x14ac:dyDescent="0.25">
      <c r="E900" s="20"/>
      <c r="J900" s="20"/>
      <c r="N900" s="20"/>
      <c r="S900" s="20"/>
      <c r="X900" s="20"/>
      <c r="AE900" s="20"/>
      <c r="AH900" s="129"/>
    </row>
    <row r="901" spans="5:34" ht="13.5" x14ac:dyDescent="0.25">
      <c r="E901" s="20"/>
      <c r="J901" s="20"/>
      <c r="N901" s="20"/>
      <c r="S901" s="20"/>
      <c r="X901" s="20"/>
      <c r="AE901" s="20"/>
      <c r="AH901" s="129"/>
    </row>
    <row r="902" spans="5:34" ht="13.5" x14ac:dyDescent="0.25">
      <c r="E902" s="20"/>
      <c r="J902" s="20"/>
      <c r="N902" s="20"/>
      <c r="S902" s="20"/>
      <c r="X902" s="20"/>
      <c r="AE902" s="20"/>
      <c r="AH902" s="129"/>
    </row>
    <row r="903" spans="5:34" ht="13.5" x14ac:dyDescent="0.25">
      <c r="E903" s="20"/>
      <c r="J903" s="20"/>
      <c r="N903" s="20"/>
      <c r="S903" s="20"/>
      <c r="X903" s="20"/>
      <c r="AE903" s="20"/>
      <c r="AH903" s="129"/>
    </row>
    <row r="904" spans="5:34" ht="13.5" x14ac:dyDescent="0.25">
      <c r="E904" s="20"/>
      <c r="J904" s="20"/>
      <c r="N904" s="20"/>
      <c r="S904" s="20"/>
      <c r="X904" s="20"/>
      <c r="AE904" s="20"/>
      <c r="AH904" s="129"/>
    </row>
    <row r="905" spans="5:34" ht="13.5" x14ac:dyDescent="0.25">
      <c r="E905" s="20"/>
      <c r="J905" s="20"/>
      <c r="N905" s="20"/>
      <c r="S905" s="20"/>
      <c r="X905" s="20"/>
      <c r="AE905" s="20"/>
      <c r="AH905" s="129"/>
    </row>
    <row r="906" spans="5:34" ht="13.5" x14ac:dyDescent="0.25">
      <c r="E906" s="20"/>
      <c r="J906" s="20"/>
      <c r="N906" s="20"/>
      <c r="S906" s="20"/>
      <c r="X906" s="20"/>
      <c r="AE906" s="20"/>
      <c r="AH906" s="129"/>
    </row>
    <row r="907" spans="5:34" ht="13.5" x14ac:dyDescent="0.25">
      <c r="E907" s="20"/>
      <c r="J907" s="20"/>
      <c r="N907" s="20"/>
      <c r="S907" s="20"/>
      <c r="X907" s="20"/>
      <c r="AE907" s="20"/>
      <c r="AH907" s="129"/>
    </row>
    <row r="908" spans="5:34" ht="13.5" x14ac:dyDescent="0.25">
      <c r="E908" s="20"/>
      <c r="J908" s="20"/>
      <c r="N908" s="20"/>
      <c r="S908" s="20"/>
      <c r="X908" s="20"/>
      <c r="AE908" s="20"/>
      <c r="AH908" s="129"/>
    </row>
    <row r="909" spans="5:34" ht="13.5" x14ac:dyDescent="0.25">
      <c r="E909" s="20"/>
      <c r="J909" s="20"/>
      <c r="N909" s="20"/>
      <c r="S909" s="20"/>
      <c r="X909" s="20"/>
      <c r="AE909" s="20"/>
      <c r="AH909" s="129"/>
    </row>
    <row r="910" spans="5:34" ht="13.5" x14ac:dyDescent="0.25">
      <c r="E910" s="20"/>
      <c r="J910" s="20"/>
      <c r="N910" s="20"/>
      <c r="S910" s="20"/>
      <c r="X910" s="20"/>
      <c r="AE910" s="20"/>
      <c r="AH910" s="129"/>
    </row>
    <row r="911" spans="5:34" ht="13.5" x14ac:dyDescent="0.25">
      <c r="E911" s="20"/>
      <c r="J911" s="20"/>
      <c r="N911" s="20"/>
      <c r="S911" s="20"/>
      <c r="X911" s="20"/>
      <c r="AE911" s="20"/>
      <c r="AH911" s="129"/>
    </row>
    <row r="912" spans="5:34" ht="13.5" x14ac:dyDescent="0.25">
      <c r="E912" s="20"/>
      <c r="J912" s="20"/>
      <c r="N912" s="20"/>
      <c r="S912" s="20"/>
      <c r="X912" s="20"/>
      <c r="AE912" s="20"/>
      <c r="AH912" s="129"/>
    </row>
    <row r="913" spans="5:34" ht="13.5" x14ac:dyDescent="0.25">
      <c r="E913" s="20"/>
      <c r="J913" s="20"/>
      <c r="N913" s="20"/>
      <c r="S913" s="20"/>
      <c r="X913" s="20"/>
      <c r="AE913" s="20"/>
      <c r="AH913" s="129"/>
    </row>
    <row r="914" spans="5:34" ht="13.5" x14ac:dyDescent="0.25">
      <c r="E914" s="20"/>
      <c r="J914" s="20"/>
      <c r="N914" s="20"/>
      <c r="S914" s="20"/>
      <c r="X914" s="20"/>
      <c r="AE914" s="20"/>
      <c r="AH914" s="129"/>
    </row>
    <row r="915" spans="5:34" ht="13.5" x14ac:dyDescent="0.25">
      <c r="E915" s="20"/>
      <c r="J915" s="20"/>
      <c r="N915" s="20"/>
      <c r="S915" s="20"/>
      <c r="X915" s="20"/>
      <c r="AE915" s="20"/>
      <c r="AH915" s="129"/>
    </row>
    <row r="916" spans="5:34" ht="13.5" x14ac:dyDescent="0.25">
      <c r="E916" s="20"/>
      <c r="J916" s="20"/>
      <c r="N916" s="20"/>
      <c r="S916" s="20"/>
      <c r="X916" s="20"/>
      <c r="AE916" s="20"/>
      <c r="AH916" s="129"/>
    </row>
    <row r="917" spans="5:34" ht="13.5" x14ac:dyDescent="0.25">
      <c r="E917" s="20"/>
      <c r="J917" s="20"/>
      <c r="N917" s="20"/>
      <c r="S917" s="20"/>
      <c r="X917" s="20"/>
      <c r="AE917" s="20"/>
      <c r="AH917" s="129"/>
    </row>
    <row r="918" spans="5:34" ht="13.5" x14ac:dyDescent="0.25">
      <c r="E918" s="20"/>
      <c r="J918" s="20"/>
      <c r="N918" s="20"/>
      <c r="S918" s="20"/>
      <c r="X918" s="20"/>
      <c r="AE918" s="20"/>
      <c r="AH918" s="129"/>
    </row>
    <row r="919" spans="5:34" ht="13.5" x14ac:dyDescent="0.25">
      <c r="E919" s="20"/>
      <c r="J919" s="20"/>
      <c r="N919" s="20"/>
      <c r="S919" s="20"/>
      <c r="X919" s="20"/>
      <c r="AE919" s="20"/>
      <c r="AH919" s="129"/>
    </row>
    <row r="920" spans="5:34" ht="13.5" x14ac:dyDescent="0.25">
      <c r="E920" s="20"/>
      <c r="J920" s="20"/>
      <c r="N920" s="20"/>
      <c r="S920" s="20"/>
      <c r="X920" s="20"/>
      <c r="AE920" s="20"/>
      <c r="AH920" s="129"/>
    </row>
    <row r="921" spans="5:34" ht="13.5" x14ac:dyDescent="0.25">
      <c r="E921" s="20"/>
      <c r="J921" s="20"/>
      <c r="N921" s="20"/>
      <c r="S921" s="20"/>
      <c r="X921" s="20"/>
      <c r="AE921" s="20"/>
      <c r="AH921" s="129"/>
    </row>
    <row r="922" spans="5:34" ht="13.5" x14ac:dyDescent="0.25">
      <c r="E922" s="20"/>
      <c r="J922" s="20"/>
      <c r="N922" s="20"/>
      <c r="S922" s="20"/>
      <c r="X922" s="20"/>
      <c r="AE922" s="20"/>
      <c r="AH922" s="129"/>
    </row>
    <row r="923" spans="5:34" ht="13.5" x14ac:dyDescent="0.25">
      <c r="E923" s="20"/>
      <c r="J923" s="20"/>
      <c r="N923" s="20"/>
      <c r="S923" s="20"/>
      <c r="X923" s="20"/>
      <c r="AE923" s="20"/>
      <c r="AH923" s="129"/>
    </row>
    <row r="924" spans="5:34" ht="13.5" x14ac:dyDescent="0.25">
      <c r="E924" s="20"/>
      <c r="J924" s="20"/>
      <c r="N924" s="20"/>
      <c r="S924" s="20"/>
      <c r="X924" s="20"/>
      <c r="AE924" s="20"/>
      <c r="AH924" s="129"/>
    </row>
    <row r="925" spans="5:34" ht="13.5" x14ac:dyDescent="0.25">
      <c r="E925" s="20"/>
      <c r="J925" s="20"/>
      <c r="N925" s="20"/>
      <c r="S925" s="20"/>
      <c r="X925" s="20"/>
      <c r="AE925" s="20"/>
      <c r="AH925" s="129"/>
    </row>
    <row r="926" spans="5:34" ht="13.5" x14ac:dyDescent="0.25">
      <c r="E926" s="20"/>
      <c r="J926" s="20"/>
      <c r="N926" s="20"/>
      <c r="S926" s="20"/>
      <c r="X926" s="20"/>
      <c r="AE926" s="20"/>
      <c r="AH926" s="129"/>
    </row>
    <row r="927" spans="5:34" ht="13.5" x14ac:dyDescent="0.25">
      <c r="E927" s="20"/>
      <c r="J927" s="20"/>
      <c r="N927" s="20"/>
      <c r="S927" s="20"/>
      <c r="X927" s="20"/>
      <c r="AE927" s="20"/>
      <c r="AH927" s="129"/>
    </row>
    <row r="928" spans="5:34" ht="13.5" x14ac:dyDescent="0.25">
      <c r="E928" s="20"/>
      <c r="J928" s="20"/>
      <c r="N928" s="20"/>
      <c r="S928" s="20"/>
      <c r="X928" s="20"/>
      <c r="AE928" s="20"/>
      <c r="AH928" s="129"/>
    </row>
    <row r="929" spans="5:34" ht="13.5" x14ac:dyDescent="0.25">
      <c r="E929" s="20"/>
      <c r="J929" s="20"/>
      <c r="N929" s="20"/>
      <c r="S929" s="20"/>
      <c r="X929" s="20"/>
      <c r="AE929" s="20"/>
      <c r="AH929" s="129"/>
    </row>
    <row r="930" spans="5:34" ht="13.5" x14ac:dyDescent="0.25">
      <c r="E930" s="20"/>
      <c r="J930" s="20"/>
      <c r="N930" s="20"/>
      <c r="S930" s="20"/>
      <c r="X930" s="20"/>
      <c r="AE930" s="20"/>
      <c r="AH930" s="129"/>
    </row>
    <row r="931" spans="5:34" ht="13.5" x14ac:dyDescent="0.25">
      <c r="E931" s="20"/>
      <c r="J931" s="20"/>
      <c r="N931" s="20"/>
      <c r="S931" s="20"/>
      <c r="X931" s="20"/>
      <c r="AE931" s="20"/>
      <c r="AH931" s="129"/>
    </row>
    <row r="932" spans="5:34" ht="13.5" x14ac:dyDescent="0.25">
      <c r="E932" s="20"/>
      <c r="J932" s="20"/>
      <c r="N932" s="20"/>
      <c r="S932" s="20"/>
      <c r="X932" s="20"/>
      <c r="AE932" s="20"/>
      <c r="AH932" s="129"/>
    </row>
    <row r="933" spans="5:34" ht="13.5" x14ac:dyDescent="0.25">
      <c r="E933" s="20"/>
      <c r="J933" s="20"/>
      <c r="N933" s="20"/>
      <c r="S933" s="20"/>
      <c r="X933" s="20"/>
      <c r="AE933" s="20"/>
      <c r="AH933" s="129"/>
    </row>
    <row r="934" spans="5:34" ht="13.5" x14ac:dyDescent="0.25">
      <c r="E934" s="20"/>
      <c r="J934" s="20"/>
      <c r="N934" s="20"/>
      <c r="S934" s="20"/>
      <c r="X934" s="20"/>
      <c r="AE934" s="20"/>
      <c r="AH934" s="129"/>
    </row>
    <row r="935" spans="5:34" ht="13.5" x14ac:dyDescent="0.25">
      <c r="E935" s="20"/>
      <c r="J935" s="20"/>
      <c r="N935" s="20"/>
      <c r="S935" s="20"/>
      <c r="X935" s="20"/>
      <c r="AE935" s="20"/>
      <c r="AH935" s="129"/>
    </row>
    <row r="936" spans="5:34" ht="13.5" x14ac:dyDescent="0.25">
      <c r="E936" s="20"/>
      <c r="J936" s="20"/>
      <c r="N936" s="20"/>
      <c r="S936" s="20"/>
      <c r="X936" s="20"/>
      <c r="AE936" s="20"/>
      <c r="AH936" s="129"/>
    </row>
    <row r="937" spans="5:34" ht="13.5" x14ac:dyDescent="0.25">
      <c r="E937" s="20"/>
      <c r="J937" s="20"/>
      <c r="N937" s="20"/>
      <c r="S937" s="20"/>
      <c r="X937" s="20"/>
      <c r="AE937" s="20"/>
      <c r="AH937" s="129"/>
    </row>
    <row r="938" spans="5:34" ht="13.5" x14ac:dyDescent="0.25">
      <c r="E938" s="20"/>
      <c r="J938" s="20"/>
      <c r="N938" s="20"/>
      <c r="S938" s="20"/>
      <c r="X938" s="20"/>
      <c r="AE938" s="20"/>
      <c r="AH938" s="129"/>
    </row>
    <row r="939" spans="5:34" ht="13.5" x14ac:dyDescent="0.25">
      <c r="E939" s="20"/>
      <c r="J939" s="20"/>
      <c r="N939" s="20"/>
      <c r="S939" s="20"/>
      <c r="X939" s="20"/>
      <c r="AE939" s="20"/>
      <c r="AH939" s="129"/>
    </row>
    <row r="940" spans="5:34" ht="13.5" x14ac:dyDescent="0.25">
      <c r="E940" s="20"/>
      <c r="J940" s="20"/>
      <c r="N940" s="20"/>
      <c r="S940" s="20"/>
      <c r="X940" s="20"/>
      <c r="AE940" s="20"/>
      <c r="AH940" s="129"/>
    </row>
    <row r="941" spans="5:34" ht="13.5" x14ac:dyDescent="0.25">
      <c r="E941" s="20"/>
      <c r="J941" s="20"/>
      <c r="N941" s="20"/>
      <c r="S941" s="20"/>
      <c r="X941" s="20"/>
      <c r="AE941" s="20"/>
      <c r="AH941" s="129"/>
    </row>
    <row r="942" spans="5:34" ht="13.5" x14ac:dyDescent="0.25">
      <c r="E942" s="20"/>
      <c r="J942" s="20"/>
      <c r="N942" s="20"/>
      <c r="S942" s="20"/>
      <c r="X942" s="20"/>
      <c r="AE942" s="20"/>
      <c r="AH942" s="129"/>
    </row>
    <row r="943" spans="5:34" ht="13.5" x14ac:dyDescent="0.25">
      <c r="E943" s="20"/>
      <c r="J943" s="20"/>
      <c r="N943" s="20"/>
      <c r="S943" s="20"/>
      <c r="X943" s="20"/>
      <c r="AE943" s="20"/>
      <c r="AH943" s="129"/>
    </row>
    <row r="944" spans="5:34" ht="13.5" x14ac:dyDescent="0.25">
      <c r="E944" s="20"/>
      <c r="J944" s="20"/>
      <c r="N944" s="20"/>
      <c r="S944" s="20"/>
      <c r="X944" s="20"/>
      <c r="AE944" s="20"/>
      <c r="AH944" s="129"/>
    </row>
    <row r="945" spans="5:34" ht="13.5" x14ac:dyDescent="0.25">
      <c r="E945" s="20"/>
      <c r="J945" s="20"/>
      <c r="N945" s="20"/>
      <c r="S945" s="20"/>
      <c r="X945" s="20"/>
      <c r="AE945" s="20"/>
      <c r="AH945" s="129"/>
    </row>
    <row r="946" spans="5:34" ht="13.5" x14ac:dyDescent="0.25">
      <c r="E946" s="20"/>
      <c r="J946" s="20"/>
      <c r="N946" s="20"/>
      <c r="S946" s="20"/>
      <c r="X946" s="20"/>
      <c r="AE946" s="20"/>
      <c r="AH946" s="129"/>
    </row>
    <row r="947" spans="5:34" ht="13.5" x14ac:dyDescent="0.25">
      <c r="E947" s="20"/>
      <c r="J947" s="20"/>
      <c r="N947" s="20"/>
      <c r="S947" s="20"/>
      <c r="X947" s="20"/>
      <c r="AE947" s="20"/>
      <c r="AH947" s="129"/>
    </row>
    <row r="948" spans="5:34" ht="13.5" x14ac:dyDescent="0.25">
      <c r="E948" s="20"/>
      <c r="J948" s="20"/>
      <c r="N948" s="20"/>
      <c r="S948" s="20"/>
      <c r="X948" s="20"/>
      <c r="AE948" s="20"/>
      <c r="AH948" s="129"/>
    </row>
    <row r="949" spans="5:34" ht="13.5" x14ac:dyDescent="0.25">
      <c r="E949" s="20"/>
      <c r="J949" s="20"/>
      <c r="N949" s="20"/>
      <c r="S949" s="20"/>
      <c r="X949" s="20"/>
      <c r="AE949" s="20"/>
      <c r="AH949" s="129"/>
    </row>
    <row r="950" spans="5:34" ht="13.5" x14ac:dyDescent="0.25">
      <c r="E950" s="20"/>
      <c r="J950" s="20"/>
      <c r="N950" s="20"/>
      <c r="S950" s="20"/>
      <c r="X950" s="20"/>
      <c r="AE950" s="20"/>
      <c r="AH950" s="129"/>
    </row>
    <row r="951" spans="5:34" ht="13.5" x14ac:dyDescent="0.25">
      <c r="E951" s="20"/>
      <c r="J951" s="20"/>
      <c r="N951" s="20"/>
      <c r="S951" s="20"/>
      <c r="X951" s="20"/>
      <c r="AE951" s="20"/>
      <c r="AH951" s="129"/>
    </row>
    <row r="952" spans="5:34" ht="13.5" x14ac:dyDescent="0.25">
      <c r="E952" s="20"/>
      <c r="J952" s="20"/>
      <c r="N952" s="20"/>
      <c r="S952" s="20"/>
      <c r="X952" s="20"/>
      <c r="AE952" s="20"/>
      <c r="AH952" s="129"/>
    </row>
    <row r="953" spans="5:34" ht="13.5" x14ac:dyDescent="0.25">
      <c r="E953" s="20"/>
      <c r="J953" s="20"/>
      <c r="N953" s="20"/>
      <c r="S953" s="20"/>
      <c r="X953" s="20"/>
      <c r="AE953" s="20"/>
      <c r="AH953" s="129"/>
    </row>
    <row r="954" spans="5:34" ht="13.5" x14ac:dyDescent="0.25">
      <c r="E954" s="20"/>
      <c r="J954" s="20"/>
      <c r="N954" s="20"/>
      <c r="S954" s="20"/>
      <c r="X954" s="20"/>
      <c r="AE954" s="20"/>
      <c r="AH954" s="129"/>
    </row>
    <row r="955" spans="5:34" ht="13.5" x14ac:dyDescent="0.25">
      <c r="E955" s="20"/>
      <c r="J955" s="20"/>
      <c r="N955" s="20"/>
      <c r="S955" s="20"/>
      <c r="X955" s="20"/>
      <c r="AE955" s="20"/>
      <c r="AH955" s="129"/>
    </row>
    <row r="956" spans="5:34" ht="13.5" x14ac:dyDescent="0.25">
      <c r="E956" s="20"/>
      <c r="J956" s="20"/>
      <c r="N956" s="20"/>
      <c r="S956" s="20"/>
      <c r="X956" s="20"/>
      <c r="AE956" s="20"/>
      <c r="AH956" s="129"/>
    </row>
    <row r="957" spans="5:34" ht="13.5" x14ac:dyDescent="0.25">
      <c r="E957" s="20"/>
      <c r="J957" s="20"/>
      <c r="N957" s="20"/>
      <c r="S957" s="20"/>
      <c r="X957" s="20"/>
      <c r="AE957" s="20"/>
      <c r="AH957" s="129"/>
    </row>
    <row r="958" spans="5:34" ht="13.5" x14ac:dyDescent="0.25">
      <c r="E958" s="20"/>
      <c r="J958" s="20"/>
      <c r="N958" s="20"/>
      <c r="S958" s="20"/>
      <c r="X958" s="20"/>
      <c r="AE958" s="20"/>
      <c r="AH958" s="129"/>
    </row>
    <row r="959" spans="5:34" ht="13.5" x14ac:dyDescent="0.25">
      <c r="E959" s="20"/>
      <c r="J959" s="20"/>
      <c r="N959" s="20"/>
      <c r="S959" s="20"/>
      <c r="X959" s="20"/>
      <c r="AE959" s="20"/>
      <c r="AH959" s="129"/>
    </row>
    <row r="960" spans="5:34" ht="13.5" x14ac:dyDescent="0.25">
      <c r="E960" s="20"/>
      <c r="J960" s="20"/>
      <c r="N960" s="20"/>
      <c r="S960" s="20"/>
      <c r="X960" s="20"/>
      <c r="AE960" s="20"/>
      <c r="AH960" s="129"/>
    </row>
    <row r="961" spans="5:34" ht="13.5" x14ac:dyDescent="0.25">
      <c r="E961" s="20"/>
      <c r="J961" s="20"/>
      <c r="N961" s="20"/>
      <c r="S961" s="20"/>
      <c r="X961" s="20"/>
      <c r="AE961" s="20"/>
      <c r="AH961" s="129"/>
    </row>
    <row r="962" spans="5:34" ht="13.5" x14ac:dyDescent="0.25">
      <c r="E962" s="20"/>
      <c r="J962" s="20"/>
      <c r="N962" s="20"/>
      <c r="S962" s="20"/>
      <c r="X962" s="20"/>
      <c r="AE962" s="20"/>
      <c r="AH962" s="129"/>
    </row>
    <row r="963" spans="5:34" ht="13.5" x14ac:dyDescent="0.25">
      <c r="E963" s="20"/>
      <c r="J963" s="20"/>
      <c r="N963" s="20"/>
      <c r="S963" s="20"/>
      <c r="X963" s="20"/>
      <c r="AE963" s="20"/>
      <c r="AH963" s="129"/>
    </row>
    <row r="964" spans="5:34" ht="13.5" x14ac:dyDescent="0.25">
      <c r="E964" s="20"/>
      <c r="J964" s="20"/>
      <c r="N964" s="20"/>
      <c r="S964" s="20"/>
      <c r="X964" s="20"/>
      <c r="AE964" s="20"/>
      <c r="AH964" s="129"/>
    </row>
    <row r="965" spans="5:34" ht="13.5" x14ac:dyDescent="0.25">
      <c r="E965" s="20"/>
      <c r="J965" s="20"/>
      <c r="N965" s="20"/>
      <c r="S965" s="20"/>
      <c r="X965" s="20"/>
      <c r="AE965" s="20"/>
      <c r="AH965" s="129"/>
    </row>
    <row r="966" spans="5:34" ht="13.5" x14ac:dyDescent="0.25">
      <c r="E966" s="20"/>
      <c r="J966" s="20"/>
      <c r="N966" s="20"/>
      <c r="S966" s="20"/>
      <c r="X966" s="20"/>
      <c r="AE966" s="20"/>
      <c r="AH966" s="129"/>
    </row>
    <row r="967" spans="5:34" ht="13.5" x14ac:dyDescent="0.25">
      <c r="E967" s="20"/>
      <c r="J967" s="20"/>
      <c r="N967" s="20"/>
      <c r="S967" s="20"/>
      <c r="X967" s="20"/>
      <c r="AE967" s="20"/>
      <c r="AH967" s="129"/>
    </row>
    <row r="968" spans="5:34" ht="13.5" x14ac:dyDescent="0.25">
      <c r="E968" s="20"/>
      <c r="J968" s="20"/>
      <c r="N968" s="20"/>
      <c r="S968" s="20"/>
      <c r="X968" s="20"/>
      <c r="AE968" s="20"/>
      <c r="AH968" s="129"/>
    </row>
    <row r="969" spans="5:34" ht="13.5" x14ac:dyDescent="0.25">
      <c r="E969" s="20"/>
      <c r="J969" s="20"/>
      <c r="N969" s="20"/>
      <c r="S969" s="20"/>
      <c r="X969" s="20"/>
      <c r="AE969" s="20"/>
      <c r="AH969" s="129"/>
    </row>
    <row r="970" spans="5:34" ht="13.5" x14ac:dyDescent="0.25">
      <c r="E970" s="20"/>
      <c r="J970" s="20"/>
      <c r="N970" s="20"/>
      <c r="S970" s="20"/>
      <c r="X970" s="20"/>
      <c r="AE970" s="20"/>
      <c r="AH970" s="129"/>
    </row>
    <row r="971" spans="5:34" ht="13.5" x14ac:dyDescent="0.25">
      <c r="E971" s="20"/>
      <c r="J971" s="20"/>
      <c r="N971" s="20"/>
      <c r="S971" s="20"/>
      <c r="X971" s="20"/>
      <c r="AE971" s="20"/>
      <c r="AH971" s="129"/>
    </row>
    <row r="972" spans="5:34" ht="13.5" x14ac:dyDescent="0.25">
      <c r="E972" s="20"/>
      <c r="J972" s="20"/>
      <c r="N972" s="20"/>
      <c r="S972" s="20"/>
      <c r="X972" s="20"/>
      <c r="AE972" s="20"/>
      <c r="AH972" s="129"/>
    </row>
    <row r="973" spans="5:34" ht="13.5" x14ac:dyDescent="0.25">
      <c r="E973" s="20"/>
      <c r="J973" s="20"/>
      <c r="N973" s="20"/>
      <c r="S973" s="20"/>
      <c r="X973" s="20"/>
      <c r="AE973" s="20"/>
      <c r="AH973" s="129"/>
    </row>
    <row r="974" spans="5:34" ht="13.5" x14ac:dyDescent="0.25">
      <c r="E974" s="20"/>
      <c r="J974" s="20"/>
      <c r="N974" s="20"/>
      <c r="S974" s="20"/>
      <c r="X974" s="20"/>
      <c r="AE974" s="20"/>
      <c r="AH974" s="129"/>
    </row>
    <row r="975" spans="5:34" ht="13.5" x14ac:dyDescent="0.25">
      <c r="E975" s="20"/>
      <c r="J975" s="20"/>
      <c r="N975" s="20"/>
      <c r="S975" s="20"/>
      <c r="X975" s="20"/>
      <c r="AE975" s="20"/>
      <c r="AH975" s="129"/>
    </row>
    <row r="976" spans="5:34" ht="13.5" x14ac:dyDescent="0.25">
      <c r="E976" s="20"/>
      <c r="J976" s="20"/>
      <c r="N976" s="20"/>
      <c r="S976" s="20"/>
      <c r="X976" s="20"/>
      <c r="AE976" s="20"/>
      <c r="AH976" s="129"/>
    </row>
    <row r="977" spans="5:34" ht="13.5" x14ac:dyDescent="0.25">
      <c r="E977" s="20"/>
      <c r="J977" s="20"/>
      <c r="N977" s="20"/>
      <c r="S977" s="20"/>
      <c r="X977" s="20"/>
      <c r="AE977" s="20"/>
      <c r="AH977" s="129"/>
    </row>
    <row r="978" spans="5:34" ht="13.5" x14ac:dyDescent="0.25">
      <c r="E978" s="20"/>
      <c r="J978" s="20"/>
      <c r="N978" s="20"/>
      <c r="S978" s="20"/>
      <c r="X978" s="20"/>
      <c r="AE978" s="20"/>
      <c r="AH978" s="129"/>
    </row>
    <row r="979" spans="5:34" ht="13.5" x14ac:dyDescent="0.25">
      <c r="E979" s="20"/>
      <c r="J979" s="20"/>
      <c r="N979" s="20"/>
      <c r="S979" s="20"/>
      <c r="X979" s="20"/>
      <c r="AE979" s="20"/>
      <c r="AH979" s="129"/>
    </row>
    <row r="980" spans="5:34" ht="13.5" x14ac:dyDescent="0.25">
      <c r="E980" s="20"/>
      <c r="J980" s="20"/>
      <c r="N980" s="20"/>
      <c r="S980" s="20"/>
      <c r="X980" s="20"/>
      <c r="AE980" s="20"/>
      <c r="AH980" s="129"/>
    </row>
    <row r="981" spans="5:34" ht="13.5" x14ac:dyDescent="0.25">
      <c r="E981" s="20"/>
      <c r="J981" s="20"/>
      <c r="N981" s="20"/>
      <c r="S981" s="20"/>
      <c r="X981" s="20"/>
      <c r="AE981" s="20"/>
      <c r="AH981" s="129"/>
    </row>
    <row r="982" spans="5:34" ht="13.5" x14ac:dyDescent="0.25">
      <c r="E982" s="20"/>
      <c r="J982" s="20"/>
      <c r="N982" s="20"/>
      <c r="S982" s="20"/>
      <c r="X982" s="20"/>
      <c r="AE982" s="20"/>
      <c r="AH982" s="129"/>
    </row>
    <row r="983" spans="5:34" ht="13.5" x14ac:dyDescent="0.25">
      <c r="E983" s="20"/>
      <c r="J983" s="20"/>
      <c r="N983" s="20"/>
      <c r="S983" s="20"/>
      <c r="X983" s="20"/>
      <c r="AE983" s="20"/>
      <c r="AH983" s="129"/>
    </row>
    <row r="984" spans="5:34" ht="13.5" x14ac:dyDescent="0.25">
      <c r="E984" s="20"/>
      <c r="J984" s="20"/>
      <c r="N984" s="20"/>
      <c r="S984" s="20"/>
      <c r="X984" s="20"/>
      <c r="AE984" s="20"/>
      <c r="AH984" s="129"/>
    </row>
    <row r="985" spans="5:34" ht="13.5" x14ac:dyDescent="0.25">
      <c r="E985" s="20"/>
      <c r="J985" s="20"/>
      <c r="N985" s="20"/>
      <c r="S985" s="20"/>
      <c r="X985" s="20"/>
      <c r="AE985" s="20"/>
      <c r="AH985" s="129"/>
    </row>
    <row r="986" spans="5:34" ht="13.5" x14ac:dyDescent="0.25">
      <c r="E986" s="20"/>
      <c r="J986" s="20"/>
      <c r="N986" s="20"/>
      <c r="S986" s="20"/>
      <c r="X986" s="20"/>
      <c r="AE986" s="20"/>
      <c r="AH986" s="129"/>
    </row>
    <row r="987" spans="5:34" ht="13.5" x14ac:dyDescent="0.25">
      <c r="E987" s="20"/>
      <c r="J987" s="20"/>
      <c r="N987" s="20"/>
      <c r="S987" s="20"/>
      <c r="X987" s="20"/>
      <c r="AE987" s="20"/>
      <c r="AH987" s="129"/>
    </row>
    <row r="988" spans="5:34" ht="13.5" x14ac:dyDescent="0.25">
      <c r="E988" s="20"/>
      <c r="J988" s="20"/>
      <c r="N988" s="20"/>
      <c r="S988" s="20"/>
      <c r="X988" s="20"/>
      <c r="AE988" s="20"/>
      <c r="AH988" s="129"/>
    </row>
    <row r="989" spans="5:34" ht="13.5" x14ac:dyDescent="0.25">
      <c r="E989" s="20"/>
      <c r="J989" s="20"/>
      <c r="N989" s="20"/>
      <c r="S989" s="20"/>
      <c r="X989" s="20"/>
      <c r="AE989" s="20"/>
      <c r="AH989" s="129"/>
    </row>
    <row r="990" spans="5:34" ht="13.5" x14ac:dyDescent="0.25">
      <c r="E990" s="20"/>
      <c r="J990" s="20"/>
      <c r="N990" s="20"/>
      <c r="S990" s="20"/>
      <c r="X990" s="20"/>
      <c r="AE990" s="20"/>
      <c r="AH990" s="129"/>
    </row>
    <row r="991" spans="5:34" ht="13.5" x14ac:dyDescent="0.25">
      <c r="E991" s="20"/>
      <c r="J991" s="20"/>
      <c r="N991" s="20"/>
      <c r="S991" s="20"/>
      <c r="X991" s="20"/>
      <c r="AE991" s="20"/>
      <c r="AH991" s="129"/>
    </row>
    <row r="992" spans="5:34" ht="13.5" x14ac:dyDescent="0.25">
      <c r="E992" s="20"/>
      <c r="J992" s="20"/>
      <c r="N992" s="20"/>
      <c r="S992" s="20"/>
      <c r="X992" s="20"/>
      <c r="AE992" s="20"/>
      <c r="AH992" s="129"/>
    </row>
    <row r="993" spans="5:34" ht="13.5" x14ac:dyDescent="0.25">
      <c r="E993" s="20"/>
      <c r="J993" s="20"/>
      <c r="N993" s="20"/>
      <c r="S993" s="20"/>
      <c r="X993" s="20"/>
      <c r="AE993" s="20"/>
      <c r="AH993" s="129"/>
    </row>
    <row r="994" spans="5:34" ht="13.5" x14ac:dyDescent="0.25">
      <c r="E994" s="20"/>
      <c r="J994" s="20"/>
      <c r="N994" s="20"/>
      <c r="S994" s="20"/>
      <c r="X994" s="20"/>
      <c r="AE994" s="20"/>
      <c r="AH994" s="129"/>
    </row>
    <row r="995" spans="5:34" ht="13.5" x14ac:dyDescent="0.25">
      <c r="E995" s="20"/>
      <c r="J995" s="20"/>
      <c r="N995" s="20"/>
      <c r="S995" s="20"/>
      <c r="X995" s="20"/>
      <c r="AE995" s="20"/>
      <c r="AH995" s="129"/>
    </row>
    <row r="996" spans="5:34" ht="13.5" x14ac:dyDescent="0.25">
      <c r="E996" s="20"/>
      <c r="J996" s="20"/>
      <c r="N996" s="20"/>
      <c r="S996" s="20"/>
      <c r="X996" s="20"/>
      <c r="AE996" s="20"/>
      <c r="AH996" s="129"/>
    </row>
    <row r="997" spans="5:34" ht="13.5" x14ac:dyDescent="0.25">
      <c r="E997" s="20"/>
      <c r="J997" s="20"/>
      <c r="N997" s="20"/>
      <c r="S997" s="20"/>
      <c r="X997" s="20"/>
      <c r="AE997" s="20"/>
      <c r="AH997" s="129"/>
    </row>
    <row r="998" spans="5:34" ht="13.5" x14ac:dyDescent="0.25">
      <c r="E998" s="20"/>
      <c r="J998" s="20"/>
      <c r="N998" s="20"/>
      <c r="S998" s="20"/>
      <c r="X998" s="20"/>
      <c r="AE998" s="20"/>
      <c r="AH998" s="129"/>
    </row>
    <row r="999" spans="5:34" ht="13.5" x14ac:dyDescent="0.25">
      <c r="E999" s="20"/>
      <c r="J999" s="20"/>
      <c r="N999" s="20"/>
      <c r="S999" s="20"/>
      <c r="X999" s="20"/>
      <c r="AE999" s="20"/>
      <c r="AH999" s="129"/>
    </row>
    <row r="1000" spans="5:34" ht="13.5" x14ac:dyDescent="0.25">
      <c r="E1000" s="20"/>
      <c r="J1000" s="20"/>
      <c r="N1000" s="20"/>
      <c r="S1000" s="20"/>
      <c r="X1000" s="20"/>
      <c r="AE1000" s="20"/>
      <c r="AH1000" s="129"/>
    </row>
    <row r="1001" spans="5:34" ht="13.5" x14ac:dyDescent="0.25">
      <c r="E1001" s="20"/>
      <c r="J1001" s="20"/>
      <c r="N1001" s="20"/>
      <c r="S1001" s="20"/>
      <c r="X1001" s="20"/>
      <c r="AE1001" s="20"/>
      <c r="AH1001" s="129"/>
    </row>
    <row r="1002" spans="5:34" ht="13.5" x14ac:dyDescent="0.25">
      <c r="E1002" s="20"/>
      <c r="J1002" s="20"/>
      <c r="N1002" s="20"/>
      <c r="S1002" s="20"/>
      <c r="X1002" s="20"/>
      <c r="AE1002" s="20"/>
      <c r="AH1002" s="129"/>
    </row>
    <row r="1003" spans="5:34" ht="13.5" x14ac:dyDescent="0.25">
      <c r="E1003" s="20"/>
      <c r="J1003" s="20"/>
      <c r="N1003" s="20"/>
      <c r="S1003" s="20"/>
      <c r="X1003" s="20"/>
      <c r="AE1003" s="20"/>
      <c r="AH1003" s="129"/>
    </row>
    <row r="1004" spans="5:34" ht="13.5" x14ac:dyDescent="0.25">
      <c r="E1004" s="20"/>
      <c r="J1004" s="20"/>
      <c r="N1004" s="20"/>
      <c r="S1004" s="20"/>
      <c r="X1004" s="20"/>
      <c r="AE1004" s="20"/>
      <c r="AH1004" s="129"/>
    </row>
    <row r="1005" spans="5:34" ht="13.5" x14ac:dyDescent="0.25">
      <c r="E1005" s="20"/>
      <c r="J1005" s="20"/>
      <c r="N1005" s="20"/>
      <c r="S1005" s="20"/>
      <c r="X1005" s="20"/>
      <c r="AE1005" s="20"/>
      <c r="AH1005" s="129"/>
    </row>
    <row r="1006" spans="5:34" ht="13.5" x14ac:dyDescent="0.25">
      <c r="E1006" s="20"/>
      <c r="J1006" s="20"/>
      <c r="N1006" s="20"/>
      <c r="S1006" s="20"/>
      <c r="X1006" s="20"/>
      <c r="AE1006" s="20"/>
      <c r="AH1006" s="129"/>
    </row>
    <row r="1007" spans="5:34" ht="13.5" x14ac:dyDescent="0.25">
      <c r="E1007" s="20"/>
      <c r="J1007" s="20"/>
      <c r="N1007" s="20"/>
      <c r="S1007" s="20"/>
      <c r="X1007" s="20"/>
      <c r="AE1007" s="20"/>
      <c r="AH1007" s="129"/>
    </row>
    <row r="1008" spans="5:34" ht="13.5" x14ac:dyDescent="0.25">
      <c r="E1008" s="20"/>
      <c r="J1008" s="20"/>
      <c r="N1008" s="20"/>
      <c r="S1008" s="20"/>
      <c r="X1008" s="20"/>
      <c r="AE1008" s="20"/>
      <c r="AH1008" s="129"/>
    </row>
    <row r="1009" spans="5:34" ht="13.5" x14ac:dyDescent="0.25">
      <c r="E1009" s="20"/>
      <c r="J1009" s="20"/>
      <c r="N1009" s="20"/>
      <c r="S1009" s="20"/>
      <c r="X1009" s="20"/>
      <c r="AE1009" s="20"/>
      <c r="AH1009" s="129"/>
    </row>
    <row r="1010" spans="5:34" ht="13.5" x14ac:dyDescent="0.25">
      <c r="E1010" s="20"/>
      <c r="J1010" s="20"/>
      <c r="N1010" s="20"/>
      <c r="S1010" s="20"/>
      <c r="X1010" s="20"/>
      <c r="AE1010" s="20"/>
      <c r="AH1010" s="129"/>
    </row>
    <row r="1011" spans="5:34" ht="13.5" x14ac:dyDescent="0.25">
      <c r="E1011" s="20"/>
      <c r="J1011" s="20"/>
      <c r="N1011" s="20"/>
      <c r="S1011" s="20"/>
      <c r="X1011" s="20"/>
      <c r="AE1011" s="20"/>
      <c r="AH1011" s="129"/>
    </row>
    <row r="1012" spans="5:34" ht="13.5" x14ac:dyDescent="0.25">
      <c r="E1012" s="20"/>
      <c r="J1012" s="20"/>
      <c r="N1012" s="20"/>
      <c r="S1012" s="20"/>
      <c r="X1012" s="20"/>
      <c r="AE1012" s="20"/>
      <c r="AH1012" s="129"/>
    </row>
    <row r="1013" spans="5:34" ht="13.5" x14ac:dyDescent="0.25">
      <c r="E1013" s="20"/>
      <c r="J1013" s="20"/>
      <c r="N1013" s="20"/>
      <c r="S1013" s="20"/>
      <c r="X1013" s="20"/>
      <c r="AE1013" s="20"/>
      <c r="AH1013" s="129"/>
    </row>
    <row r="1014" spans="5:34" ht="13.5" x14ac:dyDescent="0.25">
      <c r="E1014" s="20"/>
      <c r="J1014" s="20"/>
      <c r="N1014" s="20"/>
      <c r="S1014" s="20"/>
      <c r="X1014" s="20"/>
      <c r="AE1014" s="20"/>
      <c r="AH1014" s="129"/>
    </row>
    <row r="1015" spans="5:34" ht="13.5" x14ac:dyDescent="0.25">
      <c r="E1015" s="20"/>
      <c r="J1015" s="20"/>
      <c r="N1015" s="20"/>
      <c r="S1015" s="20"/>
      <c r="X1015" s="20"/>
      <c r="AE1015" s="20"/>
      <c r="AH1015" s="129"/>
    </row>
    <row r="1016" spans="5:34" ht="13.5" x14ac:dyDescent="0.25">
      <c r="E1016" s="20"/>
      <c r="J1016" s="20"/>
      <c r="N1016" s="20"/>
      <c r="S1016" s="20"/>
      <c r="X1016" s="20"/>
      <c r="AE1016" s="20"/>
      <c r="AH1016" s="129"/>
    </row>
    <row r="1017" spans="5:34" ht="13.5" x14ac:dyDescent="0.25">
      <c r="E1017" s="20"/>
      <c r="J1017" s="20"/>
      <c r="N1017" s="20"/>
      <c r="S1017" s="20"/>
      <c r="X1017" s="20"/>
      <c r="AE1017" s="20"/>
      <c r="AH1017" s="129"/>
    </row>
    <row r="1018" spans="5:34" ht="13.5" x14ac:dyDescent="0.25">
      <c r="E1018" s="20"/>
      <c r="J1018" s="20"/>
      <c r="N1018" s="20"/>
      <c r="S1018" s="20"/>
      <c r="X1018" s="20"/>
      <c r="AE1018" s="20"/>
      <c r="AH1018" s="129"/>
    </row>
    <row r="1019" spans="5:34" ht="13.5" x14ac:dyDescent="0.25">
      <c r="E1019" s="20"/>
      <c r="J1019" s="20"/>
      <c r="N1019" s="20"/>
      <c r="S1019" s="20"/>
      <c r="X1019" s="20"/>
      <c r="AE1019" s="20"/>
      <c r="AH1019" s="129"/>
    </row>
    <row r="1020" spans="5:34" ht="13.5" x14ac:dyDescent="0.25">
      <c r="E1020" s="20"/>
      <c r="J1020" s="20"/>
      <c r="N1020" s="20"/>
      <c r="S1020" s="20"/>
      <c r="X1020" s="20"/>
      <c r="AE1020" s="20"/>
      <c r="AH1020" s="129"/>
    </row>
    <row r="1021" spans="5:34" ht="13.5" x14ac:dyDescent="0.25">
      <c r="E1021" s="20"/>
      <c r="J1021" s="20"/>
      <c r="N1021" s="20"/>
      <c r="S1021" s="20"/>
      <c r="X1021" s="20"/>
      <c r="AE1021" s="20"/>
      <c r="AH1021" s="129"/>
    </row>
    <row r="1022" spans="5:34" ht="13.5" x14ac:dyDescent="0.25">
      <c r="E1022" s="20"/>
      <c r="J1022" s="20"/>
      <c r="N1022" s="20"/>
      <c r="S1022" s="20"/>
      <c r="X1022" s="20"/>
      <c r="AE1022" s="20"/>
      <c r="AH1022" s="129"/>
    </row>
    <row r="1023" spans="5:34" ht="13.5" x14ac:dyDescent="0.25">
      <c r="E1023" s="20"/>
      <c r="J1023" s="20"/>
      <c r="N1023" s="20"/>
      <c r="S1023" s="20"/>
      <c r="X1023" s="20"/>
      <c r="AE1023" s="20"/>
      <c r="AH1023" s="129"/>
    </row>
    <row r="1024" spans="5:34" ht="13.5" x14ac:dyDescent="0.25">
      <c r="E1024" s="20"/>
      <c r="J1024" s="20"/>
      <c r="N1024" s="20"/>
      <c r="S1024" s="20"/>
      <c r="X1024" s="20"/>
      <c r="AE1024" s="20"/>
      <c r="AH1024" s="129"/>
    </row>
    <row r="1025" spans="5:34" ht="13.5" x14ac:dyDescent="0.25">
      <c r="E1025" s="20"/>
      <c r="J1025" s="20"/>
      <c r="N1025" s="20"/>
      <c r="S1025" s="20"/>
      <c r="X1025" s="20"/>
      <c r="AE1025" s="20"/>
      <c r="AH1025" s="129"/>
    </row>
    <row r="1026" spans="5:34" ht="13.5" x14ac:dyDescent="0.25">
      <c r="E1026" s="20"/>
      <c r="J1026" s="20"/>
      <c r="N1026" s="20"/>
      <c r="S1026" s="20"/>
      <c r="X1026" s="20"/>
      <c r="AE1026" s="20"/>
      <c r="AH1026" s="129"/>
    </row>
    <row r="1027" spans="5:34" ht="13.5" x14ac:dyDescent="0.25">
      <c r="E1027" s="20"/>
      <c r="J1027" s="20"/>
      <c r="N1027" s="20"/>
      <c r="S1027" s="20"/>
      <c r="X1027" s="20"/>
      <c r="AE1027" s="20"/>
      <c r="AH1027" s="129"/>
    </row>
    <row r="1028" spans="5:34" ht="13.5" x14ac:dyDescent="0.25">
      <c r="E1028" s="20"/>
      <c r="J1028" s="20"/>
      <c r="N1028" s="20"/>
      <c r="S1028" s="20"/>
      <c r="X1028" s="20"/>
      <c r="AE1028" s="20"/>
      <c r="AH1028" s="129"/>
    </row>
    <row r="1029" spans="5:34" ht="13.5" x14ac:dyDescent="0.25">
      <c r="E1029" s="20"/>
      <c r="J1029" s="20"/>
      <c r="N1029" s="20"/>
      <c r="S1029" s="20"/>
      <c r="X1029" s="20"/>
      <c r="AE1029" s="20"/>
      <c r="AH1029" s="129"/>
    </row>
    <row r="1030" spans="5:34" ht="13.5" x14ac:dyDescent="0.25">
      <c r="E1030" s="20"/>
      <c r="J1030" s="20"/>
      <c r="N1030" s="20"/>
      <c r="S1030" s="20"/>
      <c r="X1030" s="20"/>
      <c r="AE1030" s="20"/>
      <c r="AH1030" s="129"/>
    </row>
    <row r="1031" spans="5:34" ht="13.5" x14ac:dyDescent="0.25">
      <c r="E1031" s="20"/>
      <c r="J1031" s="20"/>
      <c r="N1031" s="20"/>
      <c r="S1031" s="20"/>
      <c r="X1031" s="20"/>
      <c r="AE1031" s="20"/>
      <c r="AH1031" s="129"/>
    </row>
    <row r="1032" spans="5:34" ht="13.5" x14ac:dyDescent="0.25">
      <c r="E1032" s="20"/>
      <c r="J1032" s="20"/>
      <c r="N1032" s="20"/>
      <c r="S1032" s="20"/>
      <c r="X1032" s="20"/>
      <c r="AE1032" s="20"/>
      <c r="AH1032" s="129"/>
    </row>
    <row r="1033" spans="5:34" ht="13.5" x14ac:dyDescent="0.25">
      <c r="E1033" s="20"/>
      <c r="J1033" s="20"/>
      <c r="N1033" s="20"/>
      <c r="S1033" s="20"/>
      <c r="X1033" s="20"/>
      <c r="AE1033" s="20"/>
      <c r="AH1033" s="129"/>
    </row>
    <row r="1034" spans="5:34" ht="13.5" x14ac:dyDescent="0.25">
      <c r="E1034" s="20"/>
      <c r="J1034" s="20"/>
      <c r="N1034" s="20"/>
      <c r="S1034" s="20"/>
      <c r="X1034" s="20"/>
      <c r="AE1034" s="20"/>
      <c r="AH1034" s="129"/>
    </row>
    <row r="1035" spans="5:34" ht="13.5" x14ac:dyDescent="0.25">
      <c r="E1035" s="20"/>
      <c r="J1035" s="20"/>
      <c r="N1035" s="20"/>
      <c r="S1035" s="20"/>
      <c r="X1035" s="20"/>
      <c r="AE1035" s="20"/>
      <c r="AH1035" s="129"/>
    </row>
    <row r="1036" spans="5:34" ht="13.5" x14ac:dyDescent="0.25">
      <c r="E1036" s="20"/>
      <c r="J1036" s="20"/>
      <c r="N1036" s="20"/>
      <c r="S1036" s="20"/>
      <c r="X1036" s="20"/>
      <c r="AE1036" s="20"/>
      <c r="AH1036" s="129"/>
    </row>
    <row r="1037" spans="5:34" ht="13.5" x14ac:dyDescent="0.25">
      <c r="E1037" s="20"/>
      <c r="J1037" s="20"/>
      <c r="N1037" s="20"/>
      <c r="S1037" s="20"/>
      <c r="X1037" s="20"/>
      <c r="AE1037" s="20"/>
      <c r="AH1037" s="129"/>
    </row>
    <row r="1038" spans="5:34" ht="13.5" x14ac:dyDescent="0.25">
      <c r="E1038" s="20"/>
      <c r="J1038" s="20"/>
      <c r="N1038" s="20"/>
      <c r="S1038" s="20"/>
      <c r="X1038" s="20"/>
      <c r="AE1038" s="20"/>
      <c r="AH1038" s="129"/>
    </row>
    <row r="1039" spans="5:34" ht="13.5" x14ac:dyDescent="0.25">
      <c r="E1039" s="20"/>
      <c r="J1039" s="20"/>
      <c r="N1039" s="20"/>
      <c r="S1039" s="20"/>
      <c r="X1039" s="20"/>
      <c r="AE1039" s="20"/>
      <c r="AH1039" s="129"/>
    </row>
    <row r="1040" spans="5:34" ht="13.5" x14ac:dyDescent="0.25">
      <c r="E1040" s="20"/>
      <c r="J1040" s="20"/>
      <c r="N1040" s="20"/>
      <c r="S1040" s="20"/>
      <c r="X1040" s="20"/>
      <c r="AE1040" s="20"/>
      <c r="AH1040" s="129"/>
    </row>
    <row r="1041" spans="5:34" ht="13.5" x14ac:dyDescent="0.25">
      <c r="E1041" s="20"/>
      <c r="J1041" s="20"/>
      <c r="N1041" s="20"/>
      <c r="S1041" s="20"/>
      <c r="X1041" s="20"/>
      <c r="AE1041" s="20"/>
      <c r="AH1041" s="129"/>
    </row>
    <row r="1042" spans="5:34" ht="13.5" x14ac:dyDescent="0.25">
      <c r="E1042" s="20"/>
      <c r="J1042" s="20"/>
      <c r="N1042" s="20"/>
      <c r="S1042" s="20"/>
      <c r="X1042" s="20"/>
      <c r="AE1042" s="20"/>
      <c r="AH1042" s="129"/>
    </row>
    <row r="1043" spans="5:34" ht="13.5" x14ac:dyDescent="0.25">
      <c r="E1043" s="20"/>
      <c r="J1043" s="20"/>
      <c r="N1043" s="20"/>
      <c r="S1043" s="20"/>
      <c r="X1043" s="20"/>
      <c r="AE1043" s="20"/>
      <c r="AH1043" s="129"/>
    </row>
    <row r="1044" spans="5:34" ht="13.5" x14ac:dyDescent="0.25">
      <c r="E1044" s="20"/>
      <c r="J1044" s="20"/>
      <c r="N1044" s="20"/>
      <c r="S1044" s="20"/>
      <c r="X1044" s="20"/>
      <c r="AE1044" s="20"/>
      <c r="AH1044" s="129"/>
    </row>
    <row r="1045" spans="5:34" ht="13.5" x14ac:dyDescent="0.25">
      <c r="E1045" s="20"/>
      <c r="J1045" s="20"/>
      <c r="N1045" s="20"/>
      <c r="S1045" s="20"/>
      <c r="X1045" s="20"/>
      <c r="AE1045" s="20"/>
      <c r="AH1045" s="129"/>
    </row>
    <row r="1046" spans="5:34" ht="13.5" x14ac:dyDescent="0.25">
      <c r="E1046" s="20"/>
      <c r="J1046" s="20"/>
      <c r="N1046" s="20"/>
      <c r="S1046" s="20"/>
      <c r="X1046" s="20"/>
      <c r="AE1046" s="20"/>
      <c r="AH1046" s="129"/>
    </row>
    <row r="1047" spans="5:34" ht="13.5" x14ac:dyDescent="0.25">
      <c r="E1047" s="20"/>
      <c r="J1047" s="20"/>
      <c r="N1047" s="20"/>
      <c r="S1047" s="20"/>
      <c r="X1047" s="20"/>
      <c r="AE1047" s="20"/>
      <c r="AH1047" s="129"/>
    </row>
    <row r="1048" spans="5:34" ht="13.5" x14ac:dyDescent="0.25">
      <c r="E1048" s="20"/>
      <c r="J1048" s="20"/>
      <c r="N1048" s="20"/>
      <c r="S1048" s="20"/>
      <c r="X1048" s="20"/>
      <c r="AE1048" s="20"/>
      <c r="AH1048" s="129"/>
    </row>
    <row r="1049" spans="5:34" ht="13.5" x14ac:dyDescent="0.25">
      <c r="E1049" s="20"/>
      <c r="J1049" s="20"/>
      <c r="N1049" s="20"/>
      <c r="S1049" s="20"/>
      <c r="X1049" s="20"/>
      <c r="AE1049" s="20"/>
      <c r="AH1049" s="129"/>
    </row>
    <row r="1050" spans="5:34" ht="13.5" x14ac:dyDescent="0.25">
      <c r="E1050" s="20"/>
      <c r="J1050" s="20"/>
      <c r="N1050" s="20"/>
      <c r="S1050" s="20"/>
      <c r="X1050" s="20"/>
      <c r="AE1050" s="20"/>
      <c r="AH1050" s="129"/>
    </row>
    <row r="1051" spans="5:34" ht="13.5" x14ac:dyDescent="0.25">
      <c r="E1051" s="20"/>
      <c r="J1051" s="20"/>
      <c r="N1051" s="20"/>
      <c r="S1051" s="20"/>
      <c r="X1051" s="20"/>
      <c r="AE1051" s="20"/>
      <c r="AH1051" s="129"/>
    </row>
    <row r="1052" spans="5:34" ht="13.5" x14ac:dyDescent="0.25">
      <c r="E1052" s="20"/>
      <c r="J1052" s="20"/>
      <c r="N1052" s="20"/>
      <c r="S1052" s="20"/>
      <c r="X1052" s="20"/>
      <c r="AE1052" s="20"/>
      <c r="AH1052" s="129"/>
    </row>
    <row r="1053" spans="5:34" ht="13.5" x14ac:dyDescent="0.25">
      <c r="E1053" s="20"/>
      <c r="J1053" s="20"/>
      <c r="N1053" s="20"/>
      <c r="S1053" s="20"/>
      <c r="X1053" s="20"/>
      <c r="AE1053" s="20"/>
      <c r="AH1053" s="129"/>
    </row>
    <row r="1054" spans="5:34" ht="13.5" x14ac:dyDescent="0.25">
      <c r="E1054" s="20"/>
      <c r="J1054" s="20"/>
      <c r="N1054" s="20"/>
      <c r="S1054" s="20"/>
      <c r="X1054" s="20"/>
      <c r="AE1054" s="20"/>
      <c r="AH1054" s="129"/>
    </row>
    <row r="1055" spans="5:34" ht="13.5" x14ac:dyDescent="0.25">
      <c r="E1055" s="20"/>
      <c r="J1055" s="20"/>
      <c r="N1055" s="20"/>
      <c r="S1055" s="20"/>
      <c r="X1055" s="20"/>
      <c r="AE1055" s="20"/>
      <c r="AH1055" s="129"/>
    </row>
    <row r="1056" spans="5:34" ht="13.5" x14ac:dyDescent="0.25">
      <c r="E1056" s="20"/>
      <c r="J1056" s="20"/>
      <c r="N1056" s="20"/>
      <c r="S1056" s="20"/>
      <c r="X1056" s="20"/>
      <c r="AE1056" s="20"/>
      <c r="AH1056" s="129"/>
    </row>
    <row r="1057" spans="5:34" ht="13.5" x14ac:dyDescent="0.25">
      <c r="E1057" s="20"/>
      <c r="J1057" s="20"/>
      <c r="N1057" s="20"/>
      <c r="S1057" s="20"/>
      <c r="X1057" s="20"/>
      <c r="AE1057" s="20"/>
      <c r="AH1057" s="129"/>
    </row>
    <row r="1058" spans="5:34" ht="13.5" x14ac:dyDescent="0.25">
      <c r="E1058" s="20"/>
      <c r="J1058" s="20"/>
      <c r="N1058" s="20"/>
      <c r="S1058" s="20"/>
      <c r="X1058" s="20"/>
      <c r="AE1058" s="20"/>
      <c r="AH1058" s="129"/>
    </row>
    <row r="1059" spans="5:34" ht="13.5" x14ac:dyDescent="0.25">
      <c r="E1059" s="20"/>
      <c r="J1059" s="20"/>
      <c r="N1059" s="20"/>
      <c r="S1059" s="20"/>
      <c r="X1059" s="20"/>
      <c r="AE1059" s="20"/>
      <c r="AH1059" s="129"/>
    </row>
    <row r="1060" spans="5:34" ht="13.5" x14ac:dyDescent="0.25">
      <c r="E1060" s="20"/>
      <c r="J1060" s="20"/>
      <c r="N1060" s="20"/>
      <c r="S1060" s="20"/>
      <c r="X1060" s="20"/>
      <c r="AE1060" s="20"/>
      <c r="AH1060" s="129"/>
    </row>
    <row r="1061" spans="5:34" ht="13.5" x14ac:dyDescent="0.25">
      <c r="E1061" s="20"/>
      <c r="J1061" s="20"/>
      <c r="N1061" s="20"/>
      <c r="S1061" s="20"/>
      <c r="X1061" s="20"/>
      <c r="AE1061" s="20"/>
      <c r="AH1061" s="129"/>
    </row>
    <row r="1062" spans="5:34" ht="13.5" x14ac:dyDescent="0.25">
      <c r="E1062" s="20"/>
      <c r="J1062" s="20"/>
      <c r="N1062" s="20"/>
      <c r="S1062" s="20"/>
      <c r="X1062" s="20"/>
      <c r="AE1062" s="20"/>
      <c r="AH1062" s="129"/>
    </row>
    <row r="1063" spans="5:34" ht="13.5" x14ac:dyDescent="0.25">
      <c r="E1063" s="20"/>
      <c r="J1063" s="20"/>
      <c r="N1063" s="20"/>
      <c r="S1063" s="20"/>
      <c r="X1063" s="20"/>
      <c r="AE1063" s="20"/>
      <c r="AH1063" s="129"/>
    </row>
    <row r="1064" spans="5:34" ht="13.5" x14ac:dyDescent="0.25">
      <c r="E1064" s="20"/>
      <c r="J1064" s="20"/>
      <c r="N1064" s="20"/>
      <c r="S1064" s="20"/>
      <c r="X1064" s="20"/>
      <c r="AE1064" s="20"/>
      <c r="AH1064" s="129"/>
    </row>
    <row r="1065" spans="5:34" ht="13.5" x14ac:dyDescent="0.25">
      <c r="E1065" s="20"/>
      <c r="J1065" s="20"/>
      <c r="N1065" s="20"/>
      <c r="S1065" s="20"/>
      <c r="X1065" s="20"/>
      <c r="AE1065" s="20"/>
      <c r="AH1065" s="129"/>
    </row>
    <row r="1066" spans="5:34" ht="13.5" x14ac:dyDescent="0.25">
      <c r="E1066" s="20"/>
      <c r="J1066" s="20"/>
      <c r="N1066" s="20"/>
      <c r="S1066" s="20"/>
      <c r="X1066" s="20"/>
      <c r="AE1066" s="20"/>
      <c r="AH1066" s="129"/>
    </row>
    <row r="1067" spans="5:34" ht="13.5" x14ac:dyDescent="0.25">
      <c r="E1067" s="20"/>
      <c r="J1067" s="20"/>
      <c r="N1067" s="20"/>
      <c r="S1067" s="20"/>
      <c r="X1067" s="20"/>
      <c r="AE1067" s="20"/>
      <c r="AH1067" s="129"/>
    </row>
    <row r="1068" spans="5:34" ht="13.5" x14ac:dyDescent="0.25">
      <c r="E1068" s="20"/>
      <c r="J1068" s="20"/>
      <c r="N1068" s="20"/>
      <c r="S1068" s="20"/>
      <c r="X1068" s="20"/>
      <c r="AE1068" s="20"/>
      <c r="AH1068" s="129"/>
    </row>
    <row r="1069" spans="5:34" ht="13.5" x14ac:dyDescent="0.25">
      <c r="E1069" s="20"/>
      <c r="J1069" s="20"/>
      <c r="N1069" s="20"/>
      <c r="S1069" s="20"/>
      <c r="X1069" s="20"/>
      <c r="AE1069" s="20"/>
      <c r="AH1069" s="129"/>
    </row>
    <row r="1070" spans="5:34" ht="13.5" x14ac:dyDescent="0.25">
      <c r="E1070" s="20"/>
      <c r="J1070" s="20"/>
      <c r="N1070" s="20"/>
      <c r="S1070" s="20"/>
      <c r="X1070" s="20"/>
      <c r="AE1070" s="20"/>
      <c r="AH1070" s="129"/>
    </row>
    <row r="1071" spans="5:34" ht="13.5" x14ac:dyDescent="0.25">
      <c r="E1071" s="20"/>
      <c r="J1071" s="20"/>
      <c r="N1071" s="20"/>
      <c r="S1071" s="20"/>
      <c r="X1071" s="20"/>
      <c r="AE1071" s="20"/>
      <c r="AH1071" s="129"/>
    </row>
    <row r="1072" spans="5:34" ht="13.5" x14ac:dyDescent="0.25">
      <c r="E1072" s="20"/>
      <c r="J1072" s="20"/>
      <c r="N1072" s="20"/>
      <c r="S1072" s="20"/>
      <c r="X1072" s="20"/>
      <c r="AE1072" s="20"/>
      <c r="AH1072" s="129"/>
    </row>
    <row r="1073" spans="5:34" ht="13.5" x14ac:dyDescent="0.25">
      <c r="E1073" s="20"/>
      <c r="J1073" s="20"/>
      <c r="N1073" s="20"/>
      <c r="S1073" s="20"/>
      <c r="X1073" s="20"/>
      <c r="AE1073" s="20"/>
      <c r="AH1073" s="129"/>
    </row>
    <row r="1074" spans="5:34" ht="13.5" x14ac:dyDescent="0.25">
      <c r="E1074" s="20"/>
      <c r="J1074" s="20"/>
      <c r="N1074" s="20"/>
      <c r="S1074" s="20"/>
      <c r="X1074" s="20"/>
      <c r="AE1074" s="20"/>
      <c r="AH1074" s="129"/>
    </row>
    <row r="1075" spans="5:34" ht="13.5" x14ac:dyDescent="0.25">
      <c r="E1075" s="20"/>
      <c r="J1075" s="20"/>
      <c r="N1075" s="20"/>
      <c r="S1075" s="20"/>
      <c r="X1075" s="20"/>
      <c r="AE1075" s="20"/>
      <c r="AH1075" s="129"/>
    </row>
    <row r="1076" spans="5:34" ht="13.5" x14ac:dyDescent="0.25">
      <c r="E1076" s="20"/>
      <c r="J1076" s="20"/>
      <c r="N1076" s="20"/>
      <c r="S1076" s="20"/>
      <c r="X1076" s="20"/>
      <c r="AE1076" s="20"/>
      <c r="AH1076" s="129"/>
    </row>
    <row r="1077" spans="5:34" ht="13.5" x14ac:dyDescent="0.25">
      <c r="E1077" s="20"/>
      <c r="J1077" s="20"/>
      <c r="N1077" s="20"/>
      <c r="S1077" s="20"/>
      <c r="X1077" s="20"/>
      <c r="AE1077" s="20"/>
      <c r="AH1077" s="129"/>
    </row>
    <row r="1078" spans="5:34" ht="13.5" x14ac:dyDescent="0.25">
      <c r="E1078" s="20"/>
      <c r="J1078" s="20"/>
      <c r="N1078" s="20"/>
      <c r="S1078" s="20"/>
      <c r="X1078" s="20"/>
      <c r="AE1078" s="20"/>
      <c r="AH1078" s="129"/>
    </row>
    <row r="1079" spans="5:34" ht="13.5" x14ac:dyDescent="0.25">
      <c r="E1079" s="20"/>
      <c r="J1079" s="20"/>
      <c r="N1079" s="20"/>
      <c r="S1079" s="20"/>
      <c r="X1079" s="20"/>
      <c r="AE1079" s="20"/>
      <c r="AH1079" s="129"/>
    </row>
    <row r="1080" spans="5:34" ht="13.5" x14ac:dyDescent="0.25">
      <c r="E1080" s="20"/>
      <c r="J1080" s="20"/>
      <c r="N1080" s="20"/>
      <c r="S1080" s="20"/>
      <c r="X1080" s="20"/>
      <c r="AE1080" s="20"/>
      <c r="AH1080" s="129"/>
    </row>
    <row r="1081" spans="5:34" ht="13.5" x14ac:dyDescent="0.25">
      <c r="E1081" s="20"/>
      <c r="J1081" s="20"/>
      <c r="N1081" s="20"/>
      <c r="S1081" s="20"/>
      <c r="X1081" s="20"/>
      <c r="AE1081" s="20"/>
      <c r="AH1081" s="129"/>
    </row>
    <row r="1082" spans="5:34" ht="13.5" x14ac:dyDescent="0.25">
      <c r="E1082" s="20"/>
      <c r="J1082" s="20"/>
      <c r="N1082" s="20"/>
      <c r="S1082" s="20"/>
      <c r="X1082" s="20"/>
      <c r="AE1082" s="20"/>
      <c r="AH1082" s="129"/>
    </row>
    <row r="1083" spans="5:34" ht="13.5" x14ac:dyDescent="0.25">
      <c r="E1083" s="20"/>
      <c r="J1083" s="20"/>
      <c r="N1083" s="20"/>
      <c r="S1083" s="20"/>
      <c r="X1083" s="20"/>
      <c r="AE1083" s="20"/>
      <c r="AH1083" s="129"/>
    </row>
    <row r="1084" spans="5:34" ht="13.5" x14ac:dyDescent="0.25">
      <c r="E1084" s="20"/>
      <c r="J1084" s="20"/>
      <c r="N1084" s="20"/>
      <c r="S1084" s="20"/>
      <c r="X1084" s="20"/>
      <c r="AE1084" s="20"/>
      <c r="AH1084" s="129"/>
    </row>
    <row r="1085" spans="5:34" ht="13.5" x14ac:dyDescent="0.25">
      <c r="E1085" s="20"/>
      <c r="J1085" s="20"/>
      <c r="N1085" s="20"/>
      <c r="S1085" s="20"/>
      <c r="X1085" s="20"/>
      <c r="AE1085" s="20"/>
      <c r="AH1085" s="129"/>
    </row>
    <row r="1086" spans="5:34" ht="13.5" x14ac:dyDescent="0.25">
      <c r="E1086" s="20"/>
      <c r="J1086" s="20"/>
      <c r="N1086" s="20"/>
      <c r="S1086" s="20"/>
      <c r="X1086" s="20"/>
      <c r="AE1086" s="20"/>
      <c r="AH1086" s="129"/>
    </row>
    <row r="1087" spans="5:34" ht="13.5" x14ac:dyDescent="0.25">
      <c r="E1087" s="20"/>
      <c r="J1087" s="20"/>
      <c r="N1087" s="20"/>
      <c r="S1087" s="20"/>
      <c r="X1087" s="20"/>
      <c r="AE1087" s="20"/>
      <c r="AH1087" s="129"/>
    </row>
    <row r="1088" spans="5:34" ht="13.5" x14ac:dyDescent="0.25">
      <c r="E1088" s="20"/>
      <c r="J1088" s="20"/>
      <c r="N1088" s="20"/>
      <c r="S1088" s="20"/>
      <c r="X1088" s="20"/>
      <c r="AE1088" s="20"/>
      <c r="AH1088" s="129"/>
    </row>
    <row r="1089" spans="5:34" ht="13.5" x14ac:dyDescent="0.25">
      <c r="E1089" s="20"/>
      <c r="J1089" s="20"/>
      <c r="N1089" s="20"/>
      <c r="S1089" s="20"/>
      <c r="X1089" s="20"/>
      <c r="AE1089" s="20"/>
      <c r="AH1089" s="129"/>
    </row>
    <row r="1090" spans="5:34" ht="13.5" x14ac:dyDescent="0.25">
      <c r="E1090" s="20"/>
      <c r="J1090" s="20"/>
      <c r="N1090" s="20"/>
      <c r="S1090" s="20"/>
      <c r="X1090" s="20"/>
      <c r="AE1090" s="20"/>
      <c r="AH1090" s="129"/>
    </row>
    <row r="1091" spans="5:34" ht="13.5" x14ac:dyDescent="0.25">
      <c r="E1091" s="20"/>
      <c r="J1091" s="20"/>
      <c r="N1091" s="20"/>
      <c r="S1091" s="20"/>
      <c r="X1091" s="20"/>
      <c r="AE1091" s="20"/>
      <c r="AH1091" s="129"/>
    </row>
    <row r="1092" spans="5:34" ht="13.5" x14ac:dyDescent="0.25">
      <c r="E1092" s="20"/>
      <c r="J1092" s="20"/>
      <c r="N1092" s="20"/>
      <c r="S1092" s="20"/>
      <c r="X1092" s="20"/>
      <c r="AE1092" s="20"/>
      <c r="AH1092" s="129"/>
    </row>
    <row r="1093" spans="5:34" ht="13.5" x14ac:dyDescent="0.25">
      <c r="E1093" s="20"/>
      <c r="J1093" s="20"/>
      <c r="N1093" s="20"/>
      <c r="S1093" s="20"/>
      <c r="X1093" s="20"/>
      <c r="AE1093" s="20"/>
      <c r="AH1093" s="129"/>
    </row>
    <row r="1094" spans="5:34" ht="13.5" x14ac:dyDescent="0.25">
      <c r="E1094" s="20"/>
      <c r="J1094" s="20"/>
      <c r="N1094" s="20"/>
      <c r="S1094" s="20"/>
      <c r="X1094" s="20"/>
      <c r="AE1094" s="20"/>
      <c r="AH1094" s="129"/>
    </row>
    <row r="1095" spans="5:34" ht="13.5" x14ac:dyDescent="0.25">
      <c r="E1095" s="20"/>
      <c r="J1095" s="20"/>
      <c r="N1095" s="20"/>
      <c r="S1095" s="20"/>
      <c r="X1095" s="20"/>
      <c r="AE1095" s="20"/>
      <c r="AH1095" s="129"/>
    </row>
    <row r="1096" spans="5:34" ht="13.5" x14ac:dyDescent="0.25">
      <c r="E1096" s="20"/>
      <c r="J1096" s="20"/>
      <c r="N1096" s="20"/>
      <c r="S1096" s="20"/>
      <c r="X1096" s="20"/>
      <c r="AE1096" s="20"/>
      <c r="AH1096" s="129"/>
    </row>
    <row r="1097" spans="5:34" ht="13.5" x14ac:dyDescent="0.25">
      <c r="E1097" s="20"/>
      <c r="J1097" s="20"/>
      <c r="N1097" s="20"/>
      <c r="S1097" s="20"/>
      <c r="X1097" s="20"/>
      <c r="AE1097" s="20"/>
      <c r="AH1097" s="129"/>
    </row>
    <row r="1098" spans="5:34" ht="13.5" x14ac:dyDescent="0.25">
      <c r="E1098" s="20"/>
      <c r="J1098" s="20"/>
      <c r="N1098" s="20"/>
      <c r="S1098" s="20"/>
      <c r="X1098" s="20"/>
      <c r="AE1098" s="20"/>
      <c r="AH1098" s="129"/>
    </row>
    <row r="1099" spans="5:34" ht="13.5" x14ac:dyDescent="0.25">
      <c r="E1099" s="20"/>
      <c r="J1099" s="20"/>
      <c r="N1099" s="20"/>
      <c r="S1099" s="20"/>
      <c r="X1099" s="20"/>
      <c r="AE1099" s="20"/>
      <c r="AH1099" s="129"/>
    </row>
    <row r="1100" spans="5:34" ht="13.5" x14ac:dyDescent="0.25">
      <c r="E1100" s="20"/>
      <c r="J1100" s="20"/>
      <c r="N1100" s="20"/>
      <c r="S1100" s="20"/>
      <c r="X1100" s="20"/>
      <c r="AE1100" s="20"/>
      <c r="AH1100" s="129"/>
    </row>
    <row r="1101" spans="5:34" ht="13.5" x14ac:dyDescent="0.25">
      <c r="E1101" s="20"/>
      <c r="J1101" s="20"/>
      <c r="N1101" s="20"/>
      <c r="S1101" s="20"/>
      <c r="X1101" s="20"/>
      <c r="AE1101" s="20"/>
      <c r="AH1101" s="129"/>
    </row>
    <row r="1102" spans="5:34" ht="13.5" x14ac:dyDescent="0.25">
      <c r="E1102" s="20"/>
      <c r="J1102" s="20"/>
      <c r="N1102" s="20"/>
      <c r="S1102" s="20"/>
      <c r="X1102" s="20"/>
      <c r="AE1102" s="20"/>
      <c r="AH1102" s="129"/>
    </row>
    <row r="1103" spans="5:34" ht="13.5" x14ac:dyDescent="0.25">
      <c r="E1103" s="20"/>
      <c r="J1103" s="20"/>
      <c r="N1103" s="20"/>
      <c r="S1103" s="20"/>
      <c r="X1103" s="20"/>
      <c r="AE1103" s="20"/>
      <c r="AH1103" s="129"/>
    </row>
    <row r="1104" spans="5:34" ht="13.5" x14ac:dyDescent="0.25">
      <c r="E1104" s="20"/>
      <c r="J1104" s="20"/>
      <c r="N1104" s="20"/>
      <c r="S1104" s="20"/>
      <c r="X1104" s="20"/>
      <c r="AE1104" s="20"/>
      <c r="AH1104" s="129"/>
    </row>
    <row r="1105" spans="5:34" ht="13.5" x14ac:dyDescent="0.25">
      <c r="E1105" s="20"/>
      <c r="J1105" s="20"/>
      <c r="N1105" s="20"/>
      <c r="S1105" s="20"/>
      <c r="X1105" s="20"/>
      <c r="AE1105" s="20"/>
      <c r="AH1105" s="129"/>
    </row>
    <row r="1106" spans="5:34" ht="13.5" x14ac:dyDescent="0.25">
      <c r="E1106" s="20"/>
      <c r="J1106" s="20"/>
      <c r="N1106" s="20"/>
      <c r="S1106" s="20"/>
      <c r="X1106" s="20"/>
      <c r="AE1106" s="20"/>
      <c r="AH1106" s="129"/>
    </row>
    <row r="1107" spans="5:34" ht="13.5" x14ac:dyDescent="0.25">
      <c r="E1107" s="20"/>
      <c r="J1107" s="20"/>
      <c r="N1107" s="20"/>
      <c r="S1107" s="20"/>
      <c r="X1107" s="20"/>
      <c r="AE1107" s="20"/>
      <c r="AH1107" s="129"/>
    </row>
    <row r="1108" spans="5:34" ht="13.5" x14ac:dyDescent="0.25">
      <c r="E1108" s="20"/>
      <c r="J1108" s="20"/>
      <c r="N1108" s="20"/>
      <c r="S1108" s="20"/>
      <c r="X1108" s="20"/>
      <c r="AE1108" s="20"/>
      <c r="AH1108" s="129"/>
    </row>
    <row r="1109" spans="5:34" ht="13.5" x14ac:dyDescent="0.25">
      <c r="E1109" s="20"/>
      <c r="J1109" s="20"/>
      <c r="N1109" s="20"/>
      <c r="S1109" s="20"/>
      <c r="X1109" s="20"/>
      <c r="AE1109" s="20"/>
      <c r="AH1109" s="129"/>
    </row>
    <row r="1110" spans="5:34" ht="13.5" x14ac:dyDescent="0.25">
      <c r="E1110" s="20"/>
      <c r="J1110" s="20"/>
      <c r="N1110" s="20"/>
      <c r="S1110" s="20"/>
      <c r="X1110" s="20"/>
      <c r="AE1110" s="20"/>
      <c r="AH1110" s="129"/>
    </row>
    <row r="1111" spans="5:34" ht="13.5" x14ac:dyDescent="0.25">
      <c r="E1111" s="20"/>
      <c r="J1111" s="20"/>
      <c r="N1111" s="20"/>
      <c r="S1111" s="20"/>
      <c r="X1111" s="20"/>
      <c r="AE1111" s="20"/>
      <c r="AH1111" s="129"/>
    </row>
    <row r="1112" spans="5:34" ht="13.5" x14ac:dyDescent="0.25">
      <c r="E1112" s="20"/>
      <c r="J1112" s="20"/>
      <c r="N1112" s="20"/>
      <c r="S1112" s="20"/>
      <c r="X1112" s="20"/>
      <c r="AE1112" s="20"/>
      <c r="AH1112" s="129"/>
    </row>
    <row r="1113" spans="5:34" ht="13.5" x14ac:dyDescent="0.25">
      <c r="E1113" s="20"/>
      <c r="J1113" s="20"/>
      <c r="N1113" s="20"/>
      <c r="S1113" s="20"/>
      <c r="X1113" s="20"/>
      <c r="AE1113" s="20"/>
      <c r="AH1113" s="129"/>
    </row>
    <row r="1114" spans="5:34" ht="13.5" x14ac:dyDescent="0.25">
      <c r="E1114" s="20"/>
      <c r="J1114" s="20"/>
      <c r="N1114" s="20"/>
      <c r="S1114" s="20"/>
      <c r="X1114" s="20"/>
      <c r="AE1114" s="20"/>
      <c r="AH1114" s="129"/>
    </row>
    <row r="1115" spans="5:34" ht="13.5" x14ac:dyDescent="0.25">
      <c r="E1115" s="20"/>
      <c r="J1115" s="20"/>
      <c r="N1115" s="20"/>
      <c r="S1115" s="20"/>
      <c r="X1115" s="20"/>
      <c r="AE1115" s="20"/>
      <c r="AH1115" s="129"/>
    </row>
    <row r="1116" spans="5:34" ht="13.5" x14ac:dyDescent="0.25">
      <c r="E1116" s="20"/>
      <c r="J1116" s="20"/>
      <c r="N1116" s="20"/>
      <c r="S1116" s="20"/>
      <c r="X1116" s="20"/>
      <c r="AE1116" s="20"/>
      <c r="AH1116" s="129"/>
    </row>
    <row r="1117" spans="5:34" ht="13.5" x14ac:dyDescent="0.25">
      <c r="E1117" s="20"/>
      <c r="J1117" s="20"/>
      <c r="N1117" s="20"/>
      <c r="S1117" s="20"/>
      <c r="X1117" s="20"/>
      <c r="AE1117" s="20"/>
      <c r="AH1117" s="129"/>
    </row>
    <row r="1118" spans="5:34" ht="13.5" x14ac:dyDescent="0.25">
      <c r="E1118" s="20"/>
      <c r="J1118" s="20"/>
      <c r="N1118" s="20"/>
      <c r="S1118" s="20"/>
      <c r="X1118" s="20"/>
      <c r="AE1118" s="20"/>
      <c r="AH1118" s="129"/>
    </row>
    <row r="1119" spans="5:34" ht="13.5" x14ac:dyDescent="0.25">
      <c r="E1119" s="20"/>
      <c r="J1119" s="20"/>
      <c r="N1119" s="20"/>
      <c r="S1119" s="20"/>
      <c r="X1119" s="20"/>
      <c r="AE1119" s="20"/>
      <c r="AH1119" s="129"/>
    </row>
    <row r="1120" spans="5:34" ht="13.5" x14ac:dyDescent="0.25">
      <c r="E1120" s="20"/>
      <c r="J1120" s="20"/>
      <c r="N1120" s="20"/>
      <c r="S1120" s="20"/>
      <c r="X1120" s="20"/>
      <c r="AE1120" s="20"/>
      <c r="AH1120" s="129"/>
    </row>
    <row r="1121" spans="5:34" ht="13.5" x14ac:dyDescent="0.25">
      <c r="E1121" s="20"/>
      <c r="J1121" s="20"/>
      <c r="N1121" s="20"/>
      <c r="S1121" s="20"/>
      <c r="X1121" s="20"/>
      <c r="AE1121" s="20"/>
      <c r="AH1121" s="129"/>
    </row>
    <row r="1122" spans="5:34" ht="13.5" x14ac:dyDescent="0.25">
      <c r="E1122" s="20"/>
      <c r="J1122" s="20"/>
      <c r="N1122" s="20"/>
      <c r="S1122" s="20"/>
      <c r="X1122" s="20"/>
      <c r="AE1122" s="20"/>
      <c r="AH1122" s="129"/>
    </row>
    <row r="1123" spans="5:34" ht="13.5" x14ac:dyDescent="0.25">
      <c r="E1123" s="20"/>
      <c r="J1123" s="20"/>
      <c r="N1123" s="20"/>
      <c r="S1123" s="20"/>
      <c r="X1123" s="20"/>
      <c r="AE1123" s="20"/>
      <c r="AH1123" s="129"/>
    </row>
    <row r="1124" spans="5:34" ht="13.5" x14ac:dyDescent="0.25">
      <c r="E1124" s="20"/>
      <c r="J1124" s="20"/>
      <c r="N1124" s="20"/>
      <c r="S1124" s="20"/>
      <c r="X1124" s="20"/>
      <c r="AE1124" s="20"/>
      <c r="AH1124" s="129"/>
    </row>
    <row r="1125" spans="5:34" ht="13.5" x14ac:dyDescent="0.25">
      <c r="E1125" s="20"/>
      <c r="J1125" s="20"/>
      <c r="N1125" s="20"/>
      <c r="S1125" s="20"/>
      <c r="X1125" s="20"/>
      <c r="AE1125" s="20"/>
      <c r="AH1125" s="129"/>
    </row>
    <row r="1126" spans="5:34" ht="13.5" x14ac:dyDescent="0.25">
      <c r="E1126" s="20"/>
      <c r="J1126" s="20"/>
      <c r="N1126" s="20"/>
      <c r="S1126" s="20"/>
      <c r="X1126" s="20"/>
      <c r="AE1126" s="20"/>
      <c r="AH1126" s="129"/>
    </row>
    <row r="1127" spans="5:34" ht="13.5" x14ac:dyDescent="0.25">
      <c r="E1127" s="20"/>
      <c r="J1127" s="20"/>
      <c r="N1127" s="20"/>
      <c r="S1127" s="20"/>
      <c r="X1127" s="20"/>
      <c r="AE1127" s="20"/>
      <c r="AH1127" s="129"/>
    </row>
    <row r="1128" spans="5:34" ht="13.5" x14ac:dyDescent="0.25">
      <c r="E1128" s="20"/>
      <c r="J1128" s="20"/>
      <c r="N1128" s="20"/>
      <c r="S1128" s="20"/>
      <c r="X1128" s="20"/>
      <c r="AE1128" s="20"/>
      <c r="AH1128" s="129"/>
    </row>
    <row r="1129" spans="5:34" ht="13.5" x14ac:dyDescent="0.25">
      <c r="E1129" s="20"/>
      <c r="J1129" s="20"/>
      <c r="N1129" s="20"/>
      <c r="S1129" s="20"/>
      <c r="X1129" s="20"/>
      <c r="AE1129" s="20"/>
      <c r="AH1129" s="129"/>
    </row>
    <row r="1130" spans="5:34" ht="13.5" x14ac:dyDescent="0.25">
      <c r="E1130" s="20"/>
      <c r="J1130" s="20"/>
      <c r="N1130" s="20"/>
      <c r="S1130" s="20"/>
      <c r="X1130" s="20"/>
      <c r="AE1130" s="20"/>
      <c r="AH1130" s="129"/>
    </row>
    <row r="1131" spans="5:34" ht="13.5" x14ac:dyDescent="0.25">
      <c r="E1131" s="20"/>
      <c r="J1131" s="20"/>
      <c r="N1131" s="20"/>
      <c r="S1131" s="20"/>
      <c r="X1131" s="20"/>
      <c r="AE1131" s="20"/>
      <c r="AH1131" s="129"/>
    </row>
    <row r="1132" spans="5:34" ht="13.5" x14ac:dyDescent="0.25">
      <c r="E1132" s="20"/>
      <c r="J1132" s="20"/>
      <c r="N1132" s="20"/>
      <c r="S1132" s="20"/>
      <c r="X1132" s="20"/>
      <c r="AE1132" s="20"/>
      <c r="AH1132" s="129"/>
    </row>
    <row r="1133" spans="5:34" ht="13.5" x14ac:dyDescent="0.25">
      <c r="E1133" s="20"/>
      <c r="J1133" s="20"/>
      <c r="N1133" s="20"/>
      <c r="S1133" s="20"/>
      <c r="X1133" s="20"/>
      <c r="AE1133" s="20"/>
      <c r="AH1133" s="129"/>
    </row>
    <row r="1134" spans="5:34" ht="13.5" x14ac:dyDescent="0.25">
      <c r="E1134" s="20"/>
      <c r="J1134" s="20"/>
      <c r="N1134" s="20"/>
      <c r="S1134" s="20"/>
      <c r="X1134" s="20"/>
      <c r="AE1134" s="20"/>
      <c r="AH1134" s="129"/>
    </row>
    <row r="1135" spans="5:34" ht="13.5" x14ac:dyDescent="0.25">
      <c r="E1135" s="20"/>
      <c r="J1135" s="20"/>
      <c r="N1135" s="20"/>
      <c r="S1135" s="20"/>
      <c r="X1135" s="20"/>
      <c r="AE1135" s="20"/>
      <c r="AH1135" s="129"/>
    </row>
    <row r="1136" spans="5:34" ht="13.5" x14ac:dyDescent="0.25">
      <c r="E1136" s="20"/>
      <c r="J1136" s="20"/>
      <c r="N1136" s="20"/>
      <c r="S1136" s="20"/>
      <c r="X1136" s="20"/>
      <c r="AE1136" s="20"/>
      <c r="AH1136" s="129"/>
    </row>
    <row r="1137" spans="5:34" ht="13.5" x14ac:dyDescent="0.25">
      <c r="E1137" s="20"/>
      <c r="J1137" s="20"/>
      <c r="N1137" s="20"/>
      <c r="S1137" s="20"/>
      <c r="X1137" s="20"/>
      <c r="AE1137" s="20"/>
      <c r="AH1137" s="129"/>
    </row>
    <row r="1138" spans="5:34" ht="13.5" x14ac:dyDescent="0.25">
      <c r="E1138" s="20"/>
      <c r="J1138" s="20"/>
      <c r="N1138" s="20"/>
      <c r="S1138" s="20"/>
      <c r="X1138" s="20"/>
      <c r="AE1138" s="20"/>
      <c r="AH1138" s="129"/>
    </row>
    <row r="1139" spans="5:34" ht="13.5" x14ac:dyDescent="0.25">
      <c r="E1139" s="20"/>
      <c r="J1139" s="20"/>
      <c r="N1139" s="20"/>
      <c r="S1139" s="20"/>
      <c r="X1139" s="20"/>
      <c r="AE1139" s="20"/>
      <c r="AH1139" s="129"/>
    </row>
    <row r="1140" spans="5:34" ht="13.5" x14ac:dyDescent="0.25">
      <c r="E1140" s="20"/>
      <c r="J1140" s="20"/>
      <c r="N1140" s="20"/>
      <c r="S1140" s="20"/>
      <c r="X1140" s="20"/>
      <c r="AE1140" s="20"/>
      <c r="AH1140" s="129"/>
    </row>
    <row r="1141" spans="5:34" ht="13.5" x14ac:dyDescent="0.25">
      <c r="E1141" s="20"/>
      <c r="J1141" s="20"/>
      <c r="N1141" s="20"/>
      <c r="S1141" s="20"/>
      <c r="X1141" s="20"/>
      <c r="AE1141" s="20"/>
      <c r="AH1141" s="129"/>
    </row>
    <row r="1142" spans="5:34" ht="13.5" x14ac:dyDescent="0.25">
      <c r="E1142" s="20"/>
      <c r="J1142" s="20"/>
      <c r="N1142" s="20"/>
      <c r="S1142" s="20"/>
      <c r="X1142" s="20"/>
      <c r="AE1142" s="20"/>
      <c r="AH1142" s="129"/>
    </row>
    <row r="1143" spans="5:34" ht="13.5" x14ac:dyDescent="0.25">
      <c r="E1143" s="20"/>
      <c r="J1143" s="20"/>
      <c r="N1143" s="20"/>
      <c r="S1143" s="20"/>
      <c r="X1143" s="20"/>
      <c r="AE1143" s="20"/>
      <c r="AH1143" s="129"/>
    </row>
    <row r="1144" spans="5:34" ht="13.5" x14ac:dyDescent="0.25">
      <c r="E1144" s="20"/>
      <c r="J1144" s="20"/>
      <c r="N1144" s="20"/>
      <c r="S1144" s="20"/>
      <c r="X1144" s="20"/>
      <c r="AE1144" s="20"/>
      <c r="AH1144" s="129"/>
    </row>
    <row r="1145" spans="5:34" ht="13.5" x14ac:dyDescent="0.25">
      <c r="E1145" s="20"/>
      <c r="J1145" s="20"/>
      <c r="N1145" s="20"/>
      <c r="S1145" s="20"/>
      <c r="X1145" s="20"/>
      <c r="AE1145" s="20"/>
      <c r="AH1145" s="129"/>
    </row>
    <row r="1146" spans="5:34" ht="13.5" x14ac:dyDescent="0.25">
      <c r="E1146" s="20"/>
      <c r="J1146" s="20"/>
      <c r="N1146" s="20"/>
      <c r="S1146" s="20"/>
      <c r="X1146" s="20"/>
      <c r="AE1146" s="20"/>
      <c r="AH1146" s="129"/>
    </row>
    <row r="1147" spans="5:34" ht="13.5" x14ac:dyDescent="0.25">
      <c r="E1147" s="20"/>
      <c r="J1147" s="20"/>
      <c r="N1147" s="20"/>
      <c r="S1147" s="20"/>
      <c r="X1147" s="20"/>
      <c r="AE1147" s="20"/>
      <c r="AH1147" s="129"/>
    </row>
    <row r="1148" spans="5:34" ht="13.5" x14ac:dyDescent="0.25">
      <c r="E1148" s="20"/>
      <c r="J1148" s="20"/>
      <c r="N1148" s="20"/>
      <c r="S1148" s="20"/>
      <c r="X1148" s="20"/>
      <c r="AE1148" s="20"/>
      <c r="AH1148" s="129"/>
    </row>
    <row r="1149" spans="5:34" ht="13.5" x14ac:dyDescent="0.25">
      <c r="E1149" s="20"/>
      <c r="J1149" s="20"/>
      <c r="N1149" s="20"/>
      <c r="S1149" s="20"/>
      <c r="X1149" s="20"/>
      <c r="AE1149" s="20"/>
      <c r="AH1149" s="129"/>
    </row>
    <row r="1150" spans="5:34" ht="13.5" x14ac:dyDescent="0.25">
      <c r="E1150" s="20"/>
      <c r="J1150" s="20"/>
      <c r="N1150" s="20"/>
      <c r="S1150" s="20"/>
      <c r="X1150" s="20"/>
      <c r="AE1150" s="20"/>
      <c r="AH1150" s="129"/>
    </row>
    <row r="1151" spans="5:34" ht="13.5" x14ac:dyDescent="0.25">
      <c r="E1151" s="20"/>
      <c r="J1151" s="20"/>
      <c r="N1151" s="20"/>
      <c r="S1151" s="20"/>
      <c r="X1151" s="20"/>
      <c r="AE1151" s="20"/>
      <c r="AH1151" s="129"/>
    </row>
    <row r="1152" spans="5:34" ht="13.5" x14ac:dyDescent="0.25">
      <c r="E1152" s="20"/>
      <c r="J1152" s="20"/>
      <c r="N1152" s="20"/>
      <c r="S1152" s="20"/>
      <c r="X1152" s="20"/>
      <c r="AE1152" s="20"/>
      <c r="AH1152" s="129"/>
    </row>
    <row r="1153" spans="5:34" ht="13.5" x14ac:dyDescent="0.25">
      <c r="E1153" s="20"/>
      <c r="J1153" s="20"/>
      <c r="N1153" s="20"/>
      <c r="S1153" s="20"/>
      <c r="X1153" s="20"/>
      <c r="AE1153" s="20"/>
      <c r="AH1153" s="129"/>
    </row>
    <row r="1154" spans="5:34" ht="13.5" x14ac:dyDescent="0.25">
      <c r="E1154" s="20"/>
      <c r="J1154" s="20"/>
      <c r="N1154" s="20"/>
      <c r="S1154" s="20"/>
      <c r="X1154" s="20"/>
      <c r="AE1154" s="20"/>
      <c r="AH1154" s="129"/>
    </row>
    <row r="1155" spans="5:34" ht="13.5" x14ac:dyDescent="0.25">
      <c r="E1155" s="20"/>
      <c r="J1155" s="20"/>
      <c r="N1155" s="20"/>
      <c r="S1155" s="20"/>
      <c r="X1155" s="20"/>
      <c r="AE1155" s="20"/>
      <c r="AH1155" s="129"/>
    </row>
    <row r="1156" spans="5:34" ht="13.5" x14ac:dyDescent="0.25">
      <c r="E1156" s="20"/>
      <c r="J1156" s="20"/>
      <c r="N1156" s="20"/>
      <c r="S1156" s="20"/>
      <c r="X1156" s="20"/>
      <c r="AE1156" s="20"/>
      <c r="AH1156" s="129"/>
    </row>
    <row r="1157" spans="5:34" ht="13.5" x14ac:dyDescent="0.25">
      <c r="E1157" s="20"/>
      <c r="J1157" s="20"/>
      <c r="N1157" s="20"/>
      <c r="S1157" s="20"/>
      <c r="X1157" s="20"/>
      <c r="AE1157" s="20"/>
      <c r="AH1157" s="129"/>
    </row>
    <row r="1158" spans="5:34" ht="13.5" x14ac:dyDescent="0.25">
      <c r="E1158" s="20"/>
      <c r="J1158" s="20"/>
      <c r="N1158" s="20"/>
      <c r="S1158" s="20"/>
      <c r="X1158" s="20"/>
      <c r="AE1158" s="20"/>
      <c r="AH1158" s="129"/>
    </row>
    <row r="1159" spans="5:34" ht="13.5" x14ac:dyDescent="0.25">
      <c r="E1159" s="20"/>
      <c r="J1159" s="20"/>
      <c r="N1159" s="20"/>
      <c r="S1159" s="20"/>
      <c r="X1159" s="20"/>
      <c r="AE1159" s="20"/>
      <c r="AH1159" s="129"/>
    </row>
    <row r="1160" spans="5:34" ht="13.5" x14ac:dyDescent="0.25">
      <c r="E1160" s="20"/>
      <c r="J1160" s="20"/>
      <c r="N1160" s="20"/>
      <c r="S1160" s="20"/>
      <c r="X1160" s="20"/>
      <c r="AE1160" s="20"/>
      <c r="AH1160" s="129"/>
    </row>
    <row r="1161" spans="5:34" ht="13.5" x14ac:dyDescent="0.25">
      <c r="E1161" s="20"/>
      <c r="J1161" s="20"/>
      <c r="N1161" s="20"/>
      <c r="S1161" s="20"/>
      <c r="X1161" s="20"/>
      <c r="AE1161" s="20"/>
      <c r="AH1161" s="129"/>
    </row>
    <row r="1162" spans="5:34" ht="13.5" x14ac:dyDescent="0.25">
      <c r="E1162" s="20"/>
      <c r="J1162" s="20"/>
      <c r="N1162" s="20"/>
      <c r="S1162" s="20"/>
      <c r="X1162" s="20"/>
      <c r="AE1162" s="20"/>
      <c r="AH1162" s="129"/>
    </row>
    <row r="1163" spans="5:34" ht="13.5" x14ac:dyDescent="0.25">
      <c r="E1163" s="20"/>
      <c r="J1163" s="20"/>
      <c r="N1163" s="20"/>
      <c r="S1163" s="20"/>
      <c r="X1163" s="20"/>
      <c r="AE1163" s="20"/>
      <c r="AH1163" s="129"/>
    </row>
    <row r="1164" spans="5:34" ht="13.5" x14ac:dyDescent="0.25">
      <c r="E1164" s="20"/>
      <c r="J1164" s="20"/>
      <c r="N1164" s="20"/>
      <c r="S1164" s="20"/>
      <c r="X1164" s="20"/>
      <c r="AE1164" s="20"/>
      <c r="AH1164" s="129"/>
    </row>
    <row r="1165" spans="5:34" ht="13.5" x14ac:dyDescent="0.25">
      <c r="E1165" s="20"/>
      <c r="J1165" s="20"/>
      <c r="N1165" s="20"/>
      <c r="S1165" s="20"/>
      <c r="X1165" s="20"/>
      <c r="AE1165" s="20"/>
      <c r="AH1165" s="129"/>
    </row>
    <row r="1166" spans="5:34" ht="13.5" x14ac:dyDescent="0.25">
      <c r="E1166" s="20"/>
      <c r="J1166" s="20"/>
      <c r="N1166" s="20"/>
      <c r="S1166" s="20"/>
      <c r="X1166" s="20"/>
      <c r="AE1166" s="20"/>
      <c r="AH1166" s="129"/>
    </row>
    <row r="1167" spans="5:34" ht="13.5" x14ac:dyDescent="0.25">
      <c r="E1167" s="20"/>
      <c r="J1167" s="20"/>
      <c r="N1167" s="20"/>
      <c r="S1167" s="20"/>
      <c r="X1167" s="20"/>
      <c r="AE1167" s="20"/>
      <c r="AH1167" s="129"/>
    </row>
    <row r="1168" spans="5:34" ht="13.5" x14ac:dyDescent="0.25">
      <c r="E1168" s="20"/>
      <c r="J1168" s="20"/>
      <c r="N1168" s="20"/>
      <c r="S1168" s="20"/>
      <c r="X1168" s="20"/>
      <c r="AE1168" s="20"/>
      <c r="AH1168" s="129"/>
    </row>
    <row r="1169" spans="5:34" ht="13.5" x14ac:dyDescent="0.25">
      <c r="E1169" s="20"/>
      <c r="J1169" s="20"/>
      <c r="N1169" s="20"/>
      <c r="S1169" s="20"/>
      <c r="X1169" s="20"/>
      <c r="AE1169" s="20"/>
      <c r="AH1169" s="129"/>
    </row>
    <row r="1170" spans="5:34" ht="13.5" x14ac:dyDescent="0.25">
      <c r="E1170" s="20"/>
      <c r="J1170" s="20"/>
      <c r="N1170" s="20"/>
      <c r="S1170" s="20"/>
      <c r="X1170" s="20"/>
      <c r="AE1170" s="20"/>
      <c r="AH1170" s="129"/>
    </row>
    <row r="1171" spans="5:34" ht="13.5" x14ac:dyDescent="0.25">
      <c r="E1171" s="20"/>
      <c r="J1171" s="20"/>
      <c r="N1171" s="20"/>
      <c r="S1171" s="20"/>
      <c r="X1171" s="20"/>
      <c r="AE1171" s="20"/>
      <c r="AH1171" s="129"/>
    </row>
    <row r="1172" spans="5:34" ht="13.5" x14ac:dyDescent="0.25">
      <c r="E1172" s="20"/>
      <c r="J1172" s="20"/>
      <c r="N1172" s="20"/>
      <c r="S1172" s="20"/>
      <c r="X1172" s="20"/>
      <c r="AE1172" s="20"/>
      <c r="AH1172" s="129"/>
    </row>
    <row r="1173" spans="5:34" ht="13.5" x14ac:dyDescent="0.25">
      <c r="E1173" s="20"/>
      <c r="J1173" s="20"/>
      <c r="N1173" s="20"/>
      <c r="S1173" s="20"/>
      <c r="X1173" s="20"/>
      <c r="AE1173" s="20"/>
      <c r="AH1173" s="129"/>
    </row>
    <row r="1174" spans="5:34" ht="13.5" x14ac:dyDescent="0.25">
      <c r="E1174" s="20"/>
      <c r="J1174" s="20"/>
      <c r="N1174" s="20"/>
      <c r="S1174" s="20"/>
      <c r="X1174" s="20"/>
      <c r="AE1174" s="20"/>
      <c r="AH1174" s="129"/>
    </row>
    <row r="1175" spans="5:34" ht="13.5" x14ac:dyDescent="0.25">
      <c r="E1175" s="20"/>
      <c r="J1175" s="20"/>
      <c r="N1175" s="20"/>
      <c r="S1175" s="20"/>
      <c r="X1175" s="20"/>
      <c r="AE1175" s="20"/>
      <c r="AH1175" s="129"/>
    </row>
    <row r="1176" spans="5:34" ht="13.5" x14ac:dyDescent="0.25">
      <c r="E1176" s="20"/>
      <c r="J1176" s="20"/>
      <c r="N1176" s="20"/>
      <c r="S1176" s="20"/>
      <c r="X1176" s="20"/>
      <c r="AE1176" s="20"/>
      <c r="AH1176" s="129"/>
    </row>
    <row r="1177" spans="5:34" ht="13.5" x14ac:dyDescent="0.25">
      <c r="E1177" s="20"/>
      <c r="J1177" s="20"/>
      <c r="N1177" s="20"/>
      <c r="S1177" s="20"/>
      <c r="X1177" s="20"/>
      <c r="AE1177" s="20"/>
      <c r="AH1177" s="129"/>
    </row>
    <row r="1178" spans="5:34" ht="13.5" x14ac:dyDescent="0.25">
      <c r="E1178" s="20"/>
      <c r="J1178" s="20"/>
      <c r="N1178" s="20"/>
      <c r="S1178" s="20"/>
      <c r="X1178" s="20"/>
      <c r="AE1178" s="20"/>
      <c r="AH1178" s="129"/>
    </row>
    <row r="1179" spans="5:34" ht="13.5" x14ac:dyDescent="0.25">
      <c r="E1179" s="20"/>
      <c r="J1179" s="20"/>
      <c r="N1179" s="20"/>
      <c r="S1179" s="20"/>
      <c r="X1179" s="20"/>
      <c r="AE1179" s="20"/>
      <c r="AH1179" s="129"/>
    </row>
    <row r="1180" spans="5:34" ht="13.5" x14ac:dyDescent="0.25">
      <c r="E1180" s="20"/>
      <c r="J1180" s="20"/>
      <c r="N1180" s="20"/>
      <c r="S1180" s="20"/>
      <c r="X1180" s="20"/>
      <c r="AE1180" s="20"/>
      <c r="AH1180" s="129"/>
    </row>
    <row r="1181" spans="5:34" ht="13.5" x14ac:dyDescent="0.25">
      <c r="E1181" s="20"/>
      <c r="J1181" s="20"/>
      <c r="N1181" s="20"/>
      <c r="S1181" s="20"/>
      <c r="X1181" s="20"/>
      <c r="AE1181" s="20"/>
      <c r="AH1181" s="129"/>
    </row>
    <row r="1182" spans="5:34" ht="13.5" x14ac:dyDescent="0.25">
      <c r="E1182" s="20"/>
      <c r="J1182" s="20"/>
      <c r="N1182" s="20"/>
      <c r="S1182" s="20"/>
      <c r="X1182" s="20"/>
      <c r="AE1182" s="20"/>
      <c r="AH1182" s="129"/>
    </row>
    <row r="1183" spans="5:34" ht="13.5" x14ac:dyDescent="0.25">
      <c r="E1183" s="20"/>
      <c r="J1183" s="20"/>
      <c r="N1183" s="20"/>
      <c r="S1183" s="20"/>
      <c r="X1183" s="20"/>
      <c r="AE1183" s="20"/>
      <c r="AH1183" s="129"/>
    </row>
    <row r="1184" spans="5:34" ht="13.5" x14ac:dyDescent="0.25">
      <c r="E1184" s="20"/>
      <c r="J1184" s="20"/>
      <c r="N1184" s="20"/>
      <c r="S1184" s="20"/>
      <c r="X1184" s="20"/>
      <c r="AE1184" s="20"/>
      <c r="AH1184" s="129"/>
    </row>
    <row r="1185" spans="5:34" ht="13.5" x14ac:dyDescent="0.25">
      <c r="E1185" s="20"/>
      <c r="J1185" s="20"/>
      <c r="N1185" s="20"/>
      <c r="S1185" s="20"/>
      <c r="X1185" s="20"/>
      <c r="AE1185" s="20"/>
      <c r="AH1185" s="129"/>
    </row>
    <row r="1186" spans="5:34" ht="13.5" x14ac:dyDescent="0.25">
      <c r="E1186" s="20"/>
      <c r="J1186" s="20"/>
      <c r="N1186" s="20"/>
      <c r="S1186" s="20"/>
      <c r="X1186" s="20"/>
      <c r="AE1186" s="20"/>
      <c r="AH1186" s="129"/>
    </row>
    <row r="1187" spans="5:34" ht="13.5" x14ac:dyDescent="0.25">
      <c r="E1187" s="20"/>
      <c r="J1187" s="20"/>
      <c r="N1187" s="20"/>
      <c r="S1187" s="20"/>
      <c r="X1187" s="20"/>
      <c r="AE1187" s="20"/>
      <c r="AH1187" s="129"/>
    </row>
    <row r="1188" spans="5:34" ht="13.5" x14ac:dyDescent="0.25">
      <c r="E1188" s="20"/>
      <c r="J1188" s="20"/>
      <c r="N1188" s="20"/>
      <c r="S1188" s="20"/>
      <c r="X1188" s="20"/>
      <c r="AE1188" s="20"/>
      <c r="AH1188" s="129"/>
    </row>
    <row r="1189" spans="5:34" ht="13.5" x14ac:dyDescent="0.25">
      <c r="E1189" s="20"/>
      <c r="J1189" s="20"/>
      <c r="N1189" s="20"/>
      <c r="S1189" s="20"/>
      <c r="X1189" s="20"/>
      <c r="AE1189" s="20"/>
      <c r="AH1189" s="129"/>
    </row>
    <row r="1190" spans="5:34" ht="13.5" x14ac:dyDescent="0.25">
      <c r="E1190" s="20"/>
      <c r="J1190" s="20"/>
      <c r="N1190" s="20"/>
      <c r="S1190" s="20"/>
      <c r="X1190" s="20"/>
      <c r="AE1190" s="20"/>
      <c r="AH1190" s="129"/>
    </row>
    <row r="1191" spans="5:34" ht="13.5" x14ac:dyDescent="0.25">
      <c r="E1191" s="20"/>
      <c r="J1191" s="20"/>
      <c r="N1191" s="20"/>
      <c r="S1191" s="20"/>
      <c r="X1191" s="20"/>
      <c r="AE1191" s="20"/>
      <c r="AH1191" s="129"/>
    </row>
    <row r="1192" spans="5:34" ht="13.5" x14ac:dyDescent="0.25">
      <c r="E1192" s="20"/>
      <c r="J1192" s="20"/>
      <c r="N1192" s="20"/>
      <c r="S1192" s="20"/>
      <c r="X1192" s="20"/>
      <c r="AE1192" s="20"/>
      <c r="AH1192" s="129"/>
    </row>
    <row r="1193" spans="5:34" ht="13.5" x14ac:dyDescent="0.25">
      <c r="E1193" s="20"/>
      <c r="J1193" s="20"/>
      <c r="N1193" s="20"/>
      <c r="S1193" s="20"/>
      <c r="X1193" s="20"/>
      <c r="AE1193" s="20"/>
      <c r="AH1193" s="129"/>
    </row>
    <row r="1194" spans="5:34" ht="13.5" x14ac:dyDescent="0.25">
      <c r="E1194" s="20"/>
      <c r="J1194" s="20"/>
      <c r="N1194" s="20"/>
      <c r="S1194" s="20"/>
      <c r="X1194" s="20"/>
      <c r="AE1194" s="20"/>
      <c r="AH1194" s="129"/>
    </row>
    <row r="1195" spans="5:34" ht="13.5" x14ac:dyDescent="0.25">
      <c r="E1195" s="20"/>
      <c r="J1195" s="20"/>
      <c r="N1195" s="20"/>
      <c r="S1195" s="20"/>
      <c r="X1195" s="20"/>
      <c r="AE1195" s="20"/>
      <c r="AH1195" s="129"/>
    </row>
    <row r="1196" spans="5:34" ht="13.5" x14ac:dyDescent="0.25">
      <c r="E1196" s="20"/>
      <c r="J1196" s="20"/>
      <c r="N1196" s="20"/>
      <c r="S1196" s="20"/>
      <c r="X1196" s="20"/>
      <c r="AE1196" s="20"/>
      <c r="AH1196" s="129"/>
    </row>
    <row r="1197" spans="5:34" ht="13.5" x14ac:dyDescent="0.25">
      <c r="E1197" s="20"/>
      <c r="J1197" s="20"/>
      <c r="N1197" s="20"/>
      <c r="S1197" s="20"/>
      <c r="X1197" s="20"/>
      <c r="AE1197" s="20"/>
      <c r="AH1197" s="129"/>
    </row>
    <row r="1198" spans="5:34" ht="13.5" x14ac:dyDescent="0.25">
      <c r="E1198" s="20"/>
      <c r="J1198" s="20"/>
      <c r="N1198" s="20"/>
      <c r="S1198" s="20"/>
      <c r="X1198" s="20"/>
      <c r="AE1198" s="20"/>
      <c r="AH1198" s="129"/>
    </row>
    <row r="1199" spans="5:34" ht="13.5" x14ac:dyDescent="0.25">
      <c r="E1199" s="20"/>
      <c r="J1199" s="20"/>
      <c r="N1199" s="20"/>
      <c r="S1199" s="20"/>
      <c r="X1199" s="20"/>
      <c r="AE1199" s="20"/>
      <c r="AH1199" s="129"/>
    </row>
    <row r="1200" spans="5:34" ht="13.5" x14ac:dyDescent="0.25">
      <c r="E1200" s="20"/>
      <c r="J1200" s="20"/>
      <c r="N1200" s="20"/>
      <c r="S1200" s="20"/>
      <c r="X1200" s="20"/>
      <c r="AE1200" s="20"/>
      <c r="AH1200" s="129"/>
    </row>
    <row r="1201" spans="5:34" ht="13.5" x14ac:dyDescent="0.25">
      <c r="E1201" s="20"/>
      <c r="J1201" s="20"/>
      <c r="N1201" s="20"/>
      <c r="S1201" s="20"/>
      <c r="X1201" s="20"/>
      <c r="AE1201" s="20"/>
      <c r="AH1201" s="129"/>
    </row>
    <row r="1202" spans="5:34" ht="13.5" x14ac:dyDescent="0.25">
      <c r="E1202" s="20"/>
      <c r="J1202" s="20"/>
      <c r="N1202" s="20"/>
      <c r="S1202" s="20"/>
      <c r="X1202" s="20"/>
      <c r="AE1202" s="20"/>
      <c r="AH1202" s="129"/>
    </row>
    <row r="1203" spans="5:34" ht="13.5" x14ac:dyDescent="0.25">
      <c r="E1203" s="20"/>
      <c r="J1203" s="20"/>
      <c r="N1203" s="20"/>
      <c r="S1203" s="20"/>
      <c r="X1203" s="20"/>
      <c r="AE1203" s="20"/>
      <c r="AH1203" s="129"/>
    </row>
    <row r="1204" spans="5:34" ht="13.5" x14ac:dyDescent="0.25">
      <c r="E1204" s="20"/>
      <c r="J1204" s="20"/>
      <c r="N1204" s="20"/>
      <c r="S1204" s="20"/>
      <c r="X1204" s="20"/>
      <c r="AE1204" s="20"/>
      <c r="AH1204" s="129"/>
    </row>
    <row r="1205" spans="5:34" ht="13.5" x14ac:dyDescent="0.25">
      <c r="E1205" s="20"/>
      <c r="J1205" s="20"/>
      <c r="N1205" s="20"/>
      <c r="S1205" s="20"/>
      <c r="X1205" s="20"/>
      <c r="AE1205" s="20"/>
      <c r="AH1205" s="129"/>
    </row>
    <row r="1206" spans="5:34" ht="13.5" x14ac:dyDescent="0.25">
      <c r="E1206" s="20"/>
      <c r="J1206" s="20"/>
      <c r="N1206" s="20"/>
      <c r="S1206" s="20"/>
      <c r="X1206" s="20"/>
      <c r="AE1206" s="20"/>
      <c r="AH1206" s="129"/>
    </row>
    <row r="1207" spans="5:34" ht="13.5" x14ac:dyDescent="0.25">
      <c r="E1207" s="20"/>
      <c r="J1207" s="20"/>
      <c r="N1207" s="20"/>
      <c r="S1207" s="20"/>
      <c r="X1207" s="20"/>
      <c r="AE1207" s="20"/>
      <c r="AH1207" s="129"/>
    </row>
    <row r="1208" spans="5:34" ht="13.5" x14ac:dyDescent="0.25">
      <c r="E1208" s="20"/>
      <c r="J1208" s="20"/>
      <c r="N1208" s="20"/>
      <c r="S1208" s="20"/>
      <c r="X1208" s="20"/>
      <c r="AE1208" s="20"/>
      <c r="AH1208" s="129"/>
    </row>
    <row r="1209" spans="5:34" ht="13.5" x14ac:dyDescent="0.25">
      <c r="E1209" s="20"/>
      <c r="J1209" s="20"/>
      <c r="N1209" s="20"/>
      <c r="S1209" s="20"/>
      <c r="X1209" s="20"/>
      <c r="AE1209" s="20"/>
      <c r="AH1209" s="129"/>
    </row>
    <row r="1210" spans="5:34" ht="13.5" x14ac:dyDescent="0.25">
      <c r="E1210" s="20"/>
      <c r="J1210" s="20"/>
      <c r="N1210" s="20"/>
      <c r="S1210" s="20"/>
      <c r="X1210" s="20"/>
      <c r="AE1210" s="20"/>
      <c r="AH1210" s="129"/>
    </row>
    <row r="1211" spans="5:34" ht="13.5" x14ac:dyDescent="0.25">
      <c r="E1211" s="20"/>
      <c r="J1211" s="20"/>
      <c r="N1211" s="20"/>
      <c r="S1211" s="20"/>
      <c r="X1211" s="20"/>
      <c r="AE1211" s="20"/>
      <c r="AH1211" s="129"/>
    </row>
    <row r="1212" spans="5:34" ht="13.5" x14ac:dyDescent="0.25">
      <c r="E1212" s="20"/>
      <c r="J1212" s="20"/>
      <c r="N1212" s="20"/>
      <c r="S1212" s="20"/>
      <c r="X1212" s="20"/>
      <c r="AE1212" s="20"/>
      <c r="AH1212" s="129"/>
    </row>
    <row r="1213" spans="5:34" ht="13.5" x14ac:dyDescent="0.25">
      <c r="E1213" s="20"/>
      <c r="J1213" s="20"/>
      <c r="N1213" s="20"/>
      <c r="S1213" s="20"/>
      <c r="X1213" s="20"/>
      <c r="AE1213" s="20"/>
      <c r="AH1213" s="129"/>
    </row>
    <row r="1214" spans="5:34" ht="13.5" x14ac:dyDescent="0.25">
      <c r="E1214" s="20"/>
      <c r="J1214" s="20"/>
      <c r="N1214" s="20"/>
      <c r="S1214" s="20"/>
      <c r="X1214" s="20"/>
      <c r="AE1214" s="20"/>
      <c r="AH1214" s="129"/>
    </row>
    <row r="1215" spans="5:34" ht="13.5" x14ac:dyDescent="0.25">
      <c r="E1215" s="20"/>
      <c r="J1215" s="20"/>
      <c r="N1215" s="20"/>
      <c r="S1215" s="20"/>
      <c r="X1215" s="20"/>
      <c r="AE1215" s="20"/>
      <c r="AH1215" s="129"/>
    </row>
    <row r="1216" spans="5:34" ht="13.5" x14ac:dyDescent="0.25">
      <c r="E1216" s="20"/>
      <c r="J1216" s="20"/>
      <c r="N1216" s="20"/>
      <c r="S1216" s="20"/>
      <c r="X1216" s="20"/>
      <c r="AE1216" s="20"/>
      <c r="AH1216" s="129"/>
    </row>
    <row r="1217" spans="5:34" ht="13.5" x14ac:dyDescent="0.25">
      <c r="E1217" s="20"/>
      <c r="J1217" s="20"/>
      <c r="N1217" s="20"/>
      <c r="S1217" s="20"/>
      <c r="X1217" s="20"/>
      <c r="AE1217" s="20"/>
      <c r="AH1217" s="129"/>
    </row>
    <row r="1218" spans="5:34" ht="13.5" x14ac:dyDescent="0.25">
      <c r="E1218" s="20"/>
      <c r="J1218" s="20"/>
      <c r="N1218" s="20"/>
      <c r="S1218" s="20"/>
      <c r="X1218" s="20"/>
      <c r="AE1218" s="20"/>
      <c r="AH1218" s="129"/>
    </row>
    <row r="1219" spans="5:34" ht="13.5" x14ac:dyDescent="0.25">
      <c r="E1219" s="20"/>
      <c r="J1219" s="20"/>
      <c r="N1219" s="20"/>
      <c r="S1219" s="20"/>
      <c r="X1219" s="20"/>
      <c r="AE1219" s="20"/>
      <c r="AH1219" s="129"/>
    </row>
    <row r="1220" spans="5:34" ht="13.5" x14ac:dyDescent="0.25">
      <c r="E1220" s="20"/>
      <c r="J1220" s="20"/>
      <c r="N1220" s="20"/>
      <c r="S1220" s="20"/>
      <c r="X1220" s="20"/>
      <c r="AE1220" s="20"/>
      <c r="AH1220" s="129"/>
    </row>
    <row r="1221" spans="5:34" ht="13.5" x14ac:dyDescent="0.25">
      <c r="E1221" s="20"/>
      <c r="J1221" s="20"/>
      <c r="N1221" s="20"/>
      <c r="S1221" s="20"/>
      <c r="X1221" s="20"/>
      <c r="AE1221" s="20"/>
      <c r="AH1221" s="129"/>
    </row>
    <row r="1222" spans="5:34" ht="13.5" x14ac:dyDescent="0.25">
      <c r="E1222" s="20"/>
      <c r="J1222" s="20"/>
      <c r="N1222" s="20"/>
      <c r="S1222" s="20"/>
      <c r="X1222" s="20"/>
      <c r="AE1222" s="20"/>
      <c r="AH1222" s="129"/>
    </row>
    <row r="1223" spans="5:34" ht="13.5" x14ac:dyDescent="0.25">
      <c r="E1223" s="20"/>
      <c r="J1223" s="20"/>
      <c r="N1223" s="20"/>
      <c r="S1223" s="20"/>
      <c r="X1223" s="20"/>
      <c r="AE1223" s="20"/>
      <c r="AH1223" s="129"/>
    </row>
    <row r="1224" spans="5:34" ht="13.5" x14ac:dyDescent="0.25">
      <c r="E1224" s="20"/>
      <c r="J1224" s="20"/>
      <c r="N1224" s="20"/>
      <c r="S1224" s="20"/>
      <c r="X1224" s="20"/>
      <c r="AE1224" s="20"/>
      <c r="AH1224" s="129"/>
    </row>
    <row r="1225" spans="5:34" ht="13.5" x14ac:dyDescent="0.25">
      <c r="E1225" s="20"/>
      <c r="J1225" s="20"/>
      <c r="N1225" s="20"/>
      <c r="S1225" s="20"/>
      <c r="X1225" s="20"/>
      <c r="AE1225" s="20"/>
      <c r="AH1225" s="129"/>
    </row>
    <row r="1226" spans="5:34" ht="13.5" x14ac:dyDescent="0.25">
      <c r="E1226" s="20"/>
      <c r="J1226" s="20"/>
      <c r="N1226" s="20"/>
      <c r="S1226" s="20"/>
      <c r="X1226" s="20"/>
      <c r="AE1226" s="20"/>
      <c r="AH1226" s="129"/>
    </row>
    <row r="1227" spans="5:34" ht="13.5" x14ac:dyDescent="0.25">
      <c r="E1227" s="20"/>
      <c r="J1227" s="20"/>
      <c r="N1227" s="20"/>
      <c r="S1227" s="20"/>
      <c r="X1227" s="20"/>
      <c r="AE1227" s="20"/>
      <c r="AH1227" s="129"/>
    </row>
    <row r="1228" spans="5:34" ht="13.5" x14ac:dyDescent="0.25">
      <c r="E1228" s="20"/>
      <c r="J1228" s="20"/>
      <c r="N1228" s="20"/>
      <c r="S1228" s="20"/>
      <c r="X1228" s="20"/>
      <c r="AE1228" s="20"/>
      <c r="AH1228" s="129"/>
    </row>
    <row r="1229" spans="5:34" ht="13.5" x14ac:dyDescent="0.25">
      <c r="E1229" s="20"/>
      <c r="J1229" s="20"/>
      <c r="N1229" s="20"/>
      <c r="S1229" s="20"/>
      <c r="X1229" s="20"/>
      <c r="AE1229" s="20"/>
      <c r="AH1229" s="129"/>
    </row>
    <row r="1230" spans="5:34" ht="13.5" x14ac:dyDescent="0.25">
      <c r="E1230" s="20"/>
      <c r="J1230" s="20"/>
      <c r="N1230" s="20"/>
      <c r="S1230" s="20"/>
      <c r="X1230" s="20"/>
      <c r="AE1230" s="20"/>
      <c r="AH1230" s="129"/>
    </row>
    <row r="1231" spans="5:34" ht="13.5" x14ac:dyDescent="0.25">
      <c r="E1231" s="20"/>
      <c r="J1231" s="20"/>
      <c r="N1231" s="20"/>
      <c r="S1231" s="20"/>
      <c r="X1231" s="20"/>
      <c r="AE1231" s="20"/>
      <c r="AH1231" s="129"/>
    </row>
    <row r="1232" spans="5:34" ht="13.5" x14ac:dyDescent="0.25">
      <c r="E1232" s="20"/>
      <c r="J1232" s="20"/>
      <c r="N1232" s="20"/>
      <c r="S1232" s="20"/>
      <c r="X1232" s="20"/>
      <c r="AE1232" s="20"/>
      <c r="AH1232" s="129"/>
    </row>
    <row r="1233" spans="5:34" ht="13.5" x14ac:dyDescent="0.25">
      <c r="E1233" s="20"/>
      <c r="J1233" s="20"/>
      <c r="N1233" s="20"/>
      <c r="S1233" s="20"/>
      <c r="X1233" s="20"/>
      <c r="AE1233" s="20"/>
      <c r="AH1233" s="129"/>
    </row>
    <row r="1234" spans="5:34" ht="13.5" x14ac:dyDescent="0.25">
      <c r="E1234" s="20"/>
      <c r="J1234" s="20"/>
      <c r="N1234" s="20"/>
      <c r="S1234" s="20"/>
      <c r="X1234" s="20"/>
      <c r="AE1234" s="20"/>
      <c r="AH1234" s="129"/>
    </row>
    <row r="1235" spans="5:34" ht="13.5" x14ac:dyDescent="0.25">
      <c r="E1235" s="20"/>
      <c r="J1235" s="20"/>
      <c r="N1235" s="20"/>
      <c r="S1235" s="20"/>
      <c r="X1235" s="20"/>
      <c r="AE1235" s="20"/>
      <c r="AH1235" s="129"/>
    </row>
    <row r="1236" spans="5:34" ht="13.5" x14ac:dyDescent="0.25">
      <c r="E1236" s="20"/>
      <c r="J1236" s="20"/>
      <c r="N1236" s="20"/>
      <c r="S1236" s="20"/>
      <c r="X1236" s="20"/>
      <c r="AE1236" s="20"/>
      <c r="AH1236" s="129"/>
    </row>
    <row r="1237" spans="5:34" ht="13.5" x14ac:dyDescent="0.25">
      <c r="E1237" s="20"/>
      <c r="J1237" s="20"/>
      <c r="N1237" s="20"/>
      <c r="S1237" s="20"/>
      <c r="X1237" s="20"/>
      <c r="AE1237" s="20"/>
      <c r="AH1237" s="129"/>
    </row>
    <row r="1238" spans="5:34" ht="13.5" x14ac:dyDescent="0.25">
      <c r="E1238" s="20"/>
      <c r="J1238" s="20"/>
      <c r="N1238" s="20"/>
      <c r="S1238" s="20"/>
      <c r="X1238" s="20"/>
      <c r="AE1238" s="20"/>
      <c r="AH1238" s="129"/>
    </row>
    <row r="1239" spans="5:34" ht="13.5" x14ac:dyDescent="0.25">
      <c r="E1239" s="20"/>
      <c r="J1239" s="20"/>
      <c r="N1239" s="20"/>
      <c r="S1239" s="20"/>
      <c r="X1239" s="20"/>
      <c r="AE1239" s="20"/>
      <c r="AH1239" s="129"/>
    </row>
    <row r="1240" spans="5:34" ht="13.5" x14ac:dyDescent="0.25">
      <c r="E1240" s="20"/>
      <c r="J1240" s="20"/>
      <c r="N1240" s="20"/>
      <c r="S1240" s="20"/>
      <c r="X1240" s="20"/>
      <c r="AE1240" s="20"/>
      <c r="AH1240" s="129"/>
    </row>
    <row r="1241" spans="5:34" ht="13.5" x14ac:dyDescent="0.25">
      <c r="E1241" s="20"/>
      <c r="J1241" s="20"/>
      <c r="N1241" s="20"/>
      <c r="S1241" s="20"/>
      <c r="X1241" s="20"/>
      <c r="AE1241" s="20"/>
      <c r="AH1241" s="129"/>
    </row>
    <row r="1242" spans="5:34" ht="13.5" x14ac:dyDescent="0.25">
      <c r="E1242" s="20"/>
      <c r="J1242" s="20"/>
      <c r="N1242" s="20"/>
      <c r="S1242" s="20"/>
      <c r="X1242" s="20"/>
      <c r="AE1242" s="20"/>
      <c r="AH1242" s="129"/>
    </row>
    <row r="1243" spans="5:34" ht="13.5" x14ac:dyDescent="0.25">
      <c r="E1243" s="20"/>
      <c r="J1243" s="20"/>
      <c r="N1243" s="20"/>
      <c r="S1243" s="20"/>
      <c r="X1243" s="20"/>
      <c r="AE1243" s="20"/>
      <c r="AH1243" s="129"/>
    </row>
    <row r="1244" spans="5:34" ht="13.5" x14ac:dyDescent="0.25">
      <c r="E1244" s="20"/>
      <c r="J1244" s="20"/>
      <c r="N1244" s="20"/>
      <c r="S1244" s="20"/>
      <c r="X1244" s="20"/>
      <c r="AE1244" s="20"/>
      <c r="AH1244" s="129"/>
    </row>
    <row r="1245" spans="5:34" ht="13.5" x14ac:dyDescent="0.25">
      <c r="E1245" s="20"/>
      <c r="J1245" s="20"/>
      <c r="N1245" s="20"/>
      <c r="S1245" s="20"/>
      <c r="X1245" s="20"/>
      <c r="AE1245" s="20"/>
      <c r="AH1245" s="129"/>
    </row>
    <row r="1246" spans="5:34" ht="13.5" x14ac:dyDescent="0.25">
      <c r="E1246" s="20"/>
      <c r="J1246" s="20"/>
      <c r="N1246" s="20"/>
      <c r="S1246" s="20"/>
      <c r="X1246" s="20"/>
      <c r="AE1246" s="20"/>
      <c r="AH1246" s="129"/>
    </row>
    <row r="1247" spans="5:34" ht="13.5" x14ac:dyDescent="0.25">
      <c r="E1247" s="20"/>
      <c r="J1247" s="20"/>
      <c r="N1247" s="20"/>
      <c r="S1247" s="20"/>
      <c r="X1247" s="20"/>
      <c r="AE1247" s="20"/>
      <c r="AH1247" s="129"/>
    </row>
    <row r="1248" spans="5:34" ht="13.5" x14ac:dyDescent="0.25">
      <c r="E1248" s="20"/>
      <c r="J1248" s="20"/>
      <c r="N1248" s="20"/>
      <c r="S1248" s="20"/>
      <c r="X1248" s="20"/>
      <c r="AE1248" s="20"/>
      <c r="AH1248" s="129"/>
    </row>
    <row r="1249" spans="5:34" ht="13.5" x14ac:dyDescent="0.25">
      <c r="E1249" s="20"/>
      <c r="J1249" s="20"/>
      <c r="N1249" s="20"/>
      <c r="S1249" s="20"/>
      <c r="X1249" s="20"/>
      <c r="AE1249" s="20"/>
      <c r="AH1249" s="129"/>
    </row>
    <row r="1250" spans="5:34" ht="13.5" x14ac:dyDescent="0.25">
      <c r="E1250" s="20"/>
      <c r="J1250" s="20"/>
      <c r="N1250" s="20"/>
      <c r="S1250" s="20"/>
      <c r="X1250" s="20"/>
      <c r="AE1250" s="20"/>
      <c r="AH1250" s="129"/>
    </row>
    <row r="1251" spans="5:34" ht="13.5" x14ac:dyDescent="0.25">
      <c r="E1251" s="20"/>
      <c r="J1251" s="20"/>
      <c r="N1251" s="20"/>
      <c r="S1251" s="20"/>
      <c r="X1251" s="20"/>
      <c r="AE1251" s="20"/>
      <c r="AH1251" s="129"/>
    </row>
    <row r="1252" spans="5:34" ht="13.5" x14ac:dyDescent="0.25">
      <c r="E1252" s="20"/>
      <c r="J1252" s="20"/>
      <c r="N1252" s="20"/>
      <c r="S1252" s="20"/>
      <c r="X1252" s="20"/>
      <c r="AE1252" s="20"/>
      <c r="AH1252" s="129"/>
    </row>
    <row r="1253" spans="5:34" ht="13.5" x14ac:dyDescent="0.25">
      <c r="E1253" s="20"/>
      <c r="J1253" s="20"/>
      <c r="N1253" s="20"/>
      <c r="S1253" s="20"/>
      <c r="X1253" s="20"/>
      <c r="AE1253" s="20"/>
      <c r="AH1253" s="129"/>
    </row>
    <row r="1254" spans="5:34" ht="13.5" x14ac:dyDescent="0.25">
      <c r="E1254" s="20"/>
      <c r="J1254" s="20"/>
      <c r="N1254" s="20"/>
      <c r="S1254" s="20"/>
      <c r="X1254" s="20"/>
      <c r="AE1254" s="20"/>
      <c r="AH1254" s="129"/>
    </row>
    <row r="1255" spans="5:34" ht="13.5" x14ac:dyDescent="0.25">
      <c r="E1255" s="20"/>
      <c r="J1255" s="20"/>
      <c r="N1255" s="20"/>
      <c r="S1255" s="20"/>
      <c r="X1255" s="20"/>
      <c r="AE1255" s="20"/>
      <c r="AH1255" s="129"/>
    </row>
    <row r="1256" spans="5:34" ht="13.5" x14ac:dyDescent="0.25">
      <c r="E1256" s="20"/>
      <c r="J1256" s="20"/>
      <c r="N1256" s="20"/>
      <c r="S1256" s="20"/>
      <c r="X1256" s="20"/>
      <c r="AE1256" s="20"/>
      <c r="AH1256" s="129"/>
    </row>
    <row r="1257" spans="5:34" ht="13.5" x14ac:dyDescent="0.25">
      <c r="E1257" s="20"/>
      <c r="J1257" s="20"/>
      <c r="N1257" s="20"/>
      <c r="S1257" s="20"/>
      <c r="X1257" s="20"/>
      <c r="AE1257" s="20"/>
      <c r="AH1257" s="129"/>
    </row>
    <row r="1258" spans="5:34" ht="13.5" x14ac:dyDescent="0.25">
      <c r="E1258" s="20"/>
      <c r="J1258" s="20"/>
      <c r="N1258" s="20"/>
      <c r="S1258" s="20"/>
      <c r="X1258" s="20"/>
      <c r="AE1258" s="20"/>
      <c r="AH1258" s="129"/>
    </row>
    <row r="1259" spans="5:34" ht="13.5" x14ac:dyDescent="0.25">
      <c r="E1259" s="20"/>
      <c r="J1259" s="20"/>
      <c r="N1259" s="20"/>
      <c r="S1259" s="20"/>
      <c r="X1259" s="20"/>
      <c r="AE1259" s="20"/>
      <c r="AH1259" s="129"/>
    </row>
    <row r="1260" spans="5:34" ht="13.5" x14ac:dyDescent="0.25">
      <c r="E1260" s="20"/>
      <c r="J1260" s="20"/>
      <c r="N1260" s="20"/>
      <c r="S1260" s="20"/>
      <c r="X1260" s="20"/>
      <c r="AE1260" s="20"/>
      <c r="AH1260" s="129"/>
    </row>
    <row r="1261" spans="5:34" ht="13.5" x14ac:dyDescent="0.25">
      <c r="E1261" s="20"/>
      <c r="J1261" s="20"/>
      <c r="N1261" s="20"/>
      <c r="S1261" s="20"/>
      <c r="X1261" s="20"/>
      <c r="AE1261" s="20"/>
      <c r="AH1261" s="129"/>
    </row>
    <row r="1262" spans="5:34" ht="13.5" x14ac:dyDescent="0.25">
      <c r="E1262" s="20"/>
      <c r="J1262" s="20"/>
      <c r="N1262" s="20"/>
      <c r="S1262" s="20"/>
      <c r="X1262" s="20"/>
      <c r="AE1262" s="20"/>
      <c r="AH1262" s="129"/>
    </row>
    <row r="1263" spans="5:34" ht="13.5" x14ac:dyDescent="0.25">
      <c r="E1263" s="20"/>
      <c r="J1263" s="20"/>
      <c r="N1263" s="20"/>
      <c r="S1263" s="20"/>
      <c r="X1263" s="20"/>
      <c r="AE1263" s="20"/>
      <c r="AH1263" s="129"/>
    </row>
    <row r="1264" spans="5:34" ht="13.5" x14ac:dyDescent="0.25">
      <c r="E1264" s="20"/>
      <c r="J1264" s="20"/>
      <c r="N1264" s="20"/>
      <c r="S1264" s="20"/>
      <c r="X1264" s="20"/>
      <c r="AE1264" s="20"/>
      <c r="AH1264" s="129"/>
    </row>
    <row r="1265" spans="5:34" ht="13.5" x14ac:dyDescent="0.25">
      <c r="E1265" s="20"/>
      <c r="J1265" s="20"/>
      <c r="N1265" s="20"/>
      <c r="S1265" s="20"/>
      <c r="X1265" s="20"/>
      <c r="AE1265" s="20"/>
      <c r="AH1265" s="129"/>
    </row>
    <row r="1266" spans="5:34" ht="13.5" x14ac:dyDescent="0.25">
      <c r="E1266" s="20"/>
      <c r="J1266" s="20"/>
      <c r="N1266" s="20"/>
      <c r="S1266" s="20"/>
      <c r="X1266" s="20"/>
      <c r="AE1266" s="20"/>
      <c r="AH1266" s="129"/>
    </row>
    <row r="1267" spans="5:34" ht="13.5" x14ac:dyDescent="0.25">
      <c r="E1267" s="20"/>
      <c r="J1267" s="20"/>
      <c r="N1267" s="20"/>
      <c r="S1267" s="20"/>
      <c r="X1267" s="20"/>
      <c r="AE1267" s="20"/>
      <c r="AH1267" s="129"/>
    </row>
    <row r="1268" spans="5:34" ht="13.5" x14ac:dyDescent="0.25">
      <c r="E1268" s="20"/>
      <c r="J1268" s="20"/>
      <c r="N1268" s="20"/>
      <c r="S1268" s="20"/>
      <c r="X1268" s="20"/>
      <c r="AE1268" s="20"/>
      <c r="AH1268" s="129"/>
    </row>
    <row r="1269" spans="5:34" ht="13.5" x14ac:dyDescent="0.25">
      <c r="E1269" s="20"/>
      <c r="J1269" s="20"/>
      <c r="N1269" s="20"/>
      <c r="S1269" s="20"/>
      <c r="X1269" s="20"/>
      <c r="AE1269" s="20"/>
      <c r="AH1269" s="129"/>
    </row>
    <row r="1270" spans="5:34" ht="13.5" x14ac:dyDescent="0.25">
      <c r="E1270" s="20"/>
      <c r="J1270" s="20"/>
      <c r="N1270" s="20"/>
      <c r="S1270" s="20"/>
      <c r="X1270" s="20"/>
      <c r="AE1270" s="20"/>
      <c r="AH1270" s="129"/>
    </row>
    <row r="1271" spans="5:34" ht="13.5" x14ac:dyDescent="0.25">
      <c r="E1271" s="20"/>
      <c r="J1271" s="20"/>
      <c r="N1271" s="20"/>
      <c r="S1271" s="20"/>
      <c r="X1271" s="20"/>
      <c r="AE1271" s="20"/>
      <c r="AH1271" s="129"/>
    </row>
    <row r="1272" spans="5:34" ht="13.5" x14ac:dyDescent="0.25">
      <c r="E1272" s="20"/>
      <c r="J1272" s="20"/>
      <c r="N1272" s="20"/>
      <c r="S1272" s="20"/>
      <c r="X1272" s="20"/>
      <c r="AE1272" s="20"/>
      <c r="AH1272" s="129"/>
    </row>
    <row r="1273" spans="5:34" ht="13.5" x14ac:dyDescent="0.25">
      <c r="E1273" s="20"/>
      <c r="J1273" s="20"/>
      <c r="N1273" s="20"/>
      <c r="S1273" s="20"/>
      <c r="X1273" s="20"/>
      <c r="AE1273" s="20"/>
      <c r="AH1273" s="129"/>
    </row>
    <row r="1274" spans="5:34" ht="13.5" x14ac:dyDescent="0.25">
      <c r="E1274" s="20"/>
      <c r="J1274" s="20"/>
      <c r="N1274" s="20"/>
      <c r="S1274" s="20"/>
      <c r="X1274" s="20"/>
      <c r="AE1274" s="20"/>
      <c r="AH1274" s="129"/>
    </row>
    <row r="1275" spans="5:34" ht="13.5" x14ac:dyDescent="0.25">
      <c r="E1275" s="20"/>
      <c r="J1275" s="20"/>
      <c r="N1275" s="20"/>
      <c r="S1275" s="20"/>
      <c r="X1275" s="20"/>
      <c r="AE1275" s="20"/>
      <c r="AH1275" s="129"/>
    </row>
    <row r="1276" spans="5:34" ht="13.5" x14ac:dyDescent="0.25">
      <c r="E1276" s="20"/>
      <c r="J1276" s="20"/>
      <c r="N1276" s="20"/>
      <c r="S1276" s="20"/>
      <c r="X1276" s="20"/>
      <c r="AE1276" s="20"/>
      <c r="AH1276" s="129"/>
    </row>
    <row r="1277" spans="5:34" ht="13.5" x14ac:dyDescent="0.25">
      <c r="E1277" s="20"/>
      <c r="J1277" s="20"/>
      <c r="N1277" s="20"/>
      <c r="S1277" s="20"/>
      <c r="X1277" s="20"/>
      <c r="AE1277" s="20"/>
      <c r="AH1277" s="129"/>
    </row>
    <row r="1278" spans="5:34" ht="13.5" x14ac:dyDescent="0.25">
      <c r="E1278" s="20"/>
      <c r="J1278" s="20"/>
      <c r="N1278" s="20"/>
      <c r="S1278" s="20"/>
      <c r="X1278" s="20"/>
      <c r="AE1278" s="20"/>
      <c r="AH1278" s="129"/>
    </row>
    <row r="1279" spans="5:34" ht="13.5" x14ac:dyDescent="0.25">
      <c r="E1279" s="20"/>
      <c r="J1279" s="20"/>
      <c r="N1279" s="20"/>
      <c r="S1279" s="20"/>
      <c r="X1279" s="20"/>
      <c r="AE1279" s="20"/>
      <c r="AH1279" s="129"/>
    </row>
    <row r="1280" spans="5:34" ht="13.5" x14ac:dyDescent="0.25">
      <c r="E1280" s="20"/>
      <c r="J1280" s="20"/>
      <c r="N1280" s="20"/>
      <c r="S1280" s="20"/>
      <c r="X1280" s="20"/>
      <c r="AE1280" s="20"/>
      <c r="AH1280" s="129"/>
    </row>
    <row r="1281" spans="5:34" ht="13.5" x14ac:dyDescent="0.25">
      <c r="E1281" s="20"/>
      <c r="J1281" s="20"/>
      <c r="N1281" s="20"/>
      <c r="S1281" s="20"/>
      <c r="X1281" s="20"/>
      <c r="AE1281" s="20"/>
      <c r="AH1281" s="129"/>
    </row>
    <row r="1282" spans="5:34" ht="13.5" x14ac:dyDescent="0.25">
      <c r="E1282" s="20"/>
      <c r="J1282" s="20"/>
      <c r="N1282" s="20"/>
      <c r="S1282" s="20"/>
      <c r="X1282" s="20"/>
      <c r="AE1282" s="20"/>
      <c r="AH1282" s="129"/>
    </row>
    <row r="1283" spans="5:34" ht="13.5" x14ac:dyDescent="0.25">
      <c r="E1283" s="20"/>
      <c r="J1283" s="20"/>
      <c r="N1283" s="20"/>
      <c r="S1283" s="20"/>
      <c r="X1283" s="20"/>
      <c r="AE1283" s="20"/>
      <c r="AH1283" s="129"/>
    </row>
    <row r="1284" spans="5:34" ht="13.5" x14ac:dyDescent="0.25">
      <c r="E1284" s="20"/>
      <c r="J1284" s="20"/>
      <c r="N1284" s="20"/>
      <c r="S1284" s="20"/>
      <c r="X1284" s="20"/>
      <c r="AE1284" s="20"/>
      <c r="AH1284" s="129"/>
    </row>
    <row r="1285" spans="5:34" ht="13.5" x14ac:dyDescent="0.25">
      <c r="E1285" s="20"/>
      <c r="J1285" s="20"/>
      <c r="N1285" s="20"/>
      <c r="S1285" s="20"/>
      <c r="X1285" s="20"/>
      <c r="AE1285" s="20"/>
      <c r="AH1285" s="129"/>
    </row>
    <row r="1286" spans="5:34" ht="13.5" x14ac:dyDescent="0.25">
      <c r="E1286" s="20"/>
      <c r="J1286" s="20"/>
      <c r="N1286" s="20"/>
      <c r="S1286" s="20"/>
      <c r="X1286" s="20"/>
      <c r="AE1286" s="20"/>
      <c r="AH1286" s="129"/>
    </row>
    <row r="1287" spans="5:34" ht="13.5" x14ac:dyDescent="0.25">
      <c r="E1287" s="20"/>
      <c r="J1287" s="20"/>
      <c r="N1287" s="20"/>
      <c r="S1287" s="20"/>
      <c r="X1287" s="20"/>
      <c r="AE1287" s="20"/>
      <c r="AH1287" s="129"/>
    </row>
    <row r="1288" spans="5:34" ht="13.5" x14ac:dyDescent="0.25">
      <c r="E1288" s="20"/>
      <c r="J1288" s="20"/>
      <c r="N1288" s="20"/>
      <c r="S1288" s="20"/>
      <c r="X1288" s="20"/>
      <c r="AE1288" s="20"/>
      <c r="AH1288" s="129"/>
    </row>
    <row r="1289" spans="5:34" ht="13.5" x14ac:dyDescent="0.25">
      <c r="E1289" s="20"/>
      <c r="J1289" s="20"/>
      <c r="N1289" s="20"/>
      <c r="S1289" s="20"/>
      <c r="X1289" s="20"/>
      <c r="AE1289" s="20"/>
      <c r="AH1289" s="129"/>
    </row>
    <row r="1290" spans="5:34" ht="13.5" x14ac:dyDescent="0.25">
      <c r="E1290" s="20"/>
      <c r="J1290" s="20"/>
      <c r="N1290" s="20"/>
      <c r="S1290" s="20"/>
      <c r="X1290" s="20"/>
      <c r="AE1290" s="20"/>
      <c r="AH1290" s="129"/>
    </row>
    <row r="1291" spans="5:34" ht="13.5" x14ac:dyDescent="0.25">
      <c r="E1291" s="20"/>
      <c r="J1291" s="20"/>
      <c r="N1291" s="20"/>
      <c r="S1291" s="20"/>
      <c r="X1291" s="20"/>
      <c r="AE1291" s="20"/>
      <c r="AH1291" s="129"/>
    </row>
    <row r="1292" spans="5:34" ht="13.5" x14ac:dyDescent="0.25">
      <c r="E1292" s="20"/>
      <c r="J1292" s="20"/>
      <c r="N1292" s="20"/>
      <c r="S1292" s="20"/>
      <c r="X1292" s="20"/>
      <c r="AE1292" s="20"/>
      <c r="AH1292" s="129"/>
    </row>
    <row r="1293" spans="5:34" ht="13.5" x14ac:dyDescent="0.25">
      <c r="E1293" s="20"/>
      <c r="J1293" s="20"/>
      <c r="N1293" s="20"/>
      <c r="S1293" s="20"/>
      <c r="X1293" s="20"/>
      <c r="AE1293" s="20"/>
      <c r="AH1293" s="129"/>
    </row>
    <row r="1294" spans="5:34" ht="13.5" x14ac:dyDescent="0.25">
      <c r="E1294" s="20"/>
      <c r="J1294" s="20"/>
      <c r="N1294" s="20"/>
      <c r="S1294" s="20"/>
      <c r="X1294" s="20"/>
      <c r="AE1294" s="20"/>
      <c r="AH1294" s="129"/>
    </row>
    <row r="1295" spans="5:34" ht="13.5" x14ac:dyDescent="0.25">
      <c r="E1295" s="20"/>
      <c r="J1295" s="20"/>
      <c r="N1295" s="20"/>
      <c r="S1295" s="20"/>
      <c r="X1295" s="20"/>
      <c r="AE1295" s="20"/>
      <c r="AH1295" s="129"/>
    </row>
    <row r="1296" spans="5:34" ht="13.5" x14ac:dyDescent="0.25">
      <c r="E1296" s="20"/>
      <c r="J1296" s="20"/>
      <c r="N1296" s="20"/>
      <c r="S1296" s="20"/>
      <c r="X1296" s="20"/>
      <c r="AE1296" s="20"/>
      <c r="AH1296" s="129"/>
    </row>
    <row r="1297" spans="5:34" ht="13.5" x14ac:dyDescent="0.25">
      <c r="E1297" s="20"/>
      <c r="J1297" s="20"/>
      <c r="N1297" s="20"/>
      <c r="S1297" s="20"/>
      <c r="X1297" s="20"/>
      <c r="AE1297" s="20"/>
      <c r="AH1297" s="129"/>
    </row>
    <row r="1298" spans="5:34" ht="13.5" x14ac:dyDescent="0.25">
      <c r="E1298" s="20"/>
      <c r="J1298" s="20"/>
      <c r="N1298" s="20"/>
      <c r="S1298" s="20"/>
      <c r="X1298" s="20"/>
      <c r="AE1298" s="20"/>
      <c r="AH1298" s="129"/>
    </row>
    <row r="1299" spans="5:34" ht="13.5" x14ac:dyDescent="0.25">
      <c r="E1299" s="20"/>
      <c r="J1299" s="20"/>
      <c r="N1299" s="20"/>
      <c r="S1299" s="20"/>
      <c r="X1299" s="20"/>
      <c r="AE1299" s="20"/>
      <c r="AH1299" s="129"/>
    </row>
    <row r="1300" spans="5:34" ht="13.5" x14ac:dyDescent="0.25">
      <c r="E1300" s="20"/>
      <c r="J1300" s="20"/>
      <c r="N1300" s="20"/>
      <c r="S1300" s="20"/>
      <c r="X1300" s="20"/>
      <c r="AE1300" s="20"/>
      <c r="AH1300" s="129"/>
    </row>
    <row r="1301" spans="5:34" ht="13.5" x14ac:dyDescent="0.25">
      <c r="E1301" s="20"/>
      <c r="J1301" s="20"/>
      <c r="N1301" s="20"/>
      <c r="S1301" s="20"/>
      <c r="X1301" s="20"/>
      <c r="AE1301" s="20"/>
      <c r="AH1301" s="129"/>
    </row>
    <row r="1302" spans="5:34" ht="13.5" x14ac:dyDescent="0.25">
      <c r="E1302" s="20"/>
      <c r="J1302" s="20"/>
      <c r="N1302" s="20"/>
      <c r="S1302" s="20"/>
      <c r="X1302" s="20"/>
      <c r="AE1302" s="20"/>
      <c r="AH1302" s="129"/>
    </row>
    <row r="1303" spans="5:34" ht="13.5" x14ac:dyDescent="0.25">
      <c r="E1303" s="20"/>
      <c r="J1303" s="20"/>
      <c r="N1303" s="20"/>
      <c r="S1303" s="20"/>
      <c r="X1303" s="20"/>
      <c r="AE1303" s="20"/>
      <c r="AH1303" s="129"/>
    </row>
    <row r="1304" spans="5:34" ht="13.5" x14ac:dyDescent="0.25">
      <c r="E1304" s="20"/>
      <c r="J1304" s="20"/>
      <c r="N1304" s="20"/>
      <c r="S1304" s="20"/>
      <c r="X1304" s="20"/>
      <c r="AE1304" s="20"/>
      <c r="AH1304" s="129"/>
    </row>
    <row r="1305" spans="5:34" ht="13.5" x14ac:dyDescent="0.25">
      <c r="E1305" s="20"/>
      <c r="J1305" s="20"/>
      <c r="N1305" s="20"/>
      <c r="S1305" s="20"/>
      <c r="X1305" s="20"/>
      <c r="AE1305" s="20"/>
      <c r="AH1305" s="129"/>
    </row>
    <row r="1306" spans="5:34" ht="13.5" x14ac:dyDescent="0.25">
      <c r="E1306" s="20"/>
      <c r="J1306" s="20"/>
      <c r="N1306" s="20"/>
      <c r="S1306" s="20"/>
      <c r="X1306" s="20"/>
      <c r="AE1306" s="20"/>
      <c r="AH1306" s="129"/>
    </row>
    <row r="1307" spans="5:34" ht="13.5" x14ac:dyDescent="0.25">
      <c r="E1307" s="20"/>
      <c r="J1307" s="20"/>
      <c r="N1307" s="20"/>
      <c r="S1307" s="20"/>
      <c r="X1307" s="20"/>
      <c r="AE1307" s="20"/>
      <c r="AH1307" s="129"/>
    </row>
    <row r="1308" spans="5:34" ht="13.5" x14ac:dyDescent="0.25">
      <c r="E1308" s="20"/>
      <c r="J1308" s="20"/>
      <c r="N1308" s="20"/>
      <c r="S1308" s="20"/>
      <c r="X1308" s="20"/>
      <c r="AE1308" s="20"/>
      <c r="AH1308" s="129"/>
    </row>
    <row r="1309" spans="5:34" ht="13.5" x14ac:dyDescent="0.25">
      <c r="E1309" s="20"/>
      <c r="J1309" s="20"/>
      <c r="N1309" s="20"/>
      <c r="S1309" s="20"/>
      <c r="X1309" s="20"/>
      <c r="AE1309" s="20"/>
      <c r="AH1309" s="129"/>
    </row>
    <row r="1310" spans="5:34" ht="13.5" x14ac:dyDescent="0.25">
      <c r="E1310" s="20"/>
      <c r="J1310" s="20"/>
      <c r="N1310" s="20"/>
      <c r="S1310" s="20"/>
      <c r="X1310" s="20"/>
      <c r="AE1310" s="20"/>
      <c r="AH1310" s="129"/>
    </row>
    <row r="1311" spans="5:34" ht="13.5" x14ac:dyDescent="0.25">
      <c r="E1311" s="20"/>
      <c r="J1311" s="20"/>
      <c r="N1311" s="20"/>
      <c r="S1311" s="20"/>
      <c r="X1311" s="20"/>
      <c r="AE1311" s="20"/>
      <c r="AH1311" s="129"/>
    </row>
    <row r="1312" spans="5:34" ht="13.5" x14ac:dyDescent="0.25">
      <c r="E1312" s="20"/>
      <c r="J1312" s="20"/>
      <c r="N1312" s="20"/>
      <c r="S1312" s="20"/>
      <c r="X1312" s="20"/>
      <c r="AE1312" s="20"/>
      <c r="AH1312" s="129"/>
    </row>
    <row r="1313" spans="5:34" ht="13.5" x14ac:dyDescent="0.25">
      <c r="E1313" s="20"/>
      <c r="J1313" s="20"/>
      <c r="N1313" s="20"/>
      <c r="S1313" s="20"/>
      <c r="X1313" s="20"/>
      <c r="AE1313" s="20"/>
      <c r="AH1313" s="129"/>
    </row>
    <row r="1314" spans="5:34" ht="13.5" x14ac:dyDescent="0.25">
      <c r="E1314" s="20"/>
      <c r="J1314" s="20"/>
      <c r="N1314" s="20"/>
      <c r="S1314" s="20"/>
      <c r="X1314" s="20"/>
      <c r="AE1314" s="20"/>
      <c r="AH1314" s="129"/>
    </row>
    <row r="1315" spans="5:34" ht="13.5" x14ac:dyDescent="0.25">
      <c r="E1315" s="20"/>
      <c r="J1315" s="20"/>
      <c r="N1315" s="20"/>
      <c r="S1315" s="20"/>
      <c r="X1315" s="20"/>
      <c r="AE1315" s="20"/>
      <c r="AH1315" s="129"/>
    </row>
    <row r="1316" spans="5:34" ht="13.5" x14ac:dyDescent="0.25">
      <c r="E1316" s="20"/>
      <c r="J1316" s="20"/>
      <c r="N1316" s="20"/>
      <c r="S1316" s="20"/>
      <c r="X1316" s="20"/>
      <c r="AE1316" s="20"/>
      <c r="AH1316" s="129"/>
    </row>
    <row r="1317" spans="5:34" ht="13.5" x14ac:dyDescent="0.25">
      <c r="E1317" s="20"/>
      <c r="J1317" s="20"/>
      <c r="N1317" s="20"/>
      <c r="S1317" s="20"/>
      <c r="X1317" s="20"/>
      <c r="AE1317" s="20"/>
      <c r="AH1317" s="129"/>
    </row>
    <row r="1318" spans="5:34" ht="13.5" x14ac:dyDescent="0.25">
      <c r="E1318" s="20"/>
      <c r="J1318" s="20"/>
      <c r="N1318" s="20"/>
      <c r="S1318" s="20"/>
      <c r="X1318" s="20"/>
      <c r="AE1318" s="20"/>
      <c r="AH1318" s="129"/>
    </row>
    <row r="1319" spans="5:34" ht="13.5" x14ac:dyDescent="0.25">
      <c r="E1319" s="20"/>
      <c r="J1319" s="20"/>
      <c r="N1319" s="20"/>
      <c r="S1319" s="20"/>
      <c r="X1319" s="20"/>
      <c r="AE1319" s="20"/>
      <c r="AH1319" s="129"/>
    </row>
    <row r="1320" spans="5:34" ht="13.5" x14ac:dyDescent="0.25">
      <c r="E1320" s="20"/>
      <c r="J1320" s="20"/>
      <c r="N1320" s="20"/>
      <c r="S1320" s="20"/>
      <c r="X1320" s="20"/>
      <c r="AE1320" s="20"/>
      <c r="AH1320" s="129"/>
    </row>
    <row r="1321" spans="5:34" ht="13.5" x14ac:dyDescent="0.25">
      <c r="E1321" s="20"/>
      <c r="J1321" s="20"/>
      <c r="N1321" s="20"/>
      <c r="S1321" s="20"/>
      <c r="X1321" s="20"/>
      <c r="AE1321" s="20"/>
      <c r="AH1321" s="129"/>
    </row>
    <row r="1322" spans="5:34" ht="13.5" x14ac:dyDescent="0.25">
      <c r="E1322" s="20"/>
      <c r="J1322" s="20"/>
      <c r="N1322" s="20"/>
      <c r="S1322" s="20"/>
      <c r="X1322" s="20"/>
      <c r="AE1322" s="20"/>
      <c r="AH1322" s="129"/>
    </row>
    <row r="1323" spans="5:34" ht="13.5" x14ac:dyDescent="0.25">
      <c r="E1323" s="20"/>
      <c r="J1323" s="20"/>
      <c r="N1323" s="20"/>
      <c r="S1323" s="20"/>
      <c r="X1323" s="20"/>
      <c r="AE1323" s="20"/>
      <c r="AH1323" s="129"/>
    </row>
    <row r="1324" spans="5:34" ht="13.5" x14ac:dyDescent="0.25">
      <c r="E1324" s="20"/>
      <c r="J1324" s="20"/>
      <c r="N1324" s="20"/>
      <c r="S1324" s="20"/>
      <c r="X1324" s="20"/>
      <c r="AE1324" s="20"/>
      <c r="AH1324" s="129"/>
    </row>
    <row r="1325" spans="5:34" ht="13.5" x14ac:dyDescent="0.25">
      <c r="E1325" s="20"/>
      <c r="J1325" s="20"/>
      <c r="N1325" s="20"/>
      <c r="S1325" s="20"/>
      <c r="X1325" s="20"/>
      <c r="AE1325" s="20"/>
      <c r="AH1325" s="129"/>
    </row>
    <row r="1326" spans="5:34" ht="13.5" x14ac:dyDescent="0.25">
      <c r="E1326" s="20"/>
      <c r="J1326" s="20"/>
      <c r="N1326" s="20"/>
      <c r="S1326" s="20"/>
      <c r="X1326" s="20"/>
      <c r="AE1326" s="20"/>
      <c r="AH1326" s="129"/>
    </row>
    <row r="1327" spans="5:34" ht="13.5" x14ac:dyDescent="0.25">
      <c r="E1327" s="20"/>
      <c r="J1327" s="20"/>
      <c r="N1327" s="20"/>
      <c r="S1327" s="20"/>
      <c r="X1327" s="20"/>
      <c r="AE1327" s="20"/>
      <c r="AH1327" s="129"/>
    </row>
    <row r="1328" spans="5:34" ht="13.5" x14ac:dyDescent="0.25">
      <c r="E1328" s="20"/>
      <c r="J1328" s="20"/>
      <c r="N1328" s="20"/>
      <c r="S1328" s="20"/>
      <c r="X1328" s="20"/>
      <c r="AE1328" s="20"/>
      <c r="AH1328" s="129"/>
    </row>
    <row r="1329" spans="5:34" ht="13.5" x14ac:dyDescent="0.25">
      <c r="E1329" s="20"/>
      <c r="J1329" s="20"/>
      <c r="N1329" s="20"/>
      <c r="S1329" s="20"/>
      <c r="X1329" s="20"/>
      <c r="AE1329" s="20"/>
      <c r="AH1329" s="129"/>
    </row>
    <row r="1330" spans="5:34" ht="13.5" x14ac:dyDescent="0.25">
      <c r="E1330" s="20"/>
      <c r="J1330" s="20"/>
      <c r="N1330" s="20"/>
      <c r="S1330" s="20"/>
      <c r="X1330" s="20"/>
      <c r="AE1330" s="20"/>
      <c r="AH1330" s="129"/>
    </row>
    <row r="1331" spans="5:34" ht="13.5" x14ac:dyDescent="0.25">
      <c r="E1331" s="20"/>
      <c r="J1331" s="20"/>
      <c r="N1331" s="20"/>
      <c r="S1331" s="20"/>
      <c r="X1331" s="20"/>
      <c r="AE1331" s="20"/>
      <c r="AH1331" s="129"/>
    </row>
    <row r="1332" spans="5:34" ht="13.5" x14ac:dyDescent="0.25">
      <c r="E1332" s="20"/>
      <c r="J1332" s="20"/>
      <c r="N1332" s="20"/>
      <c r="S1332" s="20"/>
      <c r="X1332" s="20"/>
      <c r="AE1332" s="20"/>
      <c r="AH1332" s="129"/>
    </row>
    <row r="1333" spans="5:34" ht="13.5" x14ac:dyDescent="0.25">
      <c r="E1333" s="20"/>
      <c r="J1333" s="20"/>
      <c r="N1333" s="20"/>
      <c r="S1333" s="20"/>
      <c r="X1333" s="20"/>
      <c r="AE1333" s="20"/>
      <c r="AH1333" s="129"/>
    </row>
    <row r="1334" spans="5:34" ht="13.5" x14ac:dyDescent="0.25">
      <c r="E1334" s="20"/>
      <c r="J1334" s="20"/>
      <c r="N1334" s="20"/>
      <c r="S1334" s="20"/>
      <c r="X1334" s="20"/>
      <c r="AE1334" s="20"/>
      <c r="AH1334" s="129"/>
    </row>
    <row r="1335" spans="5:34" ht="13.5" x14ac:dyDescent="0.25">
      <c r="E1335" s="20"/>
      <c r="J1335" s="20"/>
      <c r="N1335" s="20"/>
      <c r="S1335" s="20"/>
      <c r="X1335" s="20"/>
      <c r="AE1335" s="20"/>
      <c r="AH1335" s="129"/>
    </row>
    <row r="1336" spans="5:34" ht="13.5" x14ac:dyDescent="0.25">
      <c r="E1336" s="20"/>
      <c r="J1336" s="20"/>
      <c r="N1336" s="20"/>
      <c r="S1336" s="20"/>
      <c r="X1336" s="20"/>
      <c r="AE1336" s="20"/>
      <c r="AH1336" s="129"/>
    </row>
    <row r="1337" spans="5:34" ht="13.5" x14ac:dyDescent="0.25">
      <c r="E1337" s="20"/>
      <c r="J1337" s="20"/>
      <c r="N1337" s="20"/>
      <c r="S1337" s="20"/>
      <c r="X1337" s="20"/>
      <c r="AE1337" s="20"/>
      <c r="AH1337" s="129"/>
    </row>
    <row r="1338" spans="5:34" ht="13.5" x14ac:dyDescent="0.25">
      <c r="E1338" s="20"/>
      <c r="J1338" s="20"/>
      <c r="N1338" s="20"/>
      <c r="S1338" s="20"/>
      <c r="X1338" s="20"/>
      <c r="AE1338" s="20"/>
      <c r="AH1338" s="129"/>
    </row>
    <row r="1339" spans="5:34" ht="13.5" x14ac:dyDescent="0.25">
      <c r="E1339" s="20"/>
      <c r="J1339" s="20"/>
      <c r="N1339" s="20"/>
      <c r="S1339" s="20"/>
      <c r="X1339" s="20"/>
      <c r="AE1339" s="20"/>
      <c r="AH1339" s="129"/>
    </row>
    <row r="1340" spans="5:34" ht="13.5" x14ac:dyDescent="0.25">
      <c r="E1340" s="20"/>
      <c r="J1340" s="20"/>
      <c r="N1340" s="20"/>
      <c r="S1340" s="20"/>
      <c r="X1340" s="20"/>
      <c r="AE1340" s="20"/>
      <c r="AH1340" s="129"/>
    </row>
    <row r="1341" spans="5:34" ht="13.5" x14ac:dyDescent="0.25">
      <c r="E1341" s="20"/>
      <c r="J1341" s="20"/>
      <c r="N1341" s="20"/>
      <c r="S1341" s="20"/>
      <c r="X1341" s="20"/>
      <c r="AE1341" s="20"/>
      <c r="AH1341" s="129"/>
    </row>
    <row r="1342" spans="5:34" ht="13.5" x14ac:dyDescent="0.25">
      <c r="E1342" s="20"/>
      <c r="J1342" s="20"/>
      <c r="N1342" s="20"/>
      <c r="S1342" s="20"/>
      <c r="X1342" s="20"/>
      <c r="AE1342" s="20"/>
      <c r="AH1342" s="129"/>
    </row>
    <row r="1343" spans="5:34" ht="13.5" x14ac:dyDescent="0.25">
      <c r="E1343" s="20"/>
      <c r="J1343" s="20"/>
      <c r="N1343" s="20"/>
      <c r="S1343" s="20"/>
      <c r="X1343" s="20"/>
      <c r="AE1343" s="20"/>
      <c r="AH1343" s="129"/>
    </row>
    <row r="1344" spans="5:34" ht="13.5" x14ac:dyDescent="0.25">
      <c r="E1344" s="20"/>
      <c r="J1344" s="20"/>
      <c r="N1344" s="20"/>
      <c r="S1344" s="20"/>
      <c r="X1344" s="20"/>
      <c r="AE1344" s="20"/>
      <c r="AH1344" s="129"/>
    </row>
    <row r="1345" spans="5:34" ht="13.5" x14ac:dyDescent="0.25">
      <c r="E1345" s="20"/>
      <c r="J1345" s="20"/>
      <c r="N1345" s="20"/>
      <c r="S1345" s="20"/>
      <c r="X1345" s="20"/>
      <c r="AE1345" s="20"/>
      <c r="AH1345" s="129"/>
    </row>
    <row r="1346" spans="5:34" ht="13.5" x14ac:dyDescent="0.25">
      <c r="E1346" s="20"/>
      <c r="J1346" s="20"/>
      <c r="N1346" s="20"/>
      <c r="S1346" s="20"/>
      <c r="X1346" s="20"/>
      <c r="AE1346" s="20"/>
      <c r="AH1346" s="129"/>
    </row>
    <row r="1347" spans="5:34" ht="13.5" x14ac:dyDescent="0.25">
      <c r="E1347" s="20"/>
      <c r="J1347" s="20"/>
      <c r="N1347" s="20"/>
      <c r="S1347" s="20"/>
      <c r="X1347" s="20"/>
      <c r="AE1347" s="20"/>
      <c r="AH1347" s="129"/>
    </row>
    <row r="1348" spans="5:34" ht="13.5" x14ac:dyDescent="0.25">
      <c r="E1348" s="20"/>
      <c r="J1348" s="20"/>
      <c r="N1348" s="20"/>
      <c r="S1348" s="20"/>
      <c r="X1348" s="20"/>
      <c r="AE1348" s="20"/>
      <c r="AH1348" s="129"/>
    </row>
    <row r="1349" spans="5:34" ht="13.5" x14ac:dyDescent="0.25">
      <c r="E1349" s="20"/>
      <c r="J1349" s="20"/>
      <c r="N1349" s="20"/>
      <c r="S1349" s="20"/>
      <c r="X1349" s="20"/>
      <c r="AE1349" s="20"/>
      <c r="AH1349" s="129"/>
    </row>
    <row r="1350" spans="5:34" ht="13.5" x14ac:dyDescent="0.25">
      <c r="E1350" s="20"/>
      <c r="J1350" s="20"/>
      <c r="N1350" s="20"/>
      <c r="S1350" s="20"/>
      <c r="X1350" s="20"/>
      <c r="AE1350" s="20"/>
      <c r="AH1350" s="129"/>
    </row>
    <row r="1351" spans="5:34" ht="13.5" x14ac:dyDescent="0.25">
      <c r="E1351" s="20"/>
      <c r="J1351" s="20"/>
      <c r="N1351" s="20"/>
      <c r="S1351" s="20"/>
      <c r="X1351" s="20"/>
      <c r="AE1351" s="20"/>
      <c r="AH1351" s="129"/>
    </row>
    <row r="1352" spans="5:34" ht="13.5" x14ac:dyDescent="0.25">
      <c r="E1352" s="20"/>
      <c r="J1352" s="20"/>
      <c r="N1352" s="20"/>
      <c r="S1352" s="20"/>
      <c r="X1352" s="20"/>
      <c r="AE1352" s="20"/>
      <c r="AH1352" s="129"/>
    </row>
    <row r="1353" spans="5:34" ht="13.5" x14ac:dyDescent="0.25">
      <c r="E1353" s="20"/>
      <c r="J1353" s="20"/>
      <c r="N1353" s="20"/>
      <c r="S1353" s="20"/>
      <c r="X1353" s="20"/>
      <c r="AE1353" s="20"/>
      <c r="AH1353" s="129"/>
    </row>
    <row r="1354" spans="5:34" ht="13.5" x14ac:dyDescent="0.25">
      <c r="E1354" s="20"/>
      <c r="J1354" s="20"/>
      <c r="N1354" s="20"/>
      <c r="S1354" s="20"/>
      <c r="X1354" s="20"/>
      <c r="AE1354" s="20"/>
      <c r="AH1354" s="129"/>
    </row>
    <row r="1355" spans="5:34" ht="13.5" x14ac:dyDescent="0.25">
      <c r="E1355" s="20"/>
      <c r="J1355" s="20"/>
      <c r="N1355" s="20"/>
      <c r="S1355" s="20"/>
      <c r="X1355" s="20"/>
      <c r="AE1355" s="20"/>
      <c r="AH1355" s="129"/>
    </row>
    <row r="1356" spans="5:34" ht="13.5" x14ac:dyDescent="0.25">
      <c r="E1356" s="20"/>
      <c r="J1356" s="20"/>
      <c r="N1356" s="20"/>
      <c r="S1356" s="20"/>
      <c r="X1356" s="20"/>
      <c r="AE1356" s="20"/>
      <c r="AH1356" s="129"/>
    </row>
    <row r="1357" spans="5:34" ht="13.5" x14ac:dyDescent="0.25">
      <c r="E1357" s="20"/>
      <c r="J1357" s="20"/>
      <c r="N1357" s="20"/>
      <c r="S1357" s="20"/>
      <c r="X1357" s="20"/>
      <c r="AE1357" s="20"/>
      <c r="AH1357" s="129"/>
    </row>
    <row r="1358" spans="5:34" ht="13.5" x14ac:dyDescent="0.25">
      <c r="E1358" s="20"/>
      <c r="J1358" s="20"/>
      <c r="N1358" s="20"/>
      <c r="S1358" s="20"/>
      <c r="X1358" s="20"/>
      <c r="AE1358" s="20"/>
      <c r="AH1358" s="129"/>
    </row>
    <row r="1359" spans="5:34" ht="13.5" x14ac:dyDescent="0.25">
      <c r="E1359" s="20"/>
      <c r="J1359" s="20"/>
      <c r="N1359" s="20"/>
      <c r="S1359" s="20"/>
      <c r="X1359" s="20"/>
      <c r="AE1359" s="20"/>
      <c r="AH1359" s="129"/>
    </row>
    <row r="1360" spans="5:34" ht="13.5" x14ac:dyDescent="0.25">
      <c r="E1360" s="20"/>
      <c r="J1360" s="20"/>
      <c r="N1360" s="20"/>
      <c r="S1360" s="20"/>
      <c r="X1360" s="20"/>
      <c r="AE1360" s="20"/>
      <c r="AH1360" s="129"/>
    </row>
    <row r="1361" spans="5:34" ht="13.5" x14ac:dyDescent="0.25">
      <c r="E1361" s="20"/>
      <c r="J1361" s="20"/>
      <c r="N1361" s="20"/>
      <c r="S1361" s="20"/>
      <c r="X1361" s="20"/>
      <c r="AE1361" s="20"/>
      <c r="AH1361" s="129"/>
    </row>
    <row r="1362" spans="5:34" ht="13.5" x14ac:dyDescent="0.25">
      <c r="E1362" s="20"/>
      <c r="J1362" s="20"/>
      <c r="N1362" s="20"/>
      <c r="S1362" s="20"/>
      <c r="X1362" s="20"/>
      <c r="AE1362" s="20"/>
      <c r="AH1362" s="129"/>
    </row>
    <row r="1363" spans="5:34" ht="13.5" x14ac:dyDescent="0.25">
      <c r="E1363" s="20"/>
      <c r="J1363" s="20"/>
      <c r="N1363" s="20"/>
      <c r="S1363" s="20"/>
      <c r="X1363" s="20"/>
      <c r="AE1363" s="20"/>
      <c r="AH1363" s="129"/>
    </row>
    <row r="1364" spans="5:34" ht="13.5" x14ac:dyDescent="0.25">
      <c r="E1364" s="20"/>
      <c r="J1364" s="20"/>
      <c r="N1364" s="20"/>
      <c r="S1364" s="20"/>
      <c r="X1364" s="20"/>
      <c r="AE1364" s="20"/>
      <c r="AH1364" s="129"/>
    </row>
    <row r="1365" spans="5:34" ht="13.5" x14ac:dyDescent="0.25">
      <c r="E1365" s="20"/>
      <c r="J1365" s="20"/>
      <c r="N1365" s="20"/>
      <c r="S1365" s="20"/>
      <c r="X1365" s="20"/>
      <c r="AE1365" s="20"/>
      <c r="AH1365" s="129"/>
    </row>
    <row r="1366" spans="5:34" ht="13.5" x14ac:dyDescent="0.25">
      <c r="E1366" s="20"/>
      <c r="J1366" s="20"/>
      <c r="N1366" s="20"/>
      <c r="S1366" s="20"/>
      <c r="X1366" s="20"/>
      <c r="AE1366" s="20"/>
      <c r="AH1366" s="129"/>
    </row>
    <row r="1367" spans="5:34" ht="13.5" x14ac:dyDescent="0.25">
      <c r="E1367" s="20"/>
      <c r="J1367" s="20"/>
      <c r="N1367" s="20"/>
      <c r="S1367" s="20"/>
      <c r="X1367" s="20"/>
      <c r="AE1367" s="20"/>
      <c r="AH1367" s="129"/>
    </row>
    <row r="1368" spans="5:34" ht="13.5" x14ac:dyDescent="0.25">
      <c r="E1368" s="20"/>
      <c r="J1368" s="20"/>
      <c r="N1368" s="20"/>
      <c r="S1368" s="20"/>
      <c r="X1368" s="20"/>
      <c r="AE1368" s="20"/>
      <c r="AH1368" s="129"/>
    </row>
    <row r="1369" spans="5:34" ht="13.5" x14ac:dyDescent="0.25">
      <c r="E1369" s="20"/>
      <c r="J1369" s="20"/>
      <c r="N1369" s="20"/>
      <c r="S1369" s="20"/>
      <c r="X1369" s="20"/>
      <c r="AE1369" s="20"/>
      <c r="AH1369" s="129"/>
    </row>
    <row r="1370" spans="5:34" ht="13.5" x14ac:dyDescent="0.25">
      <c r="E1370" s="20"/>
      <c r="J1370" s="20"/>
      <c r="N1370" s="20"/>
      <c r="S1370" s="20"/>
      <c r="X1370" s="20"/>
      <c r="AE1370" s="20"/>
      <c r="AH1370" s="129"/>
    </row>
    <row r="1371" spans="5:34" ht="13.5" x14ac:dyDescent="0.25">
      <c r="E1371" s="20"/>
      <c r="J1371" s="20"/>
      <c r="N1371" s="20"/>
      <c r="S1371" s="20"/>
      <c r="X1371" s="20"/>
      <c r="AE1371" s="20"/>
      <c r="AH1371" s="129"/>
    </row>
    <row r="1372" spans="5:34" ht="13.5" x14ac:dyDescent="0.25">
      <c r="E1372" s="20"/>
      <c r="J1372" s="20"/>
      <c r="N1372" s="20"/>
      <c r="S1372" s="20"/>
      <c r="X1372" s="20"/>
      <c r="AE1372" s="20"/>
      <c r="AH1372" s="129"/>
    </row>
    <row r="1373" spans="5:34" ht="13.5" x14ac:dyDescent="0.25">
      <c r="E1373" s="20"/>
      <c r="J1373" s="20"/>
      <c r="N1373" s="20"/>
      <c r="S1373" s="20"/>
      <c r="X1373" s="20"/>
      <c r="AE1373" s="20"/>
      <c r="AH1373" s="129"/>
    </row>
    <row r="1374" spans="5:34" ht="13.5" x14ac:dyDescent="0.25">
      <c r="E1374" s="20"/>
      <c r="J1374" s="20"/>
      <c r="N1374" s="20"/>
      <c r="S1374" s="20"/>
      <c r="X1374" s="20"/>
      <c r="AE1374" s="20"/>
      <c r="AH1374" s="129"/>
    </row>
    <row r="1375" spans="5:34" ht="13.5" x14ac:dyDescent="0.25">
      <c r="E1375" s="20"/>
      <c r="J1375" s="20"/>
      <c r="N1375" s="20"/>
      <c r="S1375" s="20"/>
      <c r="X1375" s="20"/>
      <c r="AE1375" s="20"/>
      <c r="AH1375" s="129"/>
    </row>
    <row r="1376" spans="5:34" ht="13.5" x14ac:dyDescent="0.25">
      <c r="E1376" s="20"/>
      <c r="J1376" s="20"/>
      <c r="N1376" s="20"/>
      <c r="S1376" s="20"/>
      <c r="X1376" s="20"/>
      <c r="AE1376" s="20"/>
      <c r="AH1376" s="129"/>
    </row>
    <row r="1377" spans="5:34" ht="13.5" x14ac:dyDescent="0.25">
      <c r="E1377" s="20"/>
      <c r="J1377" s="20"/>
      <c r="N1377" s="20"/>
      <c r="S1377" s="20"/>
      <c r="X1377" s="20"/>
      <c r="AE1377" s="20"/>
      <c r="AH1377" s="129"/>
    </row>
    <row r="1378" spans="5:34" ht="13.5" x14ac:dyDescent="0.25">
      <c r="E1378" s="20"/>
      <c r="J1378" s="20"/>
      <c r="N1378" s="20"/>
      <c r="S1378" s="20"/>
      <c r="X1378" s="20"/>
      <c r="AE1378" s="20"/>
      <c r="AH1378" s="129"/>
    </row>
    <row r="1379" spans="5:34" ht="13.5" x14ac:dyDescent="0.25">
      <c r="E1379" s="20"/>
      <c r="J1379" s="20"/>
      <c r="N1379" s="20"/>
      <c r="S1379" s="20"/>
      <c r="X1379" s="20"/>
      <c r="AE1379" s="20"/>
      <c r="AH1379" s="129"/>
    </row>
    <row r="1380" spans="5:34" ht="13.5" x14ac:dyDescent="0.25">
      <c r="E1380" s="20"/>
      <c r="J1380" s="20"/>
      <c r="N1380" s="20"/>
      <c r="S1380" s="20"/>
      <c r="X1380" s="20"/>
      <c r="AE1380" s="20"/>
      <c r="AH1380" s="129"/>
    </row>
    <row r="1381" spans="5:34" ht="13.5" x14ac:dyDescent="0.25">
      <c r="E1381" s="20"/>
      <c r="J1381" s="20"/>
      <c r="N1381" s="20"/>
      <c r="S1381" s="20"/>
      <c r="X1381" s="20"/>
      <c r="AE1381" s="20"/>
      <c r="AH1381" s="129"/>
    </row>
    <row r="1382" spans="5:34" ht="13.5" x14ac:dyDescent="0.25">
      <c r="E1382" s="20"/>
      <c r="J1382" s="20"/>
      <c r="N1382" s="20"/>
      <c r="S1382" s="20"/>
      <c r="X1382" s="20"/>
      <c r="AE1382" s="20"/>
      <c r="AH1382" s="129"/>
    </row>
    <row r="1383" spans="5:34" ht="13.5" x14ac:dyDescent="0.25">
      <c r="E1383" s="20"/>
      <c r="J1383" s="20"/>
      <c r="N1383" s="20"/>
      <c r="S1383" s="20"/>
      <c r="X1383" s="20"/>
      <c r="AE1383" s="20"/>
      <c r="AH1383" s="129"/>
    </row>
    <row r="1384" spans="5:34" ht="13.5" x14ac:dyDescent="0.25">
      <c r="E1384" s="20"/>
      <c r="J1384" s="20"/>
      <c r="N1384" s="20"/>
      <c r="S1384" s="20"/>
      <c r="X1384" s="20"/>
      <c r="AE1384" s="20"/>
      <c r="AH1384" s="129"/>
    </row>
    <row r="1385" spans="5:34" ht="13.5" x14ac:dyDescent="0.25">
      <c r="E1385" s="20"/>
      <c r="J1385" s="20"/>
      <c r="N1385" s="20"/>
      <c r="S1385" s="20"/>
      <c r="X1385" s="20"/>
      <c r="AE1385" s="20"/>
      <c r="AH1385" s="129"/>
    </row>
    <row r="1386" spans="5:34" ht="13.5" x14ac:dyDescent="0.25">
      <c r="E1386" s="20"/>
      <c r="J1386" s="20"/>
      <c r="N1386" s="20"/>
      <c r="S1386" s="20"/>
      <c r="X1386" s="20"/>
      <c r="AE1386" s="20"/>
      <c r="AH1386" s="129"/>
    </row>
    <row r="1387" spans="5:34" ht="13.5" x14ac:dyDescent="0.25">
      <c r="E1387" s="20"/>
      <c r="J1387" s="20"/>
      <c r="N1387" s="20"/>
      <c r="S1387" s="20"/>
      <c r="X1387" s="20"/>
      <c r="AE1387" s="20"/>
      <c r="AH1387" s="129"/>
    </row>
    <row r="1388" spans="5:34" ht="13.5" x14ac:dyDescent="0.25">
      <c r="E1388" s="20"/>
      <c r="J1388" s="20"/>
      <c r="N1388" s="20"/>
      <c r="S1388" s="20"/>
      <c r="X1388" s="20"/>
      <c r="AE1388" s="20"/>
      <c r="AH1388" s="129"/>
    </row>
    <row r="1389" spans="5:34" ht="13.5" x14ac:dyDescent="0.25">
      <c r="E1389" s="20"/>
      <c r="J1389" s="20"/>
      <c r="N1389" s="20"/>
      <c r="S1389" s="20"/>
      <c r="X1389" s="20"/>
      <c r="AE1389" s="20"/>
      <c r="AH1389" s="129"/>
    </row>
    <row r="1390" spans="5:34" ht="13.5" x14ac:dyDescent="0.25">
      <c r="E1390" s="20"/>
      <c r="J1390" s="20"/>
      <c r="N1390" s="20"/>
      <c r="S1390" s="20"/>
      <c r="X1390" s="20"/>
      <c r="AE1390" s="20"/>
      <c r="AH1390" s="129"/>
    </row>
    <row r="1391" spans="5:34" ht="13.5" x14ac:dyDescent="0.25">
      <c r="E1391" s="20"/>
      <c r="J1391" s="20"/>
      <c r="N1391" s="20"/>
      <c r="S1391" s="20"/>
      <c r="X1391" s="20"/>
      <c r="AE1391" s="20"/>
      <c r="AH1391" s="129"/>
    </row>
    <row r="1392" spans="5:34" ht="13.5" x14ac:dyDescent="0.25">
      <c r="E1392" s="20"/>
      <c r="J1392" s="20"/>
      <c r="N1392" s="20"/>
      <c r="S1392" s="20"/>
      <c r="X1392" s="20"/>
      <c r="AE1392" s="20"/>
      <c r="AH1392" s="129"/>
    </row>
    <row r="1393" spans="5:34" ht="13.5" x14ac:dyDescent="0.25">
      <c r="E1393" s="20"/>
      <c r="J1393" s="20"/>
      <c r="N1393" s="20"/>
      <c r="S1393" s="20"/>
      <c r="X1393" s="20"/>
      <c r="AE1393" s="20"/>
      <c r="AH1393" s="129"/>
    </row>
    <row r="1394" spans="5:34" ht="13.5" x14ac:dyDescent="0.25">
      <c r="E1394" s="20"/>
      <c r="J1394" s="20"/>
      <c r="N1394" s="20"/>
      <c r="S1394" s="20"/>
      <c r="X1394" s="20"/>
      <c r="AE1394" s="20"/>
      <c r="AH1394" s="129"/>
    </row>
    <row r="1395" spans="5:34" ht="13.5" x14ac:dyDescent="0.25">
      <c r="E1395" s="20"/>
      <c r="J1395" s="20"/>
      <c r="N1395" s="20"/>
      <c r="S1395" s="20"/>
      <c r="X1395" s="20"/>
      <c r="AE1395" s="20"/>
      <c r="AH1395" s="129"/>
    </row>
    <row r="1396" spans="5:34" ht="13.5" x14ac:dyDescent="0.25">
      <c r="E1396" s="20"/>
      <c r="J1396" s="20"/>
      <c r="N1396" s="20"/>
      <c r="S1396" s="20"/>
      <c r="X1396" s="20"/>
      <c r="AE1396" s="20"/>
      <c r="AH1396" s="129"/>
    </row>
    <row r="1397" spans="5:34" ht="13.5" x14ac:dyDescent="0.25">
      <c r="E1397" s="20"/>
      <c r="J1397" s="20"/>
      <c r="N1397" s="20"/>
      <c r="S1397" s="20"/>
      <c r="X1397" s="20"/>
      <c r="AE1397" s="20"/>
      <c r="AH1397" s="129"/>
    </row>
    <row r="1398" spans="5:34" ht="13.5" x14ac:dyDescent="0.25">
      <c r="E1398" s="20"/>
      <c r="J1398" s="20"/>
      <c r="N1398" s="20"/>
      <c r="S1398" s="20"/>
      <c r="X1398" s="20"/>
      <c r="AE1398" s="20"/>
      <c r="AH1398" s="129"/>
    </row>
    <row r="1399" spans="5:34" ht="13.5" x14ac:dyDescent="0.25">
      <c r="E1399" s="20"/>
      <c r="J1399" s="20"/>
      <c r="N1399" s="20"/>
      <c r="S1399" s="20"/>
      <c r="X1399" s="20"/>
      <c r="AE1399" s="20"/>
      <c r="AH1399" s="129"/>
    </row>
    <row r="1400" spans="5:34" ht="13.5" x14ac:dyDescent="0.25">
      <c r="E1400" s="20"/>
      <c r="J1400" s="20"/>
      <c r="N1400" s="20"/>
      <c r="S1400" s="20"/>
      <c r="X1400" s="20"/>
      <c r="AE1400" s="20"/>
      <c r="AH1400" s="129"/>
    </row>
    <row r="1401" spans="5:34" ht="13.5" x14ac:dyDescent="0.25">
      <c r="E1401" s="20"/>
      <c r="J1401" s="20"/>
      <c r="N1401" s="20"/>
      <c r="S1401" s="20"/>
      <c r="X1401" s="20"/>
      <c r="AE1401" s="20"/>
      <c r="AH1401" s="129"/>
    </row>
    <row r="1402" spans="5:34" ht="13.5" x14ac:dyDescent="0.25">
      <c r="E1402" s="20"/>
      <c r="J1402" s="20"/>
      <c r="N1402" s="20"/>
      <c r="S1402" s="20"/>
      <c r="X1402" s="20"/>
      <c r="AE1402" s="20"/>
      <c r="AH1402" s="129"/>
    </row>
    <row r="1403" spans="5:34" ht="13.5" x14ac:dyDescent="0.25">
      <c r="E1403" s="20"/>
      <c r="J1403" s="20"/>
      <c r="N1403" s="20"/>
      <c r="S1403" s="20"/>
      <c r="X1403" s="20"/>
      <c r="AE1403" s="20"/>
      <c r="AH1403" s="129"/>
    </row>
    <row r="1404" spans="5:34" ht="13.5" x14ac:dyDescent="0.25">
      <c r="E1404" s="20"/>
      <c r="J1404" s="20"/>
      <c r="N1404" s="20"/>
      <c r="S1404" s="20"/>
      <c r="X1404" s="20"/>
      <c r="AE1404" s="20"/>
      <c r="AH1404" s="129"/>
    </row>
    <row r="1405" spans="5:34" ht="13.5" x14ac:dyDescent="0.25">
      <c r="E1405" s="20"/>
      <c r="J1405" s="20"/>
      <c r="N1405" s="20"/>
      <c r="S1405" s="20"/>
      <c r="X1405" s="20"/>
      <c r="AE1405" s="20"/>
      <c r="AH1405" s="129"/>
    </row>
    <row r="1406" spans="5:34" ht="13.5" x14ac:dyDescent="0.25">
      <c r="E1406" s="20"/>
      <c r="J1406" s="20"/>
      <c r="N1406" s="20"/>
      <c r="S1406" s="20"/>
      <c r="X1406" s="20"/>
      <c r="AE1406" s="20"/>
      <c r="AH1406" s="129"/>
    </row>
    <row r="1407" spans="5:34" ht="13.5" x14ac:dyDescent="0.25">
      <c r="E1407" s="20"/>
      <c r="J1407" s="20"/>
      <c r="N1407" s="20"/>
      <c r="S1407" s="20"/>
      <c r="X1407" s="20"/>
      <c r="AE1407" s="20"/>
      <c r="AH1407" s="129"/>
    </row>
    <row r="1408" spans="5:34" ht="13.5" x14ac:dyDescent="0.25">
      <c r="E1408" s="20"/>
      <c r="J1408" s="20"/>
      <c r="N1408" s="20"/>
      <c r="S1408" s="20"/>
      <c r="X1408" s="20"/>
      <c r="AE1408" s="20"/>
      <c r="AH1408" s="129"/>
    </row>
    <row r="1409" spans="5:34" ht="13.5" x14ac:dyDescent="0.25">
      <c r="E1409" s="20"/>
      <c r="J1409" s="20"/>
      <c r="N1409" s="20"/>
      <c r="S1409" s="20"/>
      <c r="X1409" s="20"/>
      <c r="AE1409" s="20"/>
      <c r="AH1409" s="129"/>
    </row>
    <row r="1410" spans="5:34" ht="13.5" x14ac:dyDescent="0.25">
      <c r="E1410" s="20"/>
      <c r="J1410" s="20"/>
      <c r="N1410" s="20"/>
      <c r="S1410" s="20"/>
      <c r="X1410" s="20"/>
      <c r="AE1410" s="20"/>
      <c r="AH1410" s="129"/>
    </row>
    <row r="1411" spans="5:34" ht="13.5" x14ac:dyDescent="0.25">
      <c r="E1411" s="20"/>
      <c r="J1411" s="20"/>
      <c r="N1411" s="20"/>
      <c r="S1411" s="20"/>
      <c r="X1411" s="20"/>
      <c r="AE1411" s="20"/>
      <c r="AH1411" s="129"/>
    </row>
    <row r="1412" spans="5:34" ht="13.5" x14ac:dyDescent="0.25">
      <c r="E1412" s="20"/>
      <c r="J1412" s="20"/>
      <c r="N1412" s="20"/>
      <c r="S1412" s="20"/>
      <c r="X1412" s="20"/>
      <c r="AE1412" s="20"/>
      <c r="AH1412" s="129"/>
    </row>
    <row r="1413" spans="5:34" ht="13.5" x14ac:dyDescent="0.25">
      <c r="E1413" s="20"/>
      <c r="J1413" s="20"/>
      <c r="N1413" s="20"/>
      <c r="S1413" s="20"/>
      <c r="X1413" s="20"/>
      <c r="AE1413" s="20"/>
      <c r="AH1413" s="129"/>
    </row>
    <row r="1414" spans="5:34" ht="13.5" x14ac:dyDescent="0.25">
      <c r="E1414" s="20"/>
      <c r="J1414" s="20"/>
      <c r="N1414" s="20"/>
      <c r="S1414" s="20"/>
      <c r="X1414" s="20"/>
      <c r="AE1414" s="20"/>
      <c r="AH1414" s="129"/>
    </row>
    <row r="1415" spans="5:34" ht="13.5" x14ac:dyDescent="0.25">
      <c r="E1415" s="20"/>
      <c r="J1415" s="20"/>
      <c r="N1415" s="20"/>
      <c r="S1415" s="20"/>
      <c r="X1415" s="20"/>
      <c r="AE1415" s="20"/>
      <c r="AH1415" s="129"/>
    </row>
    <row r="1416" spans="5:34" ht="13.5" x14ac:dyDescent="0.25">
      <c r="E1416" s="20"/>
      <c r="J1416" s="20"/>
      <c r="N1416" s="20"/>
      <c r="S1416" s="20"/>
      <c r="X1416" s="20"/>
      <c r="AE1416" s="20"/>
      <c r="AH1416" s="129"/>
    </row>
    <row r="1417" spans="5:34" ht="13.5" x14ac:dyDescent="0.25">
      <c r="E1417" s="20"/>
      <c r="J1417" s="20"/>
      <c r="N1417" s="20"/>
      <c r="S1417" s="20"/>
      <c r="X1417" s="20"/>
      <c r="AE1417" s="20"/>
      <c r="AH1417" s="129"/>
    </row>
    <row r="1418" spans="5:34" ht="13.5" x14ac:dyDescent="0.25">
      <c r="E1418" s="20"/>
      <c r="J1418" s="20"/>
      <c r="N1418" s="20"/>
      <c r="S1418" s="20"/>
      <c r="X1418" s="20"/>
      <c r="AE1418" s="20"/>
      <c r="AH1418" s="129"/>
    </row>
    <row r="1419" spans="5:34" ht="13.5" x14ac:dyDescent="0.25">
      <c r="E1419" s="20"/>
      <c r="J1419" s="20"/>
      <c r="N1419" s="20"/>
      <c r="S1419" s="20"/>
      <c r="X1419" s="20"/>
      <c r="AE1419" s="20"/>
      <c r="AH1419" s="129"/>
    </row>
    <row r="1420" spans="5:34" ht="13.5" x14ac:dyDescent="0.25">
      <c r="E1420" s="20"/>
      <c r="J1420" s="20"/>
      <c r="N1420" s="20"/>
      <c r="S1420" s="20"/>
      <c r="X1420" s="20"/>
      <c r="AE1420" s="20"/>
      <c r="AH1420" s="129"/>
    </row>
    <row r="1421" spans="5:34" ht="13.5" x14ac:dyDescent="0.25">
      <c r="E1421" s="20"/>
      <c r="J1421" s="20"/>
      <c r="N1421" s="20"/>
      <c r="S1421" s="20"/>
      <c r="X1421" s="20"/>
      <c r="AE1421" s="20"/>
      <c r="AH1421" s="129"/>
    </row>
    <row r="1422" spans="5:34" ht="13.5" x14ac:dyDescent="0.25">
      <c r="E1422" s="20"/>
      <c r="J1422" s="20"/>
      <c r="N1422" s="20"/>
      <c r="S1422" s="20"/>
      <c r="X1422" s="20"/>
      <c r="AE1422" s="20"/>
      <c r="AH1422" s="129"/>
    </row>
    <row r="1423" spans="5:34" ht="13.5" x14ac:dyDescent="0.25">
      <c r="E1423" s="20"/>
      <c r="J1423" s="20"/>
      <c r="N1423" s="20"/>
      <c r="S1423" s="20"/>
      <c r="X1423" s="20"/>
      <c r="AE1423" s="20"/>
      <c r="AH1423" s="129"/>
    </row>
    <row r="1424" spans="5:34" ht="13.5" x14ac:dyDescent="0.25">
      <c r="E1424" s="20"/>
      <c r="J1424" s="20"/>
      <c r="N1424" s="20"/>
      <c r="S1424" s="20"/>
      <c r="X1424" s="20"/>
      <c r="AE1424" s="20"/>
      <c r="AH1424" s="129"/>
    </row>
    <row r="1425" spans="5:34" ht="13.5" x14ac:dyDescent="0.25">
      <c r="E1425" s="20"/>
      <c r="J1425" s="20"/>
      <c r="N1425" s="20"/>
      <c r="S1425" s="20"/>
      <c r="X1425" s="20"/>
      <c r="AE1425" s="20"/>
      <c r="AH1425" s="129"/>
    </row>
    <row r="1426" spans="5:34" ht="13.5" x14ac:dyDescent="0.25">
      <c r="E1426" s="20"/>
      <c r="J1426" s="20"/>
      <c r="N1426" s="20"/>
      <c r="S1426" s="20"/>
      <c r="X1426" s="20"/>
      <c r="AE1426" s="20"/>
      <c r="AH1426" s="129"/>
    </row>
    <row r="1427" spans="5:34" ht="13.5" x14ac:dyDescent="0.25">
      <c r="E1427" s="20"/>
      <c r="J1427" s="20"/>
      <c r="N1427" s="20"/>
      <c r="S1427" s="20"/>
      <c r="X1427" s="20"/>
      <c r="AE1427" s="20"/>
      <c r="AH1427" s="129"/>
    </row>
    <row r="1428" spans="5:34" ht="13.5" x14ac:dyDescent="0.25">
      <c r="E1428" s="20"/>
      <c r="J1428" s="20"/>
      <c r="N1428" s="20"/>
      <c r="S1428" s="20"/>
      <c r="X1428" s="20"/>
      <c r="AE1428" s="20"/>
      <c r="AH1428" s="129"/>
    </row>
    <row r="1429" spans="5:34" ht="13.5" x14ac:dyDescent="0.25">
      <c r="E1429" s="20"/>
      <c r="J1429" s="20"/>
      <c r="N1429" s="20"/>
      <c r="S1429" s="20"/>
      <c r="X1429" s="20"/>
      <c r="AE1429" s="20"/>
      <c r="AH1429" s="129"/>
    </row>
    <row r="1430" spans="5:34" ht="13.5" x14ac:dyDescent="0.25">
      <c r="E1430" s="20"/>
      <c r="J1430" s="20"/>
      <c r="N1430" s="20"/>
      <c r="S1430" s="20"/>
      <c r="X1430" s="20"/>
      <c r="AE1430" s="20"/>
      <c r="AH1430" s="129"/>
    </row>
    <row r="1431" spans="5:34" ht="13.5" x14ac:dyDescent="0.25">
      <c r="E1431" s="20"/>
      <c r="J1431" s="20"/>
      <c r="N1431" s="20"/>
      <c r="S1431" s="20"/>
      <c r="X1431" s="20"/>
      <c r="AE1431" s="20"/>
      <c r="AH1431" s="129"/>
    </row>
    <row r="1432" spans="5:34" ht="13.5" x14ac:dyDescent="0.25">
      <c r="E1432" s="20"/>
      <c r="J1432" s="20"/>
      <c r="N1432" s="20"/>
      <c r="S1432" s="20"/>
      <c r="X1432" s="20"/>
      <c r="AE1432" s="20"/>
      <c r="AH1432" s="129"/>
    </row>
    <row r="1433" spans="5:34" ht="13.5" x14ac:dyDescent="0.25">
      <c r="E1433" s="20"/>
      <c r="J1433" s="20"/>
      <c r="N1433" s="20"/>
      <c r="S1433" s="20"/>
      <c r="X1433" s="20"/>
      <c r="AE1433" s="20"/>
      <c r="AH1433" s="129"/>
    </row>
    <row r="1434" spans="5:34" ht="13.5" x14ac:dyDescent="0.25">
      <c r="E1434" s="20"/>
      <c r="J1434" s="20"/>
      <c r="N1434" s="20"/>
      <c r="S1434" s="20"/>
      <c r="X1434" s="20"/>
      <c r="AE1434" s="20"/>
      <c r="AH1434" s="129"/>
    </row>
    <row r="1435" spans="5:34" ht="13.5" x14ac:dyDescent="0.25">
      <c r="E1435" s="20"/>
      <c r="J1435" s="20"/>
      <c r="N1435" s="20"/>
      <c r="S1435" s="20"/>
      <c r="X1435" s="20"/>
      <c r="AE1435" s="20"/>
      <c r="AH1435" s="129"/>
    </row>
    <row r="1436" spans="5:34" ht="13.5" x14ac:dyDescent="0.25">
      <c r="E1436" s="20"/>
      <c r="J1436" s="20"/>
      <c r="N1436" s="20"/>
      <c r="S1436" s="20"/>
      <c r="X1436" s="20"/>
      <c r="AE1436" s="20"/>
      <c r="AH1436" s="129"/>
    </row>
    <row r="1437" spans="5:34" ht="13.5" x14ac:dyDescent="0.25">
      <c r="E1437" s="20"/>
      <c r="J1437" s="20"/>
      <c r="N1437" s="20"/>
      <c r="S1437" s="20"/>
      <c r="X1437" s="20"/>
      <c r="AE1437" s="20"/>
      <c r="AH1437" s="129"/>
    </row>
    <row r="1438" spans="5:34" ht="13.5" x14ac:dyDescent="0.25">
      <c r="E1438" s="20"/>
      <c r="J1438" s="20"/>
      <c r="N1438" s="20"/>
      <c r="S1438" s="20"/>
      <c r="X1438" s="20"/>
      <c r="AE1438" s="20"/>
      <c r="AH1438" s="129"/>
    </row>
    <row r="1439" spans="5:34" ht="13.5" x14ac:dyDescent="0.25">
      <c r="E1439" s="20"/>
      <c r="J1439" s="20"/>
      <c r="N1439" s="20"/>
      <c r="S1439" s="20"/>
      <c r="X1439" s="20"/>
      <c r="AE1439" s="20"/>
      <c r="AH1439" s="129"/>
    </row>
    <row r="1440" spans="5:34" ht="13.5" x14ac:dyDescent="0.25">
      <c r="E1440" s="20"/>
      <c r="J1440" s="20"/>
      <c r="N1440" s="20"/>
      <c r="S1440" s="20"/>
      <c r="X1440" s="20"/>
      <c r="AE1440" s="20"/>
      <c r="AH1440" s="129"/>
    </row>
    <row r="1441" spans="5:34" ht="13.5" x14ac:dyDescent="0.25">
      <c r="E1441" s="20"/>
      <c r="J1441" s="20"/>
      <c r="N1441" s="20"/>
      <c r="S1441" s="20"/>
      <c r="X1441" s="20"/>
      <c r="AE1441" s="20"/>
      <c r="AH1441" s="129"/>
    </row>
    <row r="1442" spans="5:34" ht="13.5" x14ac:dyDescent="0.25">
      <c r="E1442" s="20"/>
      <c r="J1442" s="20"/>
      <c r="N1442" s="20"/>
      <c r="S1442" s="20"/>
      <c r="X1442" s="20"/>
      <c r="AE1442" s="20"/>
      <c r="AH1442" s="129"/>
    </row>
    <row r="1443" spans="5:34" ht="13.5" x14ac:dyDescent="0.25">
      <c r="E1443" s="20"/>
      <c r="J1443" s="20"/>
      <c r="N1443" s="20"/>
      <c r="S1443" s="20"/>
      <c r="X1443" s="20"/>
      <c r="AE1443" s="20"/>
      <c r="AH1443" s="129"/>
    </row>
    <row r="1444" spans="5:34" ht="13.5" x14ac:dyDescent="0.25">
      <c r="E1444" s="20"/>
      <c r="J1444" s="20"/>
      <c r="N1444" s="20"/>
      <c r="S1444" s="20"/>
      <c r="X1444" s="20"/>
      <c r="AE1444" s="20"/>
      <c r="AH1444" s="129"/>
    </row>
    <row r="1445" spans="5:34" ht="13.5" x14ac:dyDescent="0.25">
      <c r="E1445" s="20"/>
      <c r="J1445" s="20"/>
      <c r="N1445" s="20"/>
      <c r="S1445" s="20"/>
      <c r="X1445" s="20"/>
      <c r="AE1445" s="20"/>
      <c r="AH1445" s="129"/>
    </row>
    <row r="1446" spans="5:34" ht="13.5" x14ac:dyDescent="0.25">
      <c r="E1446" s="20"/>
      <c r="J1446" s="20"/>
      <c r="N1446" s="20"/>
      <c r="S1446" s="20"/>
      <c r="X1446" s="20"/>
      <c r="AE1446" s="20"/>
      <c r="AH1446" s="129"/>
    </row>
    <row r="1447" spans="5:34" ht="13.5" x14ac:dyDescent="0.25">
      <c r="E1447" s="20"/>
      <c r="J1447" s="20"/>
      <c r="N1447" s="20"/>
      <c r="S1447" s="20"/>
      <c r="X1447" s="20"/>
      <c r="AE1447" s="20"/>
      <c r="AH1447" s="129"/>
    </row>
    <row r="1448" spans="5:34" ht="13.5" x14ac:dyDescent="0.25">
      <c r="E1448" s="20"/>
      <c r="J1448" s="20"/>
      <c r="N1448" s="20"/>
      <c r="S1448" s="20"/>
      <c r="X1448" s="20"/>
      <c r="AE1448" s="20"/>
      <c r="AH1448" s="129"/>
    </row>
    <row r="1449" spans="5:34" ht="13.5" x14ac:dyDescent="0.25">
      <c r="E1449" s="20"/>
      <c r="J1449" s="20"/>
      <c r="N1449" s="20"/>
      <c r="S1449" s="20"/>
      <c r="X1449" s="20"/>
      <c r="AE1449" s="20"/>
      <c r="AH1449" s="129"/>
    </row>
    <row r="1450" spans="5:34" ht="13.5" x14ac:dyDescent="0.25">
      <c r="E1450" s="20"/>
      <c r="J1450" s="20"/>
      <c r="N1450" s="20"/>
      <c r="S1450" s="20"/>
      <c r="X1450" s="20"/>
      <c r="AE1450" s="20"/>
      <c r="AH1450" s="129"/>
    </row>
    <row r="1451" spans="5:34" ht="13.5" x14ac:dyDescent="0.25">
      <c r="E1451" s="20"/>
      <c r="J1451" s="20"/>
      <c r="N1451" s="20"/>
      <c r="S1451" s="20"/>
      <c r="X1451" s="20"/>
      <c r="AE1451" s="20"/>
      <c r="AH1451" s="129"/>
    </row>
    <row r="1452" spans="5:34" ht="13.5" x14ac:dyDescent="0.25">
      <c r="E1452" s="20"/>
      <c r="J1452" s="20"/>
      <c r="N1452" s="20"/>
      <c r="S1452" s="20"/>
      <c r="X1452" s="20"/>
      <c r="AE1452" s="20"/>
      <c r="AH1452" s="129"/>
    </row>
    <row r="1453" spans="5:34" ht="13.5" x14ac:dyDescent="0.25">
      <c r="E1453" s="20"/>
      <c r="J1453" s="20"/>
      <c r="N1453" s="20"/>
      <c r="S1453" s="20"/>
      <c r="X1453" s="20"/>
      <c r="AE1453" s="20"/>
      <c r="AH1453" s="129"/>
    </row>
    <row r="1454" spans="5:34" ht="13.5" x14ac:dyDescent="0.25">
      <c r="E1454" s="20"/>
      <c r="J1454" s="20"/>
      <c r="N1454" s="20"/>
      <c r="S1454" s="20"/>
      <c r="X1454" s="20"/>
      <c r="AE1454" s="20"/>
      <c r="AH1454" s="129"/>
    </row>
    <row r="1455" spans="5:34" ht="13.5" x14ac:dyDescent="0.25">
      <c r="E1455" s="20"/>
      <c r="J1455" s="20"/>
      <c r="N1455" s="20"/>
      <c r="S1455" s="20"/>
      <c r="X1455" s="20"/>
      <c r="AE1455" s="20"/>
      <c r="AH1455" s="129"/>
    </row>
    <row r="1456" spans="5:34" ht="13.5" x14ac:dyDescent="0.25">
      <c r="E1456" s="20"/>
      <c r="J1456" s="20"/>
      <c r="N1456" s="20"/>
      <c r="S1456" s="20"/>
      <c r="X1456" s="20"/>
      <c r="AE1456" s="20"/>
      <c r="AH1456" s="129"/>
    </row>
    <row r="1457" spans="5:34" ht="13.5" x14ac:dyDescent="0.25">
      <c r="E1457" s="20"/>
      <c r="J1457" s="20"/>
      <c r="N1457" s="20"/>
      <c r="S1457" s="20"/>
      <c r="X1457" s="20"/>
      <c r="AE1457" s="20"/>
      <c r="AH1457" s="129"/>
    </row>
    <row r="1458" spans="5:34" ht="13.5" x14ac:dyDescent="0.25">
      <c r="E1458" s="20"/>
      <c r="J1458" s="20"/>
      <c r="N1458" s="20"/>
      <c r="S1458" s="20"/>
      <c r="X1458" s="20"/>
      <c r="AE1458" s="20"/>
      <c r="AH1458" s="129"/>
    </row>
    <row r="1459" spans="5:34" ht="13.5" x14ac:dyDescent="0.25">
      <c r="E1459" s="20"/>
      <c r="J1459" s="20"/>
      <c r="N1459" s="20"/>
      <c r="S1459" s="20"/>
      <c r="X1459" s="20"/>
      <c r="AE1459" s="20"/>
      <c r="AH1459" s="129"/>
    </row>
    <row r="1460" spans="5:34" ht="13.5" x14ac:dyDescent="0.25">
      <c r="E1460" s="20"/>
      <c r="J1460" s="20"/>
      <c r="N1460" s="20"/>
      <c r="S1460" s="20"/>
      <c r="X1460" s="20"/>
      <c r="AE1460" s="20"/>
      <c r="AH1460" s="129"/>
    </row>
    <row r="1461" spans="5:34" ht="13.5" x14ac:dyDescent="0.25">
      <c r="E1461" s="20"/>
      <c r="J1461" s="20"/>
      <c r="N1461" s="20"/>
      <c r="S1461" s="20"/>
      <c r="X1461" s="20"/>
      <c r="AE1461" s="20"/>
      <c r="AH1461" s="129"/>
    </row>
    <row r="1462" spans="5:34" ht="13.5" x14ac:dyDescent="0.25">
      <c r="E1462" s="20"/>
      <c r="J1462" s="20"/>
      <c r="N1462" s="20"/>
      <c r="S1462" s="20"/>
      <c r="X1462" s="20"/>
      <c r="AE1462" s="20"/>
      <c r="AH1462" s="129"/>
    </row>
    <row r="1463" spans="5:34" ht="13.5" x14ac:dyDescent="0.25">
      <c r="E1463" s="20"/>
      <c r="J1463" s="20"/>
      <c r="N1463" s="20"/>
      <c r="S1463" s="20"/>
      <c r="X1463" s="20"/>
      <c r="AE1463" s="20"/>
      <c r="AH1463" s="129"/>
    </row>
    <row r="1464" spans="5:34" ht="13.5" x14ac:dyDescent="0.25">
      <c r="E1464" s="20"/>
      <c r="J1464" s="20"/>
      <c r="N1464" s="20"/>
      <c r="S1464" s="20"/>
      <c r="X1464" s="20"/>
      <c r="AE1464" s="20"/>
      <c r="AH1464" s="129"/>
    </row>
    <row r="1465" spans="5:34" ht="13.5" x14ac:dyDescent="0.25">
      <c r="E1465" s="20"/>
      <c r="J1465" s="20"/>
      <c r="N1465" s="20"/>
      <c r="S1465" s="20"/>
      <c r="X1465" s="20"/>
      <c r="AE1465" s="20"/>
      <c r="AH1465" s="129"/>
    </row>
    <row r="1466" spans="5:34" ht="13.5" x14ac:dyDescent="0.25">
      <c r="E1466" s="20"/>
      <c r="J1466" s="20"/>
      <c r="N1466" s="20"/>
      <c r="S1466" s="20"/>
      <c r="X1466" s="20"/>
      <c r="AE1466" s="20"/>
      <c r="AH1466" s="129"/>
    </row>
    <row r="1467" spans="5:34" ht="13.5" x14ac:dyDescent="0.25">
      <c r="E1467" s="20"/>
      <c r="J1467" s="20"/>
      <c r="N1467" s="20"/>
      <c r="S1467" s="20"/>
      <c r="X1467" s="20"/>
      <c r="AE1467" s="20"/>
      <c r="AH1467" s="129"/>
    </row>
    <row r="1468" spans="5:34" ht="13.5" x14ac:dyDescent="0.25">
      <c r="E1468" s="20"/>
      <c r="J1468" s="20"/>
      <c r="N1468" s="20"/>
      <c r="S1468" s="20"/>
      <c r="X1468" s="20"/>
      <c r="AE1468" s="20"/>
      <c r="AH1468" s="129"/>
    </row>
    <row r="1469" spans="5:34" ht="13.5" x14ac:dyDescent="0.25">
      <c r="E1469" s="20"/>
      <c r="J1469" s="20"/>
      <c r="N1469" s="20"/>
      <c r="S1469" s="20"/>
      <c r="X1469" s="20"/>
      <c r="AE1469" s="20"/>
      <c r="AH1469" s="129"/>
    </row>
    <row r="1470" spans="5:34" ht="13.5" x14ac:dyDescent="0.25">
      <c r="E1470" s="20"/>
      <c r="J1470" s="20"/>
      <c r="N1470" s="20"/>
      <c r="S1470" s="20"/>
      <c r="X1470" s="20"/>
      <c r="AE1470" s="20"/>
      <c r="AH1470" s="129"/>
    </row>
    <row r="1471" spans="5:34" ht="13.5" x14ac:dyDescent="0.25">
      <c r="E1471" s="20"/>
      <c r="J1471" s="20"/>
      <c r="N1471" s="20"/>
      <c r="S1471" s="20"/>
      <c r="X1471" s="20"/>
      <c r="AE1471" s="20"/>
      <c r="AH1471" s="129"/>
    </row>
    <row r="1472" spans="5:34" ht="13.5" x14ac:dyDescent="0.25">
      <c r="E1472" s="20"/>
      <c r="J1472" s="20"/>
      <c r="N1472" s="20"/>
      <c r="S1472" s="20"/>
      <c r="X1472" s="20"/>
      <c r="AE1472" s="20"/>
      <c r="AH1472" s="129"/>
    </row>
    <row r="1473" spans="5:34" ht="13.5" x14ac:dyDescent="0.25">
      <c r="E1473" s="20"/>
      <c r="J1473" s="20"/>
      <c r="N1473" s="20"/>
      <c r="S1473" s="20"/>
      <c r="X1473" s="20"/>
      <c r="AE1473" s="20"/>
      <c r="AH1473" s="129"/>
    </row>
    <row r="1474" spans="5:34" ht="13.5" x14ac:dyDescent="0.25">
      <c r="E1474" s="20"/>
      <c r="J1474" s="20"/>
      <c r="N1474" s="20"/>
      <c r="S1474" s="20"/>
      <c r="X1474" s="20"/>
      <c r="AE1474" s="20"/>
      <c r="AH1474" s="129"/>
    </row>
    <row r="1475" spans="5:34" ht="13.5" x14ac:dyDescent="0.25">
      <c r="E1475" s="20"/>
      <c r="J1475" s="20"/>
      <c r="N1475" s="20"/>
      <c r="S1475" s="20"/>
      <c r="X1475" s="20"/>
      <c r="AE1475" s="20"/>
      <c r="AH1475" s="129"/>
    </row>
    <row r="1476" spans="5:34" ht="13.5" x14ac:dyDescent="0.25">
      <c r="E1476" s="20"/>
      <c r="J1476" s="20"/>
      <c r="N1476" s="20"/>
      <c r="S1476" s="20"/>
      <c r="X1476" s="20"/>
      <c r="AE1476" s="20"/>
      <c r="AH1476" s="129"/>
    </row>
    <row r="1477" spans="5:34" ht="13.5" x14ac:dyDescent="0.25">
      <c r="E1477" s="20"/>
      <c r="J1477" s="20"/>
      <c r="N1477" s="20"/>
      <c r="S1477" s="20"/>
      <c r="X1477" s="20"/>
      <c r="AE1477" s="20"/>
      <c r="AH1477" s="129"/>
    </row>
    <row r="1478" spans="5:34" ht="13.5" x14ac:dyDescent="0.25">
      <c r="E1478" s="20"/>
      <c r="J1478" s="20"/>
      <c r="N1478" s="20"/>
      <c r="S1478" s="20"/>
      <c r="X1478" s="20"/>
      <c r="AE1478" s="20"/>
      <c r="AH1478" s="129"/>
    </row>
    <row r="1479" spans="5:34" ht="13.5" x14ac:dyDescent="0.25">
      <c r="E1479" s="20"/>
      <c r="J1479" s="20"/>
      <c r="N1479" s="20"/>
      <c r="S1479" s="20"/>
      <c r="X1479" s="20"/>
      <c r="AE1479" s="20"/>
      <c r="AH1479" s="129"/>
    </row>
    <row r="1480" spans="5:34" ht="13.5" x14ac:dyDescent="0.25">
      <c r="E1480" s="20"/>
      <c r="J1480" s="20"/>
      <c r="N1480" s="20"/>
      <c r="S1480" s="20"/>
      <c r="X1480" s="20"/>
      <c r="AE1480" s="20"/>
      <c r="AH1480" s="129"/>
    </row>
    <row r="1481" spans="5:34" ht="13.5" x14ac:dyDescent="0.25">
      <c r="E1481" s="20"/>
      <c r="J1481" s="20"/>
      <c r="N1481" s="20"/>
      <c r="S1481" s="20"/>
      <c r="X1481" s="20"/>
      <c r="AE1481" s="20"/>
      <c r="AH1481" s="129"/>
    </row>
    <row r="1482" spans="5:34" ht="13.5" x14ac:dyDescent="0.25">
      <c r="E1482" s="20"/>
      <c r="J1482" s="20"/>
      <c r="N1482" s="20"/>
      <c r="S1482" s="20"/>
      <c r="X1482" s="20"/>
      <c r="AE1482" s="20"/>
      <c r="AH1482" s="129"/>
    </row>
    <row r="1483" spans="5:34" ht="13.5" x14ac:dyDescent="0.25">
      <c r="E1483" s="20"/>
      <c r="J1483" s="20"/>
      <c r="N1483" s="20"/>
      <c r="S1483" s="20"/>
      <c r="X1483" s="20"/>
      <c r="AE1483" s="20"/>
      <c r="AH1483" s="129"/>
    </row>
    <row r="1484" spans="5:34" ht="13.5" x14ac:dyDescent="0.25">
      <c r="E1484" s="20"/>
      <c r="J1484" s="20"/>
      <c r="N1484" s="20"/>
      <c r="S1484" s="20"/>
      <c r="X1484" s="20"/>
      <c r="AE1484" s="20"/>
      <c r="AH1484" s="129"/>
    </row>
    <row r="1485" spans="5:34" ht="13.5" x14ac:dyDescent="0.25">
      <c r="E1485" s="20"/>
      <c r="J1485" s="20"/>
      <c r="N1485" s="20"/>
      <c r="S1485" s="20"/>
      <c r="X1485" s="20"/>
      <c r="AE1485" s="20"/>
      <c r="AH1485" s="129"/>
    </row>
    <row r="1486" spans="5:34" ht="13.5" x14ac:dyDescent="0.25">
      <c r="E1486" s="20"/>
      <c r="J1486" s="20"/>
      <c r="N1486" s="20"/>
      <c r="S1486" s="20"/>
      <c r="X1486" s="20"/>
      <c r="AE1486" s="20"/>
      <c r="AH1486" s="129"/>
    </row>
    <row r="1487" spans="5:34" ht="13.5" x14ac:dyDescent="0.25">
      <c r="E1487" s="20"/>
      <c r="J1487" s="20"/>
      <c r="N1487" s="20"/>
      <c r="S1487" s="20"/>
      <c r="X1487" s="20"/>
      <c r="AE1487" s="20"/>
      <c r="AH1487" s="129"/>
    </row>
    <row r="1488" spans="5:34" ht="13.5" x14ac:dyDescent="0.25">
      <c r="E1488" s="20"/>
      <c r="J1488" s="20"/>
      <c r="N1488" s="20"/>
      <c r="S1488" s="20"/>
      <c r="X1488" s="20"/>
      <c r="AE1488" s="20"/>
      <c r="AH1488" s="129"/>
    </row>
    <row r="1489" spans="5:34" ht="13.5" x14ac:dyDescent="0.25">
      <c r="E1489" s="20"/>
      <c r="J1489" s="20"/>
      <c r="N1489" s="20"/>
      <c r="S1489" s="20"/>
      <c r="X1489" s="20"/>
      <c r="AE1489" s="20"/>
      <c r="AH1489" s="129"/>
    </row>
    <row r="1490" spans="5:34" ht="13.5" x14ac:dyDescent="0.25">
      <c r="E1490" s="20"/>
      <c r="J1490" s="20"/>
      <c r="N1490" s="20"/>
      <c r="S1490" s="20"/>
      <c r="X1490" s="20"/>
      <c r="AE1490" s="20"/>
      <c r="AH1490" s="129"/>
    </row>
    <row r="1491" spans="5:34" ht="13.5" x14ac:dyDescent="0.25">
      <c r="E1491" s="20"/>
      <c r="J1491" s="20"/>
      <c r="N1491" s="20"/>
      <c r="S1491" s="20"/>
      <c r="X1491" s="20"/>
      <c r="AE1491" s="20"/>
      <c r="AH1491" s="129"/>
    </row>
    <row r="1492" spans="5:34" ht="13.5" x14ac:dyDescent="0.25">
      <c r="E1492" s="20"/>
      <c r="J1492" s="20"/>
      <c r="N1492" s="20"/>
      <c r="S1492" s="20"/>
      <c r="X1492" s="20"/>
      <c r="AE1492" s="20"/>
      <c r="AH1492" s="129"/>
    </row>
    <row r="1493" spans="5:34" ht="13.5" x14ac:dyDescent="0.25">
      <c r="E1493" s="20"/>
      <c r="J1493" s="20"/>
      <c r="N1493" s="20"/>
      <c r="S1493" s="20"/>
      <c r="X1493" s="20"/>
      <c r="AE1493" s="20"/>
      <c r="AH1493" s="129"/>
    </row>
    <row r="1494" spans="5:34" ht="13.5" x14ac:dyDescent="0.25">
      <c r="E1494" s="20"/>
      <c r="J1494" s="20"/>
      <c r="N1494" s="20"/>
      <c r="S1494" s="20"/>
      <c r="X1494" s="20"/>
      <c r="AE1494" s="20"/>
      <c r="AH1494" s="129"/>
    </row>
    <row r="1495" spans="5:34" ht="13.5" x14ac:dyDescent="0.25">
      <c r="E1495" s="20"/>
      <c r="J1495" s="20"/>
      <c r="N1495" s="20"/>
      <c r="S1495" s="20"/>
      <c r="X1495" s="20"/>
      <c r="AE1495" s="20"/>
      <c r="AH1495" s="129"/>
    </row>
    <row r="1496" spans="5:34" ht="13.5" x14ac:dyDescent="0.25">
      <c r="E1496" s="20"/>
      <c r="J1496" s="20"/>
      <c r="N1496" s="20"/>
      <c r="S1496" s="20"/>
      <c r="X1496" s="20"/>
      <c r="AE1496" s="20"/>
      <c r="AH1496" s="129"/>
    </row>
    <row r="1497" spans="5:34" ht="13.5" x14ac:dyDescent="0.25">
      <c r="E1497" s="20"/>
      <c r="J1497" s="20"/>
      <c r="N1497" s="20"/>
      <c r="S1497" s="20"/>
      <c r="X1497" s="20"/>
      <c r="AE1497" s="20"/>
      <c r="AH1497" s="129"/>
    </row>
    <row r="1498" spans="5:34" ht="13.5" x14ac:dyDescent="0.25">
      <c r="E1498" s="20"/>
      <c r="J1498" s="20"/>
      <c r="N1498" s="20"/>
      <c r="S1498" s="20"/>
      <c r="X1498" s="20"/>
      <c r="AE1498" s="20"/>
      <c r="AH1498" s="129"/>
    </row>
    <row r="1499" spans="5:34" ht="13.5" x14ac:dyDescent="0.25">
      <c r="E1499" s="20"/>
      <c r="J1499" s="20"/>
      <c r="N1499" s="20"/>
      <c r="S1499" s="20"/>
      <c r="X1499" s="20"/>
      <c r="AE1499" s="20"/>
      <c r="AH1499" s="129"/>
    </row>
    <row r="1500" spans="5:34" ht="13.5" x14ac:dyDescent="0.25">
      <c r="E1500" s="20"/>
      <c r="J1500" s="20"/>
      <c r="N1500" s="20"/>
      <c r="S1500" s="20"/>
      <c r="X1500" s="20"/>
      <c r="AE1500" s="20"/>
      <c r="AH1500" s="129"/>
    </row>
    <row r="1501" spans="5:34" ht="13.5" x14ac:dyDescent="0.25">
      <c r="E1501" s="20"/>
      <c r="J1501" s="20"/>
      <c r="N1501" s="20"/>
      <c r="S1501" s="20"/>
      <c r="X1501" s="20"/>
      <c r="AE1501" s="20"/>
      <c r="AH1501" s="129"/>
    </row>
    <row r="1502" spans="5:34" ht="13.5" x14ac:dyDescent="0.25">
      <c r="E1502" s="20"/>
      <c r="J1502" s="20"/>
      <c r="N1502" s="20"/>
      <c r="S1502" s="20"/>
      <c r="X1502" s="20"/>
      <c r="AE1502" s="20"/>
      <c r="AH1502" s="129"/>
    </row>
    <row r="1503" spans="5:34" ht="13.5" x14ac:dyDescent="0.25">
      <c r="E1503" s="20"/>
      <c r="J1503" s="20"/>
      <c r="N1503" s="20"/>
      <c r="S1503" s="20"/>
      <c r="X1503" s="20"/>
      <c r="AE1503" s="20"/>
      <c r="AH1503" s="129"/>
    </row>
    <row r="1504" spans="5:34" ht="13.5" x14ac:dyDescent="0.25">
      <c r="E1504" s="20"/>
      <c r="J1504" s="20"/>
      <c r="N1504" s="20"/>
      <c r="S1504" s="20"/>
      <c r="X1504" s="20"/>
      <c r="AE1504" s="20"/>
      <c r="AH1504" s="129"/>
    </row>
    <row r="1505" spans="5:34" ht="13.5" x14ac:dyDescent="0.25">
      <c r="E1505" s="20"/>
      <c r="J1505" s="20"/>
      <c r="N1505" s="20"/>
      <c r="S1505" s="20"/>
      <c r="X1505" s="20"/>
      <c r="AE1505" s="20"/>
      <c r="AH1505" s="129"/>
    </row>
    <row r="1506" spans="5:34" ht="13.5" x14ac:dyDescent="0.25">
      <c r="E1506" s="20"/>
      <c r="J1506" s="20"/>
      <c r="N1506" s="20"/>
      <c r="S1506" s="20"/>
      <c r="X1506" s="20"/>
      <c r="AE1506" s="20"/>
      <c r="AH1506" s="129"/>
    </row>
    <row r="1507" spans="5:34" ht="13.5" x14ac:dyDescent="0.25">
      <c r="E1507" s="20"/>
      <c r="J1507" s="20"/>
      <c r="N1507" s="20"/>
      <c r="S1507" s="20"/>
      <c r="X1507" s="20"/>
      <c r="AE1507" s="20"/>
      <c r="AH1507" s="129"/>
    </row>
    <row r="1508" spans="5:34" ht="13.5" x14ac:dyDescent="0.25">
      <c r="E1508" s="20"/>
      <c r="J1508" s="20"/>
      <c r="N1508" s="20"/>
      <c r="S1508" s="20"/>
      <c r="X1508" s="20"/>
      <c r="AE1508" s="20"/>
      <c r="AH1508" s="129"/>
    </row>
    <row r="1509" spans="5:34" ht="13.5" x14ac:dyDescent="0.25">
      <c r="E1509" s="20"/>
      <c r="J1509" s="20"/>
      <c r="N1509" s="20"/>
      <c r="S1509" s="20"/>
      <c r="X1509" s="20"/>
      <c r="AE1509" s="20"/>
      <c r="AH1509" s="129"/>
    </row>
    <row r="1510" spans="5:34" ht="13.5" x14ac:dyDescent="0.25">
      <c r="E1510" s="20"/>
      <c r="J1510" s="20"/>
      <c r="N1510" s="20"/>
      <c r="S1510" s="20"/>
      <c r="X1510" s="20"/>
      <c r="AE1510" s="20"/>
      <c r="AH1510" s="129"/>
    </row>
    <row r="1511" spans="5:34" ht="13.5" x14ac:dyDescent="0.25">
      <c r="E1511" s="20"/>
      <c r="J1511" s="20"/>
      <c r="N1511" s="20"/>
      <c r="S1511" s="20"/>
      <c r="X1511" s="20"/>
      <c r="AE1511" s="20"/>
      <c r="AH1511" s="129"/>
    </row>
    <row r="1512" spans="5:34" ht="13.5" x14ac:dyDescent="0.25">
      <c r="E1512" s="20"/>
      <c r="J1512" s="20"/>
      <c r="N1512" s="20"/>
      <c r="S1512" s="20"/>
      <c r="X1512" s="20"/>
      <c r="AE1512" s="20"/>
      <c r="AH1512" s="129"/>
    </row>
    <row r="1513" spans="5:34" ht="13.5" x14ac:dyDescent="0.25">
      <c r="E1513" s="20"/>
      <c r="J1513" s="20"/>
      <c r="N1513" s="20"/>
      <c r="S1513" s="20"/>
      <c r="X1513" s="20"/>
      <c r="AE1513" s="20"/>
      <c r="AH1513" s="129"/>
    </row>
    <row r="1514" spans="5:34" ht="13.5" x14ac:dyDescent="0.25">
      <c r="E1514" s="20"/>
      <c r="J1514" s="20"/>
      <c r="N1514" s="20"/>
      <c r="S1514" s="20"/>
      <c r="X1514" s="20"/>
      <c r="AE1514" s="20"/>
      <c r="AH1514" s="129"/>
    </row>
    <row r="1515" spans="5:34" ht="13.5" x14ac:dyDescent="0.25">
      <c r="E1515" s="20"/>
      <c r="J1515" s="20"/>
      <c r="N1515" s="20"/>
      <c r="S1515" s="20"/>
      <c r="X1515" s="20"/>
      <c r="AE1515" s="20"/>
      <c r="AH1515" s="129"/>
    </row>
    <row r="1516" spans="5:34" ht="13.5" x14ac:dyDescent="0.25">
      <c r="E1516" s="20"/>
      <c r="J1516" s="20"/>
      <c r="N1516" s="20"/>
      <c r="S1516" s="20"/>
      <c r="X1516" s="20"/>
      <c r="AE1516" s="20"/>
      <c r="AH1516" s="129"/>
    </row>
    <row r="1517" spans="5:34" ht="13.5" x14ac:dyDescent="0.25">
      <c r="E1517" s="20"/>
      <c r="J1517" s="20"/>
      <c r="N1517" s="20"/>
      <c r="S1517" s="20"/>
      <c r="X1517" s="20"/>
      <c r="AE1517" s="20"/>
      <c r="AH1517" s="129"/>
    </row>
    <row r="1518" spans="5:34" ht="13.5" x14ac:dyDescent="0.25">
      <c r="E1518" s="20"/>
      <c r="J1518" s="20"/>
      <c r="N1518" s="20"/>
      <c r="S1518" s="20"/>
      <c r="X1518" s="20"/>
      <c r="AE1518" s="20"/>
      <c r="AH1518" s="129"/>
    </row>
    <row r="1519" spans="5:34" ht="13.5" x14ac:dyDescent="0.25">
      <c r="E1519" s="20"/>
      <c r="J1519" s="20"/>
      <c r="N1519" s="20"/>
      <c r="S1519" s="20"/>
      <c r="X1519" s="20"/>
      <c r="AE1519" s="20"/>
      <c r="AH1519" s="129"/>
    </row>
    <row r="1520" spans="5:34" ht="13.5" x14ac:dyDescent="0.25">
      <c r="E1520" s="20"/>
      <c r="J1520" s="20"/>
      <c r="N1520" s="20"/>
      <c r="S1520" s="20"/>
      <c r="X1520" s="20"/>
      <c r="AE1520" s="20"/>
      <c r="AH1520" s="129"/>
    </row>
    <row r="1521" spans="5:34" ht="13.5" x14ac:dyDescent="0.25">
      <c r="E1521" s="20"/>
      <c r="J1521" s="20"/>
      <c r="N1521" s="20"/>
      <c r="S1521" s="20"/>
      <c r="X1521" s="20"/>
      <c r="AE1521" s="20"/>
      <c r="AH1521" s="129"/>
    </row>
    <row r="1522" spans="5:34" ht="13.5" x14ac:dyDescent="0.25">
      <c r="E1522" s="20"/>
      <c r="J1522" s="20"/>
      <c r="N1522" s="20"/>
      <c r="S1522" s="20"/>
      <c r="X1522" s="20"/>
      <c r="AE1522" s="20"/>
      <c r="AH1522" s="129"/>
    </row>
    <row r="1523" spans="5:34" ht="13.5" x14ac:dyDescent="0.25">
      <c r="E1523" s="20"/>
      <c r="J1523" s="20"/>
      <c r="N1523" s="20"/>
      <c r="S1523" s="20"/>
      <c r="X1523" s="20"/>
      <c r="AE1523" s="20"/>
      <c r="AH1523" s="129"/>
    </row>
    <row r="1524" spans="5:34" ht="13.5" x14ac:dyDescent="0.25">
      <c r="E1524" s="20"/>
      <c r="J1524" s="20"/>
      <c r="N1524" s="20"/>
      <c r="S1524" s="20"/>
      <c r="X1524" s="20"/>
      <c r="AE1524" s="20"/>
      <c r="AH1524" s="129"/>
    </row>
    <row r="1525" spans="5:34" ht="13.5" x14ac:dyDescent="0.25">
      <c r="E1525" s="20"/>
      <c r="J1525" s="20"/>
      <c r="N1525" s="20"/>
      <c r="S1525" s="20"/>
      <c r="X1525" s="20"/>
      <c r="AE1525" s="20"/>
      <c r="AH1525" s="129"/>
    </row>
    <row r="1526" spans="5:34" ht="13.5" x14ac:dyDescent="0.25">
      <c r="E1526" s="20"/>
      <c r="J1526" s="20"/>
      <c r="N1526" s="20"/>
      <c r="S1526" s="20"/>
      <c r="X1526" s="20"/>
      <c r="AE1526" s="20"/>
      <c r="AH1526" s="129"/>
    </row>
    <row r="1527" spans="5:34" ht="13.5" x14ac:dyDescent="0.25">
      <c r="E1527" s="20"/>
      <c r="J1527" s="20"/>
      <c r="N1527" s="20"/>
      <c r="S1527" s="20"/>
      <c r="X1527" s="20"/>
      <c r="AE1527" s="20"/>
      <c r="AH1527" s="129"/>
    </row>
    <row r="1528" spans="5:34" ht="13.5" x14ac:dyDescent="0.25">
      <c r="E1528" s="20"/>
      <c r="J1528" s="20"/>
      <c r="N1528" s="20"/>
      <c r="S1528" s="20"/>
      <c r="X1528" s="20"/>
      <c r="AE1528" s="20"/>
      <c r="AH1528" s="129"/>
    </row>
    <row r="1529" spans="5:34" ht="13.5" x14ac:dyDescent="0.25">
      <c r="E1529" s="20"/>
      <c r="J1529" s="20"/>
      <c r="N1529" s="20"/>
      <c r="S1529" s="20"/>
      <c r="X1529" s="20"/>
      <c r="AE1529" s="20"/>
      <c r="AH1529" s="129"/>
    </row>
    <row r="1530" spans="5:34" ht="13.5" x14ac:dyDescent="0.25">
      <c r="E1530" s="20"/>
      <c r="J1530" s="20"/>
      <c r="N1530" s="20"/>
      <c r="S1530" s="20"/>
      <c r="X1530" s="20"/>
      <c r="AE1530" s="20"/>
      <c r="AH1530" s="129"/>
    </row>
    <row r="1531" spans="5:34" ht="13.5" x14ac:dyDescent="0.25">
      <c r="E1531" s="20"/>
      <c r="J1531" s="20"/>
      <c r="N1531" s="20"/>
      <c r="S1531" s="20"/>
      <c r="X1531" s="20"/>
      <c r="AE1531" s="20"/>
      <c r="AH1531" s="129"/>
    </row>
    <row r="1532" spans="5:34" ht="13.5" x14ac:dyDescent="0.25">
      <c r="E1532" s="20"/>
      <c r="J1532" s="20"/>
      <c r="N1532" s="20"/>
      <c r="S1532" s="20"/>
      <c r="X1532" s="20"/>
      <c r="AE1532" s="20"/>
      <c r="AH1532" s="129"/>
    </row>
    <row r="1533" spans="5:34" ht="13.5" x14ac:dyDescent="0.25">
      <c r="E1533" s="20"/>
      <c r="J1533" s="20"/>
      <c r="N1533" s="20"/>
      <c r="S1533" s="20"/>
      <c r="X1533" s="20"/>
      <c r="AE1533" s="20"/>
      <c r="AH1533" s="129"/>
    </row>
    <row r="1534" spans="5:34" ht="13.5" x14ac:dyDescent="0.25">
      <c r="E1534" s="20"/>
      <c r="J1534" s="20"/>
      <c r="N1534" s="20"/>
      <c r="S1534" s="20"/>
      <c r="X1534" s="20"/>
      <c r="AE1534" s="20"/>
      <c r="AH1534" s="129"/>
    </row>
    <row r="1535" spans="5:34" ht="13.5" x14ac:dyDescent="0.25">
      <c r="E1535" s="20"/>
      <c r="J1535" s="20"/>
      <c r="N1535" s="20"/>
      <c r="S1535" s="20"/>
      <c r="X1535" s="20"/>
      <c r="AE1535" s="20"/>
      <c r="AH1535" s="129"/>
    </row>
    <row r="1536" spans="5:34" ht="13.5" x14ac:dyDescent="0.25">
      <c r="E1536" s="20"/>
      <c r="J1536" s="20"/>
      <c r="N1536" s="20"/>
      <c r="S1536" s="20"/>
      <c r="X1536" s="20"/>
      <c r="AE1536" s="20"/>
      <c r="AH1536" s="129"/>
    </row>
    <row r="1537" spans="5:34" ht="13.5" x14ac:dyDescent="0.25">
      <c r="E1537" s="20"/>
      <c r="J1537" s="20"/>
      <c r="N1537" s="20"/>
      <c r="S1537" s="20"/>
      <c r="X1537" s="20"/>
      <c r="AE1537" s="20"/>
      <c r="AH1537" s="129"/>
    </row>
    <row r="1538" spans="5:34" ht="13.5" x14ac:dyDescent="0.25">
      <c r="E1538" s="20"/>
      <c r="J1538" s="20"/>
      <c r="N1538" s="20"/>
      <c r="S1538" s="20"/>
      <c r="X1538" s="20"/>
      <c r="AE1538" s="20"/>
      <c r="AH1538" s="129"/>
    </row>
    <row r="1539" spans="5:34" ht="13.5" x14ac:dyDescent="0.25">
      <c r="E1539" s="20"/>
      <c r="J1539" s="20"/>
      <c r="N1539" s="20"/>
      <c r="S1539" s="20"/>
      <c r="X1539" s="20"/>
      <c r="AE1539" s="20"/>
      <c r="AH1539" s="129"/>
    </row>
    <row r="1540" spans="5:34" ht="13.5" x14ac:dyDescent="0.25">
      <c r="E1540" s="20"/>
      <c r="J1540" s="20"/>
      <c r="N1540" s="20"/>
      <c r="S1540" s="20"/>
      <c r="X1540" s="20"/>
      <c r="AE1540" s="20"/>
      <c r="AH1540" s="129"/>
    </row>
    <row r="1541" spans="5:34" ht="13.5" x14ac:dyDescent="0.25">
      <c r="E1541" s="20"/>
      <c r="J1541" s="20"/>
      <c r="N1541" s="20"/>
      <c r="S1541" s="20"/>
      <c r="X1541" s="20"/>
      <c r="AE1541" s="20"/>
      <c r="AH1541" s="129"/>
    </row>
    <row r="1542" spans="5:34" ht="13.5" x14ac:dyDescent="0.25">
      <c r="E1542" s="20"/>
      <c r="J1542" s="20"/>
      <c r="N1542" s="20"/>
      <c r="S1542" s="20"/>
      <c r="X1542" s="20"/>
      <c r="AE1542" s="20"/>
      <c r="AH1542" s="129"/>
    </row>
    <row r="1543" spans="5:34" ht="13.5" x14ac:dyDescent="0.25">
      <c r="E1543" s="20"/>
      <c r="J1543" s="20"/>
      <c r="N1543" s="20"/>
      <c r="S1543" s="20"/>
      <c r="X1543" s="20"/>
      <c r="AE1543" s="20"/>
      <c r="AH1543" s="129"/>
    </row>
    <row r="1544" spans="5:34" ht="13.5" x14ac:dyDescent="0.25">
      <c r="E1544" s="20"/>
      <c r="J1544" s="20"/>
      <c r="N1544" s="20"/>
      <c r="S1544" s="20"/>
      <c r="X1544" s="20"/>
      <c r="AE1544" s="20"/>
      <c r="AH1544" s="129"/>
    </row>
    <row r="1545" spans="5:34" ht="13.5" x14ac:dyDescent="0.25">
      <c r="E1545" s="20"/>
      <c r="J1545" s="20"/>
      <c r="N1545" s="20"/>
      <c r="S1545" s="20"/>
      <c r="X1545" s="20"/>
      <c r="AE1545" s="20"/>
      <c r="AH1545" s="129"/>
    </row>
    <row r="1546" spans="5:34" ht="13.5" x14ac:dyDescent="0.25">
      <c r="E1546" s="20"/>
      <c r="J1546" s="20"/>
      <c r="N1546" s="20"/>
      <c r="S1546" s="20"/>
      <c r="X1546" s="20"/>
      <c r="AE1546" s="20"/>
      <c r="AH1546" s="129"/>
    </row>
    <row r="1547" spans="5:34" ht="13.5" x14ac:dyDescent="0.25">
      <c r="E1547" s="20"/>
      <c r="J1547" s="20"/>
      <c r="N1547" s="20"/>
      <c r="S1547" s="20"/>
      <c r="X1547" s="20"/>
      <c r="AE1547" s="20"/>
      <c r="AH1547" s="129"/>
    </row>
    <row r="1548" spans="5:34" ht="13.5" x14ac:dyDescent="0.25">
      <c r="E1548" s="20"/>
      <c r="J1548" s="20"/>
      <c r="N1548" s="20"/>
      <c r="S1548" s="20"/>
      <c r="X1548" s="20"/>
      <c r="AE1548" s="20"/>
      <c r="AH1548" s="129"/>
    </row>
    <row r="1549" spans="5:34" ht="13.5" x14ac:dyDescent="0.25">
      <c r="E1549" s="20"/>
      <c r="J1549" s="20"/>
      <c r="N1549" s="20"/>
      <c r="S1549" s="20"/>
      <c r="X1549" s="20"/>
      <c r="AE1549" s="20"/>
      <c r="AH1549" s="129"/>
    </row>
    <row r="1550" spans="5:34" ht="13.5" x14ac:dyDescent="0.25">
      <c r="E1550" s="20"/>
      <c r="J1550" s="20"/>
      <c r="N1550" s="20"/>
      <c r="S1550" s="20"/>
      <c r="X1550" s="20"/>
      <c r="AE1550" s="20"/>
      <c r="AH1550" s="129"/>
    </row>
    <row r="1551" spans="5:34" ht="13.5" x14ac:dyDescent="0.25">
      <c r="E1551" s="20"/>
      <c r="J1551" s="20"/>
      <c r="N1551" s="20"/>
      <c r="S1551" s="20"/>
      <c r="X1551" s="20"/>
      <c r="AE1551" s="20"/>
      <c r="AH1551" s="129"/>
    </row>
    <row r="1552" spans="5:34" ht="13.5" x14ac:dyDescent="0.25">
      <c r="E1552" s="20"/>
      <c r="J1552" s="20"/>
      <c r="N1552" s="20"/>
      <c r="S1552" s="20"/>
      <c r="X1552" s="20"/>
      <c r="AE1552" s="20"/>
      <c r="AH1552" s="129"/>
    </row>
    <row r="1553" spans="5:34" ht="13.5" x14ac:dyDescent="0.25">
      <c r="E1553" s="20"/>
      <c r="J1553" s="20"/>
      <c r="N1553" s="20"/>
      <c r="S1553" s="20"/>
      <c r="X1553" s="20"/>
      <c r="AE1553" s="20"/>
      <c r="AH1553" s="129"/>
    </row>
    <row r="1554" spans="5:34" ht="13.5" x14ac:dyDescent="0.25">
      <c r="E1554" s="20"/>
      <c r="J1554" s="20"/>
      <c r="N1554" s="20"/>
      <c r="S1554" s="20"/>
      <c r="X1554" s="20"/>
      <c r="AE1554" s="20"/>
      <c r="AH1554" s="129"/>
    </row>
    <row r="1555" spans="5:34" ht="13.5" x14ac:dyDescent="0.25">
      <c r="E1555" s="20"/>
      <c r="J1555" s="20"/>
      <c r="N1555" s="20"/>
      <c r="S1555" s="20"/>
      <c r="X1555" s="20"/>
      <c r="AE1555" s="20"/>
      <c r="AH1555" s="129"/>
    </row>
    <row r="1556" spans="5:34" ht="13.5" x14ac:dyDescent="0.25">
      <c r="E1556" s="20"/>
      <c r="J1556" s="20"/>
      <c r="N1556" s="20"/>
      <c r="S1556" s="20"/>
      <c r="X1556" s="20"/>
      <c r="AE1556" s="20"/>
      <c r="AH1556" s="129"/>
    </row>
    <row r="1557" spans="5:34" ht="13.5" x14ac:dyDescent="0.25">
      <c r="E1557" s="20"/>
      <c r="J1557" s="20"/>
      <c r="N1557" s="20"/>
      <c r="S1557" s="20"/>
      <c r="X1557" s="20"/>
      <c r="AE1557" s="20"/>
      <c r="AH1557" s="129"/>
    </row>
    <row r="1558" spans="5:34" ht="13.5" x14ac:dyDescent="0.25">
      <c r="E1558" s="20"/>
      <c r="J1558" s="20"/>
      <c r="N1558" s="20"/>
      <c r="S1558" s="20"/>
      <c r="X1558" s="20"/>
      <c r="AE1558" s="20"/>
      <c r="AH1558" s="129"/>
    </row>
    <row r="1559" spans="5:34" ht="13.5" x14ac:dyDescent="0.25">
      <c r="E1559" s="20"/>
      <c r="J1559" s="20"/>
      <c r="N1559" s="20"/>
      <c r="S1559" s="20"/>
      <c r="X1559" s="20"/>
      <c r="AE1559" s="20"/>
      <c r="AH1559" s="129"/>
    </row>
    <row r="1560" spans="5:34" ht="13.5" x14ac:dyDescent="0.25">
      <c r="E1560" s="20"/>
      <c r="J1560" s="20"/>
      <c r="N1560" s="20"/>
      <c r="S1560" s="20"/>
      <c r="X1560" s="20"/>
      <c r="AE1560" s="20"/>
      <c r="AH1560" s="129"/>
    </row>
    <row r="1561" spans="5:34" ht="13.5" x14ac:dyDescent="0.25">
      <c r="E1561" s="20"/>
      <c r="J1561" s="20"/>
      <c r="N1561" s="20"/>
      <c r="S1561" s="20"/>
      <c r="X1561" s="20"/>
      <c r="AE1561" s="20"/>
      <c r="AH1561" s="129"/>
    </row>
    <row r="1562" spans="5:34" ht="13.5" x14ac:dyDescent="0.25">
      <c r="E1562" s="20"/>
      <c r="J1562" s="20"/>
      <c r="N1562" s="20"/>
      <c r="S1562" s="20"/>
      <c r="X1562" s="20"/>
      <c r="AE1562" s="20"/>
      <c r="AH1562" s="129"/>
    </row>
    <row r="1563" spans="5:34" ht="13.5" x14ac:dyDescent="0.25">
      <c r="E1563" s="20"/>
      <c r="J1563" s="20"/>
      <c r="N1563" s="20"/>
      <c r="S1563" s="20"/>
      <c r="X1563" s="20"/>
      <c r="AE1563" s="20"/>
      <c r="AH1563" s="129"/>
    </row>
    <row r="1564" spans="5:34" ht="13.5" x14ac:dyDescent="0.25">
      <c r="E1564" s="20"/>
      <c r="J1564" s="20"/>
      <c r="N1564" s="20"/>
      <c r="S1564" s="20"/>
      <c r="X1564" s="20"/>
      <c r="AE1564" s="20"/>
      <c r="AH1564" s="129"/>
    </row>
    <row r="1565" spans="5:34" ht="13.5" x14ac:dyDescent="0.25">
      <c r="E1565" s="20"/>
      <c r="J1565" s="20"/>
      <c r="N1565" s="20"/>
      <c r="S1565" s="20"/>
      <c r="X1565" s="20"/>
      <c r="AE1565" s="20"/>
      <c r="AH1565" s="129"/>
    </row>
    <row r="1566" spans="5:34" ht="13.5" x14ac:dyDescent="0.25">
      <c r="E1566" s="20"/>
      <c r="J1566" s="20"/>
      <c r="N1566" s="20"/>
      <c r="S1566" s="20"/>
      <c r="X1566" s="20"/>
      <c r="AE1566" s="20"/>
      <c r="AH1566" s="129"/>
    </row>
    <row r="1567" spans="5:34" ht="13.5" x14ac:dyDescent="0.25">
      <c r="E1567" s="20"/>
      <c r="J1567" s="20"/>
      <c r="N1567" s="20"/>
      <c r="S1567" s="20"/>
      <c r="X1567" s="20"/>
      <c r="AE1567" s="20"/>
      <c r="AH1567" s="129"/>
    </row>
    <row r="1568" spans="5:34" ht="13.5" x14ac:dyDescent="0.25">
      <c r="E1568" s="20"/>
      <c r="J1568" s="20"/>
      <c r="N1568" s="20"/>
      <c r="S1568" s="20"/>
      <c r="X1568" s="20"/>
      <c r="AE1568" s="20"/>
      <c r="AH1568" s="129"/>
    </row>
    <row r="1569" spans="5:34" ht="13.5" x14ac:dyDescent="0.25">
      <c r="E1569" s="20"/>
      <c r="J1569" s="20"/>
      <c r="N1569" s="20"/>
      <c r="S1569" s="20"/>
      <c r="X1569" s="20"/>
      <c r="AE1569" s="20"/>
      <c r="AH1569" s="129"/>
    </row>
    <row r="1570" spans="5:34" ht="13.5" x14ac:dyDescent="0.25">
      <c r="E1570" s="20"/>
      <c r="J1570" s="20"/>
      <c r="N1570" s="20"/>
      <c r="S1570" s="20"/>
      <c r="X1570" s="20"/>
      <c r="AE1570" s="20"/>
      <c r="AH1570" s="129"/>
    </row>
    <row r="1571" spans="5:34" ht="13.5" x14ac:dyDescent="0.25">
      <c r="E1571" s="20"/>
      <c r="J1571" s="20"/>
      <c r="N1571" s="20"/>
      <c r="S1571" s="20"/>
      <c r="X1571" s="20"/>
      <c r="AE1571" s="20"/>
      <c r="AH1571" s="129"/>
    </row>
    <row r="1572" spans="5:34" ht="13.5" x14ac:dyDescent="0.25">
      <c r="E1572" s="20"/>
      <c r="J1572" s="20"/>
      <c r="N1572" s="20"/>
      <c r="S1572" s="20"/>
      <c r="X1572" s="20"/>
      <c r="AE1572" s="20"/>
      <c r="AH1572" s="129"/>
    </row>
    <row r="1573" spans="5:34" ht="13.5" x14ac:dyDescent="0.25">
      <c r="E1573" s="20"/>
      <c r="J1573" s="20"/>
      <c r="N1573" s="20"/>
      <c r="S1573" s="20"/>
      <c r="X1573" s="20"/>
      <c r="AE1573" s="20"/>
      <c r="AH1573" s="129"/>
    </row>
    <row r="1574" spans="5:34" ht="13.5" x14ac:dyDescent="0.25">
      <c r="E1574" s="20"/>
      <c r="J1574" s="20"/>
      <c r="N1574" s="20"/>
      <c r="S1574" s="20"/>
      <c r="X1574" s="20"/>
      <c r="AE1574" s="20"/>
      <c r="AH1574" s="129"/>
    </row>
    <row r="1575" spans="5:34" ht="13.5" x14ac:dyDescent="0.25">
      <c r="E1575" s="20"/>
      <c r="J1575" s="20"/>
      <c r="N1575" s="20"/>
      <c r="S1575" s="20"/>
      <c r="X1575" s="20"/>
      <c r="AE1575" s="20"/>
      <c r="AH1575" s="129"/>
    </row>
    <row r="1576" spans="5:34" ht="13.5" x14ac:dyDescent="0.25">
      <c r="E1576" s="20"/>
      <c r="J1576" s="20"/>
      <c r="N1576" s="20"/>
      <c r="S1576" s="20"/>
      <c r="X1576" s="20"/>
      <c r="AE1576" s="20"/>
      <c r="AH1576" s="129"/>
    </row>
    <row r="1577" spans="5:34" ht="13.5" x14ac:dyDescent="0.25">
      <c r="E1577" s="20"/>
      <c r="J1577" s="20"/>
      <c r="N1577" s="20"/>
      <c r="S1577" s="20"/>
      <c r="X1577" s="20"/>
      <c r="AE1577" s="20"/>
      <c r="AH1577" s="129"/>
    </row>
    <row r="1578" spans="5:34" ht="13.5" x14ac:dyDescent="0.25">
      <c r="E1578" s="20"/>
      <c r="J1578" s="20"/>
      <c r="N1578" s="20"/>
      <c r="S1578" s="20"/>
      <c r="X1578" s="20"/>
      <c r="AE1578" s="20"/>
      <c r="AH1578" s="129"/>
    </row>
    <row r="1579" spans="5:34" ht="13.5" x14ac:dyDescent="0.25">
      <c r="E1579" s="20"/>
      <c r="J1579" s="20"/>
      <c r="N1579" s="20"/>
      <c r="S1579" s="20"/>
      <c r="X1579" s="20"/>
      <c r="AE1579" s="20"/>
      <c r="AH1579" s="129"/>
    </row>
    <row r="1580" spans="5:34" ht="13.5" x14ac:dyDescent="0.25">
      <c r="E1580" s="20"/>
      <c r="J1580" s="20"/>
      <c r="N1580" s="20"/>
      <c r="S1580" s="20"/>
      <c r="X1580" s="20"/>
      <c r="AE1580" s="20"/>
      <c r="AH1580" s="129"/>
    </row>
    <row r="1581" spans="5:34" ht="13.5" x14ac:dyDescent="0.25">
      <c r="E1581" s="20"/>
      <c r="J1581" s="20"/>
      <c r="N1581" s="20"/>
      <c r="S1581" s="20"/>
      <c r="X1581" s="20"/>
      <c r="AE1581" s="20"/>
      <c r="AH1581" s="129"/>
    </row>
    <row r="1582" spans="5:34" ht="13.5" x14ac:dyDescent="0.25">
      <c r="E1582" s="20"/>
      <c r="J1582" s="20"/>
      <c r="N1582" s="20"/>
      <c r="S1582" s="20"/>
      <c r="X1582" s="20"/>
      <c r="AE1582" s="20"/>
      <c r="AH1582" s="129"/>
    </row>
    <row r="1583" spans="5:34" ht="13.5" x14ac:dyDescent="0.25">
      <c r="E1583" s="20"/>
      <c r="J1583" s="20"/>
      <c r="N1583" s="20"/>
      <c r="S1583" s="20"/>
      <c r="X1583" s="20"/>
      <c r="AE1583" s="20"/>
      <c r="AH1583" s="129"/>
    </row>
    <row r="1584" spans="5:34" ht="13.5" x14ac:dyDescent="0.25">
      <c r="E1584" s="20"/>
      <c r="J1584" s="20"/>
      <c r="N1584" s="20"/>
      <c r="S1584" s="20"/>
      <c r="X1584" s="20"/>
      <c r="AE1584" s="20"/>
      <c r="AH1584" s="129"/>
    </row>
    <row r="1585" spans="5:34" ht="13.5" x14ac:dyDescent="0.25">
      <c r="E1585" s="20"/>
      <c r="J1585" s="20"/>
      <c r="N1585" s="20"/>
      <c r="S1585" s="20"/>
      <c r="X1585" s="20"/>
      <c r="AE1585" s="20"/>
      <c r="AH1585" s="129"/>
    </row>
    <row r="1586" spans="5:34" ht="13.5" x14ac:dyDescent="0.25">
      <c r="E1586" s="20"/>
      <c r="J1586" s="20"/>
      <c r="N1586" s="20"/>
      <c r="S1586" s="20"/>
      <c r="X1586" s="20"/>
      <c r="AE1586" s="20"/>
      <c r="AH1586" s="129"/>
    </row>
    <row r="1587" spans="5:34" ht="13.5" x14ac:dyDescent="0.25">
      <c r="E1587" s="20"/>
      <c r="J1587" s="20"/>
      <c r="N1587" s="20"/>
      <c r="S1587" s="20"/>
      <c r="X1587" s="20"/>
      <c r="AE1587" s="20"/>
      <c r="AH1587" s="129"/>
    </row>
    <row r="1588" spans="5:34" ht="13.5" x14ac:dyDescent="0.25">
      <c r="E1588" s="20"/>
      <c r="J1588" s="20"/>
      <c r="N1588" s="20"/>
      <c r="S1588" s="20"/>
      <c r="X1588" s="20"/>
      <c r="AE1588" s="20"/>
      <c r="AH1588" s="129"/>
    </row>
    <row r="1589" spans="5:34" ht="13.5" x14ac:dyDescent="0.25">
      <c r="E1589" s="20"/>
      <c r="J1589" s="20"/>
      <c r="N1589" s="20"/>
      <c r="S1589" s="20"/>
      <c r="X1589" s="20"/>
      <c r="AE1589" s="20"/>
      <c r="AH1589" s="129"/>
    </row>
    <row r="1590" spans="5:34" ht="13.5" x14ac:dyDescent="0.25">
      <c r="E1590" s="20"/>
      <c r="J1590" s="20"/>
      <c r="N1590" s="20"/>
      <c r="S1590" s="20"/>
      <c r="X1590" s="20"/>
      <c r="AE1590" s="20"/>
      <c r="AH1590" s="129"/>
    </row>
    <row r="1591" spans="5:34" ht="13.5" x14ac:dyDescent="0.25">
      <c r="E1591" s="20"/>
      <c r="J1591" s="20"/>
      <c r="N1591" s="20"/>
      <c r="S1591" s="20"/>
      <c r="X1591" s="20"/>
      <c r="AE1591" s="20"/>
      <c r="AH1591" s="129"/>
    </row>
    <row r="1592" spans="5:34" ht="13.5" x14ac:dyDescent="0.25">
      <c r="E1592" s="20"/>
      <c r="J1592" s="20"/>
      <c r="N1592" s="20"/>
      <c r="S1592" s="20"/>
      <c r="X1592" s="20"/>
      <c r="AE1592" s="20"/>
      <c r="AH1592" s="129"/>
    </row>
    <row r="1593" spans="5:34" ht="13.5" x14ac:dyDescent="0.25">
      <c r="E1593" s="20"/>
      <c r="J1593" s="20"/>
      <c r="N1593" s="20"/>
      <c r="S1593" s="20"/>
      <c r="X1593" s="20"/>
      <c r="AE1593" s="20"/>
      <c r="AH1593" s="129"/>
    </row>
    <row r="1594" spans="5:34" ht="13.5" x14ac:dyDescent="0.25">
      <c r="E1594" s="20"/>
      <c r="J1594" s="20"/>
      <c r="N1594" s="20"/>
      <c r="S1594" s="20"/>
      <c r="X1594" s="20"/>
      <c r="AE1594" s="20"/>
      <c r="AH1594" s="129"/>
    </row>
    <row r="1595" spans="5:34" ht="13.5" x14ac:dyDescent="0.25">
      <c r="E1595" s="20"/>
      <c r="J1595" s="20"/>
      <c r="N1595" s="20"/>
      <c r="S1595" s="20"/>
      <c r="X1595" s="20"/>
      <c r="AE1595" s="20"/>
      <c r="AH1595" s="129"/>
    </row>
    <row r="1596" spans="5:34" ht="13.5" x14ac:dyDescent="0.25">
      <c r="E1596" s="20"/>
      <c r="J1596" s="20"/>
      <c r="N1596" s="20"/>
      <c r="S1596" s="20"/>
      <c r="X1596" s="20"/>
      <c r="AE1596" s="20"/>
      <c r="AH1596" s="129"/>
    </row>
    <row r="1597" spans="5:34" ht="13.5" x14ac:dyDescent="0.25">
      <c r="E1597" s="20"/>
      <c r="J1597" s="20"/>
      <c r="N1597" s="20"/>
      <c r="S1597" s="20"/>
      <c r="X1597" s="20"/>
      <c r="AE1597" s="20"/>
      <c r="AH1597" s="129"/>
    </row>
    <row r="1598" spans="5:34" ht="13.5" x14ac:dyDescent="0.25">
      <c r="E1598" s="20"/>
      <c r="J1598" s="20"/>
      <c r="N1598" s="20"/>
      <c r="S1598" s="20"/>
      <c r="X1598" s="20"/>
      <c r="AE1598" s="20"/>
      <c r="AH1598" s="129"/>
    </row>
    <row r="1599" spans="5:34" ht="13.5" x14ac:dyDescent="0.25">
      <c r="E1599" s="20"/>
      <c r="J1599" s="20"/>
      <c r="N1599" s="20"/>
      <c r="S1599" s="20"/>
      <c r="X1599" s="20"/>
      <c r="AE1599" s="20"/>
      <c r="AH1599" s="129"/>
    </row>
    <row r="1600" spans="5:34" ht="13.5" x14ac:dyDescent="0.25">
      <c r="E1600" s="20"/>
      <c r="J1600" s="20"/>
      <c r="N1600" s="20"/>
      <c r="S1600" s="20"/>
      <c r="X1600" s="20"/>
      <c r="AE1600" s="20"/>
      <c r="AH1600" s="129"/>
    </row>
    <row r="1601" spans="5:34" ht="13.5" x14ac:dyDescent="0.25">
      <c r="E1601" s="20"/>
      <c r="J1601" s="20"/>
      <c r="N1601" s="20"/>
      <c r="S1601" s="20"/>
      <c r="X1601" s="20"/>
      <c r="AE1601" s="20"/>
      <c r="AH1601" s="129"/>
    </row>
    <row r="1602" spans="5:34" ht="13.5" x14ac:dyDescent="0.25">
      <c r="E1602" s="20"/>
      <c r="J1602" s="20"/>
      <c r="N1602" s="20"/>
      <c r="S1602" s="20"/>
      <c r="X1602" s="20"/>
      <c r="AE1602" s="20"/>
      <c r="AH1602" s="129"/>
    </row>
    <row r="1603" spans="5:34" ht="13.5" x14ac:dyDescent="0.25">
      <c r="E1603" s="20"/>
      <c r="J1603" s="20"/>
      <c r="N1603" s="20"/>
      <c r="S1603" s="20"/>
      <c r="X1603" s="20"/>
      <c r="AE1603" s="20"/>
      <c r="AH1603" s="129"/>
    </row>
    <row r="1604" spans="5:34" ht="13.5" x14ac:dyDescent="0.25">
      <c r="E1604" s="20"/>
      <c r="J1604" s="20"/>
      <c r="N1604" s="20"/>
      <c r="S1604" s="20"/>
      <c r="X1604" s="20"/>
      <c r="AE1604" s="20"/>
      <c r="AH1604" s="129"/>
    </row>
    <row r="1605" spans="5:34" ht="13.5" x14ac:dyDescent="0.25">
      <c r="E1605" s="20"/>
      <c r="J1605" s="20"/>
      <c r="N1605" s="20"/>
      <c r="S1605" s="20"/>
      <c r="X1605" s="20"/>
      <c r="AE1605" s="20"/>
      <c r="AH1605" s="129"/>
    </row>
    <row r="1606" spans="5:34" ht="13.5" x14ac:dyDescent="0.25">
      <c r="E1606" s="20"/>
      <c r="J1606" s="20"/>
      <c r="N1606" s="20"/>
      <c r="S1606" s="20"/>
      <c r="X1606" s="20"/>
      <c r="AE1606" s="20"/>
      <c r="AH1606" s="129"/>
    </row>
    <row r="1607" spans="5:34" ht="13.5" x14ac:dyDescent="0.25">
      <c r="E1607" s="20"/>
      <c r="J1607" s="20"/>
      <c r="N1607" s="20"/>
      <c r="S1607" s="20"/>
      <c r="X1607" s="20"/>
      <c r="AE1607" s="20"/>
      <c r="AH1607" s="129"/>
    </row>
    <row r="1608" spans="5:34" ht="13.5" x14ac:dyDescent="0.25">
      <c r="E1608" s="20"/>
      <c r="J1608" s="20"/>
      <c r="N1608" s="20"/>
      <c r="S1608" s="20"/>
      <c r="X1608" s="20"/>
      <c r="AE1608" s="20"/>
      <c r="AH1608" s="129"/>
    </row>
    <row r="1609" spans="5:34" ht="13.5" x14ac:dyDescent="0.25">
      <c r="E1609" s="20"/>
      <c r="J1609" s="20"/>
      <c r="N1609" s="20"/>
      <c r="S1609" s="20"/>
      <c r="X1609" s="20"/>
      <c r="AE1609" s="20"/>
      <c r="AH1609" s="129"/>
    </row>
    <row r="1610" spans="5:34" ht="13.5" x14ac:dyDescent="0.25">
      <c r="E1610" s="20"/>
      <c r="J1610" s="20"/>
      <c r="N1610" s="20"/>
      <c r="S1610" s="20"/>
      <c r="X1610" s="20"/>
      <c r="AE1610" s="20"/>
      <c r="AH1610" s="129"/>
    </row>
    <row r="1611" spans="5:34" ht="13.5" x14ac:dyDescent="0.25">
      <c r="E1611" s="20"/>
      <c r="J1611" s="20"/>
      <c r="N1611" s="20"/>
      <c r="S1611" s="20"/>
      <c r="X1611" s="20"/>
      <c r="AE1611" s="20"/>
      <c r="AH1611" s="129"/>
    </row>
    <row r="1612" spans="5:34" ht="13.5" x14ac:dyDescent="0.25">
      <c r="E1612" s="20"/>
      <c r="J1612" s="20"/>
      <c r="N1612" s="20"/>
      <c r="S1612" s="20"/>
      <c r="X1612" s="20"/>
      <c r="AE1612" s="20"/>
      <c r="AH1612" s="129"/>
    </row>
    <row r="1613" spans="5:34" ht="13.5" x14ac:dyDescent="0.25">
      <c r="E1613" s="20"/>
      <c r="J1613" s="20"/>
      <c r="N1613" s="20"/>
      <c r="S1613" s="20"/>
      <c r="X1613" s="20"/>
      <c r="AE1613" s="20"/>
      <c r="AH1613" s="129"/>
    </row>
    <row r="1614" spans="5:34" ht="13.5" x14ac:dyDescent="0.25">
      <c r="E1614" s="20"/>
      <c r="J1614" s="20"/>
      <c r="N1614" s="20"/>
      <c r="S1614" s="20"/>
      <c r="X1614" s="20"/>
      <c r="AE1614" s="20"/>
      <c r="AH1614" s="129"/>
    </row>
    <row r="1615" spans="5:34" ht="13.5" x14ac:dyDescent="0.25">
      <c r="E1615" s="20"/>
      <c r="J1615" s="20"/>
      <c r="N1615" s="20"/>
      <c r="S1615" s="20"/>
      <c r="X1615" s="20"/>
      <c r="AE1615" s="20"/>
      <c r="AH1615" s="129"/>
    </row>
    <row r="1616" spans="5:34" ht="13.5" x14ac:dyDescent="0.25">
      <c r="E1616" s="20"/>
      <c r="J1616" s="20"/>
      <c r="N1616" s="20"/>
      <c r="S1616" s="20"/>
      <c r="X1616" s="20"/>
      <c r="AE1616" s="20"/>
      <c r="AH1616" s="129"/>
    </row>
    <row r="1617" spans="5:34" ht="13.5" x14ac:dyDescent="0.25">
      <c r="E1617" s="20"/>
      <c r="J1617" s="20"/>
      <c r="N1617" s="20"/>
      <c r="S1617" s="20"/>
      <c r="X1617" s="20"/>
      <c r="AE1617" s="20"/>
      <c r="AH1617" s="129"/>
    </row>
    <row r="1618" spans="5:34" ht="13.5" x14ac:dyDescent="0.25">
      <c r="E1618" s="20"/>
      <c r="J1618" s="20"/>
      <c r="N1618" s="20"/>
      <c r="S1618" s="20"/>
      <c r="X1618" s="20"/>
      <c r="AE1618" s="20"/>
      <c r="AH1618" s="129"/>
    </row>
    <row r="1619" spans="5:34" ht="13.5" x14ac:dyDescent="0.25">
      <c r="E1619" s="20"/>
      <c r="J1619" s="20"/>
      <c r="N1619" s="20"/>
      <c r="S1619" s="20"/>
      <c r="X1619" s="20"/>
      <c r="AE1619" s="20"/>
      <c r="AH1619" s="129"/>
    </row>
    <row r="1620" spans="5:34" ht="13.5" x14ac:dyDescent="0.25">
      <c r="E1620" s="20"/>
      <c r="J1620" s="20"/>
      <c r="N1620" s="20"/>
      <c r="S1620" s="20"/>
      <c r="X1620" s="20"/>
      <c r="AE1620" s="20"/>
      <c r="AH1620" s="129"/>
    </row>
    <row r="1621" spans="5:34" ht="13.5" x14ac:dyDescent="0.25">
      <c r="E1621" s="20"/>
      <c r="J1621" s="20"/>
      <c r="N1621" s="20"/>
      <c r="S1621" s="20"/>
      <c r="X1621" s="20"/>
      <c r="AE1621" s="20"/>
      <c r="AH1621" s="129"/>
    </row>
    <row r="1622" spans="5:34" ht="13.5" x14ac:dyDescent="0.25">
      <c r="E1622" s="20"/>
      <c r="J1622" s="20"/>
      <c r="N1622" s="20"/>
      <c r="S1622" s="20"/>
      <c r="X1622" s="20"/>
      <c r="AE1622" s="20"/>
      <c r="AH1622" s="129"/>
    </row>
    <row r="1623" spans="5:34" ht="13.5" x14ac:dyDescent="0.25">
      <c r="E1623" s="20"/>
      <c r="J1623" s="20"/>
      <c r="N1623" s="20"/>
      <c r="S1623" s="20"/>
      <c r="X1623" s="20"/>
      <c r="AE1623" s="20"/>
      <c r="AH1623" s="129"/>
    </row>
    <row r="1624" spans="5:34" ht="13.5" x14ac:dyDescent="0.25">
      <c r="E1624" s="20"/>
      <c r="J1624" s="20"/>
      <c r="N1624" s="20"/>
      <c r="S1624" s="20"/>
      <c r="X1624" s="20"/>
      <c r="AE1624" s="20"/>
      <c r="AH1624" s="129"/>
    </row>
    <row r="1625" spans="5:34" ht="13.5" x14ac:dyDescent="0.25">
      <c r="E1625" s="20"/>
      <c r="J1625" s="20"/>
      <c r="N1625" s="20"/>
      <c r="S1625" s="20"/>
      <c r="X1625" s="20"/>
      <c r="AE1625" s="20"/>
      <c r="AH1625" s="129"/>
    </row>
    <row r="1626" spans="5:34" ht="13.5" x14ac:dyDescent="0.25">
      <c r="E1626" s="20"/>
      <c r="J1626" s="20"/>
      <c r="N1626" s="20"/>
      <c r="S1626" s="20"/>
      <c r="X1626" s="20"/>
      <c r="AE1626" s="20"/>
      <c r="AH1626" s="129"/>
    </row>
    <row r="1627" spans="5:34" ht="13.5" x14ac:dyDescent="0.25">
      <c r="E1627" s="20"/>
      <c r="J1627" s="20"/>
      <c r="N1627" s="20"/>
      <c r="S1627" s="20"/>
      <c r="X1627" s="20"/>
      <c r="AE1627" s="20"/>
      <c r="AH1627" s="129"/>
    </row>
    <row r="1628" spans="5:34" ht="13.5" x14ac:dyDescent="0.25">
      <c r="E1628" s="20"/>
      <c r="J1628" s="20"/>
      <c r="N1628" s="20"/>
      <c r="S1628" s="20"/>
      <c r="X1628" s="20"/>
      <c r="AE1628" s="20"/>
      <c r="AH1628" s="129"/>
    </row>
    <row r="1629" spans="5:34" ht="13.5" x14ac:dyDescent="0.25">
      <c r="E1629" s="20"/>
      <c r="J1629" s="20"/>
      <c r="N1629" s="20"/>
      <c r="S1629" s="20"/>
      <c r="X1629" s="20"/>
      <c r="AE1629" s="20"/>
      <c r="AH1629" s="129"/>
    </row>
    <row r="1630" spans="5:34" ht="13.5" x14ac:dyDescent="0.25">
      <c r="E1630" s="20"/>
      <c r="J1630" s="20"/>
      <c r="N1630" s="20"/>
      <c r="S1630" s="20"/>
      <c r="X1630" s="20"/>
      <c r="AE1630" s="20"/>
      <c r="AH1630" s="129"/>
    </row>
    <row r="1631" spans="5:34" ht="13.5" x14ac:dyDescent="0.25">
      <c r="E1631" s="20"/>
      <c r="J1631" s="20"/>
      <c r="N1631" s="20"/>
      <c r="S1631" s="20"/>
      <c r="X1631" s="20"/>
      <c r="AE1631" s="20"/>
      <c r="AH1631" s="129"/>
    </row>
    <row r="1632" spans="5:34" ht="13.5" x14ac:dyDescent="0.25">
      <c r="E1632" s="20"/>
      <c r="J1632" s="20"/>
      <c r="N1632" s="20"/>
      <c r="S1632" s="20"/>
      <c r="X1632" s="20"/>
      <c r="AE1632" s="20"/>
      <c r="AH1632" s="129"/>
    </row>
    <row r="1633" spans="5:34" ht="13.5" x14ac:dyDescent="0.25">
      <c r="E1633" s="20"/>
      <c r="J1633" s="20"/>
      <c r="N1633" s="20"/>
      <c r="S1633" s="20"/>
      <c r="X1633" s="20"/>
      <c r="AE1633" s="20"/>
      <c r="AH1633" s="129"/>
    </row>
    <row r="1634" spans="5:34" ht="13.5" x14ac:dyDescent="0.25">
      <c r="E1634" s="20"/>
      <c r="J1634" s="20"/>
      <c r="N1634" s="20"/>
      <c r="S1634" s="20"/>
      <c r="X1634" s="20"/>
      <c r="AE1634" s="20"/>
      <c r="AH1634" s="129"/>
    </row>
    <row r="1635" spans="5:34" ht="13.5" x14ac:dyDescent="0.25">
      <c r="E1635" s="20"/>
      <c r="J1635" s="20"/>
      <c r="N1635" s="20"/>
      <c r="S1635" s="20"/>
      <c r="X1635" s="20"/>
      <c r="AE1635" s="20"/>
      <c r="AH1635" s="129"/>
    </row>
    <row r="1636" spans="5:34" ht="13.5" x14ac:dyDescent="0.25">
      <c r="E1636" s="20"/>
      <c r="J1636" s="20"/>
      <c r="N1636" s="20"/>
      <c r="S1636" s="20"/>
      <c r="X1636" s="20"/>
      <c r="AE1636" s="20"/>
      <c r="AH1636" s="129"/>
    </row>
    <row r="1637" spans="5:34" ht="13.5" x14ac:dyDescent="0.25">
      <c r="E1637" s="20"/>
      <c r="J1637" s="20"/>
      <c r="N1637" s="20"/>
      <c r="S1637" s="20"/>
      <c r="X1637" s="20"/>
      <c r="AE1637" s="20"/>
      <c r="AH1637" s="129"/>
    </row>
    <row r="1638" spans="5:34" ht="13.5" x14ac:dyDescent="0.25">
      <c r="E1638" s="20"/>
      <c r="J1638" s="20"/>
      <c r="N1638" s="20"/>
      <c r="S1638" s="20"/>
      <c r="X1638" s="20"/>
      <c r="AE1638" s="20"/>
      <c r="AH1638" s="129"/>
    </row>
    <row r="1639" spans="5:34" ht="13.5" x14ac:dyDescent="0.25">
      <c r="E1639" s="20"/>
      <c r="J1639" s="20"/>
      <c r="N1639" s="20"/>
      <c r="S1639" s="20"/>
      <c r="X1639" s="20"/>
      <c r="AE1639" s="20"/>
      <c r="AH1639" s="129"/>
    </row>
    <row r="1640" spans="5:34" ht="13.5" x14ac:dyDescent="0.25">
      <c r="E1640" s="20"/>
      <c r="J1640" s="20"/>
      <c r="N1640" s="20"/>
      <c r="S1640" s="20"/>
      <c r="X1640" s="20"/>
      <c r="AE1640" s="20"/>
      <c r="AH1640" s="129"/>
    </row>
    <row r="1641" spans="5:34" ht="13.5" x14ac:dyDescent="0.25">
      <c r="E1641" s="20"/>
      <c r="J1641" s="20"/>
      <c r="N1641" s="20"/>
      <c r="S1641" s="20"/>
      <c r="X1641" s="20"/>
      <c r="AE1641" s="20"/>
      <c r="AH1641" s="129"/>
    </row>
    <row r="1642" spans="5:34" ht="13.5" x14ac:dyDescent="0.25">
      <c r="E1642" s="20"/>
      <c r="J1642" s="20"/>
      <c r="N1642" s="20"/>
      <c r="S1642" s="20"/>
      <c r="X1642" s="20"/>
      <c r="AE1642" s="20"/>
      <c r="AH1642" s="129"/>
    </row>
    <row r="1643" spans="5:34" ht="13.5" x14ac:dyDescent="0.25">
      <c r="E1643" s="20"/>
      <c r="J1643" s="20"/>
      <c r="N1643" s="20"/>
      <c r="S1643" s="20"/>
      <c r="X1643" s="20"/>
      <c r="AE1643" s="20"/>
      <c r="AH1643" s="129"/>
    </row>
    <row r="1644" spans="5:34" ht="13.5" x14ac:dyDescent="0.25">
      <c r="E1644" s="20"/>
      <c r="J1644" s="20"/>
      <c r="N1644" s="20"/>
      <c r="S1644" s="20"/>
      <c r="X1644" s="20"/>
      <c r="AE1644" s="20"/>
      <c r="AH1644" s="129"/>
    </row>
    <row r="1645" spans="5:34" ht="13.5" x14ac:dyDescent="0.25">
      <c r="E1645" s="20"/>
      <c r="J1645" s="20"/>
      <c r="N1645" s="20"/>
      <c r="S1645" s="20"/>
      <c r="X1645" s="20"/>
      <c r="AE1645" s="20"/>
      <c r="AH1645" s="129"/>
    </row>
    <row r="1646" spans="5:34" ht="13.5" x14ac:dyDescent="0.25">
      <c r="E1646" s="20"/>
      <c r="J1646" s="20"/>
      <c r="N1646" s="20"/>
      <c r="S1646" s="20"/>
      <c r="X1646" s="20"/>
      <c r="AE1646" s="20"/>
      <c r="AH1646" s="129"/>
    </row>
    <row r="1647" spans="5:34" ht="13.5" x14ac:dyDescent="0.25">
      <c r="E1647" s="20"/>
      <c r="J1647" s="20"/>
      <c r="N1647" s="20"/>
      <c r="S1647" s="20"/>
      <c r="X1647" s="20"/>
      <c r="AE1647" s="20"/>
      <c r="AH1647" s="129"/>
    </row>
    <row r="1648" spans="5:34" ht="13.5" x14ac:dyDescent="0.25">
      <c r="E1648" s="20"/>
      <c r="J1648" s="20"/>
      <c r="N1648" s="20"/>
      <c r="S1648" s="20"/>
      <c r="X1648" s="20"/>
      <c r="AE1648" s="20"/>
      <c r="AH1648" s="129"/>
    </row>
    <row r="1649" spans="5:34" ht="13.5" x14ac:dyDescent="0.25">
      <c r="E1649" s="20"/>
      <c r="J1649" s="20"/>
      <c r="N1649" s="20"/>
      <c r="S1649" s="20"/>
      <c r="X1649" s="20"/>
      <c r="AE1649" s="20"/>
      <c r="AH1649" s="129"/>
    </row>
    <row r="1650" spans="5:34" ht="13.5" x14ac:dyDescent="0.25">
      <c r="E1650" s="20"/>
      <c r="J1650" s="20"/>
      <c r="N1650" s="20"/>
      <c r="S1650" s="20"/>
      <c r="X1650" s="20"/>
      <c r="AE1650" s="20"/>
      <c r="AH1650" s="129"/>
    </row>
    <row r="1651" spans="5:34" ht="13.5" x14ac:dyDescent="0.25">
      <c r="E1651" s="20"/>
      <c r="J1651" s="20"/>
      <c r="N1651" s="20"/>
      <c r="S1651" s="20"/>
      <c r="X1651" s="20"/>
      <c r="AE1651" s="20"/>
      <c r="AH1651" s="129"/>
    </row>
    <row r="1652" spans="5:34" ht="13.5" x14ac:dyDescent="0.25">
      <c r="E1652" s="20"/>
      <c r="J1652" s="20"/>
      <c r="N1652" s="20"/>
      <c r="S1652" s="20"/>
      <c r="X1652" s="20"/>
      <c r="AE1652" s="20"/>
      <c r="AH1652" s="129"/>
    </row>
    <row r="1653" spans="5:34" ht="13.5" x14ac:dyDescent="0.25">
      <c r="E1653" s="20"/>
      <c r="J1653" s="20"/>
      <c r="N1653" s="20"/>
      <c r="S1653" s="20"/>
      <c r="X1653" s="20"/>
      <c r="AE1653" s="20"/>
      <c r="AH1653" s="129"/>
    </row>
    <row r="1654" spans="5:34" ht="13.5" x14ac:dyDescent="0.25">
      <c r="E1654" s="20"/>
      <c r="J1654" s="20"/>
      <c r="N1654" s="20"/>
      <c r="S1654" s="20"/>
      <c r="X1654" s="20"/>
      <c r="AE1654" s="20"/>
      <c r="AH1654" s="129"/>
    </row>
    <row r="1655" spans="5:34" ht="13.5" x14ac:dyDescent="0.25">
      <c r="E1655" s="20"/>
      <c r="J1655" s="20"/>
      <c r="N1655" s="20"/>
      <c r="S1655" s="20"/>
      <c r="X1655" s="20"/>
      <c r="AE1655" s="20"/>
      <c r="AH1655" s="129"/>
    </row>
    <row r="1656" spans="5:34" ht="13.5" x14ac:dyDescent="0.25">
      <c r="E1656" s="20"/>
      <c r="J1656" s="20"/>
      <c r="N1656" s="20"/>
      <c r="S1656" s="20"/>
      <c r="X1656" s="20"/>
      <c r="AE1656" s="20"/>
      <c r="AH1656" s="129"/>
    </row>
    <row r="1657" spans="5:34" ht="13.5" x14ac:dyDescent="0.25">
      <c r="E1657" s="20"/>
      <c r="J1657" s="20"/>
      <c r="N1657" s="20"/>
      <c r="S1657" s="20"/>
      <c r="X1657" s="20"/>
      <c r="AE1657" s="20"/>
      <c r="AH1657" s="129"/>
    </row>
    <row r="1658" spans="5:34" ht="13.5" x14ac:dyDescent="0.25">
      <c r="E1658" s="20"/>
      <c r="J1658" s="20"/>
      <c r="N1658" s="20"/>
      <c r="S1658" s="20"/>
      <c r="X1658" s="20"/>
      <c r="AE1658" s="20"/>
      <c r="AH1658" s="129"/>
    </row>
    <row r="1659" spans="5:34" ht="13.5" x14ac:dyDescent="0.25">
      <c r="E1659" s="20"/>
      <c r="J1659" s="20"/>
      <c r="N1659" s="20"/>
      <c r="S1659" s="20"/>
      <c r="X1659" s="20"/>
      <c r="AE1659" s="20"/>
      <c r="AH1659" s="129"/>
    </row>
    <row r="1660" spans="5:34" ht="13.5" x14ac:dyDescent="0.25">
      <c r="E1660" s="20"/>
      <c r="J1660" s="20"/>
      <c r="N1660" s="20"/>
      <c r="S1660" s="20"/>
      <c r="X1660" s="20"/>
      <c r="AE1660" s="20"/>
      <c r="AH1660" s="129"/>
    </row>
    <row r="1661" spans="5:34" ht="13.5" x14ac:dyDescent="0.25">
      <c r="E1661" s="20"/>
      <c r="J1661" s="20"/>
      <c r="N1661" s="20"/>
      <c r="S1661" s="20"/>
      <c r="X1661" s="20"/>
      <c r="AE1661" s="20"/>
      <c r="AH1661" s="129"/>
    </row>
    <row r="1662" spans="5:34" ht="13.5" x14ac:dyDescent="0.25">
      <c r="E1662" s="20"/>
      <c r="J1662" s="20"/>
      <c r="N1662" s="20"/>
      <c r="S1662" s="20"/>
      <c r="X1662" s="20"/>
      <c r="AE1662" s="20"/>
      <c r="AH1662" s="129"/>
    </row>
    <row r="1663" spans="5:34" ht="13.5" x14ac:dyDescent="0.25">
      <c r="E1663" s="20"/>
      <c r="J1663" s="20"/>
      <c r="N1663" s="20"/>
      <c r="S1663" s="20"/>
      <c r="X1663" s="20"/>
      <c r="AE1663" s="20"/>
      <c r="AH1663" s="129"/>
    </row>
    <row r="1664" spans="5:34" ht="13.5" x14ac:dyDescent="0.25">
      <c r="E1664" s="20"/>
      <c r="J1664" s="20"/>
      <c r="N1664" s="20"/>
      <c r="S1664" s="20"/>
      <c r="X1664" s="20"/>
      <c r="AE1664" s="20"/>
      <c r="AH1664" s="129"/>
    </row>
    <row r="1665" spans="5:34" ht="13.5" x14ac:dyDescent="0.25">
      <c r="E1665" s="20"/>
      <c r="J1665" s="20"/>
      <c r="N1665" s="20"/>
      <c r="S1665" s="20"/>
      <c r="X1665" s="20"/>
      <c r="AE1665" s="20"/>
      <c r="AH1665" s="129"/>
    </row>
    <row r="1666" spans="5:34" ht="13.5" x14ac:dyDescent="0.25">
      <c r="E1666" s="20"/>
      <c r="J1666" s="20"/>
      <c r="N1666" s="20"/>
      <c r="S1666" s="20"/>
      <c r="X1666" s="20"/>
      <c r="AE1666" s="20"/>
      <c r="AH1666" s="129"/>
    </row>
    <row r="1667" spans="5:34" ht="13.5" x14ac:dyDescent="0.25">
      <c r="E1667" s="20"/>
      <c r="J1667" s="20"/>
      <c r="N1667" s="20"/>
      <c r="S1667" s="20"/>
      <c r="X1667" s="20"/>
      <c r="AE1667" s="20"/>
      <c r="AH1667" s="129"/>
    </row>
    <row r="1668" spans="5:34" ht="13.5" x14ac:dyDescent="0.25">
      <c r="E1668" s="20"/>
      <c r="J1668" s="20"/>
      <c r="N1668" s="20"/>
      <c r="S1668" s="20"/>
      <c r="X1668" s="20"/>
      <c r="AE1668" s="20"/>
      <c r="AH1668" s="129"/>
    </row>
    <row r="1669" spans="5:34" ht="13.5" x14ac:dyDescent="0.25">
      <c r="E1669" s="20"/>
      <c r="J1669" s="20"/>
      <c r="N1669" s="20"/>
      <c r="S1669" s="20"/>
      <c r="X1669" s="20"/>
      <c r="AE1669" s="20"/>
      <c r="AH1669" s="129"/>
    </row>
    <row r="1670" spans="5:34" ht="13.5" x14ac:dyDescent="0.25">
      <c r="E1670" s="20"/>
      <c r="J1670" s="20"/>
      <c r="N1670" s="20"/>
      <c r="S1670" s="20"/>
      <c r="X1670" s="20"/>
      <c r="AE1670" s="20"/>
      <c r="AH1670" s="129"/>
    </row>
    <row r="1671" spans="5:34" ht="13.5" x14ac:dyDescent="0.25">
      <c r="E1671" s="20"/>
      <c r="J1671" s="20"/>
      <c r="N1671" s="20"/>
      <c r="S1671" s="20"/>
      <c r="X1671" s="20"/>
      <c r="AE1671" s="20"/>
      <c r="AH1671" s="129"/>
    </row>
    <row r="1672" spans="5:34" ht="13.5" x14ac:dyDescent="0.25">
      <c r="E1672" s="20"/>
      <c r="J1672" s="20"/>
      <c r="N1672" s="20"/>
      <c r="S1672" s="20"/>
      <c r="X1672" s="20"/>
      <c r="AE1672" s="20"/>
      <c r="AH1672" s="129"/>
    </row>
    <row r="1673" spans="5:34" ht="13.5" x14ac:dyDescent="0.25">
      <c r="E1673" s="20"/>
      <c r="J1673" s="20"/>
      <c r="N1673" s="20"/>
      <c r="S1673" s="20"/>
      <c r="X1673" s="20"/>
      <c r="AE1673" s="20"/>
      <c r="AH1673" s="129"/>
    </row>
    <row r="1674" spans="5:34" ht="13.5" x14ac:dyDescent="0.25">
      <c r="E1674" s="20"/>
      <c r="J1674" s="20"/>
      <c r="N1674" s="20"/>
      <c r="S1674" s="20"/>
      <c r="X1674" s="20"/>
      <c r="AE1674" s="20"/>
      <c r="AH1674" s="129"/>
    </row>
    <row r="1675" spans="5:34" ht="13.5" x14ac:dyDescent="0.25">
      <c r="E1675" s="20"/>
      <c r="J1675" s="20"/>
      <c r="N1675" s="20"/>
      <c r="S1675" s="20"/>
      <c r="X1675" s="20"/>
      <c r="AE1675" s="20"/>
      <c r="AH1675" s="129"/>
    </row>
    <row r="1676" spans="5:34" ht="13.5" x14ac:dyDescent="0.25">
      <c r="E1676" s="20"/>
      <c r="J1676" s="20"/>
      <c r="N1676" s="20"/>
      <c r="S1676" s="20"/>
      <c r="X1676" s="20"/>
      <c r="AE1676" s="20"/>
      <c r="AH1676" s="129"/>
    </row>
    <row r="1677" spans="5:34" ht="13.5" x14ac:dyDescent="0.25">
      <c r="E1677" s="20"/>
      <c r="J1677" s="20"/>
      <c r="N1677" s="20"/>
      <c r="S1677" s="20"/>
      <c r="X1677" s="20"/>
      <c r="AE1677" s="20"/>
      <c r="AH1677" s="129"/>
    </row>
    <row r="1678" spans="5:34" ht="13.5" x14ac:dyDescent="0.25">
      <c r="E1678" s="20"/>
      <c r="J1678" s="20"/>
      <c r="N1678" s="20"/>
      <c r="S1678" s="20"/>
      <c r="X1678" s="20"/>
      <c r="AE1678" s="20"/>
      <c r="AH1678" s="129"/>
    </row>
    <row r="1679" spans="5:34" ht="13.5" x14ac:dyDescent="0.25">
      <c r="E1679" s="20"/>
      <c r="J1679" s="20"/>
      <c r="N1679" s="20"/>
      <c r="S1679" s="20"/>
      <c r="X1679" s="20"/>
      <c r="AE1679" s="20"/>
      <c r="AH1679" s="129"/>
    </row>
    <row r="1680" spans="5:34" ht="13.5" x14ac:dyDescent="0.25">
      <c r="E1680" s="20"/>
      <c r="J1680" s="20"/>
      <c r="N1680" s="20"/>
      <c r="S1680" s="20"/>
      <c r="X1680" s="20"/>
      <c r="AE1680" s="20"/>
      <c r="AH1680" s="129"/>
    </row>
    <row r="1681" spans="5:34" ht="13.5" x14ac:dyDescent="0.25">
      <c r="E1681" s="20"/>
      <c r="J1681" s="20"/>
      <c r="N1681" s="20"/>
      <c r="S1681" s="20"/>
      <c r="X1681" s="20"/>
      <c r="AE1681" s="20"/>
      <c r="AH1681" s="129"/>
    </row>
    <row r="1682" spans="5:34" ht="13.5" x14ac:dyDescent="0.25">
      <c r="E1682" s="20"/>
      <c r="J1682" s="20"/>
      <c r="N1682" s="20"/>
      <c r="S1682" s="20"/>
      <c r="X1682" s="20"/>
      <c r="AE1682" s="20"/>
      <c r="AH1682" s="129"/>
    </row>
    <row r="1683" spans="5:34" ht="13.5" x14ac:dyDescent="0.25">
      <c r="E1683" s="20"/>
      <c r="J1683" s="20"/>
      <c r="N1683" s="20"/>
      <c r="S1683" s="20"/>
      <c r="X1683" s="20"/>
      <c r="AE1683" s="20"/>
      <c r="AH1683" s="129"/>
    </row>
    <row r="1684" spans="5:34" ht="13.5" x14ac:dyDescent="0.25">
      <c r="E1684" s="20"/>
      <c r="J1684" s="20"/>
      <c r="N1684" s="20"/>
      <c r="S1684" s="20"/>
      <c r="X1684" s="20"/>
      <c r="AE1684" s="20"/>
      <c r="AH1684" s="129"/>
    </row>
    <row r="1685" spans="5:34" ht="13.5" x14ac:dyDescent="0.25">
      <c r="E1685" s="20"/>
      <c r="J1685" s="20"/>
      <c r="N1685" s="20"/>
      <c r="S1685" s="20"/>
      <c r="X1685" s="20"/>
      <c r="AE1685" s="20"/>
      <c r="AH1685" s="129"/>
    </row>
    <row r="1686" spans="5:34" ht="13.5" x14ac:dyDescent="0.25">
      <c r="E1686" s="20"/>
      <c r="J1686" s="20"/>
      <c r="N1686" s="20"/>
      <c r="S1686" s="20"/>
      <c r="X1686" s="20"/>
      <c r="AE1686" s="20"/>
      <c r="AH1686" s="129"/>
    </row>
    <row r="1687" spans="5:34" ht="13.5" x14ac:dyDescent="0.25">
      <c r="E1687" s="20"/>
      <c r="J1687" s="20"/>
      <c r="N1687" s="20"/>
      <c r="S1687" s="20"/>
      <c r="X1687" s="20"/>
      <c r="AE1687" s="20"/>
      <c r="AH1687" s="129"/>
    </row>
    <row r="1688" spans="5:34" ht="13.5" x14ac:dyDescent="0.25">
      <c r="E1688" s="20"/>
      <c r="J1688" s="20"/>
      <c r="N1688" s="20"/>
      <c r="S1688" s="20"/>
      <c r="X1688" s="20"/>
      <c r="AE1688" s="20"/>
      <c r="AH1688" s="129"/>
    </row>
    <row r="1689" spans="5:34" ht="13.5" x14ac:dyDescent="0.25">
      <c r="E1689" s="20"/>
      <c r="J1689" s="20"/>
      <c r="N1689" s="20"/>
      <c r="S1689" s="20"/>
      <c r="X1689" s="20"/>
      <c r="AE1689" s="20"/>
      <c r="AH1689" s="129"/>
    </row>
    <row r="1690" spans="5:34" ht="13.5" x14ac:dyDescent="0.25">
      <c r="E1690" s="20"/>
      <c r="J1690" s="20"/>
      <c r="N1690" s="20"/>
      <c r="S1690" s="20"/>
      <c r="X1690" s="20"/>
      <c r="AE1690" s="20"/>
      <c r="AH1690" s="129"/>
    </row>
    <row r="1691" spans="5:34" ht="13.5" x14ac:dyDescent="0.25">
      <c r="E1691" s="20"/>
      <c r="J1691" s="20"/>
      <c r="N1691" s="20"/>
      <c r="S1691" s="20"/>
      <c r="X1691" s="20"/>
      <c r="AE1691" s="20"/>
      <c r="AH1691" s="129"/>
    </row>
    <row r="1692" spans="5:34" ht="13.5" x14ac:dyDescent="0.25">
      <c r="E1692" s="20"/>
      <c r="J1692" s="20"/>
      <c r="N1692" s="20"/>
      <c r="S1692" s="20"/>
      <c r="X1692" s="20"/>
      <c r="AE1692" s="20"/>
      <c r="AH1692" s="129"/>
    </row>
    <row r="1693" spans="5:34" ht="13.5" x14ac:dyDescent="0.25">
      <c r="E1693" s="20"/>
      <c r="J1693" s="20"/>
      <c r="N1693" s="20"/>
      <c r="S1693" s="20"/>
      <c r="X1693" s="20"/>
      <c r="AE1693" s="20"/>
      <c r="AH1693" s="129"/>
    </row>
    <row r="1694" spans="5:34" ht="13.5" x14ac:dyDescent="0.25">
      <c r="E1694" s="20"/>
      <c r="J1694" s="20"/>
      <c r="N1694" s="20"/>
      <c r="S1694" s="20"/>
      <c r="X1694" s="20"/>
      <c r="AE1694" s="20"/>
      <c r="AH1694" s="129"/>
    </row>
    <row r="1695" spans="5:34" ht="13.5" x14ac:dyDescent="0.25">
      <c r="E1695" s="20"/>
      <c r="J1695" s="20"/>
      <c r="N1695" s="20"/>
      <c r="S1695" s="20"/>
      <c r="X1695" s="20"/>
      <c r="AE1695" s="20"/>
      <c r="AH1695" s="129"/>
    </row>
    <row r="1696" spans="5:34" ht="13.5" x14ac:dyDescent="0.25">
      <c r="E1696" s="20"/>
      <c r="J1696" s="20"/>
      <c r="N1696" s="20"/>
      <c r="S1696" s="20"/>
      <c r="X1696" s="20"/>
      <c r="AE1696" s="20"/>
      <c r="AH1696" s="129"/>
    </row>
    <row r="1697" spans="5:34" ht="13.5" x14ac:dyDescent="0.25">
      <c r="E1697" s="20"/>
      <c r="J1697" s="20"/>
      <c r="N1697" s="20"/>
      <c r="S1697" s="20"/>
      <c r="X1697" s="20"/>
      <c r="AE1697" s="20"/>
      <c r="AH1697" s="129"/>
    </row>
    <row r="1698" spans="5:34" ht="13.5" x14ac:dyDescent="0.25">
      <c r="E1698" s="20"/>
      <c r="J1698" s="20"/>
      <c r="N1698" s="20"/>
      <c r="S1698" s="20"/>
      <c r="X1698" s="20"/>
      <c r="AE1698" s="20"/>
      <c r="AH1698" s="129"/>
    </row>
    <row r="1699" spans="5:34" ht="13.5" x14ac:dyDescent="0.25">
      <c r="E1699" s="20"/>
      <c r="J1699" s="20"/>
      <c r="N1699" s="20"/>
      <c r="S1699" s="20"/>
      <c r="X1699" s="20"/>
      <c r="AE1699" s="20"/>
      <c r="AH1699" s="129"/>
    </row>
    <row r="1700" spans="5:34" ht="13.5" x14ac:dyDescent="0.25">
      <c r="E1700" s="20"/>
      <c r="J1700" s="20"/>
      <c r="N1700" s="20"/>
      <c r="S1700" s="20"/>
      <c r="X1700" s="20"/>
      <c r="AE1700" s="20"/>
      <c r="AH1700" s="129"/>
    </row>
    <row r="1701" spans="5:34" ht="13.5" x14ac:dyDescent="0.25">
      <c r="E1701" s="20"/>
      <c r="J1701" s="20"/>
      <c r="N1701" s="20"/>
      <c r="S1701" s="20"/>
      <c r="X1701" s="20"/>
      <c r="AE1701" s="20"/>
      <c r="AH1701" s="129"/>
    </row>
    <row r="1702" spans="5:34" ht="13.5" x14ac:dyDescent="0.25">
      <c r="E1702" s="20"/>
      <c r="J1702" s="20"/>
      <c r="N1702" s="20"/>
      <c r="S1702" s="20"/>
      <c r="X1702" s="20"/>
      <c r="AE1702" s="20"/>
      <c r="AH1702" s="129"/>
    </row>
    <row r="1703" spans="5:34" ht="13.5" x14ac:dyDescent="0.25">
      <c r="E1703" s="20"/>
      <c r="J1703" s="20"/>
      <c r="N1703" s="20"/>
      <c r="S1703" s="20"/>
      <c r="X1703" s="20"/>
      <c r="AE1703" s="20"/>
      <c r="AH1703" s="129"/>
    </row>
    <row r="1704" spans="5:34" ht="13.5" x14ac:dyDescent="0.25">
      <c r="E1704" s="20"/>
      <c r="J1704" s="20"/>
      <c r="N1704" s="20"/>
      <c r="S1704" s="20"/>
      <c r="X1704" s="20"/>
      <c r="AE1704" s="20"/>
      <c r="AH1704" s="129"/>
    </row>
    <row r="1705" spans="5:34" ht="13.5" x14ac:dyDescent="0.25">
      <c r="E1705" s="20"/>
      <c r="J1705" s="20"/>
      <c r="N1705" s="20"/>
      <c r="S1705" s="20"/>
      <c r="X1705" s="20"/>
      <c r="AE1705" s="20"/>
      <c r="AH1705" s="129"/>
    </row>
    <row r="1706" spans="5:34" ht="13.5" x14ac:dyDescent="0.25">
      <c r="E1706" s="20"/>
      <c r="J1706" s="20"/>
      <c r="N1706" s="20"/>
      <c r="S1706" s="20"/>
      <c r="X1706" s="20"/>
      <c r="AE1706" s="20"/>
      <c r="AH1706" s="129"/>
    </row>
    <row r="1707" spans="5:34" ht="13.5" x14ac:dyDescent="0.25">
      <c r="E1707" s="20"/>
      <c r="J1707" s="20"/>
      <c r="N1707" s="20"/>
      <c r="S1707" s="20"/>
      <c r="X1707" s="20"/>
      <c r="AE1707" s="20"/>
      <c r="AH1707" s="129"/>
    </row>
    <row r="1708" spans="5:34" ht="13.5" x14ac:dyDescent="0.25">
      <c r="E1708" s="20"/>
      <c r="J1708" s="20"/>
      <c r="N1708" s="20"/>
      <c r="S1708" s="20"/>
      <c r="X1708" s="20"/>
      <c r="AE1708" s="20"/>
      <c r="AH1708" s="129"/>
    </row>
    <row r="1709" spans="5:34" ht="13.5" x14ac:dyDescent="0.25">
      <c r="E1709" s="20"/>
      <c r="J1709" s="20"/>
      <c r="N1709" s="20"/>
      <c r="S1709" s="20"/>
      <c r="X1709" s="20"/>
      <c r="AE1709" s="20"/>
      <c r="AH1709" s="129"/>
    </row>
    <row r="1710" spans="5:34" ht="13.5" x14ac:dyDescent="0.25">
      <c r="E1710" s="20"/>
      <c r="J1710" s="20"/>
      <c r="N1710" s="20"/>
      <c r="S1710" s="20"/>
      <c r="X1710" s="20"/>
      <c r="AE1710" s="20"/>
      <c r="AH1710" s="129"/>
    </row>
    <row r="1711" spans="5:34" ht="13.5" x14ac:dyDescent="0.25">
      <c r="E1711" s="20"/>
      <c r="J1711" s="20"/>
      <c r="N1711" s="20"/>
      <c r="S1711" s="20"/>
      <c r="X1711" s="20"/>
      <c r="AE1711" s="20"/>
      <c r="AH1711" s="129"/>
    </row>
    <row r="1712" spans="5:34" ht="13.5" x14ac:dyDescent="0.25">
      <c r="E1712" s="20"/>
      <c r="J1712" s="20"/>
      <c r="N1712" s="20"/>
      <c r="S1712" s="20"/>
      <c r="X1712" s="20"/>
      <c r="AE1712" s="20"/>
      <c r="AH1712" s="129"/>
    </row>
    <row r="1713" spans="5:34" ht="13.5" x14ac:dyDescent="0.25">
      <c r="E1713" s="20"/>
      <c r="J1713" s="20"/>
      <c r="N1713" s="20"/>
      <c r="S1713" s="20"/>
      <c r="X1713" s="20"/>
      <c r="AE1713" s="20"/>
      <c r="AH1713" s="129"/>
    </row>
    <row r="1714" spans="5:34" ht="13.5" x14ac:dyDescent="0.25">
      <c r="E1714" s="20"/>
      <c r="J1714" s="20"/>
      <c r="N1714" s="20"/>
      <c r="S1714" s="20"/>
      <c r="X1714" s="20"/>
      <c r="AE1714" s="20"/>
      <c r="AH1714" s="129"/>
    </row>
    <row r="1715" spans="5:34" ht="13.5" x14ac:dyDescent="0.25">
      <c r="E1715" s="20"/>
      <c r="J1715" s="20"/>
      <c r="N1715" s="20"/>
      <c r="S1715" s="20"/>
      <c r="X1715" s="20"/>
      <c r="AE1715" s="20"/>
      <c r="AH1715" s="129"/>
    </row>
    <row r="1716" spans="5:34" ht="13.5" x14ac:dyDescent="0.25">
      <c r="E1716" s="20"/>
      <c r="J1716" s="20"/>
      <c r="N1716" s="20"/>
      <c r="S1716" s="20"/>
      <c r="X1716" s="20"/>
      <c r="AE1716" s="20"/>
      <c r="AH1716" s="129"/>
    </row>
    <row r="1717" spans="5:34" ht="13.5" x14ac:dyDescent="0.25">
      <c r="E1717" s="20"/>
      <c r="J1717" s="20"/>
      <c r="N1717" s="20"/>
      <c r="S1717" s="20"/>
      <c r="X1717" s="20"/>
      <c r="AE1717" s="20"/>
      <c r="AH1717" s="129"/>
    </row>
    <row r="1718" spans="5:34" ht="13.5" x14ac:dyDescent="0.25">
      <c r="E1718" s="20"/>
      <c r="J1718" s="20"/>
      <c r="N1718" s="20"/>
      <c r="S1718" s="20"/>
      <c r="X1718" s="20"/>
      <c r="AE1718" s="20"/>
      <c r="AH1718" s="129"/>
    </row>
    <row r="1719" spans="5:34" ht="13.5" x14ac:dyDescent="0.25">
      <c r="E1719" s="20"/>
      <c r="J1719" s="20"/>
      <c r="N1719" s="20"/>
      <c r="S1719" s="20"/>
      <c r="X1719" s="20"/>
      <c r="AE1719" s="20"/>
      <c r="AH1719" s="129"/>
    </row>
    <row r="1720" spans="5:34" ht="13.5" x14ac:dyDescent="0.25">
      <c r="E1720" s="20"/>
      <c r="J1720" s="20"/>
      <c r="N1720" s="20"/>
      <c r="S1720" s="20"/>
      <c r="X1720" s="20"/>
      <c r="AE1720" s="20"/>
      <c r="AH1720" s="129"/>
    </row>
    <row r="1721" spans="5:34" ht="13.5" x14ac:dyDescent="0.25">
      <c r="E1721" s="20"/>
      <c r="J1721" s="20"/>
      <c r="N1721" s="20"/>
      <c r="S1721" s="20"/>
      <c r="X1721" s="20"/>
      <c r="AE1721" s="20"/>
      <c r="AH1721" s="129"/>
    </row>
    <row r="1722" spans="5:34" ht="13.5" x14ac:dyDescent="0.25">
      <c r="E1722" s="20"/>
      <c r="J1722" s="20"/>
      <c r="N1722" s="20"/>
      <c r="S1722" s="20"/>
      <c r="X1722" s="20"/>
      <c r="AE1722" s="20"/>
      <c r="AH1722" s="129"/>
    </row>
    <row r="1723" spans="5:34" ht="13.5" x14ac:dyDescent="0.25">
      <c r="E1723" s="20"/>
      <c r="J1723" s="20"/>
      <c r="N1723" s="20"/>
      <c r="S1723" s="20"/>
      <c r="X1723" s="20"/>
      <c r="AE1723" s="20"/>
      <c r="AH1723" s="129"/>
    </row>
    <row r="1724" spans="5:34" ht="13.5" x14ac:dyDescent="0.25">
      <c r="E1724" s="20"/>
      <c r="J1724" s="20"/>
      <c r="N1724" s="20"/>
      <c r="S1724" s="20"/>
      <c r="X1724" s="20"/>
      <c r="AE1724" s="20"/>
      <c r="AH1724" s="129"/>
    </row>
    <row r="1725" spans="5:34" ht="13.5" x14ac:dyDescent="0.25">
      <c r="E1725" s="20"/>
      <c r="J1725" s="20"/>
      <c r="N1725" s="20"/>
      <c r="S1725" s="20"/>
      <c r="X1725" s="20"/>
      <c r="AE1725" s="20"/>
      <c r="AH1725" s="129"/>
    </row>
    <row r="1726" spans="5:34" ht="13.5" x14ac:dyDescent="0.25">
      <c r="E1726" s="20"/>
      <c r="J1726" s="20"/>
      <c r="N1726" s="20"/>
      <c r="S1726" s="20"/>
      <c r="X1726" s="20"/>
      <c r="AE1726" s="20"/>
      <c r="AH1726" s="129"/>
    </row>
    <row r="1727" spans="5:34" ht="13.5" x14ac:dyDescent="0.25">
      <c r="E1727" s="20"/>
      <c r="J1727" s="20"/>
      <c r="N1727" s="20"/>
      <c r="S1727" s="20"/>
      <c r="X1727" s="20"/>
      <c r="AE1727" s="20"/>
      <c r="AH1727" s="129"/>
    </row>
    <row r="1728" spans="5:34" ht="13.5" x14ac:dyDescent="0.25">
      <c r="E1728" s="20"/>
      <c r="J1728" s="20"/>
      <c r="N1728" s="20"/>
      <c r="S1728" s="20"/>
      <c r="X1728" s="20"/>
      <c r="AE1728" s="20"/>
      <c r="AH1728" s="129"/>
    </row>
    <row r="1729" spans="5:34" ht="13.5" x14ac:dyDescent="0.25">
      <c r="E1729" s="20"/>
      <c r="J1729" s="20"/>
      <c r="N1729" s="20"/>
      <c r="S1729" s="20"/>
      <c r="X1729" s="20"/>
      <c r="AE1729" s="20"/>
      <c r="AH1729" s="129"/>
    </row>
    <row r="1730" spans="5:34" ht="13.5" x14ac:dyDescent="0.25">
      <c r="E1730" s="20"/>
      <c r="J1730" s="20"/>
      <c r="N1730" s="20"/>
      <c r="S1730" s="20"/>
      <c r="X1730" s="20"/>
      <c r="AE1730" s="20"/>
      <c r="AH1730" s="129"/>
    </row>
    <row r="1731" spans="5:34" ht="13.5" x14ac:dyDescent="0.25">
      <c r="E1731" s="20"/>
      <c r="J1731" s="20"/>
      <c r="N1731" s="20"/>
      <c r="S1731" s="20"/>
      <c r="X1731" s="20"/>
      <c r="AE1731" s="20"/>
      <c r="AH1731" s="129"/>
    </row>
    <row r="1732" spans="5:34" ht="13.5" x14ac:dyDescent="0.25">
      <c r="E1732" s="20"/>
      <c r="J1732" s="20"/>
      <c r="N1732" s="20"/>
      <c r="S1732" s="20"/>
      <c r="X1732" s="20"/>
      <c r="AE1732" s="20"/>
      <c r="AH1732" s="129"/>
    </row>
    <row r="1733" spans="5:34" ht="13.5" x14ac:dyDescent="0.25">
      <c r="E1733" s="20"/>
      <c r="J1733" s="20"/>
      <c r="N1733" s="20"/>
      <c r="S1733" s="20"/>
      <c r="X1733" s="20"/>
      <c r="AE1733" s="20"/>
      <c r="AH1733" s="129"/>
    </row>
    <row r="1734" spans="5:34" ht="13.5" x14ac:dyDescent="0.25">
      <c r="E1734" s="20"/>
      <c r="J1734" s="20"/>
      <c r="N1734" s="20"/>
      <c r="S1734" s="20"/>
      <c r="X1734" s="20"/>
      <c r="AE1734" s="20"/>
      <c r="AH1734" s="129"/>
    </row>
    <row r="1735" spans="5:34" ht="13.5" x14ac:dyDescent="0.25">
      <c r="E1735" s="20"/>
      <c r="J1735" s="20"/>
      <c r="N1735" s="20"/>
      <c r="S1735" s="20"/>
      <c r="X1735" s="20"/>
      <c r="AE1735" s="20"/>
      <c r="AH1735" s="129"/>
    </row>
    <row r="1736" spans="5:34" ht="13.5" x14ac:dyDescent="0.25">
      <c r="E1736" s="20"/>
      <c r="J1736" s="20"/>
      <c r="N1736" s="20"/>
      <c r="S1736" s="20"/>
      <c r="X1736" s="20"/>
      <c r="AE1736" s="20"/>
      <c r="AH1736" s="129"/>
    </row>
    <row r="1737" spans="5:34" ht="13.5" x14ac:dyDescent="0.25">
      <c r="E1737" s="20"/>
      <c r="J1737" s="20"/>
      <c r="N1737" s="20"/>
      <c r="S1737" s="20"/>
      <c r="X1737" s="20"/>
      <c r="AE1737" s="20"/>
      <c r="AH1737" s="129"/>
    </row>
    <row r="1738" spans="5:34" ht="13.5" x14ac:dyDescent="0.25">
      <c r="E1738" s="20"/>
      <c r="J1738" s="20"/>
      <c r="N1738" s="20"/>
      <c r="S1738" s="20"/>
      <c r="X1738" s="20"/>
      <c r="AE1738" s="20"/>
      <c r="AH1738" s="129"/>
    </row>
    <row r="1739" spans="5:34" ht="13.5" x14ac:dyDescent="0.25">
      <c r="E1739" s="20"/>
      <c r="J1739" s="20"/>
      <c r="N1739" s="20"/>
      <c r="S1739" s="20"/>
      <c r="X1739" s="20"/>
      <c r="AE1739" s="20"/>
      <c r="AH1739" s="129"/>
    </row>
    <row r="1740" spans="5:34" ht="13.5" x14ac:dyDescent="0.25">
      <c r="E1740" s="20"/>
      <c r="J1740" s="20"/>
      <c r="N1740" s="20"/>
      <c r="S1740" s="20"/>
      <c r="X1740" s="20"/>
      <c r="AE1740" s="20"/>
      <c r="AH1740" s="129"/>
    </row>
    <row r="1741" spans="5:34" ht="13.5" x14ac:dyDescent="0.25">
      <c r="E1741" s="20"/>
      <c r="J1741" s="20"/>
      <c r="N1741" s="20"/>
      <c r="S1741" s="20"/>
      <c r="X1741" s="20"/>
      <c r="AE1741" s="20"/>
      <c r="AH1741" s="129"/>
    </row>
    <row r="1742" spans="5:34" ht="13.5" x14ac:dyDescent="0.25">
      <c r="E1742" s="20"/>
      <c r="J1742" s="20"/>
      <c r="N1742" s="20"/>
      <c r="S1742" s="20"/>
      <c r="X1742" s="20"/>
      <c r="AE1742" s="20"/>
      <c r="AH1742" s="129"/>
    </row>
    <row r="1743" spans="5:34" ht="13.5" x14ac:dyDescent="0.25">
      <c r="E1743" s="20"/>
      <c r="J1743" s="20"/>
      <c r="N1743" s="20"/>
      <c r="S1743" s="20"/>
      <c r="X1743" s="20"/>
      <c r="AE1743" s="20"/>
      <c r="AH1743" s="129"/>
    </row>
    <row r="1744" spans="5:34" ht="13.5" x14ac:dyDescent="0.25">
      <c r="E1744" s="20"/>
      <c r="J1744" s="20"/>
      <c r="N1744" s="20"/>
      <c r="S1744" s="20"/>
      <c r="X1744" s="20"/>
      <c r="AE1744" s="20"/>
      <c r="AH1744" s="129"/>
    </row>
    <row r="1745" spans="5:34" ht="13.5" x14ac:dyDescent="0.25">
      <c r="E1745" s="20"/>
      <c r="J1745" s="20"/>
      <c r="N1745" s="20"/>
      <c r="S1745" s="20"/>
      <c r="X1745" s="20"/>
      <c r="AE1745" s="20"/>
      <c r="AH1745" s="129"/>
    </row>
    <row r="1746" spans="5:34" ht="13.5" x14ac:dyDescent="0.25">
      <c r="E1746" s="20"/>
      <c r="J1746" s="20"/>
      <c r="N1746" s="20"/>
      <c r="S1746" s="20"/>
      <c r="X1746" s="20"/>
      <c r="AE1746" s="20"/>
      <c r="AH1746" s="129"/>
    </row>
    <row r="1747" spans="5:34" ht="13.5" x14ac:dyDescent="0.25">
      <c r="E1747" s="20"/>
      <c r="J1747" s="20"/>
      <c r="N1747" s="20"/>
      <c r="S1747" s="20"/>
      <c r="X1747" s="20"/>
      <c r="AE1747" s="20"/>
      <c r="AH1747" s="129"/>
    </row>
    <row r="1748" spans="5:34" ht="13.5" x14ac:dyDescent="0.25">
      <c r="E1748" s="20"/>
      <c r="J1748" s="20"/>
      <c r="N1748" s="20"/>
      <c r="S1748" s="20"/>
      <c r="X1748" s="20"/>
      <c r="AE1748" s="20"/>
      <c r="AH1748" s="129"/>
    </row>
    <row r="1749" spans="5:34" ht="13.5" x14ac:dyDescent="0.25">
      <c r="E1749" s="20"/>
      <c r="J1749" s="20"/>
      <c r="N1749" s="20"/>
      <c r="S1749" s="20"/>
      <c r="X1749" s="20"/>
      <c r="AE1749" s="20"/>
      <c r="AH1749" s="129"/>
    </row>
    <row r="1750" spans="5:34" ht="13.5" x14ac:dyDescent="0.25">
      <c r="E1750" s="20"/>
      <c r="J1750" s="20"/>
      <c r="N1750" s="20"/>
      <c r="S1750" s="20"/>
      <c r="X1750" s="20"/>
      <c r="AE1750" s="20"/>
      <c r="AH1750" s="129"/>
    </row>
    <row r="1751" spans="5:34" ht="13.5" x14ac:dyDescent="0.25">
      <c r="E1751" s="20"/>
      <c r="J1751" s="20"/>
      <c r="N1751" s="20"/>
      <c r="S1751" s="20"/>
      <c r="X1751" s="20"/>
      <c r="AE1751" s="20"/>
      <c r="AH1751" s="129"/>
    </row>
    <row r="1752" spans="5:34" ht="13.5" x14ac:dyDescent="0.25">
      <c r="E1752" s="20"/>
      <c r="J1752" s="20"/>
      <c r="N1752" s="20"/>
      <c r="S1752" s="20"/>
      <c r="X1752" s="20"/>
      <c r="AE1752" s="20"/>
      <c r="AH1752" s="129"/>
    </row>
    <row r="1753" spans="5:34" ht="13.5" x14ac:dyDescent="0.25">
      <c r="E1753" s="20"/>
      <c r="J1753" s="20"/>
      <c r="N1753" s="20"/>
      <c r="S1753" s="20"/>
      <c r="X1753" s="20"/>
      <c r="AE1753" s="20"/>
      <c r="AH1753" s="129"/>
    </row>
    <row r="1754" spans="5:34" ht="13.5" x14ac:dyDescent="0.25">
      <c r="E1754" s="20"/>
      <c r="J1754" s="20"/>
      <c r="N1754" s="20"/>
      <c r="S1754" s="20"/>
      <c r="X1754" s="20"/>
      <c r="AE1754" s="20"/>
      <c r="AH1754" s="129"/>
    </row>
    <row r="1755" spans="5:34" ht="13.5" x14ac:dyDescent="0.25">
      <c r="E1755" s="20"/>
      <c r="J1755" s="20"/>
      <c r="N1755" s="20"/>
      <c r="S1755" s="20"/>
      <c r="X1755" s="20"/>
      <c r="AE1755" s="20"/>
      <c r="AH1755" s="129"/>
    </row>
    <row r="1756" spans="5:34" ht="13.5" x14ac:dyDescent="0.25">
      <c r="E1756" s="20"/>
      <c r="J1756" s="20"/>
      <c r="N1756" s="20"/>
      <c r="S1756" s="20"/>
      <c r="X1756" s="20"/>
      <c r="AE1756" s="20"/>
      <c r="AH1756" s="129"/>
    </row>
    <row r="1757" spans="5:34" ht="13.5" x14ac:dyDescent="0.25">
      <c r="E1757" s="20"/>
      <c r="J1757" s="20"/>
      <c r="N1757" s="20"/>
      <c r="S1757" s="20"/>
      <c r="X1757" s="20"/>
      <c r="AE1757" s="20"/>
      <c r="AH1757" s="129"/>
    </row>
    <row r="1758" spans="5:34" ht="13.5" x14ac:dyDescent="0.25">
      <c r="E1758" s="20"/>
      <c r="J1758" s="20"/>
      <c r="N1758" s="20"/>
      <c r="S1758" s="20"/>
      <c r="X1758" s="20"/>
      <c r="AE1758" s="20"/>
      <c r="AH1758" s="129"/>
    </row>
    <row r="1759" spans="5:34" ht="13.5" x14ac:dyDescent="0.25">
      <c r="E1759" s="20"/>
      <c r="J1759" s="20"/>
      <c r="N1759" s="20"/>
      <c r="S1759" s="20"/>
      <c r="X1759" s="20"/>
      <c r="AE1759" s="20"/>
      <c r="AH1759" s="129"/>
    </row>
    <row r="1760" spans="5:34" ht="13.5" x14ac:dyDescent="0.25">
      <c r="E1760" s="20"/>
      <c r="J1760" s="20"/>
      <c r="N1760" s="20"/>
      <c r="S1760" s="20"/>
      <c r="X1760" s="20"/>
      <c r="AE1760" s="20"/>
      <c r="AH1760" s="129"/>
    </row>
    <row r="1761" spans="5:34" ht="13.5" x14ac:dyDescent="0.25">
      <c r="E1761" s="20"/>
      <c r="J1761" s="20"/>
      <c r="N1761" s="20"/>
      <c r="S1761" s="20"/>
      <c r="X1761" s="20"/>
      <c r="AE1761" s="20"/>
      <c r="AH1761" s="129"/>
    </row>
    <row r="1762" spans="5:34" ht="13.5" x14ac:dyDescent="0.25">
      <c r="E1762" s="20"/>
      <c r="J1762" s="20"/>
      <c r="N1762" s="20"/>
      <c r="S1762" s="20"/>
      <c r="X1762" s="20"/>
      <c r="AE1762" s="20"/>
      <c r="AH1762" s="129"/>
    </row>
    <row r="1763" spans="5:34" ht="13.5" x14ac:dyDescent="0.25">
      <c r="E1763" s="20"/>
      <c r="J1763" s="20"/>
      <c r="N1763" s="20"/>
      <c r="S1763" s="20"/>
      <c r="X1763" s="20"/>
      <c r="AE1763" s="20"/>
      <c r="AH1763" s="129"/>
    </row>
    <row r="1764" spans="5:34" ht="13.5" x14ac:dyDescent="0.25">
      <c r="E1764" s="20"/>
      <c r="J1764" s="20"/>
      <c r="N1764" s="20"/>
      <c r="S1764" s="20"/>
      <c r="X1764" s="20"/>
      <c r="AE1764" s="20"/>
      <c r="AH1764" s="129"/>
    </row>
    <row r="1765" spans="5:34" ht="13.5" x14ac:dyDescent="0.25">
      <c r="E1765" s="20"/>
      <c r="J1765" s="20"/>
      <c r="N1765" s="20"/>
      <c r="S1765" s="20"/>
      <c r="X1765" s="20"/>
      <c r="AE1765" s="20"/>
      <c r="AH1765" s="129"/>
    </row>
    <row r="1766" spans="5:34" ht="13.5" x14ac:dyDescent="0.25">
      <c r="E1766" s="20"/>
      <c r="J1766" s="20"/>
      <c r="N1766" s="20"/>
      <c r="S1766" s="20"/>
      <c r="X1766" s="20"/>
      <c r="AE1766" s="20"/>
      <c r="AH1766" s="129"/>
    </row>
    <row r="1767" spans="5:34" ht="13.5" x14ac:dyDescent="0.25">
      <c r="E1767" s="20"/>
      <c r="J1767" s="20"/>
      <c r="N1767" s="20"/>
      <c r="S1767" s="20"/>
      <c r="X1767" s="20"/>
      <c r="AE1767" s="20"/>
      <c r="AH1767" s="129"/>
    </row>
  </sheetData>
  <mergeCells count="167">
    <mergeCell ref="AV18:AW18"/>
    <mergeCell ref="AX18:AY18"/>
    <mergeCell ref="AJ18:AK18"/>
    <mergeCell ref="AL18:AM18"/>
    <mergeCell ref="AN18:AO18"/>
    <mergeCell ref="AP18:AQ18"/>
    <mergeCell ref="AR18:AS18"/>
    <mergeCell ref="AT18:AU18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  <mergeCell ref="I7:I17"/>
    <mergeCell ref="J7:J17"/>
    <mergeCell ref="AB4:AB17"/>
    <mergeCell ref="AC4:AE6"/>
    <mergeCell ref="AF4:AH6"/>
    <mergeCell ref="AD7:AD17"/>
    <mergeCell ref="AE7:AE17"/>
    <mergeCell ref="AF7:AF17"/>
    <mergeCell ref="AG7:AG17"/>
    <mergeCell ref="AH7:AH17"/>
    <mergeCell ref="X7:X17"/>
    <mergeCell ref="AC7:AC17"/>
    <mergeCell ref="K7:K17"/>
    <mergeCell ref="L7:L17"/>
    <mergeCell ref="M7:M17"/>
    <mergeCell ref="N7:N17"/>
    <mergeCell ref="O7:O17"/>
    <mergeCell ref="P7:P17"/>
    <mergeCell ref="Y4:Y17"/>
    <mergeCell ref="Z4:Z17"/>
    <mergeCell ref="B24:D24"/>
    <mergeCell ref="B25:D25"/>
    <mergeCell ref="B26:D26"/>
    <mergeCell ref="B27:D27"/>
    <mergeCell ref="B28:D28"/>
    <mergeCell ref="B29:D29"/>
    <mergeCell ref="W7:W17"/>
    <mergeCell ref="B19:D19"/>
    <mergeCell ref="B20:D20"/>
    <mergeCell ref="B21:D21"/>
    <mergeCell ref="B22:D22"/>
    <mergeCell ref="B23:D23"/>
    <mergeCell ref="S10:S17"/>
    <mergeCell ref="T10:T17"/>
    <mergeCell ref="U10:U17"/>
    <mergeCell ref="V10:V17"/>
    <mergeCell ref="A18:D18"/>
    <mergeCell ref="Q7:Q17"/>
    <mergeCell ref="R7:R17"/>
    <mergeCell ref="S7:V9"/>
    <mergeCell ref="E7:E17"/>
    <mergeCell ref="F7:F17"/>
    <mergeCell ref="G7:G17"/>
    <mergeCell ref="H7:H1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25:D125"/>
    <mergeCell ref="B114:D114"/>
    <mergeCell ref="B115:D115"/>
    <mergeCell ref="B116:D116"/>
    <mergeCell ref="B117:D117"/>
    <mergeCell ref="B118:D118"/>
    <mergeCell ref="B119:D119"/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Лист11">
    <tabColor theme="0"/>
  </sheetPr>
  <dimension ref="A1:AY1719"/>
  <sheetViews>
    <sheetView zoomScale="70" zoomScaleNormal="70" workbookViewId="0">
      <pane ySplit="19" topLeftCell="A135" activePane="bottomLeft" state="frozen"/>
      <selection activeCell="S7" sqref="S7:V9"/>
      <selection pane="bottomLeft" sqref="A1:XFD1048576"/>
    </sheetView>
  </sheetViews>
  <sheetFormatPr defaultColWidth="9.125" defaultRowHeight="13.5" x14ac:dyDescent="0.25"/>
  <cols>
    <col min="1" max="3" width="9.125" style="20"/>
    <col min="4" max="4" width="24.25" style="20" customWidth="1"/>
    <col min="5" max="5" width="8.875" style="20" customWidth="1"/>
    <col min="6" max="6" width="6.75" style="20" customWidth="1"/>
    <col min="7" max="7" width="11.375" style="20" customWidth="1"/>
    <col min="8" max="8" width="9.625" style="20" customWidth="1"/>
    <col min="9" max="9" width="10.375" style="20" customWidth="1"/>
    <col min="10" max="10" width="7.75" style="20" customWidth="1"/>
    <col min="11" max="11" width="10.875" style="20" customWidth="1"/>
    <col min="12" max="13" width="7.625" style="20" customWidth="1"/>
    <col min="14" max="14" width="7.375" style="20" customWidth="1"/>
    <col min="15" max="15" width="7.875" style="20" customWidth="1"/>
    <col min="16" max="16" width="8.25" style="20" customWidth="1"/>
    <col min="17" max="17" width="4.625" style="20" customWidth="1"/>
    <col min="18" max="18" width="8.75" style="20" customWidth="1"/>
    <col min="19" max="19" width="5.875" style="20" customWidth="1"/>
    <col min="20" max="20" width="9.125" style="20"/>
    <col min="21" max="21" width="5.875" style="20" customWidth="1"/>
    <col min="22" max="22" width="8.375" style="20" customWidth="1"/>
    <col min="23" max="23" width="7.875" style="20" customWidth="1"/>
    <col min="24" max="24" width="11.125" style="20" customWidth="1"/>
    <col min="25" max="25" width="9.25" style="20" customWidth="1"/>
    <col min="26" max="26" width="6.625" style="20" customWidth="1"/>
    <col min="27" max="27" width="10.25" style="20" customWidth="1"/>
    <col min="28" max="28" width="8.125" style="20" customWidth="1"/>
    <col min="29" max="30" width="5.875" style="20" customWidth="1"/>
    <col min="31" max="31" width="4.875" style="20" customWidth="1"/>
    <col min="32" max="32" width="7.25" style="20" customWidth="1"/>
    <col min="33" max="33" width="6.875" style="20" customWidth="1"/>
    <col min="34" max="34" width="10.75" style="130" customWidth="1"/>
    <col min="35" max="35" width="7.875" style="20" hidden="1" customWidth="1"/>
    <col min="36" max="36" width="0" style="20" hidden="1" customWidth="1"/>
    <col min="37" max="37" width="11.375" style="20" hidden="1" customWidth="1"/>
    <col min="38" max="38" width="0" style="20" hidden="1" customWidth="1"/>
    <col min="39" max="39" width="13.75" style="20" hidden="1" customWidth="1"/>
    <col min="40" max="40" width="12.875" style="20" hidden="1" customWidth="1"/>
    <col min="41" max="41" width="14.125" style="20" hidden="1" customWidth="1"/>
    <col min="42" max="42" width="0" style="20" hidden="1" customWidth="1"/>
    <col min="43" max="43" width="16.875" style="20" hidden="1" customWidth="1"/>
    <col min="44" max="51" width="0" style="20" hidden="1" customWidth="1"/>
    <col min="52" max="16384" width="9.125" style="20"/>
  </cols>
  <sheetData>
    <row r="1" spans="1:35" ht="41.25" customHeight="1" x14ac:dyDescent="0.25">
      <c r="A1" s="13" t="s">
        <v>134</v>
      </c>
      <c r="B1" s="14"/>
      <c r="C1" s="14"/>
      <c r="D1" s="14"/>
      <c r="E1" s="15" t="s">
        <v>147</v>
      </c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6"/>
      <c r="AC1" s="17" t="s">
        <v>132</v>
      </c>
      <c r="AD1" s="17"/>
      <c r="AE1" s="17"/>
      <c r="AF1" s="17"/>
      <c r="AG1" s="17"/>
      <c r="AH1" s="18"/>
      <c r="AI1" s="19"/>
    </row>
    <row r="2" spans="1:35" ht="28.5" customHeight="1" x14ac:dyDescent="0.25">
      <c r="A2" s="21" t="s">
        <v>298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22"/>
      <c r="AI2" s="131"/>
    </row>
    <row r="3" spans="1:35" ht="38.25" customHeight="1" x14ac:dyDescent="0.25">
      <c r="A3" s="24" t="s">
        <v>299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6"/>
      <c r="AI3" s="131"/>
    </row>
    <row r="4" spans="1:35" ht="15.75" customHeight="1" x14ac:dyDescent="0.25">
      <c r="A4" s="27" t="s">
        <v>148</v>
      </c>
      <c r="B4" s="27"/>
      <c r="C4" s="27"/>
      <c r="D4" s="27"/>
      <c r="E4" s="28" t="s">
        <v>193</v>
      </c>
      <c r="F4" s="29"/>
      <c r="G4" s="29"/>
      <c r="H4" s="29"/>
      <c r="I4" s="30"/>
      <c r="J4" s="31" t="s">
        <v>149</v>
      </c>
      <c r="K4" s="32"/>
      <c r="L4" s="32"/>
      <c r="M4" s="33"/>
      <c r="N4" s="31" t="s">
        <v>150</v>
      </c>
      <c r="O4" s="32"/>
      <c r="P4" s="32"/>
      <c r="Q4" s="32"/>
      <c r="R4" s="32"/>
      <c r="S4" s="32"/>
      <c r="T4" s="32"/>
      <c r="U4" s="32"/>
      <c r="V4" s="32"/>
      <c r="W4" s="32"/>
      <c r="X4" s="32"/>
      <c r="Y4" s="34" t="s">
        <v>151</v>
      </c>
      <c r="Z4" s="34" t="s">
        <v>152</v>
      </c>
      <c r="AA4" s="34" t="s">
        <v>153</v>
      </c>
      <c r="AB4" s="34" t="s">
        <v>154</v>
      </c>
      <c r="AC4" s="31" t="s">
        <v>206</v>
      </c>
      <c r="AD4" s="32"/>
      <c r="AE4" s="33"/>
      <c r="AF4" s="35" t="s">
        <v>136</v>
      </c>
      <c r="AG4" s="35"/>
      <c r="AH4" s="35"/>
      <c r="AI4" s="131"/>
    </row>
    <row r="5" spans="1:35" ht="15.75" customHeight="1" x14ac:dyDescent="0.25">
      <c r="A5" s="27"/>
      <c r="B5" s="27"/>
      <c r="C5" s="27"/>
      <c r="D5" s="27"/>
      <c r="E5" s="36"/>
      <c r="F5" s="37"/>
      <c r="G5" s="37"/>
      <c r="H5" s="37"/>
      <c r="I5" s="38"/>
      <c r="J5" s="39"/>
      <c r="K5" s="40"/>
      <c r="L5" s="40"/>
      <c r="M5" s="41"/>
      <c r="N5" s="39"/>
      <c r="O5" s="40"/>
      <c r="P5" s="40"/>
      <c r="Q5" s="40"/>
      <c r="R5" s="40"/>
      <c r="S5" s="40"/>
      <c r="T5" s="40"/>
      <c r="U5" s="40"/>
      <c r="V5" s="40"/>
      <c r="W5" s="40"/>
      <c r="X5" s="40"/>
      <c r="Y5" s="42"/>
      <c r="Z5" s="42"/>
      <c r="AA5" s="42"/>
      <c r="AB5" s="42"/>
      <c r="AC5" s="39"/>
      <c r="AD5" s="40"/>
      <c r="AE5" s="41"/>
      <c r="AF5" s="35"/>
      <c r="AG5" s="35"/>
      <c r="AH5" s="35"/>
      <c r="AI5" s="132"/>
    </row>
    <row r="6" spans="1:35" ht="35.25" customHeight="1" x14ac:dyDescent="0.25">
      <c r="A6" s="27"/>
      <c r="B6" s="27"/>
      <c r="C6" s="27"/>
      <c r="D6" s="27"/>
      <c r="E6" s="44"/>
      <c r="F6" s="45"/>
      <c r="G6" s="45"/>
      <c r="H6" s="45"/>
      <c r="I6" s="46"/>
      <c r="J6" s="47"/>
      <c r="K6" s="48"/>
      <c r="L6" s="48"/>
      <c r="M6" s="49"/>
      <c r="N6" s="47"/>
      <c r="O6" s="48"/>
      <c r="P6" s="48"/>
      <c r="Q6" s="48"/>
      <c r="R6" s="48"/>
      <c r="S6" s="48"/>
      <c r="T6" s="48"/>
      <c r="U6" s="48"/>
      <c r="V6" s="48"/>
      <c r="W6" s="48"/>
      <c r="X6" s="48"/>
      <c r="Y6" s="42"/>
      <c r="Z6" s="42"/>
      <c r="AA6" s="42"/>
      <c r="AB6" s="42"/>
      <c r="AC6" s="47"/>
      <c r="AD6" s="48"/>
      <c r="AE6" s="49"/>
      <c r="AF6" s="35"/>
      <c r="AG6" s="35"/>
      <c r="AH6" s="35"/>
      <c r="AI6" s="161"/>
    </row>
    <row r="7" spans="1:35" ht="12.75" customHeight="1" x14ac:dyDescent="0.25">
      <c r="A7" s="27"/>
      <c r="B7" s="27"/>
      <c r="C7" s="27"/>
      <c r="D7" s="27"/>
      <c r="E7" s="34" t="s">
        <v>135</v>
      </c>
      <c r="F7" s="34" t="s">
        <v>194</v>
      </c>
      <c r="G7" s="34" t="s">
        <v>155</v>
      </c>
      <c r="H7" s="34" t="s">
        <v>156</v>
      </c>
      <c r="I7" s="34" t="s">
        <v>157</v>
      </c>
      <c r="J7" s="34" t="s">
        <v>135</v>
      </c>
      <c r="K7" s="34" t="s">
        <v>155</v>
      </c>
      <c r="L7" s="34" t="s">
        <v>156</v>
      </c>
      <c r="M7" s="34" t="s">
        <v>157</v>
      </c>
      <c r="N7" s="34" t="s">
        <v>158</v>
      </c>
      <c r="O7" s="34" t="s">
        <v>159</v>
      </c>
      <c r="P7" s="34" t="s">
        <v>160</v>
      </c>
      <c r="Q7" s="34" t="s">
        <v>161</v>
      </c>
      <c r="R7" s="34" t="s">
        <v>137</v>
      </c>
      <c r="S7" s="31" t="s">
        <v>162</v>
      </c>
      <c r="T7" s="32"/>
      <c r="U7" s="32"/>
      <c r="V7" s="33"/>
      <c r="W7" s="34" t="s">
        <v>207</v>
      </c>
      <c r="X7" s="34" t="s">
        <v>138</v>
      </c>
      <c r="Y7" s="42"/>
      <c r="Z7" s="42"/>
      <c r="AA7" s="42"/>
      <c r="AB7" s="42"/>
      <c r="AC7" s="34" t="s">
        <v>163</v>
      </c>
      <c r="AD7" s="34" t="s">
        <v>164</v>
      </c>
      <c r="AE7" s="34" t="s">
        <v>135</v>
      </c>
      <c r="AF7" s="34" t="s">
        <v>163</v>
      </c>
      <c r="AG7" s="51" t="s">
        <v>164</v>
      </c>
      <c r="AH7" s="52" t="s">
        <v>135</v>
      </c>
    </row>
    <row r="8" spans="1:35" ht="12.75" customHeight="1" x14ac:dyDescent="0.25">
      <c r="A8" s="27"/>
      <c r="B8" s="27"/>
      <c r="C8" s="27"/>
      <c r="D8" s="13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39"/>
      <c r="T8" s="40"/>
      <c r="U8" s="40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53"/>
      <c r="AH8" s="52"/>
    </row>
    <row r="9" spans="1:35" ht="40.5" customHeight="1" x14ac:dyDescent="0.25">
      <c r="A9" s="27"/>
      <c r="B9" s="27"/>
      <c r="C9" s="27"/>
      <c r="D9" s="13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7"/>
      <c r="T9" s="48"/>
      <c r="U9" s="48"/>
      <c r="V9" s="49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53"/>
      <c r="AH9" s="52"/>
    </row>
    <row r="10" spans="1:35" ht="12.75" customHeight="1" x14ac:dyDescent="0.25">
      <c r="A10" s="27"/>
      <c r="B10" s="27"/>
      <c r="C10" s="27"/>
      <c r="D10" s="13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34" t="s">
        <v>139</v>
      </c>
      <c r="T10" s="34" t="s">
        <v>208</v>
      </c>
      <c r="U10" s="34" t="s">
        <v>209</v>
      </c>
      <c r="V10" s="34" t="s">
        <v>210</v>
      </c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53"/>
      <c r="AH10" s="52"/>
    </row>
    <row r="11" spans="1:35" ht="12.75" customHeight="1" x14ac:dyDescent="0.25">
      <c r="A11" s="27"/>
      <c r="B11" s="27"/>
      <c r="C11" s="27"/>
      <c r="D11" s="1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53"/>
      <c r="AH11" s="52"/>
    </row>
    <row r="12" spans="1:35" ht="12.75" customHeight="1" x14ac:dyDescent="0.25">
      <c r="A12" s="27"/>
      <c r="B12" s="27"/>
      <c r="C12" s="27"/>
      <c r="D12" s="1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53"/>
      <c r="AH12" s="52"/>
    </row>
    <row r="13" spans="1:35" ht="12.75" customHeight="1" x14ac:dyDescent="0.25">
      <c r="A13" s="27"/>
      <c r="B13" s="27"/>
      <c r="C13" s="27"/>
      <c r="D13" s="1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53"/>
      <c r="AH13" s="52"/>
    </row>
    <row r="14" spans="1:35" ht="12.75" customHeight="1" x14ac:dyDescent="0.25">
      <c r="A14" s="27"/>
      <c r="B14" s="27"/>
      <c r="C14" s="27"/>
      <c r="D14" s="13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53"/>
      <c r="AH14" s="52"/>
    </row>
    <row r="15" spans="1:35" ht="12.75" customHeight="1" x14ac:dyDescent="0.25">
      <c r="A15" s="27"/>
      <c r="B15" s="27"/>
      <c r="C15" s="27"/>
      <c r="D15" s="13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53"/>
      <c r="AH15" s="52"/>
    </row>
    <row r="16" spans="1:35" ht="12.75" customHeight="1" x14ac:dyDescent="0.25">
      <c r="A16" s="27"/>
      <c r="B16" s="27"/>
      <c r="C16" s="27"/>
      <c r="D16" s="13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53"/>
      <c r="AH16" s="52"/>
    </row>
    <row r="17" spans="1:51" ht="26.25" customHeight="1" x14ac:dyDescent="0.25">
      <c r="A17" s="27"/>
      <c r="B17" s="27"/>
      <c r="C17" s="27"/>
      <c r="D17" s="27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5"/>
      <c r="AH17" s="52"/>
    </row>
    <row r="18" spans="1:51" ht="33" customHeight="1" thickBot="1" x14ac:dyDescent="0.3">
      <c r="A18" s="56" t="s">
        <v>211</v>
      </c>
      <c r="B18" s="57"/>
      <c r="C18" s="57"/>
      <c r="D18" s="57"/>
      <c r="E18" s="58">
        <v>1</v>
      </c>
      <c r="F18" s="58">
        <v>2</v>
      </c>
      <c r="G18" s="58">
        <v>3</v>
      </c>
      <c r="H18" s="58">
        <v>4</v>
      </c>
      <c r="I18" s="58">
        <v>5</v>
      </c>
      <c r="J18" s="58">
        <v>6</v>
      </c>
      <c r="K18" s="58">
        <v>7</v>
      </c>
      <c r="L18" s="58">
        <v>8</v>
      </c>
      <c r="M18" s="58">
        <v>9</v>
      </c>
      <c r="N18" s="58">
        <v>10</v>
      </c>
      <c r="O18" s="58">
        <v>11</v>
      </c>
      <c r="P18" s="58">
        <v>12</v>
      </c>
      <c r="Q18" s="58">
        <v>13</v>
      </c>
      <c r="R18" s="58">
        <v>14</v>
      </c>
      <c r="S18" s="58">
        <v>15</v>
      </c>
      <c r="T18" s="58">
        <v>16</v>
      </c>
      <c r="U18" s="58">
        <v>17</v>
      </c>
      <c r="V18" s="58">
        <v>18</v>
      </c>
      <c r="W18" s="58">
        <v>19</v>
      </c>
      <c r="X18" s="58">
        <v>20</v>
      </c>
      <c r="Y18" s="58">
        <v>21</v>
      </c>
      <c r="Z18" s="58">
        <v>22</v>
      </c>
      <c r="AA18" s="58">
        <v>23</v>
      </c>
      <c r="AB18" s="58">
        <v>24</v>
      </c>
      <c r="AC18" s="58">
        <v>25</v>
      </c>
      <c r="AD18" s="58">
        <v>26</v>
      </c>
      <c r="AE18" s="58">
        <v>27</v>
      </c>
      <c r="AF18" s="58">
        <v>28</v>
      </c>
      <c r="AG18" s="58">
        <v>29</v>
      </c>
      <c r="AH18" s="58">
        <v>30</v>
      </c>
      <c r="AJ18" s="59" t="s">
        <v>120</v>
      </c>
      <c r="AK18" s="59"/>
      <c r="AL18" s="59" t="s">
        <v>119</v>
      </c>
      <c r="AM18" s="59"/>
      <c r="AN18" s="59" t="s">
        <v>118</v>
      </c>
      <c r="AO18" s="59"/>
      <c r="AP18" s="59" t="s">
        <v>117</v>
      </c>
      <c r="AQ18" s="59"/>
      <c r="AR18" s="59" t="s">
        <v>116</v>
      </c>
      <c r="AS18" s="59"/>
      <c r="AT18" s="59" t="s">
        <v>115</v>
      </c>
      <c r="AU18" s="59"/>
      <c r="AV18" s="59" t="s">
        <v>114</v>
      </c>
      <c r="AW18" s="59"/>
      <c r="AX18" s="59" t="s">
        <v>113</v>
      </c>
      <c r="AY18" s="59"/>
    </row>
    <row r="19" spans="1:51" ht="63" customHeight="1" x14ac:dyDescent="0.25">
      <c r="A19" s="60" t="s">
        <v>112</v>
      </c>
      <c r="B19" s="61" t="s">
        <v>212</v>
      </c>
      <c r="C19" s="61"/>
      <c r="D19" s="61"/>
      <c r="E19" s="62">
        <f t="shared" ref="E19:AH19" si="0">SUM(E20:E38)</f>
        <v>185</v>
      </c>
      <c r="F19" s="62">
        <f t="shared" si="0"/>
        <v>70</v>
      </c>
      <c r="G19" s="62">
        <f t="shared" si="0"/>
        <v>115</v>
      </c>
      <c r="H19" s="62">
        <f t="shared" si="0"/>
        <v>0</v>
      </c>
      <c r="I19" s="62">
        <f t="shared" si="0"/>
        <v>0</v>
      </c>
      <c r="J19" s="62">
        <f t="shared" si="0"/>
        <v>67</v>
      </c>
      <c r="K19" s="62">
        <f t="shared" si="0"/>
        <v>57</v>
      </c>
      <c r="L19" s="62">
        <f t="shared" si="0"/>
        <v>4</v>
      </c>
      <c r="M19" s="62">
        <f t="shared" si="0"/>
        <v>0</v>
      </c>
      <c r="N19" s="62">
        <f t="shared" si="0"/>
        <v>80</v>
      </c>
      <c r="O19" s="62">
        <f t="shared" si="0"/>
        <v>47</v>
      </c>
      <c r="P19" s="62">
        <f t="shared" si="0"/>
        <v>4</v>
      </c>
      <c r="Q19" s="62">
        <f t="shared" si="0"/>
        <v>13</v>
      </c>
      <c r="R19" s="62">
        <f t="shared" si="0"/>
        <v>0</v>
      </c>
      <c r="S19" s="62">
        <f t="shared" si="0"/>
        <v>16</v>
      </c>
      <c r="T19" s="62">
        <f t="shared" si="0"/>
        <v>2</v>
      </c>
      <c r="U19" s="62">
        <f t="shared" si="0"/>
        <v>14</v>
      </c>
      <c r="V19" s="62">
        <f t="shared" si="0"/>
        <v>0</v>
      </c>
      <c r="W19" s="62">
        <f t="shared" si="0"/>
        <v>0</v>
      </c>
      <c r="X19" s="62">
        <f t="shared" si="0"/>
        <v>80</v>
      </c>
      <c r="Y19" s="62">
        <f t="shared" si="0"/>
        <v>0</v>
      </c>
      <c r="Z19" s="62">
        <f t="shared" si="0"/>
        <v>33</v>
      </c>
      <c r="AA19" s="62">
        <f t="shared" si="0"/>
        <v>168</v>
      </c>
      <c r="AB19" s="62">
        <f t="shared" si="0"/>
        <v>85</v>
      </c>
      <c r="AC19" s="62">
        <f t="shared" si="0"/>
        <v>7</v>
      </c>
      <c r="AD19" s="62">
        <f t="shared" si="0"/>
        <v>0</v>
      </c>
      <c r="AE19" s="62">
        <f t="shared" si="0"/>
        <v>7</v>
      </c>
      <c r="AF19" s="62">
        <f t="shared" si="0"/>
        <v>0</v>
      </c>
      <c r="AG19" s="62">
        <f t="shared" si="0"/>
        <v>0</v>
      </c>
      <c r="AH19" s="62">
        <f t="shared" si="0"/>
        <v>0</v>
      </c>
      <c r="AI19" s="135"/>
      <c r="AJ19" s="162">
        <f t="shared" ref="AJ19:AY19" si="1">SUM(AJ20:AJ38)</f>
        <v>185</v>
      </c>
      <c r="AK19" s="163">
        <f t="shared" si="1"/>
        <v>185</v>
      </c>
      <c r="AL19" s="163">
        <f t="shared" si="1"/>
        <v>67</v>
      </c>
      <c r="AM19" s="163">
        <f t="shared" si="1"/>
        <v>61</v>
      </c>
      <c r="AN19" s="163">
        <f t="shared" si="1"/>
        <v>242</v>
      </c>
      <c r="AO19" s="163">
        <f t="shared" si="1"/>
        <v>248</v>
      </c>
      <c r="AP19" s="163">
        <f t="shared" si="1"/>
        <v>80</v>
      </c>
      <c r="AQ19" s="163">
        <f t="shared" si="1"/>
        <v>80</v>
      </c>
      <c r="AR19" s="163">
        <f t="shared" si="1"/>
        <v>16</v>
      </c>
      <c r="AS19" s="163">
        <f t="shared" si="1"/>
        <v>16</v>
      </c>
      <c r="AT19" s="163">
        <f t="shared" si="1"/>
        <v>80</v>
      </c>
      <c r="AU19" s="163">
        <f t="shared" si="1"/>
        <v>80</v>
      </c>
      <c r="AV19" s="163">
        <f t="shared" si="1"/>
        <v>7</v>
      </c>
      <c r="AW19" s="163">
        <f t="shared" si="1"/>
        <v>7</v>
      </c>
      <c r="AX19" s="163">
        <f t="shared" si="1"/>
        <v>0</v>
      </c>
      <c r="AY19" s="164">
        <f t="shared" si="1"/>
        <v>0</v>
      </c>
    </row>
    <row r="20" spans="1:51" ht="32.25" customHeight="1" x14ac:dyDescent="0.25">
      <c r="A20" s="66">
        <v>1.1000000000000001</v>
      </c>
      <c r="B20" s="67" t="s">
        <v>213</v>
      </c>
      <c r="C20" s="67"/>
      <c r="D20" s="67"/>
      <c r="E20" s="68">
        <v>12</v>
      </c>
      <c r="F20" s="68">
        <v>5</v>
      </c>
      <c r="G20" s="68">
        <v>7</v>
      </c>
      <c r="H20" s="68"/>
      <c r="I20" s="68"/>
      <c r="J20" s="68">
        <v>5</v>
      </c>
      <c r="K20" s="68">
        <v>5</v>
      </c>
      <c r="L20" s="68"/>
      <c r="M20" s="68"/>
      <c r="N20" s="68">
        <v>6</v>
      </c>
      <c r="O20" s="68">
        <v>2</v>
      </c>
      <c r="P20" s="68"/>
      <c r="Q20" s="68">
        <v>3</v>
      </c>
      <c r="R20" s="68"/>
      <c r="S20" s="68">
        <v>1</v>
      </c>
      <c r="T20" s="68"/>
      <c r="U20" s="68">
        <v>1</v>
      </c>
      <c r="V20" s="68"/>
      <c r="W20" s="68"/>
      <c r="X20" s="68">
        <v>6</v>
      </c>
      <c r="Y20" s="68"/>
      <c r="Z20" s="68">
        <v>2</v>
      </c>
      <c r="AA20" s="68">
        <v>11</v>
      </c>
      <c r="AB20" s="68">
        <v>7</v>
      </c>
      <c r="AC20" s="68">
        <v>1</v>
      </c>
      <c r="AD20" s="68"/>
      <c r="AE20" s="68">
        <v>1</v>
      </c>
      <c r="AF20" s="68"/>
      <c r="AG20" s="68"/>
      <c r="AH20" s="68"/>
      <c r="AJ20" s="165">
        <f t="shared" ref="AJ20:AJ38" si="2">E20</f>
        <v>12</v>
      </c>
      <c r="AK20" s="166">
        <f t="shared" ref="AK20:AK38" si="3">F20+G20+H20+I20</f>
        <v>12</v>
      </c>
      <c r="AL20" s="166">
        <f t="shared" ref="AL20:AL38" si="4">J20</f>
        <v>5</v>
      </c>
      <c r="AM20" s="166">
        <f t="shared" ref="AM20:AM38" si="5">K20+L20+M20</f>
        <v>5</v>
      </c>
      <c r="AN20" s="166">
        <f t="shared" ref="AN20:AN38" si="6">F20+G20+K20</f>
        <v>17</v>
      </c>
      <c r="AO20" s="166">
        <f t="shared" ref="AO20:AO38" si="7">X20+Y20+AA20</f>
        <v>17</v>
      </c>
      <c r="AP20" s="166">
        <f t="shared" ref="AP20:AP38" si="8">N20</f>
        <v>6</v>
      </c>
      <c r="AQ20" s="166">
        <f t="shared" ref="AQ20:AQ38" si="9">O20+P20+Q20+R20+S20</f>
        <v>6</v>
      </c>
      <c r="AR20" s="166">
        <f t="shared" ref="AR20:AR38" si="10">S20</f>
        <v>1</v>
      </c>
      <c r="AS20" s="166">
        <f t="shared" ref="AS20:AS38" si="11">T20+U20+V20</f>
        <v>1</v>
      </c>
      <c r="AT20" s="166">
        <f t="shared" ref="AT20:AT38" si="12">X20</f>
        <v>6</v>
      </c>
      <c r="AU20" s="166">
        <f t="shared" ref="AU20:AU38" si="13">N20+W20</f>
        <v>6</v>
      </c>
      <c r="AV20" s="166">
        <f t="shared" ref="AV20:AV38" si="14">AE20</f>
        <v>1</v>
      </c>
      <c r="AW20" s="166">
        <f t="shared" ref="AW20:AW38" si="15">AC20+AD20</f>
        <v>1</v>
      </c>
      <c r="AX20" s="166">
        <f t="shared" ref="AX20:AX38" si="16">AH20</f>
        <v>0</v>
      </c>
      <c r="AY20" s="167">
        <f t="shared" ref="AY20:AY38" si="17">AF20+AG20</f>
        <v>0</v>
      </c>
    </row>
    <row r="21" spans="1:51" ht="24" customHeight="1" x14ac:dyDescent="0.25">
      <c r="A21" s="72" t="s">
        <v>111</v>
      </c>
      <c r="B21" s="35" t="s">
        <v>214</v>
      </c>
      <c r="C21" s="35"/>
      <c r="D21" s="35"/>
      <c r="E21" s="73">
        <v>10</v>
      </c>
      <c r="F21" s="73"/>
      <c r="G21" s="73">
        <v>10</v>
      </c>
      <c r="H21" s="73"/>
      <c r="I21" s="73"/>
      <c r="J21" s="74">
        <v>9</v>
      </c>
      <c r="K21" s="74">
        <v>9</v>
      </c>
      <c r="L21" s="73"/>
      <c r="M21" s="73"/>
      <c r="N21" s="75">
        <v>13</v>
      </c>
      <c r="O21" s="75">
        <v>10</v>
      </c>
      <c r="P21" s="75">
        <v>1</v>
      </c>
      <c r="Q21" s="75">
        <v>2</v>
      </c>
      <c r="R21" s="75"/>
      <c r="S21" s="75"/>
      <c r="T21" s="75"/>
      <c r="U21" s="75"/>
      <c r="V21" s="75"/>
      <c r="W21" s="75"/>
      <c r="X21" s="75">
        <v>13</v>
      </c>
      <c r="Y21" s="75"/>
      <c r="Z21" s="75"/>
      <c r="AA21" s="75">
        <v>6</v>
      </c>
      <c r="AB21" s="75">
        <v>1</v>
      </c>
      <c r="AC21" s="75"/>
      <c r="AD21" s="75"/>
      <c r="AE21" s="75"/>
      <c r="AF21" s="75"/>
      <c r="AG21" s="76"/>
      <c r="AH21" s="75"/>
      <c r="AI21" s="77"/>
      <c r="AJ21" s="165">
        <f t="shared" si="2"/>
        <v>10</v>
      </c>
      <c r="AK21" s="166">
        <f t="shared" si="3"/>
        <v>10</v>
      </c>
      <c r="AL21" s="166">
        <f t="shared" si="4"/>
        <v>9</v>
      </c>
      <c r="AM21" s="166">
        <f t="shared" si="5"/>
        <v>9</v>
      </c>
      <c r="AN21" s="166">
        <f t="shared" si="6"/>
        <v>19</v>
      </c>
      <c r="AO21" s="166">
        <f t="shared" si="7"/>
        <v>19</v>
      </c>
      <c r="AP21" s="166">
        <f t="shared" si="8"/>
        <v>13</v>
      </c>
      <c r="AQ21" s="166">
        <f t="shared" si="9"/>
        <v>13</v>
      </c>
      <c r="AR21" s="166">
        <f t="shared" si="10"/>
        <v>0</v>
      </c>
      <c r="AS21" s="166">
        <f t="shared" si="11"/>
        <v>0</v>
      </c>
      <c r="AT21" s="166">
        <f t="shared" si="12"/>
        <v>13</v>
      </c>
      <c r="AU21" s="166">
        <f t="shared" si="13"/>
        <v>13</v>
      </c>
      <c r="AV21" s="166">
        <f t="shared" si="14"/>
        <v>0</v>
      </c>
      <c r="AW21" s="166">
        <f t="shared" si="15"/>
        <v>0</v>
      </c>
      <c r="AX21" s="166">
        <f t="shared" si="16"/>
        <v>0</v>
      </c>
      <c r="AY21" s="167">
        <f t="shared" si="17"/>
        <v>0</v>
      </c>
    </row>
    <row r="22" spans="1:51" s="122" customFormat="1" ht="48" customHeight="1" x14ac:dyDescent="0.2">
      <c r="A22" s="78" t="s">
        <v>110</v>
      </c>
      <c r="B22" s="35" t="s">
        <v>215</v>
      </c>
      <c r="C22" s="35"/>
      <c r="D22" s="35"/>
      <c r="E22" s="73"/>
      <c r="F22" s="73"/>
      <c r="G22" s="73"/>
      <c r="H22" s="73"/>
      <c r="I22" s="73"/>
      <c r="J22" s="74"/>
      <c r="K22" s="74"/>
      <c r="L22" s="73"/>
      <c r="M22" s="73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  <c r="AA22" s="75"/>
      <c r="AB22" s="75"/>
      <c r="AC22" s="75"/>
      <c r="AD22" s="75"/>
      <c r="AE22" s="75"/>
      <c r="AF22" s="75"/>
      <c r="AG22" s="76"/>
      <c r="AH22" s="75"/>
      <c r="AI22" s="77"/>
      <c r="AJ22" s="165">
        <f t="shared" si="2"/>
        <v>0</v>
      </c>
      <c r="AK22" s="166">
        <f t="shared" si="3"/>
        <v>0</v>
      </c>
      <c r="AL22" s="166">
        <f t="shared" si="4"/>
        <v>0</v>
      </c>
      <c r="AM22" s="166">
        <f t="shared" si="5"/>
        <v>0</v>
      </c>
      <c r="AN22" s="166">
        <f t="shared" si="6"/>
        <v>0</v>
      </c>
      <c r="AO22" s="166">
        <f t="shared" si="7"/>
        <v>0</v>
      </c>
      <c r="AP22" s="166">
        <f t="shared" si="8"/>
        <v>0</v>
      </c>
      <c r="AQ22" s="166">
        <f t="shared" si="9"/>
        <v>0</v>
      </c>
      <c r="AR22" s="166">
        <f t="shared" si="10"/>
        <v>0</v>
      </c>
      <c r="AS22" s="166">
        <f t="shared" si="11"/>
        <v>0</v>
      </c>
      <c r="AT22" s="166">
        <f t="shared" si="12"/>
        <v>0</v>
      </c>
      <c r="AU22" s="166">
        <f t="shared" si="13"/>
        <v>0</v>
      </c>
      <c r="AV22" s="166">
        <f t="shared" si="14"/>
        <v>0</v>
      </c>
      <c r="AW22" s="166">
        <f t="shared" si="15"/>
        <v>0</v>
      </c>
      <c r="AX22" s="166">
        <f t="shared" si="16"/>
        <v>0</v>
      </c>
      <c r="AY22" s="167">
        <f t="shared" si="17"/>
        <v>0</v>
      </c>
    </row>
    <row r="23" spans="1:51" s="122" customFormat="1" ht="31.5" customHeight="1" x14ac:dyDescent="0.2">
      <c r="A23" s="72" t="s">
        <v>109</v>
      </c>
      <c r="B23" s="35" t="s">
        <v>216</v>
      </c>
      <c r="C23" s="35"/>
      <c r="D23" s="35"/>
      <c r="E23" s="73"/>
      <c r="F23" s="73"/>
      <c r="G23" s="73"/>
      <c r="H23" s="73"/>
      <c r="I23" s="73"/>
      <c r="J23" s="74"/>
      <c r="K23" s="74"/>
      <c r="L23" s="73"/>
      <c r="M23" s="73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6"/>
      <c r="AH23" s="75"/>
      <c r="AI23" s="76"/>
      <c r="AJ23" s="165">
        <f t="shared" si="2"/>
        <v>0</v>
      </c>
      <c r="AK23" s="166">
        <f t="shared" si="3"/>
        <v>0</v>
      </c>
      <c r="AL23" s="166">
        <f t="shared" si="4"/>
        <v>0</v>
      </c>
      <c r="AM23" s="166">
        <f t="shared" si="5"/>
        <v>0</v>
      </c>
      <c r="AN23" s="166">
        <f t="shared" si="6"/>
        <v>0</v>
      </c>
      <c r="AO23" s="166">
        <f t="shared" si="7"/>
        <v>0</v>
      </c>
      <c r="AP23" s="166">
        <f t="shared" si="8"/>
        <v>0</v>
      </c>
      <c r="AQ23" s="166">
        <f t="shared" si="9"/>
        <v>0</v>
      </c>
      <c r="AR23" s="166">
        <f t="shared" si="10"/>
        <v>0</v>
      </c>
      <c r="AS23" s="166">
        <f t="shared" si="11"/>
        <v>0</v>
      </c>
      <c r="AT23" s="166">
        <f t="shared" si="12"/>
        <v>0</v>
      </c>
      <c r="AU23" s="166">
        <f t="shared" si="13"/>
        <v>0</v>
      </c>
      <c r="AV23" s="166">
        <f t="shared" si="14"/>
        <v>0</v>
      </c>
      <c r="AW23" s="166">
        <f t="shared" si="15"/>
        <v>0</v>
      </c>
      <c r="AX23" s="166">
        <f t="shared" si="16"/>
        <v>0</v>
      </c>
      <c r="AY23" s="167">
        <f t="shared" si="17"/>
        <v>0</v>
      </c>
    </row>
    <row r="24" spans="1:51" s="122" customFormat="1" ht="32.25" customHeight="1" x14ac:dyDescent="0.2">
      <c r="A24" s="66">
        <v>1.2</v>
      </c>
      <c r="B24" s="67" t="s">
        <v>217</v>
      </c>
      <c r="C24" s="67"/>
      <c r="D24" s="67"/>
      <c r="E24" s="68"/>
      <c r="F24" s="68"/>
      <c r="G24" s="68"/>
      <c r="H24" s="68"/>
      <c r="I24" s="68"/>
      <c r="J24" s="73"/>
      <c r="K24" s="73"/>
      <c r="L24" s="73"/>
      <c r="M24" s="73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6"/>
      <c r="AH24" s="75"/>
      <c r="AI24" s="76"/>
      <c r="AJ24" s="165">
        <f t="shared" si="2"/>
        <v>0</v>
      </c>
      <c r="AK24" s="166">
        <f t="shared" si="3"/>
        <v>0</v>
      </c>
      <c r="AL24" s="166">
        <f t="shared" si="4"/>
        <v>0</v>
      </c>
      <c r="AM24" s="166">
        <f t="shared" si="5"/>
        <v>0</v>
      </c>
      <c r="AN24" s="166">
        <f t="shared" si="6"/>
        <v>0</v>
      </c>
      <c r="AO24" s="166">
        <f t="shared" si="7"/>
        <v>0</v>
      </c>
      <c r="AP24" s="166">
        <f t="shared" si="8"/>
        <v>0</v>
      </c>
      <c r="AQ24" s="166">
        <f t="shared" si="9"/>
        <v>0</v>
      </c>
      <c r="AR24" s="166">
        <f t="shared" si="10"/>
        <v>0</v>
      </c>
      <c r="AS24" s="166">
        <f t="shared" si="11"/>
        <v>0</v>
      </c>
      <c r="AT24" s="166">
        <f t="shared" si="12"/>
        <v>0</v>
      </c>
      <c r="AU24" s="166">
        <f t="shared" si="13"/>
        <v>0</v>
      </c>
      <c r="AV24" s="166">
        <f t="shared" si="14"/>
        <v>0</v>
      </c>
      <c r="AW24" s="166">
        <f t="shared" si="15"/>
        <v>0</v>
      </c>
      <c r="AX24" s="166">
        <f t="shared" si="16"/>
        <v>0</v>
      </c>
      <c r="AY24" s="167">
        <f t="shared" si="17"/>
        <v>0</v>
      </c>
    </row>
    <row r="25" spans="1:51" s="122" customFormat="1" ht="25.5" customHeight="1" x14ac:dyDescent="0.2">
      <c r="A25" s="72" t="s">
        <v>108</v>
      </c>
      <c r="B25" s="67" t="s">
        <v>260</v>
      </c>
      <c r="C25" s="67"/>
      <c r="D25" s="67"/>
      <c r="E25" s="68"/>
      <c r="F25" s="68"/>
      <c r="G25" s="68"/>
      <c r="H25" s="68"/>
      <c r="I25" s="68"/>
      <c r="J25" s="73">
        <v>1</v>
      </c>
      <c r="K25" s="73">
        <v>1</v>
      </c>
      <c r="L25" s="73"/>
      <c r="M25" s="73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  <c r="AA25" s="75">
        <v>1</v>
      </c>
      <c r="AB25" s="75"/>
      <c r="AC25" s="75"/>
      <c r="AD25" s="75"/>
      <c r="AE25" s="75"/>
      <c r="AF25" s="75"/>
      <c r="AG25" s="76"/>
      <c r="AH25" s="75"/>
      <c r="AI25" s="76"/>
      <c r="AJ25" s="165">
        <f t="shared" si="2"/>
        <v>0</v>
      </c>
      <c r="AK25" s="166">
        <f t="shared" si="3"/>
        <v>0</v>
      </c>
      <c r="AL25" s="166">
        <f t="shared" si="4"/>
        <v>1</v>
      </c>
      <c r="AM25" s="166">
        <f t="shared" si="5"/>
        <v>1</v>
      </c>
      <c r="AN25" s="166">
        <f t="shared" si="6"/>
        <v>1</v>
      </c>
      <c r="AO25" s="166">
        <f t="shared" si="7"/>
        <v>1</v>
      </c>
      <c r="AP25" s="166">
        <f t="shared" si="8"/>
        <v>0</v>
      </c>
      <c r="AQ25" s="166">
        <f t="shared" si="9"/>
        <v>0</v>
      </c>
      <c r="AR25" s="166">
        <f t="shared" si="10"/>
        <v>0</v>
      </c>
      <c r="AS25" s="166">
        <f t="shared" si="11"/>
        <v>0</v>
      </c>
      <c r="AT25" s="166">
        <f t="shared" si="12"/>
        <v>0</v>
      </c>
      <c r="AU25" s="166">
        <f t="shared" si="13"/>
        <v>0</v>
      </c>
      <c r="AV25" s="166">
        <f t="shared" si="14"/>
        <v>0</v>
      </c>
      <c r="AW25" s="166">
        <f t="shared" si="15"/>
        <v>0</v>
      </c>
      <c r="AX25" s="166">
        <f t="shared" si="16"/>
        <v>0</v>
      </c>
      <c r="AY25" s="167">
        <f t="shared" si="17"/>
        <v>0</v>
      </c>
    </row>
    <row r="26" spans="1:51" s="122" customFormat="1" ht="27.75" customHeight="1" x14ac:dyDescent="0.2">
      <c r="A26" s="72" t="s">
        <v>107</v>
      </c>
      <c r="B26" s="79" t="s">
        <v>261</v>
      </c>
      <c r="C26" s="80"/>
      <c r="D26" s="81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76"/>
      <c r="AJ26" s="165">
        <f t="shared" si="2"/>
        <v>0</v>
      </c>
      <c r="AK26" s="166">
        <f t="shared" si="3"/>
        <v>0</v>
      </c>
      <c r="AL26" s="166">
        <f t="shared" si="4"/>
        <v>0</v>
      </c>
      <c r="AM26" s="166">
        <f t="shared" si="5"/>
        <v>0</v>
      </c>
      <c r="AN26" s="166">
        <f t="shared" si="6"/>
        <v>0</v>
      </c>
      <c r="AO26" s="166">
        <f t="shared" si="7"/>
        <v>0</v>
      </c>
      <c r="AP26" s="166">
        <f t="shared" si="8"/>
        <v>0</v>
      </c>
      <c r="AQ26" s="166">
        <f t="shared" si="9"/>
        <v>0</v>
      </c>
      <c r="AR26" s="166">
        <f t="shared" si="10"/>
        <v>0</v>
      </c>
      <c r="AS26" s="166">
        <f t="shared" si="11"/>
        <v>0</v>
      </c>
      <c r="AT26" s="166">
        <f t="shared" si="12"/>
        <v>0</v>
      </c>
      <c r="AU26" s="166">
        <f t="shared" si="13"/>
        <v>0</v>
      </c>
      <c r="AV26" s="166">
        <f t="shared" si="14"/>
        <v>0</v>
      </c>
      <c r="AW26" s="166">
        <f t="shared" si="15"/>
        <v>0</v>
      </c>
      <c r="AX26" s="166">
        <f t="shared" si="16"/>
        <v>0</v>
      </c>
      <c r="AY26" s="167">
        <f t="shared" si="17"/>
        <v>0</v>
      </c>
    </row>
    <row r="27" spans="1:51" s="122" customFormat="1" ht="27.75" customHeight="1" x14ac:dyDescent="0.2">
      <c r="A27" s="72" t="s">
        <v>106</v>
      </c>
      <c r="B27" s="79" t="s">
        <v>262</v>
      </c>
      <c r="C27" s="80"/>
      <c r="D27" s="81"/>
      <c r="E27" s="82"/>
      <c r="F27" s="82"/>
      <c r="G27" s="82"/>
      <c r="H27" s="82"/>
      <c r="I27" s="82"/>
      <c r="J27" s="73"/>
      <c r="K27" s="73"/>
      <c r="L27" s="73"/>
      <c r="M27" s="73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  <c r="AA27" s="75"/>
      <c r="AB27" s="75"/>
      <c r="AC27" s="75"/>
      <c r="AD27" s="75"/>
      <c r="AE27" s="75"/>
      <c r="AF27" s="75"/>
      <c r="AG27" s="76"/>
      <c r="AH27" s="75"/>
      <c r="AI27" s="76"/>
      <c r="AJ27" s="165">
        <f t="shared" si="2"/>
        <v>0</v>
      </c>
      <c r="AK27" s="166">
        <f t="shared" si="3"/>
        <v>0</v>
      </c>
      <c r="AL27" s="166">
        <f t="shared" si="4"/>
        <v>0</v>
      </c>
      <c r="AM27" s="166">
        <f t="shared" si="5"/>
        <v>0</v>
      </c>
      <c r="AN27" s="166">
        <f t="shared" si="6"/>
        <v>0</v>
      </c>
      <c r="AO27" s="166">
        <f t="shared" si="7"/>
        <v>0</v>
      </c>
      <c r="AP27" s="166">
        <f t="shared" si="8"/>
        <v>0</v>
      </c>
      <c r="AQ27" s="166">
        <f t="shared" si="9"/>
        <v>0</v>
      </c>
      <c r="AR27" s="166">
        <f t="shared" si="10"/>
        <v>0</v>
      </c>
      <c r="AS27" s="166">
        <f t="shared" si="11"/>
        <v>0</v>
      </c>
      <c r="AT27" s="166">
        <f t="shared" si="12"/>
        <v>0</v>
      </c>
      <c r="AU27" s="166">
        <f t="shared" si="13"/>
        <v>0</v>
      </c>
      <c r="AV27" s="166">
        <f t="shared" si="14"/>
        <v>0</v>
      </c>
      <c r="AW27" s="166">
        <f t="shared" si="15"/>
        <v>0</v>
      </c>
      <c r="AX27" s="166">
        <f t="shared" si="16"/>
        <v>0</v>
      </c>
      <c r="AY27" s="167">
        <f t="shared" si="17"/>
        <v>0</v>
      </c>
    </row>
    <row r="28" spans="1:51" s="122" customFormat="1" ht="27.75" customHeight="1" x14ac:dyDescent="0.2">
      <c r="A28" s="72" t="s">
        <v>105</v>
      </c>
      <c r="B28" s="67" t="s">
        <v>263</v>
      </c>
      <c r="C28" s="67"/>
      <c r="D28" s="67"/>
      <c r="E28" s="68"/>
      <c r="F28" s="68"/>
      <c r="G28" s="68"/>
      <c r="H28" s="68"/>
      <c r="I28" s="68"/>
      <c r="J28" s="73"/>
      <c r="K28" s="73"/>
      <c r="L28" s="73"/>
      <c r="M28" s="73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5"/>
      <c r="AE28" s="75"/>
      <c r="AF28" s="75"/>
      <c r="AG28" s="76"/>
      <c r="AH28" s="75"/>
      <c r="AI28" s="76"/>
      <c r="AJ28" s="165">
        <f t="shared" si="2"/>
        <v>0</v>
      </c>
      <c r="AK28" s="166">
        <f t="shared" si="3"/>
        <v>0</v>
      </c>
      <c r="AL28" s="166">
        <f t="shared" si="4"/>
        <v>0</v>
      </c>
      <c r="AM28" s="166">
        <f t="shared" si="5"/>
        <v>0</v>
      </c>
      <c r="AN28" s="166">
        <f t="shared" si="6"/>
        <v>0</v>
      </c>
      <c r="AO28" s="166">
        <f t="shared" si="7"/>
        <v>0</v>
      </c>
      <c r="AP28" s="166">
        <f t="shared" si="8"/>
        <v>0</v>
      </c>
      <c r="AQ28" s="166">
        <f t="shared" si="9"/>
        <v>0</v>
      </c>
      <c r="AR28" s="166">
        <f t="shared" si="10"/>
        <v>0</v>
      </c>
      <c r="AS28" s="166">
        <f t="shared" si="11"/>
        <v>0</v>
      </c>
      <c r="AT28" s="166">
        <f t="shared" si="12"/>
        <v>0</v>
      </c>
      <c r="AU28" s="166">
        <f t="shared" si="13"/>
        <v>0</v>
      </c>
      <c r="AV28" s="166">
        <f t="shared" si="14"/>
        <v>0</v>
      </c>
      <c r="AW28" s="166">
        <f t="shared" si="15"/>
        <v>0</v>
      </c>
      <c r="AX28" s="166">
        <f t="shared" si="16"/>
        <v>0</v>
      </c>
      <c r="AY28" s="167">
        <f t="shared" si="17"/>
        <v>0</v>
      </c>
    </row>
    <row r="29" spans="1:51" s="122" customFormat="1" ht="32.25" customHeight="1" x14ac:dyDescent="0.2">
      <c r="A29" s="72" t="s">
        <v>104</v>
      </c>
      <c r="B29" s="35" t="s">
        <v>264</v>
      </c>
      <c r="C29" s="35"/>
      <c r="D29" s="35"/>
      <c r="E29" s="73">
        <v>1</v>
      </c>
      <c r="F29" s="73"/>
      <c r="G29" s="73">
        <v>1</v>
      </c>
      <c r="H29" s="73"/>
      <c r="I29" s="73"/>
      <c r="J29" s="73"/>
      <c r="K29" s="73"/>
      <c r="L29" s="73"/>
      <c r="M29" s="73"/>
      <c r="N29" s="75">
        <v>1</v>
      </c>
      <c r="O29" s="75"/>
      <c r="P29" s="75"/>
      <c r="Q29" s="75">
        <v>1</v>
      </c>
      <c r="R29" s="75"/>
      <c r="S29" s="75"/>
      <c r="T29" s="75"/>
      <c r="U29" s="75"/>
      <c r="V29" s="75"/>
      <c r="W29" s="75"/>
      <c r="X29" s="75">
        <v>1</v>
      </c>
      <c r="Y29" s="75"/>
      <c r="Z29" s="75"/>
      <c r="AA29" s="75"/>
      <c r="AB29" s="75"/>
      <c r="AC29" s="75">
        <v>1</v>
      </c>
      <c r="AD29" s="75"/>
      <c r="AE29" s="75">
        <v>1</v>
      </c>
      <c r="AF29" s="75"/>
      <c r="AG29" s="76"/>
      <c r="AH29" s="75"/>
      <c r="AI29" s="76"/>
      <c r="AJ29" s="165">
        <f t="shared" si="2"/>
        <v>1</v>
      </c>
      <c r="AK29" s="166">
        <f t="shared" si="3"/>
        <v>1</v>
      </c>
      <c r="AL29" s="166">
        <f t="shared" si="4"/>
        <v>0</v>
      </c>
      <c r="AM29" s="166">
        <f t="shared" si="5"/>
        <v>0</v>
      </c>
      <c r="AN29" s="166">
        <f t="shared" si="6"/>
        <v>1</v>
      </c>
      <c r="AO29" s="166">
        <f t="shared" si="7"/>
        <v>1</v>
      </c>
      <c r="AP29" s="166">
        <f t="shared" si="8"/>
        <v>1</v>
      </c>
      <c r="AQ29" s="166">
        <f t="shared" si="9"/>
        <v>1</v>
      </c>
      <c r="AR29" s="166">
        <f t="shared" si="10"/>
        <v>0</v>
      </c>
      <c r="AS29" s="166">
        <f t="shared" si="11"/>
        <v>0</v>
      </c>
      <c r="AT29" s="166">
        <f t="shared" si="12"/>
        <v>1</v>
      </c>
      <c r="AU29" s="166">
        <f t="shared" si="13"/>
        <v>1</v>
      </c>
      <c r="AV29" s="166">
        <f t="shared" si="14"/>
        <v>1</v>
      </c>
      <c r="AW29" s="166">
        <f t="shared" si="15"/>
        <v>1</v>
      </c>
      <c r="AX29" s="166">
        <f t="shared" si="16"/>
        <v>0</v>
      </c>
      <c r="AY29" s="167">
        <f t="shared" si="17"/>
        <v>0</v>
      </c>
    </row>
    <row r="30" spans="1:51" s="122" customFormat="1" ht="39.75" customHeight="1" x14ac:dyDescent="0.2">
      <c r="A30" s="72" t="s">
        <v>103</v>
      </c>
      <c r="B30" s="79" t="s">
        <v>195</v>
      </c>
      <c r="C30" s="80"/>
      <c r="D30" s="81"/>
      <c r="E30" s="82"/>
      <c r="F30" s="82"/>
      <c r="G30" s="82"/>
      <c r="H30" s="82"/>
      <c r="I30" s="82"/>
      <c r="J30" s="73"/>
      <c r="K30" s="73"/>
      <c r="L30" s="73"/>
      <c r="M30" s="73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6"/>
      <c r="AH30" s="75"/>
      <c r="AI30" s="76"/>
      <c r="AJ30" s="165">
        <f t="shared" si="2"/>
        <v>0</v>
      </c>
      <c r="AK30" s="166">
        <f t="shared" si="3"/>
        <v>0</v>
      </c>
      <c r="AL30" s="166">
        <f t="shared" si="4"/>
        <v>0</v>
      </c>
      <c r="AM30" s="166">
        <f t="shared" si="5"/>
        <v>0</v>
      </c>
      <c r="AN30" s="166">
        <f t="shared" si="6"/>
        <v>0</v>
      </c>
      <c r="AO30" s="166">
        <f t="shared" si="7"/>
        <v>0</v>
      </c>
      <c r="AP30" s="166">
        <f t="shared" si="8"/>
        <v>0</v>
      </c>
      <c r="AQ30" s="166">
        <f t="shared" si="9"/>
        <v>0</v>
      </c>
      <c r="AR30" s="166">
        <f t="shared" si="10"/>
        <v>0</v>
      </c>
      <c r="AS30" s="166">
        <f t="shared" si="11"/>
        <v>0</v>
      </c>
      <c r="AT30" s="166">
        <f t="shared" si="12"/>
        <v>0</v>
      </c>
      <c r="AU30" s="166">
        <f t="shared" si="13"/>
        <v>0</v>
      </c>
      <c r="AV30" s="166">
        <f t="shared" si="14"/>
        <v>0</v>
      </c>
      <c r="AW30" s="166">
        <f t="shared" si="15"/>
        <v>0</v>
      </c>
      <c r="AX30" s="166">
        <f t="shared" si="16"/>
        <v>0</v>
      </c>
      <c r="AY30" s="167">
        <f t="shared" si="17"/>
        <v>0</v>
      </c>
    </row>
    <row r="31" spans="1:51" s="122" customFormat="1" ht="27.75" customHeight="1" x14ac:dyDescent="0.2">
      <c r="A31" s="72" t="s">
        <v>102</v>
      </c>
      <c r="B31" s="83" t="s">
        <v>218</v>
      </c>
      <c r="C31" s="84"/>
      <c r="D31" s="85"/>
      <c r="E31" s="86">
        <v>8</v>
      </c>
      <c r="F31" s="86"/>
      <c r="G31" s="86">
        <v>8</v>
      </c>
      <c r="H31" s="86"/>
      <c r="I31" s="86"/>
      <c r="J31" s="73">
        <v>4</v>
      </c>
      <c r="K31" s="73">
        <v>4</v>
      </c>
      <c r="L31" s="73"/>
      <c r="M31" s="73"/>
      <c r="N31" s="75">
        <v>5</v>
      </c>
      <c r="O31" s="75">
        <v>2</v>
      </c>
      <c r="P31" s="75">
        <v>1</v>
      </c>
      <c r="Q31" s="75"/>
      <c r="R31" s="75"/>
      <c r="S31" s="75">
        <v>2</v>
      </c>
      <c r="T31" s="75">
        <v>1</v>
      </c>
      <c r="U31" s="75">
        <v>1</v>
      </c>
      <c r="V31" s="75"/>
      <c r="W31" s="75"/>
      <c r="X31" s="75">
        <v>5</v>
      </c>
      <c r="Y31" s="75"/>
      <c r="Z31" s="75"/>
      <c r="AA31" s="75">
        <v>7</v>
      </c>
      <c r="AB31" s="75">
        <v>1</v>
      </c>
      <c r="AC31" s="75">
        <v>1</v>
      </c>
      <c r="AD31" s="75"/>
      <c r="AE31" s="75">
        <v>1</v>
      </c>
      <c r="AF31" s="75"/>
      <c r="AG31" s="76"/>
      <c r="AH31" s="75"/>
      <c r="AI31" s="76"/>
      <c r="AJ31" s="165">
        <f t="shared" si="2"/>
        <v>8</v>
      </c>
      <c r="AK31" s="166">
        <f t="shared" si="3"/>
        <v>8</v>
      </c>
      <c r="AL31" s="166">
        <f t="shared" si="4"/>
        <v>4</v>
      </c>
      <c r="AM31" s="166">
        <f t="shared" si="5"/>
        <v>4</v>
      </c>
      <c r="AN31" s="166">
        <f t="shared" si="6"/>
        <v>12</v>
      </c>
      <c r="AO31" s="166">
        <f t="shared" si="7"/>
        <v>12</v>
      </c>
      <c r="AP31" s="166">
        <f t="shared" si="8"/>
        <v>5</v>
      </c>
      <c r="AQ31" s="166">
        <f t="shared" si="9"/>
        <v>5</v>
      </c>
      <c r="AR31" s="166">
        <f t="shared" si="10"/>
        <v>2</v>
      </c>
      <c r="AS31" s="166">
        <f t="shared" si="11"/>
        <v>2</v>
      </c>
      <c r="AT31" s="166">
        <f t="shared" si="12"/>
        <v>5</v>
      </c>
      <c r="AU31" s="166">
        <f t="shared" si="13"/>
        <v>5</v>
      </c>
      <c r="AV31" s="166">
        <f t="shared" si="14"/>
        <v>1</v>
      </c>
      <c r="AW31" s="166">
        <f t="shared" si="15"/>
        <v>1</v>
      </c>
      <c r="AX31" s="166">
        <f t="shared" si="16"/>
        <v>0</v>
      </c>
      <c r="AY31" s="167">
        <f t="shared" si="17"/>
        <v>0</v>
      </c>
    </row>
    <row r="32" spans="1:51" s="122" customFormat="1" ht="27.75" customHeight="1" x14ac:dyDescent="0.2">
      <c r="A32" s="72" t="s">
        <v>101</v>
      </c>
      <c r="B32" s="83" t="s">
        <v>265</v>
      </c>
      <c r="C32" s="84"/>
      <c r="D32" s="85"/>
      <c r="E32" s="86">
        <v>11</v>
      </c>
      <c r="F32" s="86">
        <v>4</v>
      </c>
      <c r="G32" s="86">
        <v>7</v>
      </c>
      <c r="H32" s="86"/>
      <c r="I32" s="86"/>
      <c r="J32" s="87">
        <v>5</v>
      </c>
      <c r="K32" s="87">
        <v>4</v>
      </c>
      <c r="L32" s="87"/>
      <c r="M32" s="87"/>
      <c r="N32" s="58">
        <v>7</v>
      </c>
      <c r="O32" s="58">
        <v>5</v>
      </c>
      <c r="P32" s="58">
        <v>1</v>
      </c>
      <c r="Q32" s="58"/>
      <c r="R32" s="58"/>
      <c r="S32" s="58">
        <v>1</v>
      </c>
      <c r="T32" s="58"/>
      <c r="U32" s="58">
        <v>1</v>
      </c>
      <c r="V32" s="58"/>
      <c r="W32" s="58"/>
      <c r="X32" s="58">
        <v>7</v>
      </c>
      <c r="Y32" s="58"/>
      <c r="Z32" s="58">
        <v>2</v>
      </c>
      <c r="AA32" s="58">
        <v>9</v>
      </c>
      <c r="AB32" s="58">
        <v>4</v>
      </c>
      <c r="AC32" s="58"/>
      <c r="AD32" s="58"/>
      <c r="AE32" s="58"/>
      <c r="AF32" s="58"/>
      <c r="AG32" s="77"/>
      <c r="AH32" s="58"/>
      <c r="AI32" s="76"/>
      <c r="AJ32" s="165">
        <f t="shared" si="2"/>
        <v>11</v>
      </c>
      <c r="AK32" s="166">
        <f t="shared" si="3"/>
        <v>11</v>
      </c>
      <c r="AL32" s="166">
        <f t="shared" si="4"/>
        <v>5</v>
      </c>
      <c r="AM32" s="166">
        <f t="shared" si="5"/>
        <v>4</v>
      </c>
      <c r="AN32" s="166">
        <f t="shared" si="6"/>
        <v>15</v>
      </c>
      <c r="AO32" s="166">
        <f t="shared" si="7"/>
        <v>16</v>
      </c>
      <c r="AP32" s="166">
        <f t="shared" si="8"/>
        <v>7</v>
      </c>
      <c r="AQ32" s="166">
        <f t="shared" si="9"/>
        <v>7</v>
      </c>
      <c r="AR32" s="166">
        <f t="shared" si="10"/>
        <v>1</v>
      </c>
      <c r="AS32" s="166">
        <f t="shared" si="11"/>
        <v>1</v>
      </c>
      <c r="AT32" s="166">
        <f t="shared" si="12"/>
        <v>7</v>
      </c>
      <c r="AU32" s="166">
        <f t="shared" si="13"/>
        <v>7</v>
      </c>
      <c r="AV32" s="166">
        <f t="shared" si="14"/>
        <v>0</v>
      </c>
      <c r="AW32" s="166">
        <f t="shared" si="15"/>
        <v>0</v>
      </c>
      <c r="AX32" s="166">
        <f t="shared" si="16"/>
        <v>0</v>
      </c>
      <c r="AY32" s="167">
        <f t="shared" si="17"/>
        <v>0</v>
      </c>
    </row>
    <row r="33" spans="1:51" s="122" customFormat="1" ht="27.75" customHeight="1" x14ac:dyDescent="0.2">
      <c r="A33" s="72" t="s">
        <v>100</v>
      </c>
      <c r="B33" s="84" t="s">
        <v>219</v>
      </c>
      <c r="C33" s="84"/>
      <c r="D33" s="84"/>
      <c r="E33" s="68"/>
      <c r="F33" s="68"/>
      <c r="G33" s="68"/>
      <c r="H33" s="68"/>
      <c r="I33" s="68"/>
      <c r="J33" s="74"/>
      <c r="K33" s="74"/>
      <c r="L33" s="74"/>
      <c r="M33" s="74"/>
      <c r="N33" s="74"/>
      <c r="O33" s="74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77"/>
      <c r="AH33" s="58"/>
      <c r="AI33" s="76"/>
      <c r="AJ33" s="165">
        <f t="shared" si="2"/>
        <v>0</v>
      </c>
      <c r="AK33" s="166">
        <f t="shared" si="3"/>
        <v>0</v>
      </c>
      <c r="AL33" s="166">
        <f t="shared" si="4"/>
        <v>0</v>
      </c>
      <c r="AM33" s="166">
        <f t="shared" si="5"/>
        <v>0</v>
      </c>
      <c r="AN33" s="166">
        <f t="shared" si="6"/>
        <v>0</v>
      </c>
      <c r="AO33" s="166">
        <f t="shared" si="7"/>
        <v>0</v>
      </c>
      <c r="AP33" s="166">
        <f t="shared" si="8"/>
        <v>0</v>
      </c>
      <c r="AQ33" s="166">
        <f t="shared" si="9"/>
        <v>0</v>
      </c>
      <c r="AR33" s="166">
        <f t="shared" si="10"/>
        <v>0</v>
      </c>
      <c r="AS33" s="166">
        <f t="shared" si="11"/>
        <v>0</v>
      </c>
      <c r="AT33" s="166">
        <f t="shared" si="12"/>
        <v>0</v>
      </c>
      <c r="AU33" s="166">
        <f t="shared" si="13"/>
        <v>0</v>
      </c>
      <c r="AV33" s="166">
        <f t="shared" si="14"/>
        <v>0</v>
      </c>
      <c r="AW33" s="166">
        <f t="shared" si="15"/>
        <v>0</v>
      </c>
      <c r="AX33" s="166">
        <f t="shared" si="16"/>
        <v>0</v>
      </c>
      <c r="AY33" s="167">
        <f t="shared" si="17"/>
        <v>0</v>
      </c>
    </row>
    <row r="34" spans="1:51" s="122" customFormat="1" ht="27.75" customHeight="1" x14ac:dyDescent="0.2">
      <c r="A34" s="72" t="s">
        <v>99</v>
      </c>
      <c r="B34" s="83" t="s">
        <v>220</v>
      </c>
      <c r="C34" s="84"/>
      <c r="D34" s="85"/>
      <c r="E34" s="86"/>
      <c r="F34" s="86"/>
      <c r="G34" s="86"/>
      <c r="H34" s="86"/>
      <c r="I34" s="86"/>
      <c r="J34" s="73"/>
      <c r="K34" s="73"/>
      <c r="L34" s="73"/>
      <c r="M34" s="73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6"/>
      <c r="AH34" s="75"/>
      <c r="AI34" s="76"/>
      <c r="AJ34" s="165">
        <f t="shared" si="2"/>
        <v>0</v>
      </c>
      <c r="AK34" s="166">
        <f t="shared" si="3"/>
        <v>0</v>
      </c>
      <c r="AL34" s="166">
        <f t="shared" si="4"/>
        <v>0</v>
      </c>
      <c r="AM34" s="166">
        <f t="shared" si="5"/>
        <v>0</v>
      </c>
      <c r="AN34" s="166">
        <f t="shared" si="6"/>
        <v>0</v>
      </c>
      <c r="AO34" s="166">
        <f t="shared" si="7"/>
        <v>0</v>
      </c>
      <c r="AP34" s="166">
        <f t="shared" si="8"/>
        <v>0</v>
      </c>
      <c r="AQ34" s="166">
        <f t="shared" si="9"/>
        <v>0</v>
      </c>
      <c r="AR34" s="166">
        <f t="shared" si="10"/>
        <v>0</v>
      </c>
      <c r="AS34" s="166">
        <f t="shared" si="11"/>
        <v>0</v>
      </c>
      <c r="AT34" s="166">
        <f t="shared" si="12"/>
        <v>0</v>
      </c>
      <c r="AU34" s="166">
        <f t="shared" si="13"/>
        <v>0</v>
      </c>
      <c r="AV34" s="166">
        <f t="shared" si="14"/>
        <v>0</v>
      </c>
      <c r="AW34" s="166">
        <f t="shared" si="15"/>
        <v>0</v>
      </c>
      <c r="AX34" s="166">
        <f t="shared" si="16"/>
        <v>0</v>
      </c>
      <c r="AY34" s="167">
        <f t="shared" si="17"/>
        <v>0</v>
      </c>
    </row>
    <row r="35" spans="1:51" s="122" customFormat="1" ht="27.75" customHeight="1" x14ac:dyDescent="0.2">
      <c r="A35" s="72" t="s">
        <v>98</v>
      </c>
      <c r="B35" s="67" t="s">
        <v>196</v>
      </c>
      <c r="C35" s="67"/>
      <c r="D35" s="67"/>
      <c r="E35" s="68">
        <v>96</v>
      </c>
      <c r="F35" s="68">
        <v>46</v>
      </c>
      <c r="G35" s="68">
        <v>50</v>
      </c>
      <c r="H35" s="68"/>
      <c r="I35" s="68"/>
      <c r="J35" s="73">
        <v>26</v>
      </c>
      <c r="K35" s="73">
        <v>20</v>
      </c>
      <c r="L35" s="73">
        <v>1</v>
      </c>
      <c r="M35" s="73"/>
      <c r="N35" s="75">
        <v>23</v>
      </c>
      <c r="O35" s="75">
        <v>13</v>
      </c>
      <c r="P35" s="75">
        <v>1</v>
      </c>
      <c r="Q35" s="75">
        <v>3</v>
      </c>
      <c r="R35" s="75"/>
      <c r="S35" s="75">
        <v>6</v>
      </c>
      <c r="T35" s="75">
        <v>1</v>
      </c>
      <c r="U35" s="75">
        <v>5</v>
      </c>
      <c r="V35" s="75"/>
      <c r="W35" s="75"/>
      <c r="X35" s="75">
        <v>23</v>
      </c>
      <c r="Y35" s="75"/>
      <c r="Z35" s="75">
        <v>20</v>
      </c>
      <c r="AA35" s="75">
        <v>98</v>
      </c>
      <c r="AB35" s="75">
        <v>56</v>
      </c>
      <c r="AC35" s="75">
        <v>2</v>
      </c>
      <c r="AD35" s="75"/>
      <c r="AE35" s="75">
        <v>2</v>
      </c>
      <c r="AF35" s="75"/>
      <c r="AG35" s="76"/>
      <c r="AH35" s="75"/>
      <c r="AI35" s="77"/>
      <c r="AJ35" s="165">
        <f t="shared" si="2"/>
        <v>96</v>
      </c>
      <c r="AK35" s="166">
        <f t="shared" si="3"/>
        <v>96</v>
      </c>
      <c r="AL35" s="166">
        <f t="shared" si="4"/>
        <v>26</v>
      </c>
      <c r="AM35" s="166">
        <f t="shared" si="5"/>
        <v>21</v>
      </c>
      <c r="AN35" s="166">
        <f t="shared" si="6"/>
        <v>116</v>
      </c>
      <c r="AO35" s="166">
        <f t="shared" si="7"/>
        <v>121</v>
      </c>
      <c r="AP35" s="166">
        <f t="shared" si="8"/>
        <v>23</v>
      </c>
      <c r="AQ35" s="166">
        <f t="shared" si="9"/>
        <v>23</v>
      </c>
      <c r="AR35" s="166">
        <f t="shared" si="10"/>
        <v>6</v>
      </c>
      <c r="AS35" s="166">
        <f t="shared" si="11"/>
        <v>6</v>
      </c>
      <c r="AT35" s="166">
        <f t="shared" si="12"/>
        <v>23</v>
      </c>
      <c r="AU35" s="166">
        <f t="shared" si="13"/>
        <v>23</v>
      </c>
      <c r="AV35" s="166">
        <f t="shared" si="14"/>
        <v>2</v>
      </c>
      <c r="AW35" s="166">
        <f t="shared" si="15"/>
        <v>2</v>
      </c>
      <c r="AX35" s="166">
        <f t="shared" si="16"/>
        <v>0</v>
      </c>
      <c r="AY35" s="167">
        <f t="shared" si="17"/>
        <v>0</v>
      </c>
    </row>
    <row r="36" spans="1:51" s="122" customFormat="1" ht="27.75" customHeight="1" x14ac:dyDescent="0.2">
      <c r="A36" s="72" t="s">
        <v>97</v>
      </c>
      <c r="B36" s="84" t="s">
        <v>221</v>
      </c>
      <c r="C36" s="84"/>
      <c r="D36" s="84"/>
      <c r="E36" s="68">
        <v>11</v>
      </c>
      <c r="F36" s="68">
        <v>4</v>
      </c>
      <c r="G36" s="68">
        <v>7</v>
      </c>
      <c r="H36" s="68"/>
      <c r="I36" s="68"/>
      <c r="J36" s="73">
        <v>5</v>
      </c>
      <c r="K36" s="73">
        <v>2</v>
      </c>
      <c r="L36" s="73">
        <v>3</v>
      </c>
      <c r="M36" s="73"/>
      <c r="N36" s="73">
        <v>4</v>
      </c>
      <c r="O36" s="73">
        <v>2</v>
      </c>
      <c r="P36" s="75"/>
      <c r="Q36" s="75"/>
      <c r="R36" s="75"/>
      <c r="S36" s="75">
        <v>2</v>
      </c>
      <c r="T36" s="75"/>
      <c r="U36" s="75">
        <v>2</v>
      </c>
      <c r="V36" s="75"/>
      <c r="W36" s="75"/>
      <c r="X36" s="75">
        <v>4</v>
      </c>
      <c r="Y36" s="75"/>
      <c r="Z36" s="75">
        <v>3</v>
      </c>
      <c r="AA36" s="75">
        <v>9</v>
      </c>
      <c r="AB36" s="75">
        <v>6</v>
      </c>
      <c r="AC36" s="75"/>
      <c r="AD36" s="75"/>
      <c r="AE36" s="75"/>
      <c r="AF36" s="75"/>
      <c r="AG36" s="76"/>
      <c r="AH36" s="75"/>
      <c r="AI36" s="77"/>
      <c r="AJ36" s="165">
        <f t="shared" si="2"/>
        <v>11</v>
      </c>
      <c r="AK36" s="166">
        <f t="shared" si="3"/>
        <v>11</v>
      </c>
      <c r="AL36" s="166">
        <f t="shared" si="4"/>
        <v>5</v>
      </c>
      <c r="AM36" s="166">
        <f t="shared" si="5"/>
        <v>5</v>
      </c>
      <c r="AN36" s="166">
        <f t="shared" si="6"/>
        <v>13</v>
      </c>
      <c r="AO36" s="166">
        <f t="shared" si="7"/>
        <v>13</v>
      </c>
      <c r="AP36" s="166">
        <f t="shared" si="8"/>
        <v>4</v>
      </c>
      <c r="AQ36" s="166">
        <f t="shared" si="9"/>
        <v>4</v>
      </c>
      <c r="AR36" s="166">
        <f t="shared" si="10"/>
        <v>2</v>
      </c>
      <c r="AS36" s="166">
        <f t="shared" si="11"/>
        <v>2</v>
      </c>
      <c r="AT36" s="166">
        <f t="shared" si="12"/>
        <v>4</v>
      </c>
      <c r="AU36" s="166">
        <f t="shared" si="13"/>
        <v>4</v>
      </c>
      <c r="AV36" s="166">
        <f t="shared" si="14"/>
        <v>0</v>
      </c>
      <c r="AW36" s="166">
        <f t="shared" si="15"/>
        <v>0</v>
      </c>
      <c r="AX36" s="166">
        <f t="shared" si="16"/>
        <v>0</v>
      </c>
      <c r="AY36" s="167">
        <f t="shared" si="17"/>
        <v>0</v>
      </c>
    </row>
    <row r="37" spans="1:51" s="122" customFormat="1" ht="51" customHeight="1" x14ac:dyDescent="0.2">
      <c r="A37" s="72" t="s">
        <v>96</v>
      </c>
      <c r="B37" s="83" t="s">
        <v>222</v>
      </c>
      <c r="C37" s="84"/>
      <c r="D37" s="84"/>
      <c r="E37" s="68">
        <v>16</v>
      </c>
      <c r="F37" s="68">
        <v>7</v>
      </c>
      <c r="G37" s="68">
        <v>9</v>
      </c>
      <c r="H37" s="68"/>
      <c r="I37" s="68"/>
      <c r="J37" s="168">
        <v>6</v>
      </c>
      <c r="K37" s="168">
        <v>6</v>
      </c>
      <c r="L37" s="168"/>
      <c r="M37" s="168"/>
      <c r="N37" s="168">
        <v>9</v>
      </c>
      <c r="O37" s="168">
        <v>7</v>
      </c>
      <c r="P37" s="75"/>
      <c r="Q37" s="75"/>
      <c r="R37" s="75"/>
      <c r="S37" s="75">
        <v>2</v>
      </c>
      <c r="T37" s="75"/>
      <c r="U37" s="75">
        <v>2</v>
      </c>
      <c r="V37" s="75"/>
      <c r="W37" s="75"/>
      <c r="X37" s="75">
        <v>9</v>
      </c>
      <c r="Y37" s="75"/>
      <c r="Z37" s="75">
        <v>3</v>
      </c>
      <c r="AA37" s="75">
        <v>13</v>
      </c>
      <c r="AB37" s="75">
        <v>5</v>
      </c>
      <c r="AC37" s="75"/>
      <c r="AD37" s="75"/>
      <c r="AE37" s="75"/>
      <c r="AF37" s="75"/>
      <c r="AG37" s="76"/>
      <c r="AH37" s="75"/>
      <c r="AI37" s="76"/>
      <c r="AJ37" s="165">
        <f t="shared" si="2"/>
        <v>16</v>
      </c>
      <c r="AK37" s="166">
        <f t="shared" si="3"/>
        <v>16</v>
      </c>
      <c r="AL37" s="166">
        <f t="shared" si="4"/>
        <v>6</v>
      </c>
      <c r="AM37" s="166">
        <f t="shared" si="5"/>
        <v>6</v>
      </c>
      <c r="AN37" s="166">
        <f t="shared" si="6"/>
        <v>22</v>
      </c>
      <c r="AO37" s="166">
        <f t="shared" si="7"/>
        <v>22</v>
      </c>
      <c r="AP37" s="166">
        <f t="shared" si="8"/>
        <v>9</v>
      </c>
      <c r="AQ37" s="166">
        <f t="shared" si="9"/>
        <v>9</v>
      </c>
      <c r="AR37" s="166">
        <f t="shared" si="10"/>
        <v>2</v>
      </c>
      <c r="AS37" s="166">
        <f t="shared" si="11"/>
        <v>2</v>
      </c>
      <c r="AT37" s="166">
        <f t="shared" si="12"/>
        <v>9</v>
      </c>
      <c r="AU37" s="166">
        <f t="shared" si="13"/>
        <v>9</v>
      </c>
      <c r="AV37" s="166">
        <f t="shared" si="14"/>
        <v>0</v>
      </c>
      <c r="AW37" s="166">
        <f t="shared" si="15"/>
        <v>0</v>
      </c>
      <c r="AX37" s="166">
        <f t="shared" si="16"/>
        <v>0</v>
      </c>
      <c r="AY37" s="167">
        <f t="shared" si="17"/>
        <v>0</v>
      </c>
    </row>
    <row r="38" spans="1:51" s="122" customFormat="1" ht="49.5" customHeight="1" x14ac:dyDescent="0.2">
      <c r="A38" s="72" t="s">
        <v>95</v>
      </c>
      <c r="B38" s="35" t="s">
        <v>140</v>
      </c>
      <c r="C38" s="35"/>
      <c r="D38" s="35"/>
      <c r="E38" s="73">
        <v>20</v>
      </c>
      <c r="F38" s="73">
        <v>4</v>
      </c>
      <c r="G38" s="73">
        <v>16</v>
      </c>
      <c r="H38" s="73"/>
      <c r="I38" s="73"/>
      <c r="J38" s="73">
        <v>6</v>
      </c>
      <c r="K38" s="73">
        <v>6</v>
      </c>
      <c r="L38" s="73"/>
      <c r="M38" s="73"/>
      <c r="N38" s="75">
        <v>12</v>
      </c>
      <c r="O38" s="75">
        <v>6</v>
      </c>
      <c r="P38" s="75"/>
      <c r="Q38" s="75">
        <v>4</v>
      </c>
      <c r="R38" s="75"/>
      <c r="S38" s="75">
        <v>2</v>
      </c>
      <c r="T38" s="75"/>
      <c r="U38" s="75">
        <v>2</v>
      </c>
      <c r="V38" s="75"/>
      <c r="W38" s="75"/>
      <c r="X38" s="75">
        <v>12</v>
      </c>
      <c r="Y38" s="75"/>
      <c r="Z38" s="75">
        <v>3</v>
      </c>
      <c r="AA38" s="75">
        <v>14</v>
      </c>
      <c r="AB38" s="75">
        <v>5</v>
      </c>
      <c r="AC38" s="75">
        <v>2</v>
      </c>
      <c r="AD38" s="75"/>
      <c r="AE38" s="75">
        <v>2</v>
      </c>
      <c r="AF38" s="75"/>
      <c r="AG38" s="76"/>
      <c r="AH38" s="75"/>
      <c r="AI38" s="76"/>
      <c r="AJ38" s="165">
        <f t="shared" si="2"/>
        <v>20</v>
      </c>
      <c r="AK38" s="166">
        <f t="shared" si="3"/>
        <v>20</v>
      </c>
      <c r="AL38" s="166">
        <f t="shared" si="4"/>
        <v>6</v>
      </c>
      <c r="AM38" s="166">
        <f t="shared" si="5"/>
        <v>6</v>
      </c>
      <c r="AN38" s="166">
        <f t="shared" si="6"/>
        <v>26</v>
      </c>
      <c r="AO38" s="166">
        <f t="shared" si="7"/>
        <v>26</v>
      </c>
      <c r="AP38" s="166">
        <f t="shared" si="8"/>
        <v>12</v>
      </c>
      <c r="AQ38" s="166">
        <f t="shared" si="9"/>
        <v>12</v>
      </c>
      <c r="AR38" s="166">
        <f t="shared" si="10"/>
        <v>2</v>
      </c>
      <c r="AS38" s="166">
        <f t="shared" si="11"/>
        <v>2</v>
      </c>
      <c r="AT38" s="166">
        <f t="shared" si="12"/>
        <v>12</v>
      </c>
      <c r="AU38" s="166">
        <f t="shared" si="13"/>
        <v>12</v>
      </c>
      <c r="AV38" s="166">
        <f t="shared" si="14"/>
        <v>2</v>
      </c>
      <c r="AW38" s="166">
        <f t="shared" si="15"/>
        <v>2</v>
      </c>
      <c r="AX38" s="166">
        <f t="shared" si="16"/>
        <v>0</v>
      </c>
      <c r="AY38" s="167">
        <f t="shared" si="17"/>
        <v>0</v>
      </c>
    </row>
    <row r="39" spans="1:51" s="122" customFormat="1" ht="58.5" customHeight="1" x14ac:dyDescent="0.2">
      <c r="A39" s="72" t="s">
        <v>94</v>
      </c>
      <c r="B39" s="61" t="s">
        <v>223</v>
      </c>
      <c r="C39" s="61"/>
      <c r="D39" s="61"/>
      <c r="E39" s="62">
        <f t="shared" ref="E39:AH39" si="18">SUM(E40:E50)</f>
        <v>27</v>
      </c>
      <c r="F39" s="62">
        <f t="shared" si="18"/>
        <v>6</v>
      </c>
      <c r="G39" s="62">
        <f t="shared" si="18"/>
        <v>21</v>
      </c>
      <c r="H39" s="62">
        <f t="shared" si="18"/>
        <v>0</v>
      </c>
      <c r="I39" s="62">
        <f t="shared" si="18"/>
        <v>0</v>
      </c>
      <c r="J39" s="62">
        <f t="shared" si="18"/>
        <v>34</v>
      </c>
      <c r="K39" s="62">
        <f t="shared" si="18"/>
        <v>33</v>
      </c>
      <c r="L39" s="62">
        <f t="shared" si="18"/>
        <v>1</v>
      </c>
      <c r="M39" s="62">
        <f t="shared" si="18"/>
        <v>0</v>
      </c>
      <c r="N39" s="62">
        <f t="shared" si="18"/>
        <v>17</v>
      </c>
      <c r="O39" s="62">
        <f t="shared" si="18"/>
        <v>8</v>
      </c>
      <c r="P39" s="62">
        <f t="shared" si="18"/>
        <v>0</v>
      </c>
      <c r="Q39" s="62">
        <f t="shared" si="18"/>
        <v>9</v>
      </c>
      <c r="R39" s="62">
        <f t="shared" si="18"/>
        <v>0</v>
      </c>
      <c r="S39" s="62">
        <f t="shared" si="18"/>
        <v>0</v>
      </c>
      <c r="T39" s="62">
        <f t="shared" si="18"/>
        <v>0</v>
      </c>
      <c r="U39" s="62">
        <f t="shared" si="18"/>
        <v>0</v>
      </c>
      <c r="V39" s="62">
        <f t="shared" si="18"/>
        <v>0</v>
      </c>
      <c r="W39" s="62">
        <f t="shared" si="18"/>
        <v>0</v>
      </c>
      <c r="X39" s="62">
        <f t="shared" si="18"/>
        <v>17</v>
      </c>
      <c r="Y39" s="62">
        <f t="shared" si="18"/>
        <v>1</v>
      </c>
      <c r="Z39" s="62">
        <f t="shared" si="18"/>
        <v>3</v>
      </c>
      <c r="AA39" s="62">
        <f t="shared" si="18"/>
        <v>42</v>
      </c>
      <c r="AB39" s="62">
        <f t="shared" si="18"/>
        <v>7</v>
      </c>
      <c r="AC39" s="62">
        <f t="shared" si="18"/>
        <v>5</v>
      </c>
      <c r="AD39" s="62">
        <f t="shared" si="18"/>
        <v>0</v>
      </c>
      <c r="AE39" s="62">
        <f t="shared" si="18"/>
        <v>5</v>
      </c>
      <c r="AF39" s="62">
        <f t="shared" si="18"/>
        <v>0</v>
      </c>
      <c r="AG39" s="62">
        <f t="shared" si="18"/>
        <v>0</v>
      </c>
      <c r="AH39" s="62">
        <f t="shared" si="18"/>
        <v>0</v>
      </c>
      <c r="AI39" s="118"/>
      <c r="AJ39" s="165">
        <f t="shared" ref="AJ39:AY39" si="19">SUM(AJ40:AJ50)</f>
        <v>27</v>
      </c>
      <c r="AK39" s="62">
        <f t="shared" si="19"/>
        <v>27</v>
      </c>
      <c r="AL39" s="62">
        <f t="shared" si="19"/>
        <v>34</v>
      </c>
      <c r="AM39" s="62">
        <f t="shared" si="19"/>
        <v>34</v>
      </c>
      <c r="AN39" s="62">
        <f t="shared" si="19"/>
        <v>60</v>
      </c>
      <c r="AO39" s="62">
        <f t="shared" si="19"/>
        <v>60</v>
      </c>
      <c r="AP39" s="62">
        <f t="shared" si="19"/>
        <v>17</v>
      </c>
      <c r="AQ39" s="62">
        <f t="shared" si="19"/>
        <v>17</v>
      </c>
      <c r="AR39" s="62">
        <f t="shared" si="19"/>
        <v>0</v>
      </c>
      <c r="AS39" s="62">
        <f t="shared" si="19"/>
        <v>0</v>
      </c>
      <c r="AT39" s="62">
        <f t="shared" si="19"/>
        <v>17</v>
      </c>
      <c r="AU39" s="62">
        <f t="shared" si="19"/>
        <v>17</v>
      </c>
      <c r="AV39" s="62">
        <f t="shared" si="19"/>
        <v>5</v>
      </c>
      <c r="AW39" s="62">
        <f t="shared" si="19"/>
        <v>5</v>
      </c>
      <c r="AX39" s="62">
        <f t="shared" si="19"/>
        <v>0</v>
      </c>
      <c r="AY39" s="169">
        <f t="shared" si="19"/>
        <v>0</v>
      </c>
    </row>
    <row r="40" spans="1:51" s="122" customFormat="1" ht="58.5" customHeight="1" x14ac:dyDescent="0.2">
      <c r="A40" s="72" t="s">
        <v>93</v>
      </c>
      <c r="B40" s="79" t="s">
        <v>224</v>
      </c>
      <c r="C40" s="80"/>
      <c r="D40" s="80"/>
      <c r="E40" s="73">
        <v>4</v>
      </c>
      <c r="F40" s="73">
        <v>1</v>
      </c>
      <c r="G40" s="73">
        <v>3</v>
      </c>
      <c r="H40" s="73"/>
      <c r="I40" s="73"/>
      <c r="J40" s="73">
        <v>1</v>
      </c>
      <c r="K40" s="73">
        <v>1</v>
      </c>
      <c r="L40" s="73"/>
      <c r="M40" s="73"/>
      <c r="N40" s="73">
        <v>1</v>
      </c>
      <c r="O40" s="73">
        <v>1</v>
      </c>
      <c r="P40" s="73"/>
      <c r="Q40" s="73"/>
      <c r="R40" s="73"/>
      <c r="S40" s="73"/>
      <c r="T40" s="73"/>
      <c r="U40" s="73"/>
      <c r="V40" s="73"/>
      <c r="W40" s="73"/>
      <c r="X40" s="73">
        <v>1</v>
      </c>
      <c r="Y40" s="73"/>
      <c r="Z40" s="73"/>
      <c r="AA40" s="73">
        <v>4</v>
      </c>
      <c r="AB40" s="73">
        <v>1</v>
      </c>
      <c r="AC40" s="73"/>
      <c r="AD40" s="73"/>
      <c r="AE40" s="73"/>
      <c r="AF40" s="73"/>
      <c r="AG40" s="73"/>
      <c r="AH40" s="73"/>
      <c r="AI40" s="76"/>
      <c r="AJ40" s="165">
        <f t="shared" ref="AJ40:AJ50" si="20">E40</f>
        <v>4</v>
      </c>
      <c r="AK40" s="166">
        <f t="shared" ref="AK40:AK50" si="21">F40+G40+H40+I40</f>
        <v>4</v>
      </c>
      <c r="AL40" s="166">
        <f t="shared" ref="AL40:AL50" si="22">J40</f>
        <v>1</v>
      </c>
      <c r="AM40" s="166">
        <f t="shared" ref="AM40:AM50" si="23">K40+L40+M40</f>
        <v>1</v>
      </c>
      <c r="AN40" s="166">
        <f t="shared" ref="AN40:AN50" si="24">F40+G40+K40</f>
        <v>5</v>
      </c>
      <c r="AO40" s="166">
        <f t="shared" ref="AO40:AO50" si="25">X40+Y40+AA40</f>
        <v>5</v>
      </c>
      <c r="AP40" s="166">
        <f t="shared" ref="AP40:AP50" si="26">N40</f>
        <v>1</v>
      </c>
      <c r="AQ40" s="166">
        <f t="shared" ref="AQ40:AQ50" si="27">O40+P40+Q40+R40+S40</f>
        <v>1</v>
      </c>
      <c r="AR40" s="166">
        <f t="shared" ref="AR40:AR50" si="28">S40</f>
        <v>0</v>
      </c>
      <c r="AS40" s="166">
        <f t="shared" ref="AS40:AS50" si="29">T40+U40+V40</f>
        <v>0</v>
      </c>
      <c r="AT40" s="166">
        <f t="shared" ref="AT40:AT50" si="30">X40</f>
        <v>1</v>
      </c>
      <c r="AU40" s="166">
        <f t="shared" ref="AU40:AU50" si="31">N40+W40</f>
        <v>1</v>
      </c>
      <c r="AV40" s="166">
        <f t="shared" ref="AV40:AV50" si="32">AE40</f>
        <v>0</v>
      </c>
      <c r="AW40" s="166">
        <f t="shared" ref="AW40:AW50" si="33">AC40+AD40</f>
        <v>0</v>
      </c>
      <c r="AX40" s="166">
        <f t="shared" ref="AX40:AX50" si="34">AH40</f>
        <v>0</v>
      </c>
      <c r="AY40" s="167">
        <f t="shared" ref="AY40:AY50" si="35">AF40+AG40</f>
        <v>0</v>
      </c>
    </row>
    <row r="41" spans="1:51" s="122" customFormat="1" ht="31.5" customHeight="1" x14ac:dyDescent="0.2">
      <c r="A41" s="72" t="s">
        <v>92</v>
      </c>
      <c r="B41" s="35" t="s">
        <v>225</v>
      </c>
      <c r="C41" s="35"/>
      <c r="D41" s="35"/>
      <c r="E41" s="73"/>
      <c r="F41" s="73"/>
      <c r="G41" s="73"/>
      <c r="H41" s="73"/>
      <c r="I41" s="73"/>
      <c r="J41" s="73"/>
      <c r="K41" s="73"/>
      <c r="L41" s="73"/>
      <c r="M41" s="73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6"/>
      <c r="AH41" s="75"/>
      <c r="AI41" s="76"/>
      <c r="AJ41" s="165">
        <f t="shared" si="20"/>
        <v>0</v>
      </c>
      <c r="AK41" s="166">
        <f t="shared" si="21"/>
        <v>0</v>
      </c>
      <c r="AL41" s="166">
        <f t="shared" si="22"/>
        <v>0</v>
      </c>
      <c r="AM41" s="166">
        <f t="shared" si="23"/>
        <v>0</v>
      </c>
      <c r="AN41" s="166">
        <f t="shared" si="24"/>
        <v>0</v>
      </c>
      <c r="AO41" s="166">
        <f t="shared" si="25"/>
        <v>0</v>
      </c>
      <c r="AP41" s="166">
        <f t="shared" si="26"/>
        <v>0</v>
      </c>
      <c r="AQ41" s="166">
        <f t="shared" si="27"/>
        <v>0</v>
      </c>
      <c r="AR41" s="166">
        <f t="shared" si="28"/>
        <v>0</v>
      </c>
      <c r="AS41" s="166">
        <f t="shared" si="29"/>
        <v>0</v>
      </c>
      <c r="AT41" s="166">
        <f t="shared" si="30"/>
        <v>0</v>
      </c>
      <c r="AU41" s="166">
        <f t="shared" si="31"/>
        <v>0</v>
      </c>
      <c r="AV41" s="166">
        <f t="shared" si="32"/>
        <v>0</v>
      </c>
      <c r="AW41" s="166">
        <f t="shared" si="33"/>
        <v>0</v>
      </c>
      <c r="AX41" s="166">
        <f t="shared" si="34"/>
        <v>0</v>
      </c>
      <c r="AY41" s="167">
        <f t="shared" si="35"/>
        <v>0</v>
      </c>
    </row>
    <row r="42" spans="1:51" s="122" customFormat="1" ht="60.75" customHeight="1" x14ac:dyDescent="0.2">
      <c r="A42" s="72" t="s">
        <v>91</v>
      </c>
      <c r="B42" s="79" t="s">
        <v>226</v>
      </c>
      <c r="C42" s="80"/>
      <c r="D42" s="81"/>
      <c r="E42" s="73">
        <v>6</v>
      </c>
      <c r="F42" s="82">
        <v>2</v>
      </c>
      <c r="G42" s="82">
        <v>4</v>
      </c>
      <c r="H42" s="82"/>
      <c r="I42" s="82"/>
      <c r="J42" s="73">
        <v>2</v>
      </c>
      <c r="K42" s="73">
        <v>2</v>
      </c>
      <c r="L42" s="73"/>
      <c r="M42" s="73"/>
      <c r="N42" s="75">
        <v>3</v>
      </c>
      <c r="O42" s="75"/>
      <c r="P42" s="75"/>
      <c r="Q42" s="75">
        <v>3</v>
      </c>
      <c r="R42" s="75"/>
      <c r="S42" s="75"/>
      <c r="T42" s="75"/>
      <c r="U42" s="75"/>
      <c r="V42" s="75"/>
      <c r="W42" s="75"/>
      <c r="X42" s="75">
        <v>3</v>
      </c>
      <c r="Y42" s="75"/>
      <c r="Z42" s="75"/>
      <c r="AA42" s="75">
        <v>5</v>
      </c>
      <c r="AB42" s="75">
        <v>1</v>
      </c>
      <c r="AC42" s="75">
        <v>2</v>
      </c>
      <c r="AD42" s="75"/>
      <c r="AE42" s="75">
        <v>2</v>
      </c>
      <c r="AF42" s="75"/>
      <c r="AG42" s="76"/>
      <c r="AH42" s="75"/>
      <c r="AI42" s="76"/>
      <c r="AJ42" s="165">
        <f t="shared" si="20"/>
        <v>6</v>
      </c>
      <c r="AK42" s="166">
        <f t="shared" si="21"/>
        <v>6</v>
      </c>
      <c r="AL42" s="166">
        <f t="shared" si="22"/>
        <v>2</v>
      </c>
      <c r="AM42" s="166">
        <f t="shared" si="23"/>
        <v>2</v>
      </c>
      <c r="AN42" s="166">
        <f t="shared" si="24"/>
        <v>8</v>
      </c>
      <c r="AO42" s="166">
        <f t="shared" si="25"/>
        <v>8</v>
      </c>
      <c r="AP42" s="166">
        <f t="shared" si="26"/>
        <v>3</v>
      </c>
      <c r="AQ42" s="166">
        <f t="shared" si="27"/>
        <v>3</v>
      </c>
      <c r="AR42" s="166">
        <f t="shared" si="28"/>
        <v>0</v>
      </c>
      <c r="AS42" s="166">
        <f t="shared" si="29"/>
        <v>0</v>
      </c>
      <c r="AT42" s="166">
        <f t="shared" si="30"/>
        <v>3</v>
      </c>
      <c r="AU42" s="166">
        <f t="shared" si="31"/>
        <v>3</v>
      </c>
      <c r="AV42" s="166">
        <f t="shared" si="32"/>
        <v>2</v>
      </c>
      <c r="AW42" s="166">
        <f t="shared" si="33"/>
        <v>2</v>
      </c>
      <c r="AX42" s="166">
        <f t="shared" si="34"/>
        <v>0</v>
      </c>
      <c r="AY42" s="167">
        <f t="shared" si="35"/>
        <v>0</v>
      </c>
    </row>
    <row r="43" spans="1:51" s="122" customFormat="1" ht="28.5" customHeight="1" x14ac:dyDescent="0.2">
      <c r="A43" s="72" t="s">
        <v>90</v>
      </c>
      <c r="B43" s="83" t="s">
        <v>227</v>
      </c>
      <c r="C43" s="84"/>
      <c r="D43" s="85"/>
      <c r="E43" s="73">
        <v>4</v>
      </c>
      <c r="F43" s="86"/>
      <c r="G43" s="86">
        <v>4</v>
      </c>
      <c r="H43" s="86"/>
      <c r="I43" s="86"/>
      <c r="J43" s="87">
        <v>6</v>
      </c>
      <c r="K43" s="87">
        <v>6</v>
      </c>
      <c r="L43" s="87"/>
      <c r="M43" s="87"/>
      <c r="N43" s="58">
        <v>6</v>
      </c>
      <c r="O43" s="58">
        <v>6</v>
      </c>
      <c r="P43" s="58"/>
      <c r="Q43" s="58"/>
      <c r="R43" s="58"/>
      <c r="S43" s="58"/>
      <c r="T43" s="58"/>
      <c r="U43" s="58"/>
      <c r="V43" s="58"/>
      <c r="W43" s="58"/>
      <c r="X43" s="58">
        <v>6</v>
      </c>
      <c r="Y43" s="58"/>
      <c r="Z43" s="58"/>
      <c r="AA43" s="58">
        <v>4</v>
      </c>
      <c r="AB43" s="58"/>
      <c r="AC43" s="58"/>
      <c r="AD43" s="58"/>
      <c r="AE43" s="58"/>
      <c r="AF43" s="58"/>
      <c r="AG43" s="77"/>
      <c r="AH43" s="58"/>
      <c r="AI43" s="76"/>
      <c r="AJ43" s="165">
        <f t="shared" si="20"/>
        <v>4</v>
      </c>
      <c r="AK43" s="166">
        <f t="shared" si="21"/>
        <v>4</v>
      </c>
      <c r="AL43" s="166">
        <f t="shared" si="22"/>
        <v>6</v>
      </c>
      <c r="AM43" s="166">
        <f t="shared" si="23"/>
        <v>6</v>
      </c>
      <c r="AN43" s="166">
        <f t="shared" si="24"/>
        <v>10</v>
      </c>
      <c r="AO43" s="166">
        <f t="shared" si="25"/>
        <v>10</v>
      </c>
      <c r="AP43" s="166">
        <f t="shared" si="26"/>
        <v>6</v>
      </c>
      <c r="AQ43" s="166">
        <f t="shared" si="27"/>
        <v>6</v>
      </c>
      <c r="AR43" s="166">
        <f t="shared" si="28"/>
        <v>0</v>
      </c>
      <c r="AS43" s="166">
        <f t="shared" si="29"/>
        <v>0</v>
      </c>
      <c r="AT43" s="166">
        <f t="shared" si="30"/>
        <v>6</v>
      </c>
      <c r="AU43" s="166">
        <f t="shared" si="31"/>
        <v>6</v>
      </c>
      <c r="AV43" s="166">
        <f t="shared" si="32"/>
        <v>0</v>
      </c>
      <c r="AW43" s="166">
        <f t="shared" si="33"/>
        <v>0</v>
      </c>
      <c r="AX43" s="166">
        <f t="shared" si="34"/>
        <v>0</v>
      </c>
      <c r="AY43" s="167">
        <f t="shared" si="35"/>
        <v>0</v>
      </c>
    </row>
    <row r="44" spans="1:51" s="122" customFormat="1" ht="38.25" customHeight="1" x14ac:dyDescent="0.2">
      <c r="A44" s="72" t="s">
        <v>89</v>
      </c>
      <c r="B44" s="83" t="s">
        <v>228</v>
      </c>
      <c r="C44" s="84"/>
      <c r="D44" s="85"/>
      <c r="E44" s="73"/>
      <c r="F44" s="86"/>
      <c r="G44" s="86"/>
      <c r="H44" s="86"/>
      <c r="I44" s="86"/>
      <c r="J44" s="87"/>
      <c r="K44" s="87"/>
      <c r="L44" s="87"/>
      <c r="M44" s="87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77"/>
      <c r="AH44" s="58"/>
      <c r="AI44" s="76"/>
      <c r="AJ44" s="165">
        <f t="shared" si="20"/>
        <v>0</v>
      </c>
      <c r="AK44" s="166">
        <f t="shared" si="21"/>
        <v>0</v>
      </c>
      <c r="AL44" s="166">
        <f t="shared" si="22"/>
        <v>0</v>
      </c>
      <c r="AM44" s="166">
        <f t="shared" si="23"/>
        <v>0</v>
      </c>
      <c r="AN44" s="166">
        <f t="shared" si="24"/>
        <v>0</v>
      </c>
      <c r="AO44" s="166">
        <f t="shared" si="25"/>
        <v>0</v>
      </c>
      <c r="AP44" s="166">
        <f t="shared" si="26"/>
        <v>0</v>
      </c>
      <c r="AQ44" s="166">
        <f t="shared" si="27"/>
        <v>0</v>
      </c>
      <c r="AR44" s="166">
        <f t="shared" si="28"/>
        <v>0</v>
      </c>
      <c r="AS44" s="166">
        <f t="shared" si="29"/>
        <v>0</v>
      </c>
      <c r="AT44" s="166">
        <f t="shared" si="30"/>
        <v>0</v>
      </c>
      <c r="AU44" s="166">
        <f t="shared" si="31"/>
        <v>0</v>
      </c>
      <c r="AV44" s="166">
        <f t="shared" si="32"/>
        <v>0</v>
      </c>
      <c r="AW44" s="166">
        <f t="shared" si="33"/>
        <v>0</v>
      </c>
      <c r="AX44" s="166">
        <f t="shared" si="34"/>
        <v>0</v>
      </c>
      <c r="AY44" s="167">
        <f t="shared" si="35"/>
        <v>0</v>
      </c>
    </row>
    <row r="45" spans="1:51" s="122" customFormat="1" ht="38.25" customHeight="1" x14ac:dyDescent="0.2">
      <c r="A45" s="72" t="s">
        <v>88</v>
      </c>
      <c r="B45" s="83" t="s">
        <v>165</v>
      </c>
      <c r="C45" s="84"/>
      <c r="D45" s="85"/>
      <c r="E45" s="73">
        <v>7</v>
      </c>
      <c r="F45" s="86">
        <v>2</v>
      </c>
      <c r="G45" s="86">
        <v>5</v>
      </c>
      <c r="H45" s="86"/>
      <c r="I45" s="86"/>
      <c r="J45" s="73">
        <v>3</v>
      </c>
      <c r="K45" s="73">
        <v>2</v>
      </c>
      <c r="L45" s="73">
        <v>1</v>
      </c>
      <c r="M45" s="73"/>
      <c r="N45" s="75">
        <v>3</v>
      </c>
      <c r="O45" s="75"/>
      <c r="P45" s="75"/>
      <c r="Q45" s="75">
        <v>3</v>
      </c>
      <c r="R45" s="75"/>
      <c r="S45" s="75"/>
      <c r="T45" s="75"/>
      <c r="U45" s="75"/>
      <c r="V45" s="75"/>
      <c r="W45" s="75"/>
      <c r="X45" s="75">
        <v>3</v>
      </c>
      <c r="Y45" s="75">
        <v>1</v>
      </c>
      <c r="Z45" s="75">
        <v>2</v>
      </c>
      <c r="AA45" s="75">
        <v>5</v>
      </c>
      <c r="AB45" s="75">
        <v>4</v>
      </c>
      <c r="AC45" s="75">
        <v>1</v>
      </c>
      <c r="AD45" s="75"/>
      <c r="AE45" s="75">
        <v>1</v>
      </c>
      <c r="AF45" s="75"/>
      <c r="AG45" s="76"/>
      <c r="AH45" s="75"/>
      <c r="AI45" s="76"/>
      <c r="AJ45" s="165">
        <f t="shared" si="20"/>
        <v>7</v>
      </c>
      <c r="AK45" s="166">
        <f t="shared" si="21"/>
        <v>7</v>
      </c>
      <c r="AL45" s="166">
        <f t="shared" si="22"/>
        <v>3</v>
      </c>
      <c r="AM45" s="166">
        <f t="shared" si="23"/>
        <v>3</v>
      </c>
      <c r="AN45" s="166">
        <f t="shared" si="24"/>
        <v>9</v>
      </c>
      <c r="AO45" s="166">
        <f t="shared" si="25"/>
        <v>9</v>
      </c>
      <c r="AP45" s="166">
        <f t="shared" si="26"/>
        <v>3</v>
      </c>
      <c r="AQ45" s="166">
        <f t="shared" si="27"/>
        <v>3</v>
      </c>
      <c r="AR45" s="166">
        <f t="shared" si="28"/>
        <v>0</v>
      </c>
      <c r="AS45" s="166">
        <f t="shared" si="29"/>
        <v>0</v>
      </c>
      <c r="AT45" s="166">
        <f t="shared" si="30"/>
        <v>3</v>
      </c>
      <c r="AU45" s="166">
        <f t="shared" si="31"/>
        <v>3</v>
      </c>
      <c r="AV45" s="166">
        <f t="shared" si="32"/>
        <v>1</v>
      </c>
      <c r="AW45" s="166">
        <f t="shared" si="33"/>
        <v>1</v>
      </c>
      <c r="AX45" s="166">
        <f t="shared" si="34"/>
        <v>0</v>
      </c>
      <c r="AY45" s="167">
        <f t="shared" si="35"/>
        <v>0</v>
      </c>
    </row>
    <row r="46" spans="1:51" s="122" customFormat="1" ht="33.75" customHeight="1" x14ac:dyDescent="0.2">
      <c r="A46" s="72" t="s">
        <v>87</v>
      </c>
      <c r="B46" s="83" t="s">
        <v>166</v>
      </c>
      <c r="C46" s="84"/>
      <c r="D46" s="85"/>
      <c r="E46" s="73"/>
      <c r="F46" s="86"/>
      <c r="G46" s="86"/>
      <c r="H46" s="86"/>
      <c r="I46" s="86"/>
      <c r="J46" s="73">
        <v>1</v>
      </c>
      <c r="K46" s="73">
        <v>1</v>
      </c>
      <c r="L46" s="73"/>
      <c r="M46" s="73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>
        <v>1</v>
      </c>
      <c r="AB46" s="75"/>
      <c r="AC46" s="75"/>
      <c r="AD46" s="75"/>
      <c r="AE46" s="75"/>
      <c r="AF46" s="75"/>
      <c r="AG46" s="76"/>
      <c r="AH46" s="75"/>
      <c r="AI46" s="77"/>
      <c r="AJ46" s="165">
        <f t="shared" si="20"/>
        <v>0</v>
      </c>
      <c r="AK46" s="166">
        <f t="shared" si="21"/>
        <v>0</v>
      </c>
      <c r="AL46" s="166">
        <f t="shared" si="22"/>
        <v>1</v>
      </c>
      <c r="AM46" s="166">
        <f t="shared" si="23"/>
        <v>1</v>
      </c>
      <c r="AN46" s="166">
        <f t="shared" si="24"/>
        <v>1</v>
      </c>
      <c r="AO46" s="166">
        <f t="shared" si="25"/>
        <v>1</v>
      </c>
      <c r="AP46" s="166">
        <f t="shared" si="26"/>
        <v>0</v>
      </c>
      <c r="AQ46" s="166">
        <f t="shared" si="27"/>
        <v>0</v>
      </c>
      <c r="AR46" s="166">
        <f t="shared" si="28"/>
        <v>0</v>
      </c>
      <c r="AS46" s="166">
        <f t="shared" si="29"/>
        <v>0</v>
      </c>
      <c r="AT46" s="166">
        <f t="shared" si="30"/>
        <v>0</v>
      </c>
      <c r="AU46" s="166">
        <f t="shared" si="31"/>
        <v>0</v>
      </c>
      <c r="AV46" s="166">
        <f t="shared" si="32"/>
        <v>0</v>
      </c>
      <c r="AW46" s="166">
        <f t="shared" si="33"/>
        <v>0</v>
      </c>
      <c r="AX46" s="166">
        <f t="shared" si="34"/>
        <v>0</v>
      </c>
      <c r="AY46" s="167">
        <f t="shared" si="35"/>
        <v>0</v>
      </c>
    </row>
    <row r="47" spans="1:51" s="122" customFormat="1" ht="33.75" customHeight="1" x14ac:dyDescent="0.2">
      <c r="A47" s="72" t="s">
        <v>86</v>
      </c>
      <c r="B47" s="83" t="s">
        <v>229</v>
      </c>
      <c r="C47" s="84"/>
      <c r="D47" s="85"/>
      <c r="E47" s="73"/>
      <c r="F47" s="86"/>
      <c r="G47" s="86"/>
      <c r="H47" s="86"/>
      <c r="I47" s="86"/>
      <c r="J47" s="73"/>
      <c r="K47" s="73"/>
      <c r="L47" s="73"/>
      <c r="M47" s="73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5"/>
      <c r="AE47" s="75"/>
      <c r="AF47" s="75"/>
      <c r="AG47" s="76"/>
      <c r="AH47" s="75"/>
      <c r="AI47" s="77"/>
      <c r="AJ47" s="165">
        <f t="shared" si="20"/>
        <v>0</v>
      </c>
      <c r="AK47" s="166">
        <f t="shared" si="21"/>
        <v>0</v>
      </c>
      <c r="AL47" s="166">
        <f t="shared" si="22"/>
        <v>0</v>
      </c>
      <c r="AM47" s="166">
        <f t="shared" si="23"/>
        <v>0</v>
      </c>
      <c r="AN47" s="166">
        <f t="shared" si="24"/>
        <v>0</v>
      </c>
      <c r="AO47" s="166">
        <f t="shared" si="25"/>
        <v>0</v>
      </c>
      <c r="AP47" s="166">
        <f t="shared" si="26"/>
        <v>0</v>
      </c>
      <c r="AQ47" s="166">
        <f t="shared" si="27"/>
        <v>0</v>
      </c>
      <c r="AR47" s="166">
        <f t="shared" si="28"/>
        <v>0</v>
      </c>
      <c r="AS47" s="166">
        <f t="shared" si="29"/>
        <v>0</v>
      </c>
      <c r="AT47" s="166">
        <f t="shared" si="30"/>
        <v>0</v>
      </c>
      <c r="AU47" s="166">
        <f t="shared" si="31"/>
        <v>0</v>
      </c>
      <c r="AV47" s="166">
        <f t="shared" si="32"/>
        <v>0</v>
      </c>
      <c r="AW47" s="166">
        <f t="shared" si="33"/>
        <v>0</v>
      </c>
      <c r="AX47" s="166">
        <f t="shared" si="34"/>
        <v>0</v>
      </c>
      <c r="AY47" s="167">
        <f t="shared" si="35"/>
        <v>0</v>
      </c>
    </row>
    <row r="48" spans="1:51" s="122" customFormat="1" ht="33.75" customHeight="1" x14ac:dyDescent="0.2">
      <c r="A48" s="72" t="s">
        <v>85</v>
      </c>
      <c r="B48" s="83" t="s">
        <v>197</v>
      </c>
      <c r="C48" s="84"/>
      <c r="D48" s="85"/>
      <c r="E48" s="73"/>
      <c r="F48" s="86"/>
      <c r="G48" s="86"/>
      <c r="H48" s="86"/>
      <c r="I48" s="86"/>
      <c r="J48" s="73">
        <v>3</v>
      </c>
      <c r="K48" s="73">
        <v>3</v>
      </c>
      <c r="L48" s="73"/>
      <c r="M48" s="73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>
        <v>3</v>
      </c>
      <c r="AB48" s="75"/>
      <c r="AC48" s="75"/>
      <c r="AD48" s="75"/>
      <c r="AE48" s="75"/>
      <c r="AF48" s="75"/>
      <c r="AG48" s="76"/>
      <c r="AH48" s="75"/>
      <c r="AI48" s="76"/>
      <c r="AJ48" s="165">
        <f t="shared" si="20"/>
        <v>0</v>
      </c>
      <c r="AK48" s="166">
        <f t="shared" si="21"/>
        <v>0</v>
      </c>
      <c r="AL48" s="166">
        <f t="shared" si="22"/>
        <v>3</v>
      </c>
      <c r="AM48" s="166">
        <f t="shared" si="23"/>
        <v>3</v>
      </c>
      <c r="AN48" s="166">
        <f t="shared" si="24"/>
        <v>3</v>
      </c>
      <c r="AO48" s="166">
        <f t="shared" si="25"/>
        <v>3</v>
      </c>
      <c r="AP48" s="166">
        <f t="shared" si="26"/>
        <v>0</v>
      </c>
      <c r="AQ48" s="166">
        <f t="shared" si="27"/>
        <v>0</v>
      </c>
      <c r="AR48" s="166">
        <f t="shared" si="28"/>
        <v>0</v>
      </c>
      <c r="AS48" s="166">
        <f t="shared" si="29"/>
        <v>0</v>
      </c>
      <c r="AT48" s="166">
        <f t="shared" si="30"/>
        <v>0</v>
      </c>
      <c r="AU48" s="166">
        <f t="shared" si="31"/>
        <v>0</v>
      </c>
      <c r="AV48" s="166">
        <f t="shared" si="32"/>
        <v>0</v>
      </c>
      <c r="AW48" s="166">
        <f t="shared" si="33"/>
        <v>0</v>
      </c>
      <c r="AX48" s="166">
        <f t="shared" si="34"/>
        <v>0</v>
      </c>
      <c r="AY48" s="167">
        <f t="shared" si="35"/>
        <v>0</v>
      </c>
    </row>
    <row r="49" spans="1:51" s="122" customFormat="1" ht="33.75" customHeight="1" x14ac:dyDescent="0.2">
      <c r="A49" s="72" t="s">
        <v>84</v>
      </c>
      <c r="B49" s="83" t="s">
        <v>230</v>
      </c>
      <c r="C49" s="84"/>
      <c r="D49" s="85"/>
      <c r="E49" s="73">
        <v>1</v>
      </c>
      <c r="F49" s="86">
        <v>1</v>
      </c>
      <c r="G49" s="86"/>
      <c r="H49" s="86"/>
      <c r="I49" s="86"/>
      <c r="J49" s="73">
        <v>15</v>
      </c>
      <c r="K49" s="73">
        <v>15</v>
      </c>
      <c r="L49" s="73"/>
      <c r="M49" s="73"/>
      <c r="N49" s="75">
        <v>1</v>
      </c>
      <c r="O49" s="75"/>
      <c r="P49" s="75"/>
      <c r="Q49" s="75">
        <v>1</v>
      </c>
      <c r="R49" s="75"/>
      <c r="S49" s="75"/>
      <c r="T49" s="75"/>
      <c r="U49" s="75"/>
      <c r="V49" s="75"/>
      <c r="W49" s="75"/>
      <c r="X49" s="75">
        <v>1</v>
      </c>
      <c r="Y49" s="75"/>
      <c r="Z49" s="75"/>
      <c r="AA49" s="75">
        <v>15</v>
      </c>
      <c r="AB49" s="75"/>
      <c r="AC49" s="75"/>
      <c r="AD49" s="75"/>
      <c r="AE49" s="75"/>
      <c r="AF49" s="75"/>
      <c r="AG49" s="76"/>
      <c r="AH49" s="75"/>
      <c r="AI49" s="76"/>
      <c r="AJ49" s="165">
        <f t="shared" si="20"/>
        <v>1</v>
      </c>
      <c r="AK49" s="166">
        <f t="shared" si="21"/>
        <v>1</v>
      </c>
      <c r="AL49" s="166">
        <f t="shared" si="22"/>
        <v>15</v>
      </c>
      <c r="AM49" s="166">
        <f t="shared" si="23"/>
        <v>15</v>
      </c>
      <c r="AN49" s="166">
        <f t="shared" si="24"/>
        <v>16</v>
      </c>
      <c r="AO49" s="166">
        <f t="shared" si="25"/>
        <v>16</v>
      </c>
      <c r="AP49" s="166">
        <f t="shared" si="26"/>
        <v>1</v>
      </c>
      <c r="AQ49" s="166">
        <f t="shared" si="27"/>
        <v>1</v>
      </c>
      <c r="AR49" s="166">
        <f t="shared" si="28"/>
        <v>0</v>
      </c>
      <c r="AS49" s="166">
        <f t="shared" si="29"/>
        <v>0</v>
      </c>
      <c r="AT49" s="166">
        <f t="shared" si="30"/>
        <v>1</v>
      </c>
      <c r="AU49" s="166">
        <f t="shared" si="31"/>
        <v>1</v>
      </c>
      <c r="AV49" s="166">
        <f t="shared" si="32"/>
        <v>0</v>
      </c>
      <c r="AW49" s="166">
        <f t="shared" si="33"/>
        <v>0</v>
      </c>
      <c r="AX49" s="166">
        <f t="shared" si="34"/>
        <v>0</v>
      </c>
      <c r="AY49" s="167">
        <f t="shared" si="35"/>
        <v>0</v>
      </c>
    </row>
    <row r="50" spans="1:51" s="122" customFormat="1" ht="33.75" customHeight="1" x14ac:dyDescent="0.2">
      <c r="A50" s="72" t="s">
        <v>83</v>
      </c>
      <c r="B50" s="79" t="s">
        <v>140</v>
      </c>
      <c r="C50" s="80"/>
      <c r="D50" s="81"/>
      <c r="E50" s="73">
        <v>5</v>
      </c>
      <c r="F50" s="82"/>
      <c r="G50" s="82">
        <v>5</v>
      </c>
      <c r="H50" s="82"/>
      <c r="I50" s="82"/>
      <c r="J50" s="73">
        <v>3</v>
      </c>
      <c r="K50" s="73">
        <v>3</v>
      </c>
      <c r="L50" s="73"/>
      <c r="M50" s="73"/>
      <c r="N50" s="75">
        <v>3</v>
      </c>
      <c r="O50" s="75">
        <v>1</v>
      </c>
      <c r="P50" s="75"/>
      <c r="Q50" s="75">
        <v>2</v>
      </c>
      <c r="R50" s="75"/>
      <c r="S50" s="75"/>
      <c r="T50" s="75"/>
      <c r="U50" s="75"/>
      <c r="V50" s="75"/>
      <c r="W50" s="75"/>
      <c r="X50" s="75">
        <v>3</v>
      </c>
      <c r="Y50" s="75"/>
      <c r="Z50" s="75">
        <v>1</v>
      </c>
      <c r="AA50" s="75">
        <v>5</v>
      </c>
      <c r="AB50" s="75">
        <v>1</v>
      </c>
      <c r="AC50" s="75">
        <v>2</v>
      </c>
      <c r="AD50" s="75"/>
      <c r="AE50" s="75">
        <v>2</v>
      </c>
      <c r="AF50" s="75"/>
      <c r="AG50" s="76"/>
      <c r="AH50" s="75"/>
      <c r="AI50" s="76"/>
      <c r="AJ50" s="165">
        <f t="shared" si="20"/>
        <v>5</v>
      </c>
      <c r="AK50" s="166">
        <f t="shared" si="21"/>
        <v>5</v>
      </c>
      <c r="AL50" s="166">
        <f t="shared" si="22"/>
        <v>3</v>
      </c>
      <c r="AM50" s="166">
        <f t="shared" si="23"/>
        <v>3</v>
      </c>
      <c r="AN50" s="166">
        <f t="shared" si="24"/>
        <v>8</v>
      </c>
      <c r="AO50" s="166">
        <f t="shared" si="25"/>
        <v>8</v>
      </c>
      <c r="AP50" s="166">
        <f t="shared" si="26"/>
        <v>3</v>
      </c>
      <c r="AQ50" s="166">
        <f t="shared" si="27"/>
        <v>3</v>
      </c>
      <c r="AR50" s="166">
        <f t="shared" si="28"/>
        <v>0</v>
      </c>
      <c r="AS50" s="166">
        <f t="shared" si="29"/>
        <v>0</v>
      </c>
      <c r="AT50" s="166">
        <f t="shared" si="30"/>
        <v>3</v>
      </c>
      <c r="AU50" s="166">
        <f t="shared" si="31"/>
        <v>3</v>
      </c>
      <c r="AV50" s="166">
        <f t="shared" si="32"/>
        <v>2</v>
      </c>
      <c r="AW50" s="166">
        <f t="shared" si="33"/>
        <v>2</v>
      </c>
      <c r="AX50" s="166">
        <f t="shared" si="34"/>
        <v>0</v>
      </c>
      <c r="AY50" s="167">
        <f t="shared" si="35"/>
        <v>0</v>
      </c>
    </row>
    <row r="51" spans="1:51" s="122" customFormat="1" ht="59.25" customHeight="1" x14ac:dyDescent="0.2">
      <c r="A51" s="60" t="s">
        <v>82</v>
      </c>
      <c r="B51" s="90" t="s">
        <v>167</v>
      </c>
      <c r="C51" s="91"/>
      <c r="D51" s="92"/>
      <c r="E51" s="93">
        <f t="shared" ref="E51:AH51" si="36">SUM(E52:E58)</f>
        <v>8</v>
      </c>
      <c r="F51" s="93">
        <f t="shared" si="36"/>
        <v>2</v>
      </c>
      <c r="G51" s="93">
        <f t="shared" si="36"/>
        <v>6</v>
      </c>
      <c r="H51" s="93">
        <f t="shared" si="36"/>
        <v>0</v>
      </c>
      <c r="I51" s="93">
        <f t="shared" si="36"/>
        <v>0</v>
      </c>
      <c r="J51" s="93">
        <f t="shared" si="36"/>
        <v>12</v>
      </c>
      <c r="K51" s="93">
        <f t="shared" si="36"/>
        <v>12</v>
      </c>
      <c r="L51" s="93">
        <f t="shared" si="36"/>
        <v>0</v>
      </c>
      <c r="M51" s="93">
        <f t="shared" si="36"/>
        <v>0</v>
      </c>
      <c r="N51" s="93">
        <f t="shared" si="36"/>
        <v>4</v>
      </c>
      <c r="O51" s="93">
        <f t="shared" si="36"/>
        <v>0</v>
      </c>
      <c r="P51" s="93">
        <f t="shared" si="36"/>
        <v>0</v>
      </c>
      <c r="Q51" s="93">
        <f t="shared" si="36"/>
        <v>4</v>
      </c>
      <c r="R51" s="93">
        <f t="shared" si="36"/>
        <v>0</v>
      </c>
      <c r="S51" s="93">
        <f t="shared" si="36"/>
        <v>0</v>
      </c>
      <c r="T51" s="93">
        <f t="shared" si="36"/>
        <v>0</v>
      </c>
      <c r="U51" s="93">
        <f t="shared" si="36"/>
        <v>0</v>
      </c>
      <c r="V51" s="93">
        <f t="shared" si="36"/>
        <v>0</v>
      </c>
      <c r="W51" s="93">
        <f t="shared" si="36"/>
        <v>0</v>
      </c>
      <c r="X51" s="93">
        <f t="shared" si="36"/>
        <v>4</v>
      </c>
      <c r="Y51" s="93">
        <f t="shared" si="36"/>
        <v>0</v>
      </c>
      <c r="Z51" s="93">
        <f t="shared" si="36"/>
        <v>0</v>
      </c>
      <c r="AA51" s="93">
        <f t="shared" si="36"/>
        <v>16</v>
      </c>
      <c r="AB51" s="93">
        <f t="shared" si="36"/>
        <v>2</v>
      </c>
      <c r="AC51" s="93">
        <f t="shared" si="36"/>
        <v>0</v>
      </c>
      <c r="AD51" s="93">
        <f t="shared" si="36"/>
        <v>1</v>
      </c>
      <c r="AE51" s="93">
        <f t="shared" si="36"/>
        <v>1</v>
      </c>
      <c r="AF51" s="93">
        <f t="shared" si="36"/>
        <v>1</v>
      </c>
      <c r="AG51" s="93">
        <f t="shared" si="36"/>
        <v>0</v>
      </c>
      <c r="AH51" s="93">
        <f t="shared" si="36"/>
        <v>1</v>
      </c>
      <c r="AI51" s="118"/>
      <c r="AJ51" s="165">
        <f t="shared" ref="AJ51:AY51" si="37">SUM(AJ52:AJ58)</f>
        <v>8</v>
      </c>
      <c r="AK51" s="93">
        <f t="shared" si="37"/>
        <v>8</v>
      </c>
      <c r="AL51" s="93">
        <f t="shared" si="37"/>
        <v>12</v>
      </c>
      <c r="AM51" s="93">
        <f t="shared" si="37"/>
        <v>12</v>
      </c>
      <c r="AN51" s="93">
        <f t="shared" si="37"/>
        <v>20</v>
      </c>
      <c r="AO51" s="93">
        <f t="shared" si="37"/>
        <v>20</v>
      </c>
      <c r="AP51" s="93">
        <f t="shared" si="37"/>
        <v>4</v>
      </c>
      <c r="AQ51" s="93">
        <f t="shared" si="37"/>
        <v>4</v>
      </c>
      <c r="AR51" s="93">
        <f t="shared" si="37"/>
        <v>0</v>
      </c>
      <c r="AS51" s="93">
        <f t="shared" si="37"/>
        <v>0</v>
      </c>
      <c r="AT51" s="93">
        <f t="shared" si="37"/>
        <v>4</v>
      </c>
      <c r="AU51" s="93">
        <f t="shared" si="37"/>
        <v>4</v>
      </c>
      <c r="AV51" s="93">
        <f t="shared" si="37"/>
        <v>1</v>
      </c>
      <c r="AW51" s="93">
        <f t="shared" si="37"/>
        <v>1</v>
      </c>
      <c r="AX51" s="93">
        <f t="shared" si="37"/>
        <v>1</v>
      </c>
      <c r="AY51" s="170">
        <f t="shared" si="37"/>
        <v>1</v>
      </c>
    </row>
    <row r="52" spans="1:51" s="122" customFormat="1" ht="33.75" customHeight="1" x14ac:dyDescent="0.2">
      <c r="A52" s="72" t="s">
        <v>81</v>
      </c>
      <c r="B52" s="83" t="s">
        <v>168</v>
      </c>
      <c r="C52" s="84"/>
      <c r="D52" s="85"/>
      <c r="E52" s="86">
        <v>1</v>
      </c>
      <c r="F52" s="86"/>
      <c r="G52" s="86">
        <v>1</v>
      </c>
      <c r="H52" s="86"/>
      <c r="I52" s="86"/>
      <c r="J52" s="73">
        <v>2</v>
      </c>
      <c r="K52" s="73">
        <v>2</v>
      </c>
      <c r="L52" s="73"/>
      <c r="M52" s="73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>
        <v>3</v>
      </c>
      <c r="AB52" s="75">
        <v>1</v>
      </c>
      <c r="AC52" s="75"/>
      <c r="AD52" s="75"/>
      <c r="AE52" s="75"/>
      <c r="AF52" s="75"/>
      <c r="AG52" s="76"/>
      <c r="AH52" s="75"/>
      <c r="AI52" s="76"/>
      <c r="AJ52" s="165">
        <f t="shared" ref="AJ52:AJ58" si="38">E52</f>
        <v>1</v>
      </c>
      <c r="AK52" s="166">
        <f t="shared" ref="AK52:AK58" si="39">F52+G52+H52+I52</f>
        <v>1</v>
      </c>
      <c r="AL52" s="166">
        <f t="shared" ref="AL52:AL58" si="40">J52</f>
        <v>2</v>
      </c>
      <c r="AM52" s="166">
        <f t="shared" ref="AM52:AM58" si="41">K52+L52+M52</f>
        <v>2</v>
      </c>
      <c r="AN52" s="166">
        <f t="shared" ref="AN52:AN58" si="42">F52+G52+K52</f>
        <v>3</v>
      </c>
      <c r="AO52" s="166">
        <f t="shared" ref="AO52:AO58" si="43">X52+Y52+AA52</f>
        <v>3</v>
      </c>
      <c r="AP52" s="166">
        <f t="shared" ref="AP52:AP58" si="44">N52</f>
        <v>0</v>
      </c>
      <c r="AQ52" s="166">
        <f t="shared" ref="AQ52:AQ58" si="45">O52+P52+Q52+R52+S52</f>
        <v>0</v>
      </c>
      <c r="AR52" s="166">
        <f t="shared" ref="AR52:AR58" si="46">S52</f>
        <v>0</v>
      </c>
      <c r="AS52" s="166">
        <f t="shared" ref="AS52:AS58" si="47">T52+U52+V52</f>
        <v>0</v>
      </c>
      <c r="AT52" s="166">
        <f t="shared" ref="AT52:AT58" si="48">X52</f>
        <v>0</v>
      </c>
      <c r="AU52" s="166">
        <f t="shared" ref="AU52:AU58" si="49">N52+W52</f>
        <v>0</v>
      </c>
      <c r="AV52" s="166">
        <f t="shared" ref="AV52:AV58" si="50">AE52</f>
        <v>0</v>
      </c>
      <c r="AW52" s="166">
        <f t="shared" ref="AW52:AW58" si="51">AC52+AD52</f>
        <v>0</v>
      </c>
      <c r="AX52" s="166">
        <f t="shared" ref="AX52:AX58" si="52">AH52</f>
        <v>0</v>
      </c>
      <c r="AY52" s="167">
        <f t="shared" ref="AY52:AY58" si="53">AF52+AG52</f>
        <v>0</v>
      </c>
    </row>
    <row r="53" spans="1:51" s="122" customFormat="1" ht="33.75" customHeight="1" x14ac:dyDescent="0.2">
      <c r="A53" s="72" t="s">
        <v>80</v>
      </c>
      <c r="B53" s="83" t="s">
        <v>169</v>
      </c>
      <c r="C53" s="84"/>
      <c r="D53" s="85"/>
      <c r="E53" s="86"/>
      <c r="F53" s="86"/>
      <c r="G53" s="86"/>
      <c r="H53" s="86"/>
      <c r="I53" s="86"/>
      <c r="J53" s="73"/>
      <c r="K53" s="73"/>
      <c r="L53" s="73"/>
      <c r="M53" s="73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6"/>
      <c r="AH53" s="75"/>
      <c r="AI53" s="76"/>
      <c r="AJ53" s="165">
        <f t="shared" si="38"/>
        <v>0</v>
      </c>
      <c r="AK53" s="166">
        <f t="shared" si="39"/>
        <v>0</v>
      </c>
      <c r="AL53" s="166">
        <f t="shared" si="40"/>
        <v>0</v>
      </c>
      <c r="AM53" s="166">
        <f t="shared" si="41"/>
        <v>0</v>
      </c>
      <c r="AN53" s="166">
        <f t="shared" si="42"/>
        <v>0</v>
      </c>
      <c r="AO53" s="166">
        <f t="shared" si="43"/>
        <v>0</v>
      </c>
      <c r="AP53" s="166">
        <f t="shared" si="44"/>
        <v>0</v>
      </c>
      <c r="AQ53" s="166">
        <f t="shared" si="45"/>
        <v>0</v>
      </c>
      <c r="AR53" s="166">
        <f t="shared" si="46"/>
        <v>0</v>
      </c>
      <c r="AS53" s="166">
        <f t="shared" si="47"/>
        <v>0</v>
      </c>
      <c r="AT53" s="166">
        <f t="shared" si="48"/>
        <v>0</v>
      </c>
      <c r="AU53" s="166">
        <f t="shared" si="49"/>
        <v>0</v>
      </c>
      <c r="AV53" s="166">
        <f t="shared" si="50"/>
        <v>0</v>
      </c>
      <c r="AW53" s="166">
        <f t="shared" si="51"/>
        <v>0</v>
      </c>
      <c r="AX53" s="166">
        <f t="shared" si="52"/>
        <v>0</v>
      </c>
      <c r="AY53" s="167">
        <f t="shared" si="53"/>
        <v>0</v>
      </c>
    </row>
    <row r="54" spans="1:51" s="123" customFormat="1" ht="59.25" customHeight="1" x14ac:dyDescent="0.2">
      <c r="A54" s="72" t="s">
        <v>79</v>
      </c>
      <c r="B54" s="83" t="s">
        <v>170</v>
      </c>
      <c r="C54" s="84"/>
      <c r="D54" s="85"/>
      <c r="E54" s="86">
        <v>1</v>
      </c>
      <c r="F54" s="86">
        <v>1</v>
      </c>
      <c r="G54" s="86"/>
      <c r="H54" s="86"/>
      <c r="I54" s="86"/>
      <c r="J54" s="73"/>
      <c r="K54" s="73"/>
      <c r="L54" s="73"/>
      <c r="M54" s="73"/>
      <c r="N54" s="75">
        <v>1</v>
      </c>
      <c r="O54" s="75"/>
      <c r="P54" s="75"/>
      <c r="Q54" s="75">
        <v>1</v>
      </c>
      <c r="R54" s="75"/>
      <c r="S54" s="75"/>
      <c r="T54" s="75"/>
      <c r="U54" s="75"/>
      <c r="V54" s="75"/>
      <c r="W54" s="75"/>
      <c r="X54" s="75">
        <v>1</v>
      </c>
      <c r="Y54" s="75"/>
      <c r="Z54" s="75"/>
      <c r="AA54" s="75"/>
      <c r="AB54" s="75"/>
      <c r="AC54" s="75"/>
      <c r="AD54" s="75"/>
      <c r="AE54" s="75"/>
      <c r="AF54" s="75"/>
      <c r="AG54" s="76"/>
      <c r="AH54" s="75"/>
      <c r="AI54" s="77"/>
      <c r="AJ54" s="165">
        <f t="shared" si="38"/>
        <v>1</v>
      </c>
      <c r="AK54" s="166">
        <f t="shared" si="39"/>
        <v>1</v>
      </c>
      <c r="AL54" s="166">
        <f t="shared" si="40"/>
        <v>0</v>
      </c>
      <c r="AM54" s="166">
        <f t="shared" si="41"/>
        <v>0</v>
      </c>
      <c r="AN54" s="166">
        <f t="shared" si="42"/>
        <v>1</v>
      </c>
      <c r="AO54" s="166">
        <f t="shared" si="43"/>
        <v>1</v>
      </c>
      <c r="AP54" s="166">
        <f t="shared" si="44"/>
        <v>1</v>
      </c>
      <c r="AQ54" s="166">
        <f t="shared" si="45"/>
        <v>1</v>
      </c>
      <c r="AR54" s="166">
        <f t="shared" si="46"/>
        <v>0</v>
      </c>
      <c r="AS54" s="166">
        <f t="shared" si="47"/>
        <v>0</v>
      </c>
      <c r="AT54" s="166">
        <f t="shared" si="48"/>
        <v>1</v>
      </c>
      <c r="AU54" s="166">
        <f t="shared" si="49"/>
        <v>1</v>
      </c>
      <c r="AV54" s="166">
        <f t="shared" si="50"/>
        <v>0</v>
      </c>
      <c r="AW54" s="166">
        <f t="shared" si="51"/>
        <v>0</v>
      </c>
      <c r="AX54" s="166">
        <f t="shared" si="52"/>
        <v>0</v>
      </c>
      <c r="AY54" s="167">
        <f t="shared" si="53"/>
        <v>0</v>
      </c>
    </row>
    <row r="55" spans="1:51" s="122" customFormat="1" ht="35.25" customHeight="1" x14ac:dyDescent="0.2">
      <c r="A55" s="72" t="s">
        <v>78</v>
      </c>
      <c r="B55" s="83" t="s">
        <v>231</v>
      </c>
      <c r="C55" s="84"/>
      <c r="D55" s="85"/>
      <c r="E55" s="86"/>
      <c r="F55" s="86"/>
      <c r="G55" s="86"/>
      <c r="H55" s="86"/>
      <c r="I55" s="86"/>
      <c r="J55" s="73"/>
      <c r="K55" s="73"/>
      <c r="L55" s="73"/>
      <c r="M55" s="73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6"/>
      <c r="AH55" s="75"/>
      <c r="AI55" s="76"/>
      <c r="AJ55" s="165">
        <f t="shared" si="38"/>
        <v>0</v>
      </c>
      <c r="AK55" s="166">
        <f t="shared" si="39"/>
        <v>0</v>
      </c>
      <c r="AL55" s="166">
        <f t="shared" si="40"/>
        <v>0</v>
      </c>
      <c r="AM55" s="166">
        <f t="shared" si="41"/>
        <v>0</v>
      </c>
      <c r="AN55" s="166">
        <f t="shared" si="42"/>
        <v>0</v>
      </c>
      <c r="AO55" s="166">
        <f t="shared" si="43"/>
        <v>0</v>
      </c>
      <c r="AP55" s="166">
        <f t="shared" si="44"/>
        <v>0</v>
      </c>
      <c r="AQ55" s="166">
        <f t="shared" si="45"/>
        <v>0</v>
      </c>
      <c r="AR55" s="166">
        <f t="shared" si="46"/>
        <v>0</v>
      </c>
      <c r="AS55" s="166">
        <f t="shared" si="47"/>
        <v>0</v>
      </c>
      <c r="AT55" s="166">
        <f t="shared" si="48"/>
        <v>0</v>
      </c>
      <c r="AU55" s="166">
        <f t="shared" si="49"/>
        <v>0</v>
      </c>
      <c r="AV55" s="166">
        <f t="shared" si="50"/>
        <v>0</v>
      </c>
      <c r="AW55" s="166">
        <f t="shared" si="51"/>
        <v>0</v>
      </c>
      <c r="AX55" s="166">
        <f t="shared" si="52"/>
        <v>0</v>
      </c>
      <c r="AY55" s="167">
        <f t="shared" si="53"/>
        <v>0</v>
      </c>
    </row>
    <row r="56" spans="1:51" s="122" customFormat="1" ht="35.25" customHeight="1" x14ac:dyDescent="0.2">
      <c r="A56" s="72" t="s">
        <v>77</v>
      </c>
      <c r="B56" s="83" t="s">
        <v>266</v>
      </c>
      <c r="C56" s="84"/>
      <c r="D56" s="85"/>
      <c r="E56" s="86"/>
      <c r="F56" s="86"/>
      <c r="G56" s="86"/>
      <c r="H56" s="86"/>
      <c r="I56" s="86"/>
      <c r="J56" s="73"/>
      <c r="K56" s="73"/>
      <c r="L56" s="73"/>
      <c r="M56" s="73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  <c r="AA56" s="75"/>
      <c r="AB56" s="75"/>
      <c r="AC56" s="75"/>
      <c r="AD56" s="75"/>
      <c r="AE56" s="75"/>
      <c r="AF56" s="75"/>
      <c r="AG56" s="76"/>
      <c r="AH56" s="75"/>
      <c r="AI56" s="76"/>
      <c r="AJ56" s="165">
        <f t="shared" si="38"/>
        <v>0</v>
      </c>
      <c r="AK56" s="166">
        <f t="shared" si="39"/>
        <v>0</v>
      </c>
      <c r="AL56" s="166">
        <f t="shared" si="40"/>
        <v>0</v>
      </c>
      <c r="AM56" s="166">
        <f t="shared" si="41"/>
        <v>0</v>
      </c>
      <c r="AN56" s="166">
        <f t="shared" si="42"/>
        <v>0</v>
      </c>
      <c r="AO56" s="166">
        <f t="shared" si="43"/>
        <v>0</v>
      </c>
      <c r="AP56" s="166">
        <f t="shared" si="44"/>
        <v>0</v>
      </c>
      <c r="AQ56" s="166">
        <f t="shared" si="45"/>
        <v>0</v>
      </c>
      <c r="AR56" s="166">
        <f t="shared" si="46"/>
        <v>0</v>
      </c>
      <c r="AS56" s="166">
        <f t="shared" si="47"/>
        <v>0</v>
      </c>
      <c r="AT56" s="166">
        <f t="shared" si="48"/>
        <v>0</v>
      </c>
      <c r="AU56" s="166">
        <f t="shared" si="49"/>
        <v>0</v>
      </c>
      <c r="AV56" s="166">
        <f t="shared" si="50"/>
        <v>0</v>
      </c>
      <c r="AW56" s="166">
        <f t="shared" si="51"/>
        <v>0</v>
      </c>
      <c r="AX56" s="166">
        <f t="shared" si="52"/>
        <v>0</v>
      </c>
      <c r="AY56" s="167">
        <f t="shared" si="53"/>
        <v>0</v>
      </c>
    </row>
    <row r="57" spans="1:51" s="122" customFormat="1" ht="35.25" customHeight="1" x14ac:dyDescent="0.2">
      <c r="A57" s="72" t="s">
        <v>76</v>
      </c>
      <c r="B57" s="83" t="s">
        <v>171</v>
      </c>
      <c r="C57" s="84"/>
      <c r="D57" s="85"/>
      <c r="E57" s="86"/>
      <c r="F57" s="86"/>
      <c r="G57" s="86"/>
      <c r="H57" s="86"/>
      <c r="I57" s="86"/>
      <c r="J57" s="73">
        <v>2</v>
      </c>
      <c r="K57" s="73">
        <v>2</v>
      </c>
      <c r="L57" s="73"/>
      <c r="M57" s="73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  <c r="AA57" s="75">
        <v>2</v>
      </c>
      <c r="AB57" s="75"/>
      <c r="AC57" s="75"/>
      <c r="AD57" s="75"/>
      <c r="AE57" s="75"/>
      <c r="AF57" s="75"/>
      <c r="AG57" s="76"/>
      <c r="AH57" s="75"/>
      <c r="AI57" s="76"/>
      <c r="AJ57" s="165">
        <f t="shared" si="38"/>
        <v>0</v>
      </c>
      <c r="AK57" s="166">
        <f t="shared" si="39"/>
        <v>0</v>
      </c>
      <c r="AL57" s="166">
        <f t="shared" si="40"/>
        <v>2</v>
      </c>
      <c r="AM57" s="166">
        <f t="shared" si="41"/>
        <v>2</v>
      </c>
      <c r="AN57" s="166">
        <f t="shared" si="42"/>
        <v>2</v>
      </c>
      <c r="AO57" s="166">
        <f t="shared" si="43"/>
        <v>2</v>
      </c>
      <c r="AP57" s="166">
        <f t="shared" si="44"/>
        <v>0</v>
      </c>
      <c r="AQ57" s="166">
        <f t="shared" si="45"/>
        <v>0</v>
      </c>
      <c r="AR57" s="166">
        <f t="shared" si="46"/>
        <v>0</v>
      </c>
      <c r="AS57" s="166">
        <f t="shared" si="47"/>
        <v>0</v>
      </c>
      <c r="AT57" s="166">
        <f t="shared" si="48"/>
        <v>0</v>
      </c>
      <c r="AU57" s="166">
        <f t="shared" si="49"/>
        <v>0</v>
      </c>
      <c r="AV57" s="166">
        <f t="shared" si="50"/>
        <v>0</v>
      </c>
      <c r="AW57" s="166">
        <f t="shared" si="51"/>
        <v>0</v>
      </c>
      <c r="AX57" s="166">
        <f t="shared" si="52"/>
        <v>0</v>
      </c>
      <c r="AY57" s="167">
        <f t="shared" si="53"/>
        <v>0</v>
      </c>
    </row>
    <row r="58" spans="1:51" s="122" customFormat="1" ht="35.25" customHeight="1" x14ac:dyDescent="0.2">
      <c r="A58" s="72" t="s">
        <v>75</v>
      </c>
      <c r="B58" s="79" t="s">
        <v>140</v>
      </c>
      <c r="C58" s="80"/>
      <c r="D58" s="81"/>
      <c r="E58" s="82">
        <v>6</v>
      </c>
      <c r="F58" s="82">
        <v>1</v>
      </c>
      <c r="G58" s="82">
        <v>5</v>
      </c>
      <c r="H58" s="82"/>
      <c r="I58" s="82"/>
      <c r="J58" s="73">
        <v>8</v>
      </c>
      <c r="K58" s="73">
        <v>8</v>
      </c>
      <c r="L58" s="73"/>
      <c r="M58" s="73"/>
      <c r="N58" s="75">
        <v>3</v>
      </c>
      <c r="O58" s="75"/>
      <c r="P58" s="75"/>
      <c r="Q58" s="75">
        <v>3</v>
      </c>
      <c r="R58" s="75"/>
      <c r="S58" s="75"/>
      <c r="T58" s="75"/>
      <c r="U58" s="75"/>
      <c r="V58" s="75"/>
      <c r="W58" s="75"/>
      <c r="X58" s="75">
        <v>3</v>
      </c>
      <c r="Y58" s="75"/>
      <c r="Z58" s="75"/>
      <c r="AA58" s="75">
        <v>11</v>
      </c>
      <c r="AB58" s="75">
        <v>1</v>
      </c>
      <c r="AC58" s="75"/>
      <c r="AD58" s="75">
        <v>1</v>
      </c>
      <c r="AE58" s="75">
        <v>1</v>
      </c>
      <c r="AF58" s="75">
        <v>1</v>
      </c>
      <c r="AG58" s="76"/>
      <c r="AH58" s="75">
        <v>1</v>
      </c>
      <c r="AI58" s="76"/>
      <c r="AJ58" s="165">
        <f t="shared" si="38"/>
        <v>6</v>
      </c>
      <c r="AK58" s="166">
        <f t="shared" si="39"/>
        <v>6</v>
      </c>
      <c r="AL58" s="166">
        <f t="shared" si="40"/>
        <v>8</v>
      </c>
      <c r="AM58" s="166">
        <f t="shared" si="41"/>
        <v>8</v>
      </c>
      <c r="AN58" s="166">
        <f t="shared" si="42"/>
        <v>14</v>
      </c>
      <c r="AO58" s="166">
        <f t="shared" si="43"/>
        <v>14</v>
      </c>
      <c r="AP58" s="166">
        <f t="shared" si="44"/>
        <v>3</v>
      </c>
      <c r="AQ58" s="166">
        <f t="shared" si="45"/>
        <v>3</v>
      </c>
      <c r="AR58" s="166">
        <f t="shared" si="46"/>
        <v>0</v>
      </c>
      <c r="AS58" s="166">
        <f t="shared" si="47"/>
        <v>0</v>
      </c>
      <c r="AT58" s="166">
        <f t="shared" si="48"/>
        <v>3</v>
      </c>
      <c r="AU58" s="166">
        <f t="shared" si="49"/>
        <v>3</v>
      </c>
      <c r="AV58" s="166">
        <f t="shared" si="50"/>
        <v>1</v>
      </c>
      <c r="AW58" s="166">
        <f t="shared" si="51"/>
        <v>1</v>
      </c>
      <c r="AX58" s="166">
        <f t="shared" si="52"/>
        <v>1</v>
      </c>
      <c r="AY58" s="167">
        <f t="shared" si="53"/>
        <v>1</v>
      </c>
    </row>
    <row r="59" spans="1:51" s="122" customFormat="1" ht="48" customHeight="1" x14ac:dyDescent="0.2">
      <c r="A59" s="60" t="s">
        <v>74</v>
      </c>
      <c r="B59" s="90" t="s">
        <v>172</v>
      </c>
      <c r="C59" s="91"/>
      <c r="D59" s="92"/>
      <c r="E59" s="93">
        <f t="shared" ref="E59:AH59" si="54">SUM(E60:E72)</f>
        <v>104</v>
      </c>
      <c r="F59" s="93">
        <f t="shared" si="54"/>
        <v>9</v>
      </c>
      <c r="G59" s="93">
        <f t="shared" si="54"/>
        <v>95</v>
      </c>
      <c r="H59" s="93">
        <f t="shared" si="54"/>
        <v>0</v>
      </c>
      <c r="I59" s="93">
        <f t="shared" si="54"/>
        <v>0</v>
      </c>
      <c r="J59" s="93">
        <f t="shared" si="54"/>
        <v>145</v>
      </c>
      <c r="K59" s="93">
        <f t="shared" si="54"/>
        <v>132</v>
      </c>
      <c r="L59" s="93">
        <f t="shared" si="54"/>
        <v>10</v>
      </c>
      <c r="M59" s="93">
        <f t="shared" si="54"/>
        <v>0</v>
      </c>
      <c r="N59" s="93">
        <f t="shared" si="54"/>
        <v>130</v>
      </c>
      <c r="O59" s="93">
        <f t="shared" si="54"/>
        <v>66</v>
      </c>
      <c r="P59" s="93">
        <f t="shared" si="54"/>
        <v>38</v>
      </c>
      <c r="Q59" s="93">
        <f t="shared" si="54"/>
        <v>4</v>
      </c>
      <c r="R59" s="93">
        <f t="shared" si="54"/>
        <v>0</v>
      </c>
      <c r="S59" s="93">
        <f t="shared" si="54"/>
        <v>22</v>
      </c>
      <c r="T59" s="93">
        <f t="shared" si="54"/>
        <v>4</v>
      </c>
      <c r="U59" s="93">
        <f t="shared" si="54"/>
        <v>16</v>
      </c>
      <c r="V59" s="93">
        <f t="shared" si="54"/>
        <v>2</v>
      </c>
      <c r="W59" s="93">
        <f t="shared" si="54"/>
        <v>0</v>
      </c>
      <c r="X59" s="93">
        <f t="shared" si="54"/>
        <v>130</v>
      </c>
      <c r="Y59" s="93">
        <f t="shared" si="54"/>
        <v>0</v>
      </c>
      <c r="Z59" s="93">
        <f t="shared" si="54"/>
        <v>3</v>
      </c>
      <c r="AA59" s="93">
        <f t="shared" si="54"/>
        <v>109</v>
      </c>
      <c r="AB59" s="93">
        <f t="shared" si="54"/>
        <v>12</v>
      </c>
      <c r="AC59" s="93">
        <f t="shared" si="54"/>
        <v>11</v>
      </c>
      <c r="AD59" s="93">
        <f t="shared" si="54"/>
        <v>0</v>
      </c>
      <c r="AE59" s="93">
        <f t="shared" si="54"/>
        <v>11</v>
      </c>
      <c r="AF59" s="93">
        <f t="shared" si="54"/>
        <v>0</v>
      </c>
      <c r="AG59" s="93">
        <f t="shared" si="54"/>
        <v>0</v>
      </c>
      <c r="AH59" s="93">
        <f t="shared" si="54"/>
        <v>0</v>
      </c>
      <c r="AI59" s="118"/>
      <c r="AJ59" s="171">
        <f t="shared" ref="AJ59:AY59" si="55">SUM(AJ60:AJ72)</f>
        <v>104</v>
      </c>
      <c r="AK59" s="96">
        <f t="shared" si="55"/>
        <v>104</v>
      </c>
      <c r="AL59" s="96">
        <f t="shared" si="55"/>
        <v>145</v>
      </c>
      <c r="AM59" s="96">
        <f t="shared" si="55"/>
        <v>142</v>
      </c>
      <c r="AN59" s="96">
        <f t="shared" si="55"/>
        <v>236</v>
      </c>
      <c r="AO59" s="96">
        <f t="shared" si="55"/>
        <v>239</v>
      </c>
      <c r="AP59" s="96">
        <f t="shared" si="55"/>
        <v>130</v>
      </c>
      <c r="AQ59" s="96">
        <f t="shared" si="55"/>
        <v>130</v>
      </c>
      <c r="AR59" s="96">
        <f t="shared" si="55"/>
        <v>22</v>
      </c>
      <c r="AS59" s="96">
        <f t="shared" si="55"/>
        <v>22</v>
      </c>
      <c r="AT59" s="96">
        <f t="shared" si="55"/>
        <v>130</v>
      </c>
      <c r="AU59" s="96">
        <f t="shared" si="55"/>
        <v>130</v>
      </c>
      <c r="AV59" s="96">
        <f t="shared" si="55"/>
        <v>11</v>
      </c>
      <c r="AW59" s="96">
        <f t="shared" si="55"/>
        <v>11</v>
      </c>
      <c r="AX59" s="96">
        <f t="shared" si="55"/>
        <v>0</v>
      </c>
      <c r="AY59" s="172">
        <f t="shared" si="55"/>
        <v>0</v>
      </c>
    </row>
    <row r="60" spans="1:51" s="122" customFormat="1" ht="48" customHeight="1" x14ac:dyDescent="0.2">
      <c r="A60" s="72" t="s">
        <v>73</v>
      </c>
      <c r="B60" s="83" t="s">
        <v>173</v>
      </c>
      <c r="C60" s="84"/>
      <c r="D60" s="85"/>
      <c r="E60" s="98">
        <v>39</v>
      </c>
      <c r="F60" s="98"/>
      <c r="G60" s="98">
        <v>39</v>
      </c>
      <c r="H60" s="98"/>
      <c r="I60" s="98"/>
      <c r="J60" s="73">
        <v>69</v>
      </c>
      <c r="K60" s="73">
        <v>64</v>
      </c>
      <c r="L60" s="73">
        <v>4</v>
      </c>
      <c r="M60" s="73"/>
      <c r="N60" s="75">
        <v>60</v>
      </c>
      <c r="O60" s="75">
        <v>44</v>
      </c>
      <c r="P60" s="75">
        <v>10</v>
      </c>
      <c r="Q60" s="75"/>
      <c r="R60" s="75"/>
      <c r="S60" s="75">
        <v>6</v>
      </c>
      <c r="T60" s="75"/>
      <c r="U60" s="75">
        <v>6</v>
      </c>
      <c r="V60" s="75"/>
      <c r="W60" s="75"/>
      <c r="X60" s="75">
        <v>60</v>
      </c>
      <c r="Y60" s="75"/>
      <c r="Z60" s="75"/>
      <c r="AA60" s="75">
        <v>44</v>
      </c>
      <c r="AB60" s="75">
        <v>1</v>
      </c>
      <c r="AC60" s="75">
        <v>3</v>
      </c>
      <c r="AD60" s="75"/>
      <c r="AE60" s="75">
        <v>3</v>
      </c>
      <c r="AF60" s="75"/>
      <c r="AG60" s="76"/>
      <c r="AH60" s="75"/>
      <c r="AI60" s="76"/>
      <c r="AJ60" s="165">
        <f t="shared" ref="AJ60:AJ72" si="56">E60</f>
        <v>39</v>
      </c>
      <c r="AK60" s="166">
        <f t="shared" ref="AK60:AK72" si="57">F60+G60+H60+I60</f>
        <v>39</v>
      </c>
      <c r="AL60" s="166">
        <f t="shared" ref="AL60:AL72" si="58">J60</f>
        <v>69</v>
      </c>
      <c r="AM60" s="166">
        <f t="shared" ref="AM60:AM72" si="59">K60+L60+M60</f>
        <v>68</v>
      </c>
      <c r="AN60" s="166">
        <f t="shared" ref="AN60:AN72" si="60">F60+G60+K60</f>
        <v>103</v>
      </c>
      <c r="AO60" s="166">
        <f t="shared" ref="AO60:AO72" si="61">X60+Y60+AA60</f>
        <v>104</v>
      </c>
      <c r="AP60" s="166">
        <f t="shared" ref="AP60:AP72" si="62">N60</f>
        <v>60</v>
      </c>
      <c r="AQ60" s="166">
        <f t="shared" ref="AQ60:AQ72" si="63">O60+P60+Q60+R60+S60</f>
        <v>60</v>
      </c>
      <c r="AR60" s="166">
        <f t="shared" ref="AR60:AR72" si="64">S60</f>
        <v>6</v>
      </c>
      <c r="AS60" s="166">
        <f t="shared" ref="AS60:AS72" si="65">T60+U60+V60</f>
        <v>6</v>
      </c>
      <c r="AT60" s="166">
        <f t="shared" ref="AT60:AT72" si="66">X60</f>
        <v>60</v>
      </c>
      <c r="AU60" s="166">
        <f t="shared" ref="AU60:AU72" si="67">N60+W60</f>
        <v>60</v>
      </c>
      <c r="AV60" s="166">
        <f t="shared" ref="AV60:AV72" si="68">AE60</f>
        <v>3</v>
      </c>
      <c r="AW60" s="166">
        <f t="shared" ref="AW60:AW72" si="69">AC60+AD60</f>
        <v>3</v>
      </c>
      <c r="AX60" s="166">
        <f t="shared" ref="AX60:AX72" si="70">AH60</f>
        <v>0</v>
      </c>
      <c r="AY60" s="167">
        <f t="shared" ref="AY60:AY79" si="71">AF60+AG60</f>
        <v>0</v>
      </c>
    </row>
    <row r="61" spans="1:51" s="122" customFormat="1" ht="35.25" customHeight="1" x14ac:dyDescent="0.2">
      <c r="A61" s="72" t="s">
        <v>72</v>
      </c>
      <c r="B61" s="83" t="s">
        <v>141</v>
      </c>
      <c r="C61" s="84"/>
      <c r="D61" s="85"/>
      <c r="E61" s="86">
        <v>20</v>
      </c>
      <c r="F61" s="86"/>
      <c r="G61" s="86">
        <v>20</v>
      </c>
      <c r="H61" s="86"/>
      <c r="I61" s="86"/>
      <c r="J61" s="73">
        <v>21</v>
      </c>
      <c r="K61" s="73">
        <v>21</v>
      </c>
      <c r="L61" s="73"/>
      <c r="M61" s="73"/>
      <c r="N61" s="75">
        <v>29</v>
      </c>
      <c r="O61" s="75">
        <v>4</v>
      </c>
      <c r="P61" s="75">
        <v>22</v>
      </c>
      <c r="Q61" s="75"/>
      <c r="R61" s="75"/>
      <c r="S61" s="75">
        <v>3</v>
      </c>
      <c r="T61" s="75"/>
      <c r="U61" s="75">
        <v>3</v>
      </c>
      <c r="V61" s="75"/>
      <c r="W61" s="75"/>
      <c r="X61" s="75">
        <v>29</v>
      </c>
      <c r="Y61" s="75"/>
      <c r="Z61" s="75"/>
      <c r="AA61" s="75">
        <v>12</v>
      </c>
      <c r="AB61" s="75"/>
      <c r="AC61" s="75">
        <v>3</v>
      </c>
      <c r="AD61" s="75"/>
      <c r="AE61" s="75">
        <v>3</v>
      </c>
      <c r="AF61" s="75"/>
      <c r="AG61" s="76"/>
      <c r="AH61" s="75"/>
      <c r="AI61" s="76"/>
      <c r="AJ61" s="165">
        <f t="shared" si="56"/>
        <v>20</v>
      </c>
      <c r="AK61" s="166">
        <f t="shared" si="57"/>
        <v>20</v>
      </c>
      <c r="AL61" s="166">
        <f t="shared" si="58"/>
        <v>21</v>
      </c>
      <c r="AM61" s="166">
        <f t="shared" si="59"/>
        <v>21</v>
      </c>
      <c r="AN61" s="166">
        <f t="shared" si="60"/>
        <v>41</v>
      </c>
      <c r="AO61" s="166">
        <f t="shared" si="61"/>
        <v>41</v>
      </c>
      <c r="AP61" s="166">
        <f t="shared" si="62"/>
        <v>29</v>
      </c>
      <c r="AQ61" s="166">
        <f t="shared" si="63"/>
        <v>29</v>
      </c>
      <c r="AR61" s="166">
        <f t="shared" si="64"/>
        <v>3</v>
      </c>
      <c r="AS61" s="166">
        <f t="shared" si="65"/>
        <v>3</v>
      </c>
      <c r="AT61" s="166">
        <f t="shared" si="66"/>
        <v>29</v>
      </c>
      <c r="AU61" s="166">
        <f t="shared" si="67"/>
        <v>29</v>
      </c>
      <c r="AV61" s="166">
        <f t="shared" si="68"/>
        <v>3</v>
      </c>
      <c r="AW61" s="166">
        <f t="shared" si="69"/>
        <v>3</v>
      </c>
      <c r="AX61" s="166">
        <f t="shared" si="70"/>
        <v>0</v>
      </c>
      <c r="AY61" s="167">
        <f t="shared" si="71"/>
        <v>0</v>
      </c>
    </row>
    <row r="62" spans="1:51" s="122" customFormat="1" ht="57.75" customHeight="1" x14ac:dyDescent="0.2">
      <c r="A62" s="72" t="s">
        <v>71</v>
      </c>
      <c r="B62" s="83" t="s">
        <v>198</v>
      </c>
      <c r="C62" s="84"/>
      <c r="D62" s="85"/>
      <c r="E62" s="86">
        <v>2</v>
      </c>
      <c r="F62" s="86"/>
      <c r="G62" s="86">
        <v>2</v>
      </c>
      <c r="H62" s="86"/>
      <c r="I62" s="86"/>
      <c r="J62" s="73">
        <v>3</v>
      </c>
      <c r="K62" s="73">
        <v>2</v>
      </c>
      <c r="L62" s="73">
        <v>1</v>
      </c>
      <c r="M62" s="73"/>
      <c r="N62" s="75">
        <v>2</v>
      </c>
      <c r="O62" s="75">
        <v>1</v>
      </c>
      <c r="P62" s="75"/>
      <c r="Q62" s="75">
        <v>1</v>
      </c>
      <c r="R62" s="75"/>
      <c r="S62" s="75"/>
      <c r="T62" s="75"/>
      <c r="U62" s="75"/>
      <c r="V62" s="75"/>
      <c r="W62" s="75"/>
      <c r="X62" s="75">
        <v>2</v>
      </c>
      <c r="Y62" s="75"/>
      <c r="Z62" s="75"/>
      <c r="AA62" s="75">
        <v>2</v>
      </c>
      <c r="AB62" s="75"/>
      <c r="AC62" s="75"/>
      <c r="AD62" s="75"/>
      <c r="AE62" s="75"/>
      <c r="AF62" s="75"/>
      <c r="AG62" s="76"/>
      <c r="AH62" s="75"/>
      <c r="AI62" s="76"/>
      <c r="AJ62" s="165">
        <f t="shared" si="56"/>
        <v>2</v>
      </c>
      <c r="AK62" s="166">
        <f t="shared" si="57"/>
        <v>2</v>
      </c>
      <c r="AL62" s="166">
        <f t="shared" si="58"/>
        <v>3</v>
      </c>
      <c r="AM62" s="166">
        <f t="shared" si="59"/>
        <v>3</v>
      </c>
      <c r="AN62" s="166">
        <f t="shared" si="60"/>
        <v>4</v>
      </c>
      <c r="AO62" s="166">
        <f t="shared" si="61"/>
        <v>4</v>
      </c>
      <c r="AP62" s="166">
        <f t="shared" si="62"/>
        <v>2</v>
      </c>
      <c r="AQ62" s="166">
        <f t="shared" si="63"/>
        <v>2</v>
      </c>
      <c r="AR62" s="166">
        <f t="shared" si="64"/>
        <v>0</v>
      </c>
      <c r="AS62" s="166">
        <f t="shared" si="65"/>
        <v>0</v>
      </c>
      <c r="AT62" s="166">
        <f t="shared" si="66"/>
        <v>2</v>
      </c>
      <c r="AU62" s="166">
        <f t="shared" si="67"/>
        <v>2</v>
      </c>
      <c r="AV62" s="166">
        <f t="shared" si="68"/>
        <v>0</v>
      </c>
      <c r="AW62" s="166">
        <f t="shared" si="69"/>
        <v>0</v>
      </c>
      <c r="AX62" s="166">
        <f t="shared" si="70"/>
        <v>0</v>
      </c>
      <c r="AY62" s="167">
        <f t="shared" si="71"/>
        <v>0</v>
      </c>
    </row>
    <row r="63" spans="1:51" s="122" customFormat="1" ht="30.75" customHeight="1" x14ac:dyDescent="0.2">
      <c r="A63" s="72" t="s">
        <v>70</v>
      </c>
      <c r="B63" s="83" t="s">
        <v>232</v>
      </c>
      <c r="C63" s="84"/>
      <c r="D63" s="85"/>
      <c r="E63" s="86">
        <v>1</v>
      </c>
      <c r="F63" s="86"/>
      <c r="G63" s="86">
        <v>1</v>
      </c>
      <c r="H63" s="86"/>
      <c r="I63" s="86"/>
      <c r="J63" s="73">
        <v>2</v>
      </c>
      <c r="K63" s="73"/>
      <c r="L63" s="73">
        <v>2</v>
      </c>
      <c r="M63" s="73"/>
      <c r="N63" s="75">
        <v>1</v>
      </c>
      <c r="O63" s="75"/>
      <c r="P63" s="75"/>
      <c r="Q63" s="75">
        <v>1</v>
      </c>
      <c r="R63" s="75"/>
      <c r="S63" s="75"/>
      <c r="T63" s="75"/>
      <c r="U63" s="75"/>
      <c r="V63" s="75"/>
      <c r="W63" s="75"/>
      <c r="X63" s="75">
        <v>1</v>
      </c>
      <c r="Y63" s="75"/>
      <c r="Z63" s="75"/>
      <c r="AA63" s="75"/>
      <c r="AB63" s="75"/>
      <c r="AC63" s="75"/>
      <c r="AD63" s="75"/>
      <c r="AE63" s="75"/>
      <c r="AF63" s="75"/>
      <c r="AG63" s="76"/>
      <c r="AH63" s="75"/>
      <c r="AI63" s="76"/>
      <c r="AJ63" s="165">
        <f t="shared" si="56"/>
        <v>1</v>
      </c>
      <c r="AK63" s="166">
        <f t="shared" si="57"/>
        <v>1</v>
      </c>
      <c r="AL63" s="166">
        <f t="shared" si="58"/>
        <v>2</v>
      </c>
      <c r="AM63" s="166">
        <f t="shared" si="59"/>
        <v>2</v>
      </c>
      <c r="AN63" s="166">
        <f t="shared" si="60"/>
        <v>1</v>
      </c>
      <c r="AO63" s="166">
        <f t="shared" si="61"/>
        <v>1</v>
      </c>
      <c r="AP63" s="166">
        <f t="shared" si="62"/>
        <v>1</v>
      </c>
      <c r="AQ63" s="166">
        <f t="shared" si="63"/>
        <v>1</v>
      </c>
      <c r="AR63" s="166">
        <f t="shared" si="64"/>
        <v>0</v>
      </c>
      <c r="AS63" s="166">
        <f t="shared" si="65"/>
        <v>0</v>
      </c>
      <c r="AT63" s="166">
        <f t="shared" si="66"/>
        <v>1</v>
      </c>
      <c r="AU63" s="166">
        <f t="shared" si="67"/>
        <v>1</v>
      </c>
      <c r="AV63" s="166">
        <f t="shared" si="68"/>
        <v>0</v>
      </c>
      <c r="AW63" s="166">
        <f t="shared" si="69"/>
        <v>0</v>
      </c>
      <c r="AX63" s="166">
        <f t="shared" si="70"/>
        <v>0</v>
      </c>
      <c r="AY63" s="167">
        <f t="shared" si="71"/>
        <v>0</v>
      </c>
    </row>
    <row r="64" spans="1:51" s="122" customFormat="1" ht="31.5" customHeight="1" x14ac:dyDescent="0.2">
      <c r="A64" s="72" t="s">
        <v>69</v>
      </c>
      <c r="B64" s="83" t="s">
        <v>233</v>
      </c>
      <c r="C64" s="84"/>
      <c r="D64" s="85"/>
      <c r="E64" s="86"/>
      <c r="F64" s="86"/>
      <c r="G64" s="86"/>
      <c r="H64" s="86"/>
      <c r="I64" s="86"/>
      <c r="J64" s="73"/>
      <c r="K64" s="73"/>
      <c r="L64" s="73"/>
      <c r="M64" s="73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  <c r="AA64" s="75"/>
      <c r="AB64" s="75"/>
      <c r="AC64" s="75"/>
      <c r="AD64" s="75"/>
      <c r="AE64" s="75"/>
      <c r="AF64" s="75"/>
      <c r="AG64" s="76"/>
      <c r="AH64" s="75"/>
      <c r="AI64" s="76"/>
      <c r="AJ64" s="165">
        <f t="shared" si="56"/>
        <v>0</v>
      </c>
      <c r="AK64" s="166">
        <f t="shared" si="57"/>
        <v>0</v>
      </c>
      <c r="AL64" s="166">
        <f t="shared" si="58"/>
        <v>0</v>
      </c>
      <c r="AM64" s="166">
        <f t="shared" si="59"/>
        <v>0</v>
      </c>
      <c r="AN64" s="166">
        <f t="shared" si="60"/>
        <v>0</v>
      </c>
      <c r="AO64" s="166">
        <f t="shared" si="61"/>
        <v>0</v>
      </c>
      <c r="AP64" s="166">
        <f t="shared" si="62"/>
        <v>0</v>
      </c>
      <c r="AQ64" s="166">
        <f t="shared" si="63"/>
        <v>0</v>
      </c>
      <c r="AR64" s="166">
        <f t="shared" si="64"/>
        <v>0</v>
      </c>
      <c r="AS64" s="166">
        <f t="shared" si="65"/>
        <v>0</v>
      </c>
      <c r="AT64" s="166">
        <f t="shared" si="66"/>
        <v>0</v>
      </c>
      <c r="AU64" s="166">
        <f t="shared" si="67"/>
        <v>0</v>
      </c>
      <c r="AV64" s="166">
        <f t="shared" si="68"/>
        <v>0</v>
      </c>
      <c r="AW64" s="166">
        <f t="shared" si="69"/>
        <v>0</v>
      </c>
      <c r="AX64" s="166">
        <f t="shared" si="70"/>
        <v>0</v>
      </c>
      <c r="AY64" s="167">
        <f t="shared" si="71"/>
        <v>0</v>
      </c>
    </row>
    <row r="65" spans="1:51" s="122" customFormat="1" ht="39" customHeight="1" x14ac:dyDescent="0.2">
      <c r="A65" s="72" t="s">
        <v>68</v>
      </c>
      <c r="B65" s="83" t="s">
        <v>142</v>
      </c>
      <c r="C65" s="84"/>
      <c r="D65" s="85"/>
      <c r="E65" s="86"/>
      <c r="F65" s="86"/>
      <c r="G65" s="86"/>
      <c r="H65" s="86"/>
      <c r="I65" s="86"/>
      <c r="J65" s="73">
        <v>2</v>
      </c>
      <c r="K65" s="73">
        <v>2</v>
      </c>
      <c r="L65" s="73"/>
      <c r="M65" s="73"/>
      <c r="N65" s="75">
        <v>1</v>
      </c>
      <c r="O65" s="75">
        <v>1</v>
      </c>
      <c r="P65" s="75"/>
      <c r="Q65" s="75"/>
      <c r="R65" s="75"/>
      <c r="S65" s="75"/>
      <c r="T65" s="75"/>
      <c r="U65" s="75"/>
      <c r="V65" s="75"/>
      <c r="W65" s="75"/>
      <c r="X65" s="75">
        <v>1</v>
      </c>
      <c r="Y65" s="75"/>
      <c r="Z65" s="75"/>
      <c r="AA65" s="75">
        <v>1</v>
      </c>
      <c r="AB65" s="75"/>
      <c r="AC65" s="75"/>
      <c r="AD65" s="75"/>
      <c r="AE65" s="75"/>
      <c r="AF65" s="75"/>
      <c r="AG65" s="76"/>
      <c r="AH65" s="75"/>
      <c r="AI65" s="76"/>
      <c r="AJ65" s="165">
        <f t="shared" si="56"/>
        <v>0</v>
      </c>
      <c r="AK65" s="166">
        <f t="shared" si="57"/>
        <v>0</v>
      </c>
      <c r="AL65" s="166">
        <f t="shared" si="58"/>
        <v>2</v>
      </c>
      <c r="AM65" s="166">
        <f t="shared" si="59"/>
        <v>2</v>
      </c>
      <c r="AN65" s="166">
        <f t="shared" si="60"/>
        <v>2</v>
      </c>
      <c r="AO65" s="166">
        <f t="shared" si="61"/>
        <v>2</v>
      </c>
      <c r="AP65" s="166">
        <f t="shared" si="62"/>
        <v>1</v>
      </c>
      <c r="AQ65" s="166">
        <f t="shared" si="63"/>
        <v>1</v>
      </c>
      <c r="AR65" s="166">
        <f t="shared" si="64"/>
        <v>0</v>
      </c>
      <c r="AS65" s="166">
        <f t="shared" si="65"/>
        <v>0</v>
      </c>
      <c r="AT65" s="166">
        <f t="shared" si="66"/>
        <v>1</v>
      </c>
      <c r="AU65" s="166">
        <f t="shared" si="67"/>
        <v>1</v>
      </c>
      <c r="AV65" s="166">
        <f t="shared" si="68"/>
        <v>0</v>
      </c>
      <c r="AW65" s="166">
        <f t="shared" si="69"/>
        <v>0</v>
      </c>
      <c r="AX65" s="166">
        <f t="shared" si="70"/>
        <v>0</v>
      </c>
      <c r="AY65" s="167">
        <f t="shared" si="71"/>
        <v>0</v>
      </c>
    </row>
    <row r="66" spans="1:51" s="122" customFormat="1" ht="41.25" customHeight="1" x14ac:dyDescent="0.2">
      <c r="A66" s="72" t="s">
        <v>67</v>
      </c>
      <c r="B66" s="83" t="s">
        <v>174</v>
      </c>
      <c r="C66" s="84"/>
      <c r="D66" s="85"/>
      <c r="E66" s="86"/>
      <c r="F66" s="86"/>
      <c r="G66" s="86"/>
      <c r="H66" s="86"/>
      <c r="I66" s="86"/>
      <c r="J66" s="73"/>
      <c r="K66" s="73"/>
      <c r="L66" s="73"/>
      <c r="M66" s="73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75"/>
      <c r="AC66" s="75"/>
      <c r="AD66" s="75"/>
      <c r="AE66" s="75"/>
      <c r="AF66" s="75"/>
      <c r="AG66" s="76"/>
      <c r="AH66" s="75"/>
      <c r="AI66" s="76"/>
      <c r="AJ66" s="165">
        <f t="shared" si="56"/>
        <v>0</v>
      </c>
      <c r="AK66" s="166">
        <f t="shared" si="57"/>
        <v>0</v>
      </c>
      <c r="AL66" s="166">
        <f t="shared" si="58"/>
        <v>0</v>
      </c>
      <c r="AM66" s="166">
        <f t="shared" si="59"/>
        <v>0</v>
      </c>
      <c r="AN66" s="166">
        <f t="shared" si="60"/>
        <v>0</v>
      </c>
      <c r="AO66" s="166">
        <f t="shared" si="61"/>
        <v>0</v>
      </c>
      <c r="AP66" s="166">
        <f t="shared" si="62"/>
        <v>0</v>
      </c>
      <c r="AQ66" s="166">
        <f t="shared" si="63"/>
        <v>0</v>
      </c>
      <c r="AR66" s="166">
        <f t="shared" si="64"/>
        <v>0</v>
      </c>
      <c r="AS66" s="166">
        <f t="shared" si="65"/>
        <v>0</v>
      </c>
      <c r="AT66" s="166">
        <f t="shared" si="66"/>
        <v>0</v>
      </c>
      <c r="AU66" s="166">
        <f t="shared" si="67"/>
        <v>0</v>
      </c>
      <c r="AV66" s="166">
        <f t="shared" si="68"/>
        <v>0</v>
      </c>
      <c r="AW66" s="166">
        <f t="shared" si="69"/>
        <v>0</v>
      </c>
      <c r="AX66" s="166">
        <f t="shared" si="70"/>
        <v>0</v>
      </c>
      <c r="AY66" s="167">
        <f t="shared" si="71"/>
        <v>0</v>
      </c>
    </row>
    <row r="67" spans="1:51" s="122" customFormat="1" ht="41.25" customHeight="1" x14ac:dyDescent="0.2">
      <c r="A67" s="72" t="s">
        <v>66</v>
      </c>
      <c r="B67" s="83" t="s">
        <v>175</v>
      </c>
      <c r="C67" s="84"/>
      <c r="D67" s="85"/>
      <c r="E67" s="86">
        <v>12</v>
      </c>
      <c r="F67" s="86">
        <v>3</v>
      </c>
      <c r="G67" s="86">
        <v>9</v>
      </c>
      <c r="H67" s="86"/>
      <c r="I67" s="86"/>
      <c r="J67" s="73">
        <v>16</v>
      </c>
      <c r="K67" s="73">
        <v>14</v>
      </c>
      <c r="L67" s="73"/>
      <c r="M67" s="73"/>
      <c r="N67" s="75">
        <v>11</v>
      </c>
      <c r="O67" s="75">
        <v>8</v>
      </c>
      <c r="P67" s="75"/>
      <c r="Q67" s="75"/>
      <c r="R67" s="75"/>
      <c r="S67" s="75">
        <v>3</v>
      </c>
      <c r="T67" s="75">
        <v>1</v>
      </c>
      <c r="U67" s="75">
        <v>1</v>
      </c>
      <c r="V67" s="75">
        <v>1</v>
      </c>
      <c r="W67" s="75"/>
      <c r="X67" s="75">
        <v>11</v>
      </c>
      <c r="Y67" s="75"/>
      <c r="Z67" s="75">
        <v>1</v>
      </c>
      <c r="AA67" s="75">
        <v>17</v>
      </c>
      <c r="AB67" s="75">
        <v>4</v>
      </c>
      <c r="AC67" s="75"/>
      <c r="AD67" s="75"/>
      <c r="AE67" s="75"/>
      <c r="AF67" s="75"/>
      <c r="AG67" s="76"/>
      <c r="AH67" s="75"/>
      <c r="AI67" s="76"/>
      <c r="AJ67" s="165">
        <f t="shared" si="56"/>
        <v>12</v>
      </c>
      <c r="AK67" s="166">
        <f t="shared" si="57"/>
        <v>12</v>
      </c>
      <c r="AL67" s="166">
        <f t="shared" si="58"/>
        <v>16</v>
      </c>
      <c r="AM67" s="166">
        <f t="shared" si="59"/>
        <v>14</v>
      </c>
      <c r="AN67" s="166">
        <f t="shared" si="60"/>
        <v>26</v>
      </c>
      <c r="AO67" s="166">
        <f t="shared" si="61"/>
        <v>28</v>
      </c>
      <c r="AP67" s="166">
        <f t="shared" si="62"/>
        <v>11</v>
      </c>
      <c r="AQ67" s="166">
        <f t="shared" si="63"/>
        <v>11</v>
      </c>
      <c r="AR67" s="166">
        <f t="shared" si="64"/>
        <v>3</v>
      </c>
      <c r="AS67" s="166">
        <f t="shared" si="65"/>
        <v>3</v>
      </c>
      <c r="AT67" s="166">
        <f t="shared" si="66"/>
        <v>11</v>
      </c>
      <c r="AU67" s="166">
        <f t="shared" si="67"/>
        <v>11</v>
      </c>
      <c r="AV67" s="166">
        <f t="shared" si="68"/>
        <v>0</v>
      </c>
      <c r="AW67" s="166">
        <f t="shared" si="69"/>
        <v>0</v>
      </c>
      <c r="AX67" s="166">
        <f t="shared" si="70"/>
        <v>0</v>
      </c>
      <c r="AY67" s="167">
        <f t="shared" si="71"/>
        <v>0</v>
      </c>
    </row>
    <row r="68" spans="1:51" s="122" customFormat="1" ht="28.5" customHeight="1" x14ac:dyDescent="0.2">
      <c r="A68" s="72" t="s">
        <v>65</v>
      </c>
      <c r="B68" s="83" t="s">
        <v>176</v>
      </c>
      <c r="C68" s="84"/>
      <c r="D68" s="85"/>
      <c r="E68" s="86">
        <v>7</v>
      </c>
      <c r="F68" s="86"/>
      <c r="G68" s="86">
        <v>7</v>
      </c>
      <c r="H68" s="86"/>
      <c r="I68" s="86"/>
      <c r="J68" s="73">
        <v>10</v>
      </c>
      <c r="K68" s="73">
        <v>9</v>
      </c>
      <c r="L68" s="73">
        <v>1</v>
      </c>
      <c r="M68" s="73"/>
      <c r="N68" s="75">
        <v>8</v>
      </c>
      <c r="O68" s="75">
        <v>3</v>
      </c>
      <c r="P68" s="75">
        <v>1</v>
      </c>
      <c r="Q68" s="75"/>
      <c r="R68" s="75"/>
      <c r="S68" s="75">
        <v>4</v>
      </c>
      <c r="T68" s="75">
        <v>2</v>
      </c>
      <c r="U68" s="75">
        <v>2</v>
      </c>
      <c r="V68" s="75"/>
      <c r="W68" s="75"/>
      <c r="X68" s="75">
        <v>8</v>
      </c>
      <c r="Y68" s="75"/>
      <c r="Z68" s="75">
        <v>1</v>
      </c>
      <c r="AA68" s="75">
        <v>8</v>
      </c>
      <c r="AB68" s="75">
        <v>1</v>
      </c>
      <c r="AC68" s="75">
        <v>1</v>
      </c>
      <c r="AD68" s="75"/>
      <c r="AE68" s="75">
        <v>1</v>
      </c>
      <c r="AF68" s="75"/>
      <c r="AG68" s="76"/>
      <c r="AH68" s="75"/>
      <c r="AI68" s="76"/>
      <c r="AJ68" s="165">
        <f t="shared" si="56"/>
        <v>7</v>
      </c>
      <c r="AK68" s="166">
        <f t="shared" si="57"/>
        <v>7</v>
      </c>
      <c r="AL68" s="166">
        <f t="shared" si="58"/>
        <v>10</v>
      </c>
      <c r="AM68" s="166">
        <f t="shared" si="59"/>
        <v>10</v>
      </c>
      <c r="AN68" s="166">
        <f t="shared" si="60"/>
        <v>16</v>
      </c>
      <c r="AO68" s="166">
        <f t="shared" si="61"/>
        <v>16</v>
      </c>
      <c r="AP68" s="166">
        <f t="shared" si="62"/>
        <v>8</v>
      </c>
      <c r="AQ68" s="166">
        <f t="shared" si="63"/>
        <v>8</v>
      </c>
      <c r="AR68" s="166">
        <f t="shared" si="64"/>
        <v>4</v>
      </c>
      <c r="AS68" s="166">
        <f t="shared" si="65"/>
        <v>4</v>
      </c>
      <c r="AT68" s="166">
        <f t="shared" si="66"/>
        <v>8</v>
      </c>
      <c r="AU68" s="166">
        <f t="shared" si="67"/>
        <v>8</v>
      </c>
      <c r="AV68" s="166">
        <f t="shared" si="68"/>
        <v>1</v>
      </c>
      <c r="AW68" s="166">
        <f t="shared" si="69"/>
        <v>1</v>
      </c>
      <c r="AX68" s="166">
        <f t="shared" si="70"/>
        <v>0</v>
      </c>
      <c r="AY68" s="167">
        <f t="shared" si="71"/>
        <v>0</v>
      </c>
    </row>
    <row r="69" spans="1:51" s="122" customFormat="1" ht="28.5" customHeight="1" x14ac:dyDescent="0.2">
      <c r="A69" s="72" t="s">
        <v>64</v>
      </c>
      <c r="B69" s="83" t="s">
        <v>177</v>
      </c>
      <c r="C69" s="84"/>
      <c r="D69" s="85"/>
      <c r="E69" s="86">
        <v>9</v>
      </c>
      <c r="F69" s="86">
        <v>3</v>
      </c>
      <c r="G69" s="86">
        <v>6</v>
      </c>
      <c r="H69" s="86"/>
      <c r="I69" s="86"/>
      <c r="J69" s="73">
        <v>13</v>
      </c>
      <c r="K69" s="73">
        <v>11</v>
      </c>
      <c r="L69" s="73">
        <v>2</v>
      </c>
      <c r="M69" s="73"/>
      <c r="N69" s="75">
        <v>9</v>
      </c>
      <c r="O69" s="75">
        <v>3</v>
      </c>
      <c r="P69" s="75">
        <v>3</v>
      </c>
      <c r="Q69" s="75">
        <v>1</v>
      </c>
      <c r="R69" s="75"/>
      <c r="S69" s="75">
        <v>2</v>
      </c>
      <c r="T69" s="75"/>
      <c r="U69" s="75">
        <v>1</v>
      </c>
      <c r="V69" s="75">
        <v>1</v>
      </c>
      <c r="W69" s="75"/>
      <c r="X69" s="75">
        <v>9</v>
      </c>
      <c r="Y69" s="75"/>
      <c r="Z69" s="75"/>
      <c r="AA69" s="75">
        <v>11</v>
      </c>
      <c r="AB69" s="75">
        <v>3</v>
      </c>
      <c r="AC69" s="75">
        <v>2</v>
      </c>
      <c r="AD69" s="75"/>
      <c r="AE69" s="75">
        <v>2</v>
      </c>
      <c r="AF69" s="75"/>
      <c r="AG69" s="76"/>
      <c r="AH69" s="75"/>
      <c r="AI69" s="76"/>
      <c r="AJ69" s="165">
        <f t="shared" si="56"/>
        <v>9</v>
      </c>
      <c r="AK69" s="166">
        <f t="shared" si="57"/>
        <v>9</v>
      </c>
      <c r="AL69" s="166">
        <f t="shared" si="58"/>
        <v>13</v>
      </c>
      <c r="AM69" s="166">
        <f t="shared" si="59"/>
        <v>13</v>
      </c>
      <c r="AN69" s="166">
        <f t="shared" si="60"/>
        <v>20</v>
      </c>
      <c r="AO69" s="166">
        <f t="shared" si="61"/>
        <v>20</v>
      </c>
      <c r="AP69" s="166">
        <f t="shared" si="62"/>
        <v>9</v>
      </c>
      <c r="AQ69" s="166">
        <f t="shared" si="63"/>
        <v>9</v>
      </c>
      <c r="AR69" s="166">
        <f t="shared" si="64"/>
        <v>2</v>
      </c>
      <c r="AS69" s="166">
        <f t="shared" si="65"/>
        <v>2</v>
      </c>
      <c r="AT69" s="166">
        <f t="shared" si="66"/>
        <v>9</v>
      </c>
      <c r="AU69" s="166">
        <f t="shared" si="67"/>
        <v>9</v>
      </c>
      <c r="AV69" s="166">
        <f t="shared" si="68"/>
        <v>2</v>
      </c>
      <c r="AW69" s="166">
        <f t="shared" si="69"/>
        <v>2</v>
      </c>
      <c r="AX69" s="166">
        <f t="shared" si="70"/>
        <v>0</v>
      </c>
      <c r="AY69" s="167">
        <f t="shared" si="71"/>
        <v>0</v>
      </c>
    </row>
    <row r="70" spans="1:51" s="122" customFormat="1" ht="28.5" customHeight="1" x14ac:dyDescent="0.2">
      <c r="A70" s="72" t="s">
        <v>63</v>
      </c>
      <c r="B70" s="83" t="s">
        <v>234</v>
      </c>
      <c r="C70" s="84"/>
      <c r="D70" s="85"/>
      <c r="E70" s="86">
        <v>6</v>
      </c>
      <c r="F70" s="86">
        <v>2</v>
      </c>
      <c r="G70" s="86">
        <v>4</v>
      </c>
      <c r="H70" s="86"/>
      <c r="I70" s="86"/>
      <c r="J70" s="73">
        <v>5</v>
      </c>
      <c r="K70" s="73">
        <v>5</v>
      </c>
      <c r="L70" s="73"/>
      <c r="M70" s="73"/>
      <c r="N70" s="75">
        <v>4</v>
      </c>
      <c r="O70" s="75"/>
      <c r="P70" s="75">
        <v>2</v>
      </c>
      <c r="Q70" s="75"/>
      <c r="R70" s="75"/>
      <c r="S70" s="75">
        <v>2</v>
      </c>
      <c r="T70" s="75"/>
      <c r="U70" s="75">
        <v>2</v>
      </c>
      <c r="V70" s="75"/>
      <c r="W70" s="75"/>
      <c r="X70" s="75">
        <v>4</v>
      </c>
      <c r="Y70" s="75"/>
      <c r="Z70" s="75"/>
      <c r="AA70" s="75">
        <v>7</v>
      </c>
      <c r="AB70" s="75"/>
      <c r="AC70" s="75">
        <v>2</v>
      </c>
      <c r="AD70" s="75"/>
      <c r="AE70" s="75">
        <v>2</v>
      </c>
      <c r="AF70" s="75"/>
      <c r="AG70" s="76"/>
      <c r="AH70" s="75"/>
      <c r="AI70" s="76"/>
      <c r="AJ70" s="165">
        <f t="shared" si="56"/>
        <v>6</v>
      </c>
      <c r="AK70" s="166">
        <f t="shared" si="57"/>
        <v>6</v>
      </c>
      <c r="AL70" s="166">
        <f t="shared" si="58"/>
        <v>5</v>
      </c>
      <c r="AM70" s="166">
        <f t="shared" si="59"/>
        <v>5</v>
      </c>
      <c r="AN70" s="166">
        <f t="shared" si="60"/>
        <v>11</v>
      </c>
      <c r="AO70" s="166">
        <f t="shared" si="61"/>
        <v>11</v>
      </c>
      <c r="AP70" s="166">
        <f t="shared" si="62"/>
        <v>4</v>
      </c>
      <c r="AQ70" s="166">
        <f t="shared" si="63"/>
        <v>4</v>
      </c>
      <c r="AR70" s="166">
        <f t="shared" si="64"/>
        <v>2</v>
      </c>
      <c r="AS70" s="166">
        <f t="shared" si="65"/>
        <v>2</v>
      </c>
      <c r="AT70" s="166">
        <f t="shared" si="66"/>
        <v>4</v>
      </c>
      <c r="AU70" s="166">
        <f t="shared" si="67"/>
        <v>4</v>
      </c>
      <c r="AV70" s="166">
        <f t="shared" si="68"/>
        <v>2</v>
      </c>
      <c r="AW70" s="166">
        <f t="shared" si="69"/>
        <v>2</v>
      </c>
      <c r="AX70" s="166">
        <f t="shared" si="70"/>
        <v>0</v>
      </c>
      <c r="AY70" s="167">
        <f t="shared" si="71"/>
        <v>0</v>
      </c>
    </row>
    <row r="71" spans="1:51" s="122" customFormat="1" ht="28.5" customHeight="1" x14ac:dyDescent="0.2">
      <c r="A71" s="72" t="s">
        <v>62</v>
      </c>
      <c r="B71" s="83" t="s">
        <v>199</v>
      </c>
      <c r="C71" s="84"/>
      <c r="D71" s="85"/>
      <c r="E71" s="86"/>
      <c r="F71" s="86"/>
      <c r="G71" s="86"/>
      <c r="H71" s="86"/>
      <c r="I71" s="86"/>
      <c r="J71" s="73"/>
      <c r="K71" s="73"/>
      <c r="L71" s="73"/>
      <c r="M71" s="73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  <c r="AD71" s="75"/>
      <c r="AE71" s="75"/>
      <c r="AF71" s="75"/>
      <c r="AG71" s="76"/>
      <c r="AH71" s="75"/>
      <c r="AI71" s="76"/>
      <c r="AJ71" s="165">
        <f t="shared" si="56"/>
        <v>0</v>
      </c>
      <c r="AK71" s="166">
        <f t="shared" si="57"/>
        <v>0</v>
      </c>
      <c r="AL71" s="166">
        <f t="shared" si="58"/>
        <v>0</v>
      </c>
      <c r="AM71" s="166">
        <f t="shared" si="59"/>
        <v>0</v>
      </c>
      <c r="AN71" s="166">
        <f t="shared" si="60"/>
        <v>0</v>
      </c>
      <c r="AO71" s="166">
        <f t="shared" si="61"/>
        <v>0</v>
      </c>
      <c r="AP71" s="166">
        <f t="shared" si="62"/>
        <v>0</v>
      </c>
      <c r="AQ71" s="166">
        <f t="shared" si="63"/>
        <v>0</v>
      </c>
      <c r="AR71" s="166">
        <f t="shared" si="64"/>
        <v>0</v>
      </c>
      <c r="AS71" s="166">
        <f t="shared" si="65"/>
        <v>0</v>
      </c>
      <c r="AT71" s="166">
        <f t="shared" si="66"/>
        <v>0</v>
      </c>
      <c r="AU71" s="166">
        <f t="shared" si="67"/>
        <v>0</v>
      </c>
      <c r="AV71" s="166">
        <f t="shared" si="68"/>
        <v>0</v>
      </c>
      <c r="AW71" s="166">
        <f t="shared" si="69"/>
        <v>0</v>
      </c>
      <c r="AX71" s="166">
        <f t="shared" si="70"/>
        <v>0</v>
      </c>
      <c r="AY71" s="167">
        <f t="shared" si="71"/>
        <v>0</v>
      </c>
    </row>
    <row r="72" spans="1:51" s="122" customFormat="1" ht="28.5" customHeight="1" x14ac:dyDescent="0.2">
      <c r="A72" s="72" t="s">
        <v>61</v>
      </c>
      <c r="B72" s="79" t="s">
        <v>140</v>
      </c>
      <c r="C72" s="80"/>
      <c r="D72" s="81"/>
      <c r="E72" s="86">
        <v>8</v>
      </c>
      <c r="F72" s="86">
        <v>1</v>
      </c>
      <c r="G72" s="86">
        <v>7</v>
      </c>
      <c r="H72" s="86"/>
      <c r="I72" s="86"/>
      <c r="J72" s="73">
        <v>4</v>
      </c>
      <c r="K72" s="73">
        <v>4</v>
      </c>
      <c r="L72" s="73"/>
      <c r="M72" s="73"/>
      <c r="N72" s="75">
        <v>5</v>
      </c>
      <c r="O72" s="75">
        <v>2</v>
      </c>
      <c r="P72" s="75"/>
      <c r="Q72" s="75">
        <v>1</v>
      </c>
      <c r="R72" s="75"/>
      <c r="S72" s="75">
        <v>2</v>
      </c>
      <c r="T72" s="75">
        <v>1</v>
      </c>
      <c r="U72" s="75">
        <v>1</v>
      </c>
      <c r="V72" s="75"/>
      <c r="W72" s="75"/>
      <c r="X72" s="75">
        <v>5</v>
      </c>
      <c r="Y72" s="75"/>
      <c r="Z72" s="75">
        <v>1</v>
      </c>
      <c r="AA72" s="75">
        <v>7</v>
      </c>
      <c r="AB72" s="75">
        <v>3</v>
      </c>
      <c r="AC72" s="75"/>
      <c r="AD72" s="75"/>
      <c r="AE72" s="75"/>
      <c r="AF72" s="75"/>
      <c r="AG72" s="76"/>
      <c r="AH72" s="75"/>
      <c r="AI72" s="76"/>
      <c r="AJ72" s="165">
        <f t="shared" si="56"/>
        <v>8</v>
      </c>
      <c r="AK72" s="166">
        <f t="shared" si="57"/>
        <v>8</v>
      </c>
      <c r="AL72" s="166">
        <f t="shared" si="58"/>
        <v>4</v>
      </c>
      <c r="AM72" s="166">
        <f t="shared" si="59"/>
        <v>4</v>
      </c>
      <c r="AN72" s="166">
        <f t="shared" si="60"/>
        <v>12</v>
      </c>
      <c r="AO72" s="166">
        <f t="shared" si="61"/>
        <v>12</v>
      </c>
      <c r="AP72" s="166">
        <f t="shared" si="62"/>
        <v>5</v>
      </c>
      <c r="AQ72" s="166">
        <f t="shared" si="63"/>
        <v>5</v>
      </c>
      <c r="AR72" s="166">
        <f t="shared" si="64"/>
        <v>2</v>
      </c>
      <c r="AS72" s="166">
        <f t="shared" si="65"/>
        <v>2</v>
      </c>
      <c r="AT72" s="166">
        <f t="shared" si="66"/>
        <v>5</v>
      </c>
      <c r="AU72" s="166">
        <f t="shared" si="67"/>
        <v>5</v>
      </c>
      <c r="AV72" s="166">
        <f t="shared" si="68"/>
        <v>0</v>
      </c>
      <c r="AW72" s="166">
        <f t="shared" si="69"/>
        <v>0</v>
      </c>
      <c r="AX72" s="166">
        <f t="shared" si="70"/>
        <v>0</v>
      </c>
      <c r="AY72" s="167">
        <f t="shared" si="71"/>
        <v>0</v>
      </c>
    </row>
    <row r="73" spans="1:51" s="122" customFormat="1" ht="28.5" customHeight="1" x14ac:dyDescent="0.2">
      <c r="A73" s="60" t="s">
        <v>60</v>
      </c>
      <c r="B73" s="90" t="s">
        <v>200</v>
      </c>
      <c r="C73" s="91"/>
      <c r="D73" s="92"/>
      <c r="E73" s="99">
        <f t="shared" ref="E73:AH73" si="72">SUM(E74:E79)</f>
        <v>0</v>
      </c>
      <c r="F73" s="99">
        <f t="shared" si="72"/>
        <v>0</v>
      </c>
      <c r="G73" s="99">
        <f t="shared" si="72"/>
        <v>0</v>
      </c>
      <c r="H73" s="99">
        <f t="shared" si="72"/>
        <v>0</v>
      </c>
      <c r="I73" s="99">
        <f t="shared" si="72"/>
        <v>0</v>
      </c>
      <c r="J73" s="99">
        <f t="shared" si="72"/>
        <v>0</v>
      </c>
      <c r="K73" s="99">
        <f t="shared" si="72"/>
        <v>0</v>
      </c>
      <c r="L73" s="99">
        <f t="shared" si="72"/>
        <v>0</v>
      </c>
      <c r="M73" s="99">
        <f t="shared" si="72"/>
        <v>0</v>
      </c>
      <c r="N73" s="99">
        <f t="shared" si="72"/>
        <v>0</v>
      </c>
      <c r="O73" s="99">
        <f t="shared" si="72"/>
        <v>0</v>
      </c>
      <c r="P73" s="99">
        <f t="shared" si="72"/>
        <v>0</v>
      </c>
      <c r="Q73" s="99">
        <f t="shared" si="72"/>
        <v>0</v>
      </c>
      <c r="R73" s="99">
        <f t="shared" si="72"/>
        <v>0</v>
      </c>
      <c r="S73" s="99">
        <f t="shared" si="72"/>
        <v>0</v>
      </c>
      <c r="T73" s="99">
        <f t="shared" si="72"/>
        <v>0</v>
      </c>
      <c r="U73" s="99">
        <f t="shared" si="72"/>
        <v>0</v>
      </c>
      <c r="V73" s="99">
        <f t="shared" si="72"/>
        <v>0</v>
      </c>
      <c r="W73" s="99">
        <f t="shared" si="72"/>
        <v>0</v>
      </c>
      <c r="X73" s="99">
        <f t="shared" si="72"/>
        <v>0</v>
      </c>
      <c r="Y73" s="99">
        <f t="shared" si="72"/>
        <v>0</v>
      </c>
      <c r="Z73" s="99">
        <f t="shared" si="72"/>
        <v>0</v>
      </c>
      <c r="AA73" s="99">
        <f t="shared" si="72"/>
        <v>0</v>
      </c>
      <c r="AB73" s="99">
        <f t="shared" si="72"/>
        <v>0</v>
      </c>
      <c r="AC73" s="99">
        <f t="shared" si="72"/>
        <v>0</v>
      </c>
      <c r="AD73" s="99">
        <f t="shared" si="72"/>
        <v>0</v>
      </c>
      <c r="AE73" s="99">
        <f t="shared" si="72"/>
        <v>0</v>
      </c>
      <c r="AF73" s="99">
        <f t="shared" si="72"/>
        <v>0</v>
      </c>
      <c r="AG73" s="99">
        <f t="shared" si="72"/>
        <v>0</v>
      </c>
      <c r="AH73" s="99">
        <f t="shared" si="72"/>
        <v>0</v>
      </c>
      <c r="AI73" s="118"/>
      <c r="AJ73" s="171">
        <f t="shared" ref="AJ73:AX73" si="73">SUM(AJ74:AJ79)</f>
        <v>0</v>
      </c>
      <c r="AK73" s="96">
        <f t="shared" si="73"/>
        <v>0</v>
      </c>
      <c r="AL73" s="96">
        <f t="shared" si="73"/>
        <v>0</v>
      </c>
      <c r="AM73" s="96">
        <f t="shared" si="73"/>
        <v>0</v>
      </c>
      <c r="AN73" s="96">
        <f t="shared" si="73"/>
        <v>0</v>
      </c>
      <c r="AO73" s="96">
        <f t="shared" si="73"/>
        <v>0</v>
      </c>
      <c r="AP73" s="96">
        <f t="shared" si="73"/>
        <v>0</v>
      </c>
      <c r="AQ73" s="96">
        <f t="shared" si="73"/>
        <v>0</v>
      </c>
      <c r="AR73" s="96">
        <f t="shared" si="73"/>
        <v>0</v>
      </c>
      <c r="AS73" s="96">
        <f t="shared" si="73"/>
        <v>0</v>
      </c>
      <c r="AT73" s="96">
        <f t="shared" si="73"/>
        <v>0</v>
      </c>
      <c r="AU73" s="96">
        <f t="shared" si="73"/>
        <v>0</v>
      </c>
      <c r="AV73" s="96">
        <f t="shared" si="73"/>
        <v>0</v>
      </c>
      <c r="AW73" s="96">
        <f t="shared" si="73"/>
        <v>0</v>
      </c>
      <c r="AX73" s="96">
        <f t="shared" si="73"/>
        <v>0</v>
      </c>
      <c r="AY73" s="167">
        <f t="shared" si="71"/>
        <v>0</v>
      </c>
    </row>
    <row r="74" spans="1:51" s="122" customFormat="1" ht="28.5" customHeight="1" x14ac:dyDescent="0.2">
      <c r="A74" s="72" t="s">
        <v>59</v>
      </c>
      <c r="B74" s="83" t="s">
        <v>201</v>
      </c>
      <c r="C74" s="84"/>
      <c r="D74" s="85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  <c r="Z74" s="86"/>
      <c r="AA74" s="86"/>
      <c r="AB74" s="86"/>
      <c r="AC74" s="86"/>
      <c r="AD74" s="86"/>
      <c r="AE74" s="86"/>
      <c r="AF74" s="86"/>
      <c r="AG74" s="86"/>
      <c r="AH74" s="86"/>
      <c r="AI74" s="76"/>
      <c r="AJ74" s="165">
        <f t="shared" ref="AJ74:AJ79" si="74">E74</f>
        <v>0</v>
      </c>
      <c r="AK74" s="166">
        <f t="shared" ref="AK74:AK79" si="75">F74+G74+H74+I74</f>
        <v>0</v>
      </c>
      <c r="AL74" s="166">
        <f t="shared" ref="AL74:AL79" si="76">J74</f>
        <v>0</v>
      </c>
      <c r="AM74" s="166">
        <f t="shared" ref="AM74:AM79" si="77">K74+L74+M74</f>
        <v>0</v>
      </c>
      <c r="AN74" s="166">
        <f t="shared" ref="AN74:AN79" si="78">F74+G74+K74</f>
        <v>0</v>
      </c>
      <c r="AO74" s="166">
        <f t="shared" ref="AO74:AO79" si="79">X74+Y74+AA74</f>
        <v>0</v>
      </c>
      <c r="AP74" s="166">
        <f t="shared" ref="AP74:AP79" si="80">N74</f>
        <v>0</v>
      </c>
      <c r="AQ74" s="166">
        <f t="shared" ref="AQ74:AQ79" si="81">O74+P74+Q74+R74+S74</f>
        <v>0</v>
      </c>
      <c r="AR74" s="166">
        <f t="shared" ref="AR74:AR79" si="82">S74</f>
        <v>0</v>
      </c>
      <c r="AS74" s="166">
        <f t="shared" ref="AS74:AS79" si="83">T74+U74+V74</f>
        <v>0</v>
      </c>
      <c r="AT74" s="166">
        <f t="shared" ref="AT74:AT79" si="84">X74</f>
        <v>0</v>
      </c>
      <c r="AU74" s="166">
        <f t="shared" ref="AU74:AU79" si="85">N74+W74</f>
        <v>0</v>
      </c>
      <c r="AV74" s="166">
        <f t="shared" ref="AV74:AV79" si="86">AE74</f>
        <v>0</v>
      </c>
      <c r="AW74" s="166">
        <f t="shared" ref="AW74:AW79" si="87">AC74+AD74</f>
        <v>0</v>
      </c>
      <c r="AX74" s="166">
        <f t="shared" ref="AX74:AX79" si="88">AH74</f>
        <v>0</v>
      </c>
      <c r="AY74" s="167">
        <f t="shared" si="71"/>
        <v>0</v>
      </c>
    </row>
    <row r="75" spans="1:51" s="122" customFormat="1" ht="28.5" customHeight="1" x14ac:dyDescent="0.2">
      <c r="A75" s="72" t="s">
        <v>58</v>
      </c>
      <c r="B75" s="83" t="s">
        <v>267</v>
      </c>
      <c r="C75" s="84"/>
      <c r="D75" s="85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86"/>
      <c r="AD75" s="86"/>
      <c r="AE75" s="86"/>
      <c r="AF75" s="86"/>
      <c r="AG75" s="86"/>
      <c r="AH75" s="86"/>
      <c r="AI75" s="76"/>
      <c r="AJ75" s="165">
        <f t="shared" si="74"/>
        <v>0</v>
      </c>
      <c r="AK75" s="166">
        <f t="shared" si="75"/>
        <v>0</v>
      </c>
      <c r="AL75" s="166">
        <f t="shared" si="76"/>
        <v>0</v>
      </c>
      <c r="AM75" s="166">
        <f t="shared" si="77"/>
        <v>0</v>
      </c>
      <c r="AN75" s="166">
        <f t="shared" si="78"/>
        <v>0</v>
      </c>
      <c r="AO75" s="166">
        <f t="shared" si="79"/>
        <v>0</v>
      </c>
      <c r="AP75" s="166">
        <f t="shared" si="80"/>
        <v>0</v>
      </c>
      <c r="AQ75" s="166">
        <f t="shared" si="81"/>
        <v>0</v>
      </c>
      <c r="AR75" s="166">
        <f t="shared" si="82"/>
        <v>0</v>
      </c>
      <c r="AS75" s="166">
        <f t="shared" si="83"/>
        <v>0</v>
      </c>
      <c r="AT75" s="166">
        <f t="shared" si="84"/>
        <v>0</v>
      </c>
      <c r="AU75" s="166">
        <f t="shared" si="85"/>
        <v>0</v>
      </c>
      <c r="AV75" s="166">
        <f t="shared" si="86"/>
        <v>0</v>
      </c>
      <c r="AW75" s="166">
        <f t="shared" si="87"/>
        <v>0</v>
      </c>
      <c r="AX75" s="166">
        <f t="shared" si="88"/>
        <v>0</v>
      </c>
      <c r="AY75" s="167">
        <f t="shared" si="71"/>
        <v>0</v>
      </c>
    </row>
    <row r="76" spans="1:51" s="122" customFormat="1" ht="69.75" customHeight="1" x14ac:dyDescent="0.2">
      <c r="A76" s="72" t="s">
        <v>57</v>
      </c>
      <c r="B76" s="83" t="s">
        <v>235</v>
      </c>
      <c r="C76" s="84"/>
      <c r="D76" s="85"/>
      <c r="E76" s="86"/>
      <c r="F76" s="86"/>
      <c r="G76" s="86"/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  <c r="W76" s="86"/>
      <c r="X76" s="86"/>
      <c r="Y76" s="86"/>
      <c r="Z76" s="86"/>
      <c r="AA76" s="86"/>
      <c r="AB76" s="86"/>
      <c r="AC76" s="86"/>
      <c r="AD76" s="86"/>
      <c r="AE76" s="86"/>
      <c r="AF76" s="86"/>
      <c r="AG76" s="86"/>
      <c r="AH76" s="86"/>
      <c r="AI76" s="76"/>
      <c r="AJ76" s="165">
        <f t="shared" si="74"/>
        <v>0</v>
      </c>
      <c r="AK76" s="166">
        <f t="shared" si="75"/>
        <v>0</v>
      </c>
      <c r="AL76" s="166">
        <f t="shared" si="76"/>
        <v>0</v>
      </c>
      <c r="AM76" s="166">
        <f t="shared" si="77"/>
        <v>0</v>
      </c>
      <c r="AN76" s="166">
        <f t="shared" si="78"/>
        <v>0</v>
      </c>
      <c r="AO76" s="166">
        <f t="shared" si="79"/>
        <v>0</v>
      </c>
      <c r="AP76" s="166">
        <f t="shared" si="80"/>
        <v>0</v>
      </c>
      <c r="AQ76" s="166">
        <f t="shared" si="81"/>
        <v>0</v>
      </c>
      <c r="AR76" s="166">
        <f t="shared" si="82"/>
        <v>0</v>
      </c>
      <c r="AS76" s="166">
        <f t="shared" si="83"/>
        <v>0</v>
      </c>
      <c r="AT76" s="166">
        <f t="shared" si="84"/>
        <v>0</v>
      </c>
      <c r="AU76" s="166">
        <f t="shared" si="85"/>
        <v>0</v>
      </c>
      <c r="AV76" s="166">
        <f t="shared" si="86"/>
        <v>0</v>
      </c>
      <c r="AW76" s="166">
        <f t="shared" si="87"/>
        <v>0</v>
      </c>
      <c r="AX76" s="166">
        <f t="shared" si="88"/>
        <v>0</v>
      </c>
      <c r="AY76" s="167">
        <f t="shared" si="71"/>
        <v>0</v>
      </c>
    </row>
    <row r="77" spans="1:51" s="122" customFormat="1" ht="47.25" customHeight="1" x14ac:dyDescent="0.2">
      <c r="A77" s="72" t="s">
        <v>56</v>
      </c>
      <c r="B77" s="83" t="s">
        <v>272</v>
      </c>
      <c r="C77" s="84"/>
      <c r="D77" s="85"/>
      <c r="E77" s="86"/>
      <c r="F77" s="86"/>
      <c r="G77" s="86"/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  <c r="W77" s="86"/>
      <c r="X77" s="86"/>
      <c r="Y77" s="86"/>
      <c r="Z77" s="86"/>
      <c r="AA77" s="86"/>
      <c r="AB77" s="86"/>
      <c r="AC77" s="86"/>
      <c r="AD77" s="86"/>
      <c r="AE77" s="86"/>
      <c r="AF77" s="86"/>
      <c r="AG77" s="86"/>
      <c r="AH77" s="86"/>
      <c r="AI77" s="76"/>
      <c r="AJ77" s="165">
        <f t="shared" si="74"/>
        <v>0</v>
      </c>
      <c r="AK77" s="166">
        <f t="shared" si="75"/>
        <v>0</v>
      </c>
      <c r="AL77" s="166">
        <f t="shared" si="76"/>
        <v>0</v>
      </c>
      <c r="AM77" s="166">
        <f t="shared" si="77"/>
        <v>0</v>
      </c>
      <c r="AN77" s="166">
        <f t="shared" si="78"/>
        <v>0</v>
      </c>
      <c r="AO77" s="166">
        <f t="shared" si="79"/>
        <v>0</v>
      </c>
      <c r="AP77" s="166">
        <f t="shared" si="80"/>
        <v>0</v>
      </c>
      <c r="AQ77" s="166">
        <f t="shared" si="81"/>
        <v>0</v>
      </c>
      <c r="AR77" s="166">
        <f t="shared" si="82"/>
        <v>0</v>
      </c>
      <c r="AS77" s="166">
        <f t="shared" si="83"/>
        <v>0</v>
      </c>
      <c r="AT77" s="166">
        <f t="shared" si="84"/>
        <v>0</v>
      </c>
      <c r="AU77" s="166">
        <f t="shared" si="85"/>
        <v>0</v>
      </c>
      <c r="AV77" s="166">
        <f t="shared" si="86"/>
        <v>0</v>
      </c>
      <c r="AW77" s="166">
        <f t="shared" si="87"/>
        <v>0</v>
      </c>
      <c r="AX77" s="166">
        <f t="shared" si="88"/>
        <v>0</v>
      </c>
      <c r="AY77" s="167">
        <f t="shared" si="71"/>
        <v>0</v>
      </c>
    </row>
    <row r="78" spans="1:51" s="122" customFormat="1" ht="52.5" customHeight="1" x14ac:dyDescent="0.2">
      <c r="A78" s="72" t="s">
        <v>55</v>
      </c>
      <c r="B78" s="83" t="s">
        <v>236</v>
      </c>
      <c r="C78" s="84"/>
      <c r="D78" s="85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86"/>
      <c r="AB78" s="86"/>
      <c r="AC78" s="86"/>
      <c r="AD78" s="86"/>
      <c r="AE78" s="86"/>
      <c r="AF78" s="86"/>
      <c r="AG78" s="86"/>
      <c r="AH78" s="86"/>
      <c r="AI78" s="76"/>
      <c r="AJ78" s="165">
        <f t="shared" si="74"/>
        <v>0</v>
      </c>
      <c r="AK78" s="166">
        <f t="shared" si="75"/>
        <v>0</v>
      </c>
      <c r="AL78" s="166">
        <f t="shared" si="76"/>
        <v>0</v>
      </c>
      <c r="AM78" s="166">
        <f t="shared" si="77"/>
        <v>0</v>
      </c>
      <c r="AN78" s="166">
        <f t="shared" si="78"/>
        <v>0</v>
      </c>
      <c r="AO78" s="166">
        <f t="shared" si="79"/>
        <v>0</v>
      </c>
      <c r="AP78" s="166">
        <f t="shared" si="80"/>
        <v>0</v>
      </c>
      <c r="AQ78" s="166">
        <f t="shared" si="81"/>
        <v>0</v>
      </c>
      <c r="AR78" s="166">
        <f t="shared" si="82"/>
        <v>0</v>
      </c>
      <c r="AS78" s="166">
        <f t="shared" si="83"/>
        <v>0</v>
      </c>
      <c r="AT78" s="166">
        <f t="shared" si="84"/>
        <v>0</v>
      </c>
      <c r="AU78" s="166">
        <f t="shared" si="85"/>
        <v>0</v>
      </c>
      <c r="AV78" s="166">
        <f t="shared" si="86"/>
        <v>0</v>
      </c>
      <c r="AW78" s="166">
        <f t="shared" si="87"/>
        <v>0</v>
      </c>
      <c r="AX78" s="166">
        <f t="shared" si="88"/>
        <v>0</v>
      </c>
      <c r="AY78" s="167">
        <f t="shared" si="71"/>
        <v>0</v>
      </c>
    </row>
    <row r="79" spans="1:51" s="122" customFormat="1" ht="41.25" customHeight="1" x14ac:dyDescent="0.2">
      <c r="A79" s="72" t="s">
        <v>54</v>
      </c>
      <c r="B79" s="79" t="s">
        <v>140</v>
      </c>
      <c r="C79" s="80"/>
      <c r="D79" s="81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  <c r="W79" s="86"/>
      <c r="X79" s="86"/>
      <c r="Y79" s="86"/>
      <c r="Z79" s="86"/>
      <c r="AA79" s="86"/>
      <c r="AB79" s="86"/>
      <c r="AC79" s="86"/>
      <c r="AD79" s="86"/>
      <c r="AE79" s="86"/>
      <c r="AF79" s="86"/>
      <c r="AG79" s="86"/>
      <c r="AH79" s="86"/>
      <c r="AI79" s="76"/>
      <c r="AJ79" s="165">
        <f t="shared" si="74"/>
        <v>0</v>
      </c>
      <c r="AK79" s="166">
        <f t="shared" si="75"/>
        <v>0</v>
      </c>
      <c r="AL79" s="166">
        <f t="shared" si="76"/>
        <v>0</v>
      </c>
      <c r="AM79" s="166">
        <f t="shared" si="77"/>
        <v>0</v>
      </c>
      <c r="AN79" s="166">
        <f t="shared" si="78"/>
        <v>0</v>
      </c>
      <c r="AO79" s="166">
        <f t="shared" si="79"/>
        <v>0</v>
      </c>
      <c r="AP79" s="166">
        <f t="shared" si="80"/>
        <v>0</v>
      </c>
      <c r="AQ79" s="166">
        <f t="shared" si="81"/>
        <v>0</v>
      </c>
      <c r="AR79" s="166">
        <f t="shared" si="82"/>
        <v>0</v>
      </c>
      <c r="AS79" s="166">
        <f t="shared" si="83"/>
        <v>0</v>
      </c>
      <c r="AT79" s="166">
        <f t="shared" si="84"/>
        <v>0</v>
      </c>
      <c r="AU79" s="166">
        <f t="shared" si="85"/>
        <v>0</v>
      </c>
      <c r="AV79" s="166">
        <f t="shared" si="86"/>
        <v>0</v>
      </c>
      <c r="AW79" s="166">
        <f t="shared" si="87"/>
        <v>0</v>
      </c>
      <c r="AX79" s="166">
        <f t="shared" si="88"/>
        <v>0</v>
      </c>
      <c r="AY79" s="167">
        <f t="shared" si="71"/>
        <v>0</v>
      </c>
    </row>
    <row r="80" spans="1:51" s="122" customFormat="1" ht="28.5" customHeight="1" x14ac:dyDescent="0.2">
      <c r="A80" s="100" t="s">
        <v>53</v>
      </c>
      <c r="B80" s="90" t="s">
        <v>237</v>
      </c>
      <c r="C80" s="91"/>
      <c r="D80" s="92"/>
      <c r="E80" s="99">
        <f t="shared" ref="E80:AH80" si="89">SUM(E81:E86)</f>
        <v>3</v>
      </c>
      <c r="F80" s="99">
        <f t="shared" si="89"/>
        <v>1</v>
      </c>
      <c r="G80" s="99">
        <f t="shared" si="89"/>
        <v>2</v>
      </c>
      <c r="H80" s="99">
        <f t="shared" si="89"/>
        <v>0</v>
      </c>
      <c r="I80" s="99">
        <f t="shared" si="89"/>
        <v>0</v>
      </c>
      <c r="J80" s="99">
        <f t="shared" si="89"/>
        <v>7</v>
      </c>
      <c r="K80" s="99">
        <f t="shared" si="89"/>
        <v>6</v>
      </c>
      <c r="L80" s="99">
        <f t="shared" si="89"/>
        <v>1</v>
      </c>
      <c r="M80" s="99">
        <f t="shared" si="89"/>
        <v>0</v>
      </c>
      <c r="N80" s="99">
        <f t="shared" si="89"/>
        <v>2</v>
      </c>
      <c r="O80" s="99">
        <f t="shared" si="89"/>
        <v>2</v>
      </c>
      <c r="P80" s="99">
        <f t="shared" si="89"/>
        <v>0</v>
      </c>
      <c r="Q80" s="99">
        <f t="shared" si="89"/>
        <v>0</v>
      </c>
      <c r="R80" s="99">
        <f t="shared" si="89"/>
        <v>0</v>
      </c>
      <c r="S80" s="99">
        <f t="shared" si="89"/>
        <v>0</v>
      </c>
      <c r="T80" s="99">
        <f t="shared" si="89"/>
        <v>0</v>
      </c>
      <c r="U80" s="99">
        <f t="shared" si="89"/>
        <v>0</v>
      </c>
      <c r="V80" s="99">
        <f t="shared" si="89"/>
        <v>0</v>
      </c>
      <c r="W80" s="99">
        <f t="shared" si="89"/>
        <v>0</v>
      </c>
      <c r="X80" s="99">
        <f t="shared" si="89"/>
        <v>2</v>
      </c>
      <c r="Y80" s="99">
        <f t="shared" si="89"/>
        <v>0</v>
      </c>
      <c r="Z80" s="99">
        <f t="shared" si="89"/>
        <v>0</v>
      </c>
      <c r="AA80" s="99">
        <f t="shared" si="89"/>
        <v>7</v>
      </c>
      <c r="AB80" s="99">
        <f t="shared" si="89"/>
        <v>0</v>
      </c>
      <c r="AC80" s="99">
        <f t="shared" si="89"/>
        <v>2</v>
      </c>
      <c r="AD80" s="99">
        <f t="shared" si="89"/>
        <v>0</v>
      </c>
      <c r="AE80" s="99">
        <f t="shared" si="89"/>
        <v>2</v>
      </c>
      <c r="AF80" s="99">
        <f t="shared" si="89"/>
        <v>0</v>
      </c>
      <c r="AG80" s="99">
        <f t="shared" si="89"/>
        <v>0</v>
      </c>
      <c r="AH80" s="99">
        <f t="shared" si="89"/>
        <v>0</v>
      </c>
      <c r="AI80" s="118"/>
      <c r="AJ80" s="171">
        <f t="shared" ref="AJ80:AY80" si="90">SUM(AJ81:AJ86)</f>
        <v>3</v>
      </c>
      <c r="AK80" s="96">
        <f t="shared" si="90"/>
        <v>3</v>
      </c>
      <c r="AL80" s="96">
        <f t="shared" si="90"/>
        <v>7</v>
      </c>
      <c r="AM80" s="96">
        <f t="shared" si="90"/>
        <v>7</v>
      </c>
      <c r="AN80" s="96">
        <f t="shared" si="90"/>
        <v>9</v>
      </c>
      <c r="AO80" s="96">
        <f t="shared" si="90"/>
        <v>9</v>
      </c>
      <c r="AP80" s="96">
        <f t="shared" si="90"/>
        <v>2</v>
      </c>
      <c r="AQ80" s="96">
        <f t="shared" si="90"/>
        <v>2</v>
      </c>
      <c r="AR80" s="96">
        <f t="shared" si="90"/>
        <v>0</v>
      </c>
      <c r="AS80" s="96">
        <f t="shared" si="90"/>
        <v>0</v>
      </c>
      <c r="AT80" s="96">
        <f t="shared" si="90"/>
        <v>2</v>
      </c>
      <c r="AU80" s="96">
        <f t="shared" si="90"/>
        <v>2</v>
      </c>
      <c r="AV80" s="96">
        <f t="shared" si="90"/>
        <v>2</v>
      </c>
      <c r="AW80" s="96">
        <f t="shared" si="90"/>
        <v>2</v>
      </c>
      <c r="AX80" s="96">
        <f t="shared" si="90"/>
        <v>0</v>
      </c>
      <c r="AY80" s="172">
        <f t="shared" si="90"/>
        <v>0</v>
      </c>
    </row>
    <row r="81" spans="1:51" s="122" customFormat="1" ht="14.25" customHeight="1" x14ac:dyDescent="0.2">
      <c r="A81" s="72" t="s">
        <v>52</v>
      </c>
      <c r="B81" s="83" t="s">
        <v>238</v>
      </c>
      <c r="C81" s="84"/>
      <c r="D81" s="85"/>
      <c r="E81" s="86"/>
      <c r="F81" s="86"/>
      <c r="G81" s="86"/>
      <c r="H81" s="86"/>
      <c r="I81" s="86"/>
      <c r="J81" s="73"/>
      <c r="K81" s="73"/>
      <c r="L81" s="73"/>
      <c r="M81" s="73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6"/>
      <c r="AH81" s="75"/>
      <c r="AI81" s="76"/>
      <c r="AJ81" s="165">
        <f t="shared" ref="AJ81:AJ86" si="91">E81</f>
        <v>0</v>
      </c>
      <c r="AK81" s="166">
        <f t="shared" ref="AK81:AK86" si="92">F81+G81+H81+I81</f>
        <v>0</v>
      </c>
      <c r="AL81" s="166">
        <f t="shared" ref="AL81:AL86" si="93">J81</f>
        <v>0</v>
      </c>
      <c r="AM81" s="166">
        <f t="shared" ref="AM81:AM86" si="94">K81+L81+M81</f>
        <v>0</v>
      </c>
      <c r="AN81" s="166">
        <f t="shared" ref="AN81:AN86" si="95">F81+G81+K81</f>
        <v>0</v>
      </c>
      <c r="AO81" s="166">
        <f t="shared" ref="AO81:AO86" si="96">X81+Y81+AA81</f>
        <v>0</v>
      </c>
      <c r="AP81" s="166">
        <f t="shared" ref="AP81:AP86" si="97">N81</f>
        <v>0</v>
      </c>
      <c r="AQ81" s="166">
        <f t="shared" ref="AQ81:AQ86" si="98">O81+P81+Q81+R81+S81</f>
        <v>0</v>
      </c>
      <c r="AR81" s="166">
        <f t="shared" ref="AR81:AR86" si="99">S81</f>
        <v>0</v>
      </c>
      <c r="AS81" s="166">
        <f t="shared" ref="AS81:AS86" si="100">T81+U81+V81</f>
        <v>0</v>
      </c>
      <c r="AT81" s="166">
        <f t="shared" ref="AT81:AT86" si="101">X81</f>
        <v>0</v>
      </c>
      <c r="AU81" s="166">
        <f t="shared" ref="AU81:AU86" si="102">N81+W81</f>
        <v>0</v>
      </c>
      <c r="AV81" s="166">
        <f t="shared" ref="AV81:AV86" si="103">AE81</f>
        <v>0</v>
      </c>
      <c r="AW81" s="166">
        <f t="shared" ref="AW81:AW86" si="104">AC81+AD81</f>
        <v>0</v>
      </c>
      <c r="AX81" s="166">
        <f t="shared" ref="AX81:AX86" si="105">AH81</f>
        <v>0</v>
      </c>
      <c r="AY81" s="167">
        <f t="shared" ref="AY81:AY86" si="106">AF81+AG81</f>
        <v>0</v>
      </c>
    </row>
    <row r="82" spans="1:51" s="122" customFormat="1" ht="27.75" customHeight="1" x14ac:dyDescent="0.2">
      <c r="A82" s="72" t="s">
        <v>51</v>
      </c>
      <c r="B82" s="83" t="s">
        <v>239</v>
      </c>
      <c r="C82" s="84"/>
      <c r="D82" s="85"/>
      <c r="E82" s="86">
        <v>2</v>
      </c>
      <c r="F82" s="86"/>
      <c r="G82" s="86">
        <v>2</v>
      </c>
      <c r="H82" s="86"/>
      <c r="I82" s="86"/>
      <c r="J82" s="73">
        <v>3</v>
      </c>
      <c r="K82" s="73">
        <v>3</v>
      </c>
      <c r="L82" s="73"/>
      <c r="M82" s="73"/>
      <c r="N82" s="75">
        <v>2</v>
      </c>
      <c r="O82" s="75">
        <v>2</v>
      </c>
      <c r="P82" s="75"/>
      <c r="Q82" s="75"/>
      <c r="R82" s="75"/>
      <c r="S82" s="75"/>
      <c r="T82" s="75"/>
      <c r="U82" s="75"/>
      <c r="V82" s="75"/>
      <c r="W82" s="75"/>
      <c r="X82" s="75">
        <v>2</v>
      </c>
      <c r="Y82" s="75"/>
      <c r="Z82" s="75"/>
      <c r="AA82" s="75">
        <v>3</v>
      </c>
      <c r="AB82" s="75"/>
      <c r="AC82" s="75">
        <v>2</v>
      </c>
      <c r="AD82" s="75"/>
      <c r="AE82" s="75">
        <v>2</v>
      </c>
      <c r="AF82" s="75"/>
      <c r="AG82" s="76"/>
      <c r="AH82" s="75"/>
      <c r="AI82" s="76"/>
      <c r="AJ82" s="165">
        <f t="shared" si="91"/>
        <v>2</v>
      </c>
      <c r="AK82" s="166">
        <f t="shared" si="92"/>
        <v>2</v>
      </c>
      <c r="AL82" s="166">
        <f t="shared" si="93"/>
        <v>3</v>
      </c>
      <c r="AM82" s="166">
        <f t="shared" si="94"/>
        <v>3</v>
      </c>
      <c r="AN82" s="166">
        <f t="shared" si="95"/>
        <v>5</v>
      </c>
      <c r="AO82" s="166">
        <f t="shared" si="96"/>
        <v>5</v>
      </c>
      <c r="AP82" s="166">
        <f t="shared" si="97"/>
        <v>2</v>
      </c>
      <c r="AQ82" s="166">
        <f t="shared" si="98"/>
        <v>2</v>
      </c>
      <c r="AR82" s="166">
        <f t="shared" si="99"/>
        <v>0</v>
      </c>
      <c r="AS82" s="166">
        <f t="shared" si="100"/>
        <v>0</v>
      </c>
      <c r="AT82" s="166">
        <f t="shared" si="101"/>
        <v>2</v>
      </c>
      <c r="AU82" s="166">
        <f t="shared" si="102"/>
        <v>2</v>
      </c>
      <c r="AV82" s="166">
        <f t="shared" si="103"/>
        <v>2</v>
      </c>
      <c r="AW82" s="166">
        <f t="shared" si="104"/>
        <v>2</v>
      </c>
      <c r="AX82" s="166">
        <f t="shared" si="105"/>
        <v>0</v>
      </c>
      <c r="AY82" s="167">
        <f t="shared" si="106"/>
        <v>0</v>
      </c>
    </row>
    <row r="83" spans="1:51" s="122" customFormat="1" ht="78" customHeight="1" x14ac:dyDescent="0.2">
      <c r="A83" s="72" t="s">
        <v>50</v>
      </c>
      <c r="B83" s="83" t="s">
        <v>268</v>
      </c>
      <c r="C83" s="84"/>
      <c r="D83" s="85"/>
      <c r="E83" s="86"/>
      <c r="F83" s="86"/>
      <c r="G83" s="86"/>
      <c r="H83" s="86"/>
      <c r="I83" s="86"/>
      <c r="J83" s="73"/>
      <c r="K83" s="73"/>
      <c r="L83" s="73"/>
      <c r="M83" s="73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6"/>
      <c r="AH83" s="75"/>
      <c r="AI83" s="76"/>
      <c r="AJ83" s="165">
        <f t="shared" si="91"/>
        <v>0</v>
      </c>
      <c r="AK83" s="166">
        <f t="shared" si="92"/>
        <v>0</v>
      </c>
      <c r="AL83" s="166">
        <f t="shared" si="93"/>
        <v>0</v>
      </c>
      <c r="AM83" s="166">
        <f t="shared" si="94"/>
        <v>0</v>
      </c>
      <c r="AN83" s="166">
        <f t="shared" si="95"/>
        <v>0</v>
      </c>
      <c r="AO83" s="166">
        <f t="shared" si="96"/>
        <v>0</v>
      </c>
      <c r="AP83" s="166">
        <f t="shared" si="97"/>
        <v>0</v>
      </c>
      <c r="AQ83" s="166">
        <f t="shared" si="98"/>
        <v>0</v>
      </c>
      <c r="AR83" s="166">
        <f t="shared" si="99"/>
        <v>0</v>
      </c>
      <c r="AS83" s="166">
        <f t="shared" si="100"/>
        <v>0</v>
      </c>
      <c r="AT83" s="166">
        <f t="shared" si="101"/>
        <v>0</v>
      </c>
      <c r="AU83" s="166">
        <f t="shared" si="102"/>
        <v>0</v>
      </c>
      <c r="AV83" s="166">
        <f t="shared" si="103"/>
        <v>0</v>
      </c>
      <c r="AW83" s="166">
        <f t="shared" si="104"/>
        <v>0</v>
      </c>
      <c r="AX83" s="166">
        <f t="shared" si="105"/>
        <v>0</v>
      </c>
      <c r="AY83" s="167">
        <f t="shared" si="106"/>
        <v>0</v>
      </c>
    </row>
    <row r="84" spans="1:51" s="122" customFormat="1" ht="33" customHeight="1" x14ac:dyDescent="0.2">
      <c r="A84" s="72" t="s">
        <v>49</v>
      </c>
      <c r="B84" s="83" t="s">
        <v>178</v>
      </c>
      <c r="C84" s="84"/>
      <c r="D84" s="85"/>
      <c r="E84" s="82"/>
      <c r="F84" s="82"/>
      <c r="G84" s="82"/>
      <c r="H84" s="82"/>
      <c r="I84" s="82"/>
      <c r="J84" s="73"/>
      <c r="K84" s="73"/>
      <c r="L84" s="73"/>
      <c r="M84" s="73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6"/>
      <c r="AH84" s="75"/>
      <c r="AI84" s="76"/>
      <c r="AJ84" s="165">
        <f t="shared" si="91"/>
        <v>0</v>
      </c>
      <c r="AK84" s="166">
        <f t="shared" si="92"/>
        <v>0</v>
      </c>
      <c r="AL84" s="166">
        <f t="shared" si="93"/>
        <v>0</v>
      </c>
      <c r="AM84" s="166">
        <f t="shared" si="94"/>
        <v>0</v>
      </c>
      <c r="AN84" s="166">
        <f t="shared" si="95"/>
        <v>0</v>
      </c>
      <c r="AO84" s="166">
        <f t="shared" si="96"/>
        <v>0</v>
      </c>
      <c r="AP84" s="166">
        <f t="shared" si="97"/>
        <v>0</v>
      </c>
      <c r="AQ84" s="166">
        <f t="shared" si="98"/>
        <v>0</v>
      </c>
      <c r="AR84" s="166">
        <f t="shared" si="99"/>
        <v>0</v>
      </c>
      <c r="AS84" s="166">
        <f t="shared" si="100"/>
        <v>0</v>
      </c>
      <c r="AT84" s="166">
        <f t="shared" si="101"/>
        <v>0</v>
      </c>
      <c r="AU84" s="166">
        <f t="shared" si="102"/>
        <v>0</v>
      </c>
      <c r="AV84" s="166">
        <f t="shared" si="103"/>
        <v>0</v>
      </c>
      <c r="AW84" s="166">
        <f t="shared" si="104"/>
        <v>0</v>
      </c>
      <c r="AX84" s="166">
        <f t="shared" si="105"/>
        <v>0</v>
      </c>
      <c r="AY84" s="167">
        <f t="shared" si="106"/>
        <v>0</v>
      </c>
    </row>
    <row r="85" spans="1:51" s="122" customFormat="1" ht="33" customHeight="1" x14ac:dyDescent="0.2">
      <c r="A85" s="72" t="s">
        <v>48</v>
      </c>
      <c r="B85" s="83" t="s">
        <v>143</v>
      </c>
      <c r="C85" s="84"/>
      <c r="D85" s="85"/>
      <c r="E85" s="98">
        <v>1</v>
      </c>
      <c r="F85" s="98">
        <v>1</v>
      </c>
      <c r="G85" s="98"/>
      <c r="H85" s="98"/>
      <c r="I85" s="98"/>
      <c r="J85" s="87">
        <v>3</v>
      </c>
      <c r="K85" s="68">
        <v>2</v>
      </c>
      <c r="L85" s="68">
        <v>1</v>
      </c>
      <c r="M85" s="87"/>
      <c r="N85" s="58"/>
      <c r="O85" s="58"/>
      <c r="P85" s="58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>
        <v>3</v>
      </c>
      <c r="AB85" s="58"/>
      <c r="AC85" s="58"/>
      <c r="AD85" s="58"/>
      <c r="AE85" s="58"/>
      <c r="AF85" s="58"/>
      <c r="AG85" s="77"/>
      <c r="AH85" s="58"/>
      <c r="AI85" s="76"/>
      <c r="AJ85" s="165">
        <f t="shared" si="91"/>
        <v>1</v>
      </c>
      <c r="AK85" s="166">
        <f t="shared" si="92"/>
        <v>1</v>
      </c>
      <c r="AL85" s="166">
        <f t="shared" si="93"/>
        <v>3</v>
      </c>
      <c r="AM85" s="166">
        <f t="shared" si="94"/>
        <v>3</v>
      </c>
      <c r="AN85" s="166">
        <f t="shared" si="95"/>
        <v>3</v>
      </c>
      <c r="AO85" s="166">
        <f t="shared" si="96"/>
        <v>3</v>
      </c>
      <c r="AP85" s="166">
        <f t="shared" si="97"/>
        <v>0</v>
      </c>
      <c r="AQ85" s="166">
        <f t="shared" si="98"/>
        <v>0</v>
      </c>
      <c r="AR85" s="166">
        <f t="shared" si="99"/>
        <v>0</v>
      </c>
      <c r="AS85" s="166">
        <f t="shared" si="100"/>
        <v>0</v>
      </c>
      <c r="AT85" s="166">
        <f t="shared" si="101"/>
        <v>0</v>
      </c>
      <c r="AU85" s="166">
        <f t="shared" si="102"/>
        <v>0</v>
      </c>
      <c r="AV85" s="166">
        <f t="shared" si="103"/>
        <v>0</v>
      </c>
      <c r="AW85" s="166">
        <f t="shared" si="104"/>
        <v>0</v>
      </c>
      <c r="AX85" s="166">
        <f t="shared" si="105"/>
        <v>0</v>
      </c>
      <c r="AY85" s="167">
        <f t="shared" si="106"/>
        <v>0</v>
      </c>
    </row>
    <row r="86" spans="1:51" s="122" customFormat="1" ht="33" customHeight="1" x14ac:dyDescent="0.2">
      <c r="A86" s="72" t="s">
        <v>47</v>
      </c>
      <c r="B86" s="79" t="s">
        <v>140</v>
      </c>
      <c r="C86" s="80"/>
      <c r="D86" s="81"/>
      <c r="E86" s="98"/>
      <c r="F86" s="98"/>
      <c r="G86" s="98"/>
      <c r="H86" s="98"/>
      <c r="I86" s="98"/>
      <c r="J86" s="87">
        <v>1</v>
      </c>
      <c r="K86" s="68">
        <v>1</v>
      </c>
      <c r="L86" s="68"/>
      <c r="M86" s="87"/>
      <c r="N86" s="58"/>
      <c r="O86" s="58"/>
      <c r="P86" s="58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>
        <v>1</v>
      </c>
      <c r="AB86" s="58"/>
      <c r="AC86" s="58"/>
      <c r="AD86" s="58"/>
      <c r="AE86" s="58"/>
      <c r="AF86" s="58"/>
      <c r="AG86" s="77"/>
      <c r="AH86" s="58"/>
      <c r="AI86" s="76"/>
      <c r="AJ86" s="165">
        <f t="shared" si="91"/>
        <v>0</v>
      </c>
      <c r="AK86" s="166">
        <f t="shared" si="92"/>
        <v>0</v>
      </c>
      <c r="AL86" s="166">
        <f t="shared" si="93"/>
        <v>1</v>
      </c>
      <c r="AM86" s="166">
        <f t="shared" si="94"/>
        <v>1</v>
      </c>
      <c r="AN86" s="166">
        <f t="shared" si="95"/>
        <v>1</v>
      </c>
      <c r="AO86" s="166">
        <f t="shared" si="96"/>
        <v>1</v>
      </c>
      <c r="AP86" s="166">
        <f t="shared" si="97"/>
        <v>0</v>
      </c>
      <c r="AQ86" s="166">
        <f t="shared" si="98"/>
        <v>0</v>
      </c>
      <c r="AR86" s="166">
        <f t="shared" si="99"/>
        <v>0</v>
      </c>
      <c r="AS86" s="166">
        <f t="shared" si="100"/>
        <v>0</v>
      </c>
      <c r="AT86" s="166">
        <f t="shared" si="101"/>
        <v>0</v>
      </c>
      <c r="AU86" s="166">
        <f t="shared" si="102"/>
        <v>0</v>
      </c>
      <c r="AV86" s="166">
        <f t="shared" si="103"/>
        <v>0</v>
      </c>
      <c r="AW86" s="166">
        <f t="shared" si="104"/>
        <v>0</v>
      </c>
      <c r="AX86" s="166">
        <f t="shared" si="105"/>
        <v>0</v>
      </c>
      <c r="AY86" s="167">
        <f t="shared" si="106"/>
        <v>0</v>
      </c>
    </row>
    <row r="87" spans="1:51" s="122" customFormat="1" ht="59.25" customHeight="1" x14ac:dyDescent="0.2">
      <c r="A87" s="100" t="s">
        <v>46</v>
      </c>
      <c r="B87" s="90" t="s">
        <v>179</v>
      </c>
      <c r="C87" s="91"/>
      <c r="D87" s="92"/>
      <c r="E87" s="99">
        <f t="shared" ref="E87:AH87" si="107">SUM(E88:E89)</f>
        <v>0</v>
      </c>
      <c r="F87" s="99">
        <f t="shared" si="107"/>
        <v>0</v>
      </c>
      <c r="G87" s="99">
        <f t="shared" si="107"/>
        <v>0</v>
      </c>
      <c r="H87" s="99">
        <f t="shared" si="107"/>
        <v>0</v>
      </c>
      <c r="I87" s="99">
        <f t="shared" si="107"/>
        <v>0</v>
      </c>
      <c r="J87" s="99">
        <f t="shared" si="107"/>
        <v>0</v>
      </c>
      <c r="K87" s="99">
        <f t="shared" si="107"/>
        <v>0</v>
      </c>
      <c r="L87" s="99">
        <f t="shared" si="107"/>
        <v>0</v>
      </c>
      <c r="M87" s="99">
        <f t="shared" si="107"/>
        <v>0</v>
      </c>
      <c r="N87" s="99">
        <f t="shared" si="107"/>
        <v>0</v>
      </c>
      <c r="O87" s="99">
        <f t="shared" si="107"/>
        <v>0</v>
      </c>
      <c r="P87" s="99">
        <f t="shared" si="107"/>
        <v>0</v>
      </c>
      <c r="Q87" s="99">
        <f t="shared" si="107"/>
        <v>0</v>
      </c>
      <c r="R87" s="99">
        <f t="shared" si="107"/>
        <v>0</v>
      </c>
      <c r="S87" s="99">
        <f t="shared" si="107"/>
        <v>0</v>
      </c>
      <c r="T87" s="99">
        <f t="shared" si="107"/>
        <v>0</v>
      </c>
      <c r="U87" s="99">
        <f t="shared" si="107"/>
        <v>0</v>
      </c>
      <c r="V87" s="99">
        <f t="shared" si="107"/>
        <v>0</v>
      </c>
      <c r="W87" s="99">
        <f t="shared" si="107"/>
        <v>0</v>
      </c>
      <c r="X87" s="99">
        <f t="shared" si="107"/>
        <v>0</v>
      </c>
      <c r="Y87" s="99">
        <f t="shared" si="107"/>
        <v>0</v>
      </c>
      <c r="Z87" s="99">
        <f t="shared" si="107"/>
        <v>0</v>
      </c>
      <c r="AA87" s="99">
        <f t="shared" si="107"/>
        <v>0</v>
      </c>
      <c r="AB87" s="99">
        <f t="shared" si="107"/>
        <v>0</v>
      </c>
      <c r="AC87" s="99">
        <f t="shared" si="107"/>
        <v>0</v>
      </c>
      <c r="AD87" s="99">
        <f t="shared" si="107"/>
        <v>0</v>
      </c>
      <c r="AE87" s="99">
        <f t="shared" si="107"/>
        <v>0</v>
      </c>
      <c r="AF87" s="99">
        <f t="shared" si="107"/>
        <v>0</v>
      </c>
      <c r="AG87" s="99">
        <f t="shared" si="107"/>
        <v>0</v>
      </c>
      <c r="AH87" s="99">
        <f t="shared" si="107"/>
        <v>0</v>
      </c>
      <c r="AI87" s="137">
        <f>AI88+AI89</f>
        <v>0</v>
      </c>
      <c r="AJ87" s="171">
        <f t="shared" ref="AJ87:AY87" si="108">SUM(AJ88:AJ89)</f>
        <v>0</v>
      </c>
      <c r="AK87" s="96">
        <f t="shared" si="108"/>
        <v>0</v>
      </c>
      <c r="AL87" s="96">
        <f t="shared" si="108"/>
        <v>0</v>
      </c>
      <c r="AM87" s="96">
        <f t="shared" si="108"/>
        <v>0</v>
      </c>
      <c r="AN87" s="96">
        <f t="shared" si="108"/>
        <v>0</v>
      </c>
      <c r="AO87" s="96">
        <f t="shared" si="108"/>
        <v>0</v>
      </c>
      <c r="AP87" s="96">
        <f t="shared" si="108"/>
        <v>0</v>
      </c>
      <c r="AQ87" s="96">
        <f t="shared" si="108"/>
        <v>0</v>
      </c>
      <c r="AR87" s="96">
        <f t="shared" si="108"/>
        <v>0</v>
      </c>
      <c r="AS87" s="96">
        <f t="shared" si="108"/>
        <v>0</v>
      </c>
      <c r="AT87" s="96">
        <f t="shared" si="108"/>
        <v>0</v>
      </c>
      <c r="AU87" s="96">
        <f t="shared" si="108"/>
        <v>0</v>
      </c>
      <c r="AV87" s="96">
        <f t="shared" si="108"/>
        <v>0</v>
      </c>
      <c r="AW87" s="96">
        <f t="shared" si="108"/>
        <v>0</v>
      </c>
      <c r="AX87" s="96">
        <f t="shared" si="108"/>
        <v>0</v>
      </c>
      <c r="AY87" s="172">
        <f t="shared" si="108"/>
        <v>0</v>
      </c>
    </row>
    <row r="88" spans="1:51" s="123" customFormat="1" ht="40.5" customHeight="1" x14ac:dyDescent="0.2">
      <c r="A88" s="72" t="s">
        <v>45</v>
      </c>
      <c r="B88" s="83" t="s">
        <v>144</v>
      </c>
      <c r="C88" s="84"/>
      <c r="D88" s="85"/>
      <c r="E88" s="86"/>
      <c r="F88" s="86"/>
      <c r="G88" s="86"/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6"/>
      <c r="S88" s="86"/>
      <c r="T88" s="86"/>
      <c r="U88" s="86"/>
      <c r="V88" s="86"/>
      <c r="W88" s="86"/>
      <c r="X88" s="86"/>
      <c r="Y88" s="86"/>
      <c r="Z88" s="86"/>
      <c r="AA88" s="86"/>
      <c r="AB88" s="86"/>
      <c r="AC88" s="86"/>
      <c r="AD88" s="86"/>
      <c r="AE88" s="86"/>
      <c r="AF88" s="86"/>
      <c r="AG88" s="86"/>
      <c r="AH88" s="86"/>
      <c r="AI88" s="77"/>
      <c r="AJ88" s="165">
        <f>E88</f>
        <v>0</v>
      </c>
      <c r="AK88" s="166">
        <f>F88+G88+H88+I88</f>
        <v>0</v>
      </c>
      <c r="AL88" s="166">
        <f>J88</f>
        <v>0</v>
      </c>
      <c r="AM88" s="166">
        <f>K88+L88+M88</f>
        <v>0</v>
      </c>
      <c r="AN88" s="166">
        <f>F88+G88+K88</f>
        <v>0</v>
      </c>
      <c r="AO88" s="166">
        <f>X88+Y88+AA88</f>
        <v>0</v>
      </c>
      <c r="AP88" s="166">
        <f>N88</f>
        <v>0</v>
      </c>
      <c r="AQ88" s="166">
        <f>O88+P88+Q88+R88+S88</f>
        <v>0</v>
      </c>
      <c r="AR88" s="166">
        <f>S88</f>
        <v>0</v>
      </c>
      <c r="AS88" s="166">
        <f>T88+U88+V88</f>
        <v>0</v>
      </c>
      <c r="AT88" s="166">
        <f>X88</f>
        <v>0</v>
      </c>
      <c r="AU88" s="166">
        <f>N88+W88</f>
        <v>0</v>
      </c>
      <c r="AV88" s="166">
        <f>AE88</f>
        <v>0</v>
      </c>
      <c r="AW88" s="166">
        <f>AC88+AD88</f>
        <v>0</v>
      </c>
      <c r="AX88" s="166">
        <f>AH88</f>
        <v>0</v>
      </c>
      <c r="AY88" s="167">
        <f>AF88+AG88</f>
        <v>0</v>
      </c>
    </row>
    <row r="89" spans="1:51" s="123" customFormat="1" ht="30" customHeight="1" x14ac:dyDescent="0.2">
      <c r="A89" s="72" t="s">
        <v>44</v>
      </c>
      <c r="B89" s="79" t="s">
        <v>140</v>
      </c>
      <c r="C89" s="80"/>
      <c r="D89" s="81"/>
      <c r="E89" s="86"/>
      <c r="F89" s="86"/>
      <c r="G89" s="86"/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6"/>
      <c r="S89" s="86"/>
      <c r="T89" s="86"/>
      <c r="U89" s="86"/>
      <c r="V89" s="86"/>
      <c r="W89" s="86"/>
      <c r="X89" s="86"/>
      <c r="Y89" s="86"/>
      <c r="Z89" s="86"/>
      <c r="AA89" s="86"/>
      <c r="AB89" s="86"/>
      <c r="AC89" s="86"/>
      <c r="AD89" s="86"/>
      <c r="AE89" s="86"/>
      <c r="AF89" s="86"/>
      <c r="AG89" s="86"/>
      <c r="AH89" s="86"/>
      <c r="AI89" s="77"/>
      <c r="AJ89" s="165">
        <f>E89</f>
        <v>0</v>
      </c>
      <c r="AK89" s="166">
        <f>F89+G89+H89+I89</f>
        <v>0</v>
      </c>
      <c r="AL89" s="166">
        <f>J89</f>
        <v>0</v>
      </c>
      <c r="AM89" s="166">
        <f>K89+L89+M89</f>
        <v>0</v>
      </c>
      <c r="AN89" s="166">
        <f>F89+G89+K89</f>
        <v>0</v>
      </c>
      <c r="AO89" s="166">
        <f>X89+Y89+AA89</f>
        <v>0</v>
      </c>
      <c r="AP89" s="166">
        <f>N89</f>
        <v>0</v>
      </c>
      <c r="AQ89" s="166">
        <f>O89+P89+Q89+R89+S89</f>
        <v>0</v>
      </c>
      <c r="AR89" s="166">
        <f>S89</f>
        <v>0</v>
      </c>
      <c r="AS89" s="166">
        <f>T89+U89+V89</f>
        <v>0</v>
      </c>
      <c r="AT89" s="166">
        <f>X89</f>
        <v>0</v>
      </c>
      <c r="AU89" s="166">
        <f>N89+W89</f>
        <v>0</v>
      </c>
      <c r="AV89" s="166">
        <f>AE89</f>
        <v>0</v>
      </c>
      <c r="AW89" s="166">
        <f>AC89+AD89</f>
        <v>0</v>
      </c>
      <c r="AX89" s="166">
        <f>AH89</f>
        <v>0</v>
      </c>
      <c r="AY89" s="167">
        <f>AF89+AG89</f>
        <v>0</v>
      </c>
    </row>
    <row r="90" spans="1:51" s="123" customFormat="1" ht="66" customHeight="1" x14ac:dyDescent="0.2">
      <c r="A90" s="60" t="s">
        <v>43</v>
      </c>
      <c r="B90" s="90" t="s">
        <v>180</v>
      </c>
      <c r="C90" s="91"/>
      <c r="D90" s="92"/>
      <c r="E90" s="99">
        <f t="shared" ref="E90:AH90" si="109">SUM(E91:E111)</f>
        <v>39</v>
      </c>
      <c r="F90" s="99">
        <f t="shared" si="109"/>
        <v>5</v>
      </c>
      <c r="G90" s="99">
        <f t="shared" si="109"/>
        <v>34</v>
      </c>
      <c r="H90" s="99">
        <f t="shared" si="109"/>
        <v>0</v>
      </c>
      <c r="I90" s="99">
        <f t="shared" si="109"/>
        <v>0</v>
      </c>
      <c r="J90" s="99">
        <f t="shared" si="109"/>
        <v>98</v>
      </c>
      <c r="K90" s="99">
        <f t="shared" si="109"/>
        <v>88</v>
      </c>
      <c r="L90" s="99">
        <f t="shared" si="109"/>
        <v>8</v>
      </c>
      <c r="M90" s="99">
        <f t="shared" si="109"/>
        <v>1</v>
      </c>
      <c r="N90" s="99">
        <f t="shared" si="109"/>
        <v>75</v>
      </c>
      <c r="O90" s="99">
        <f t="shared" si="109"/>
        <v>65</v>
      </c>
      <c r="P90" s="99">
        <f t="shared" si="109"/>
        <v>3</v>
      </c>
      <c r="Q90" s="99">
        <f t="shared" si="109"/>
        <v>1</v>
      </c>
      <c r="R90" s="99">
        <f t="shared" si="109"/>
        <v>0</v>
      </c>
      <c r="S90" s="99">
        <f t="shared" si="109"/>
        <v>6</v>
      </c>
      <c r="T90" s="99">
        <f t="shared" si="109"/>
        <v>0</v>
      </c>
      <c r="U90" s="99">
        <f t="shared" si="109"/>
        <v>5</v>
      </c>
      <c r="V90" s="99">
        <f t="shared" si="109"/>
        <v>1</v>
      </c>
      <c r="W90" s="99">
        <f t="shared" si="109"/>
        <v>0</v>
      </c>
      <c r="X90" s="99">
        <f t="shared" si="109"/>
        <v>75</v>
      </c>
      <c r="Y90" s="99">
        <f t="shared" si="109"/>
        <v>0</v>
      </c>
      <c r="Z90" s="99">
        <f t="shared" si="109"/>
        <v>3</v>
      </c>
      <c r="AA90" s="99">
        <f t="shared" si="109"/>
        <v>53</v>
      </c>
      <c r="AB90" s="99">
        <f t="shared" si="109"/>
        <v>5</v>
      </c>
      <c r="AC90" s="99">
        <f t="shared" si="109"/>
        <v>1</v>
      </c>
      <c r="AD90" s="99">
        <f t="shared" si="109"/>
        <v>0</v>
      </c>
      <c r="AE90" s="99">
        <f t="shared" si="109"/>
        <v>1</v>
      </c>
      <c r="AF90" s="99">
        <f t="shared" si="109"/>
        <v>1</v>
      </c>
      <c r="AG90" s="99">
        <f t="shared" si="109"/>
        <v>0</v>
      </c>
      <c r="AH90" s="99">
        <f t="shared" si="109"/>
        <v>1</v>
      </c>
      <c r="AI90" s="138"/>
      <c r="AJ90" s="171">
        <f t="shared" ref="AJ90:AY90" si="110">SUM(AJ91:AJ111)</f>
        <v>39</v>
      </c>
      <c r="AK90" s="96">
        <f t="shared" si="110"/>
        <v>39</v>
      </c>
      <c r="AL90" s="96">
        <f t="shared" si="110"/>
        <v>98</v>
      </c>
      <c r="AM90" s="96">
        <f t="shared" si="110"/>
        <v>97</v>
      </c>
      <c r="AN90" s="96">
        <f t="shared" si="110"/>
        <v>127</v>
      </c>
      <c r="AO90" s="96">
        <f t="shared" si="110"/>
        <v>128</v>
      </c>
      <c r="AP90" s="96">
        <f t="shared" si="110"/>
        <v>75</v>
      </c>
      <c r="AQ90" s="96">
        <f t="shared" si="110"/>
        <v>75</v>
      </c>
      <c r="AR90" s="96">
        <f t="shared" si="110"/>
        <v>6</v>
      </c>
      <c r="AS90" s="96">
        <f t="shared" si="110"/>
        <v>6</v>
      </c>
      <c r="AT90" s="96">
        <f t="shared" si="110"/>
        <v>75</v>
      </c>
      <c r="AU90" s="96">
        <f t="shared" si="110"/>
        <v>75</v>
      </c>
      <c r="AV90" s="96">
        <f t="shared" si="110"/>
        <v>1</v>
      </c>
      <c r="AW90" s="96">
        <f t="shared" si="110"/>
        <v>1</v>
      </c>
      <c r="AX90" s="96">
        <f t="shared" si="110"/>
        <v>1</v>
      </c>
      <c r="AY90" s="172">
        <f t="shared" si="110"/>
        <v>1</v>
      </c>
    </row>
    <row r="91" spans="1:51" s="123" customFormat="1" ht="30" customHeight="1" x14ac:dyDescent="0.2">
      <c r="A91" s="72" t="s">
        <v>42</v>
      </c>
      <c r="B91" s="83" t="s">
        <v>202</v>
      </c>
      <c r="C91" s="84"/>
      <c r="D91" s="85"/>
      <c r="E91" s="86"/>
      <c r="F91" s="86"/>
      <c r="G91" s="86"/>
      <c r="H91" s="86"/>
      <c r="I91" s="86"/>
      <c r="J91" s="73"/>
      <c r="K91" s="73"/>
      <c r="L91" s="73"/>
      <c r="M91" s="73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  <c r="AA91" s="75"/>
      <c r="AB91" s="75"/>
      <c r="AC91" s="75"/>
      <c r="AD91" s="75"/>
      <c r="AE91" s="75"/>
      <c r="AF91" s="75"/>
      <c r="AG91" s="76"/>
      <c r="AH91" s="75"/>
      <c r="AI91" s="77"/>
      <c r="AJ91" s="165">
        <f t="shared" ref="AJ91:AJ111" si="111">E91</f>
        <v>0</v>
      </c>
      <c r="AK91" s="166">
        <f t="shared" ref="AK91:AK111" si="112">F91+G91+H91+I91</f>
        <v>0</v>
      </c>
      <c r="AL91" s="166">
        <f t="shared" ref="AL91:AL111" si="113">J91</f>
        <v>0</v>
      </c>
      <c r="AM91" s="166">
        <f t="shared" ref="AM91:AM111" si="114">K91+L91+M91</f>
        <v>0</v>
      </c>
      <c r="AN91" s="166">
        <f t="shared" ref="AN91:AN111" si="115">F91+G91+K91</f>
        <v>0</v>
      </c>
      <c r="AO91" s="166">
        <f t="shared" ref="AO91:AO111" si="116">X91+Y91+AA91</f>
        <v>0</v>
      </c>
      <c r="AP91" s="166">
        <f t="shared" ref="AP91:AP111" si="117">N91</f>
        <v>0</v>
      </c>
      <c r="AQ91" s="166">
        <f t="shared" ref="AQ91:AQ111" si="118">O91+P91+Q91+R91+S91</f>
        <v>0</v>
      </c>
      <c r="AR91" s="166">
        <f t="shared" ref="AR91:AR111" si="119">S91</f>
        <v>0</v>
      </c>
      <c r="AS91" s="166">
        <f t="shared" ref="AS91:AS111" si="120">T91+U91+V91</f>
        <v>0</v>
      </c>
      <c r="AT91" s="166">
        <f t="shared" ref="AT91:AT111" si="121">X91</f>
        <v>0</v>
      </c>
      <c r="AU91" s="166">
        <f t="shared" ref="AU91:AU111" si="122">N91+W91</f>
        <v>0</v>
      </c>
      <c r="AV91" s="166">
        <f t="shared" ref="AV91:AV111" si="123">AE91</f>
        <v>0</v>
      </c>
      <c r="AW91" s="166">
        <f t="shared" ref="AW91:AW111" si="124">AC91+AD91</f>
        <v>0</v>
      </c>
      <c r="AX91" s="166">
        <f t="shared" ref="AX91:AX111" si="125">AH91</f>
        <v>0</v>
      </c>
      <c r="AY91" s="167">
        <f t="shared" ref="AY91:AY111" si="126">AF91+AG91</f>
        <v>0</v>
      </c>
    </row>
    <row r="92" spans="1:51" s="122" customFormat="1" ht="27.75" customHeight="1" x14ac:dyDescent="0.2">
      <c r="A92" s="72" t="s">
        <v>41</v>
      </c>
      <c r="B92" s="83" t="s">
        <v>240</v>
      </c>
      <c r="C92" s="84"/>
      <c r="D92" s="85"/>
      <c r="E92" s="86">
        <v>9</v>
      </c>
      <c r="F92" s="86">
        <v>5</v>
      </c>
      <c r="G92" s="86">
        <v>4</v>
      </c>
      <c r="H92" s="86"/>
      <c r="I92" s="86"/>
      <c r="J92" s="73">
        <v>7</v>
      </c>
      <c r="K92" s="73">
        <v>7</v>
      </c>
      <c r="L92" s="73"/>
      <c r="M92" s="73"/>
      <c r="N92" s="75">
        <v>6</v>
      </c>
      <c r="O92" s="75">
        <v>3</v>
      </c>
      <c r="P92" s="75"/>
      <c r="Q92" s="75"/>
      <c r="R92" s="75"/>
      <c r="S92" s="75">
        <v>3</v>
      </c>
      <c r="T92" s="75"/>
      <c r="U92" s="75">
        <v>2</v>
      </c>
      <c r="V92" s="75">
        <v>1</v>
      </c>
      <c r="W92" s="75"/>
      <c r="X92" s="75">
        <v>6</v>
      </c>
      <c r="Y92" s="75"/>
      <c r="Z92" s="75">
        <v>3</v>
      </c>
      <c r="AA92" s="75">
        <v>10</v>
      </c>
      <c r="AB92" s="75">
        <v>5</v>
      </c>
      <c r="AC92" s="75"/>
      <c r="AD92" s="75"/>
      <c r="AE92" s="75"/>
      <c r="AF92" s="75"/>
      <c r="AG92" s="76"/>
      <c r="AH92" s="75"/>
      <c r="AI92" s="76"/>
      <c r="AJ92" s="165">
        <f t="shared" si="111"/>
        <v>9</v>
      </c>
      <c r="AK92" s="166">
        <f t="shared" si="112"/>
        <v>9</v>
      </c>
      <c r="AL92" s="166">
        <f t="shared" si="113"/>
        <v>7</v>
      </c>
      <c r="AM92" s="166">
        <f t="shared" si="114"/>
        <v>7</v>
      </c>
      <c r="AN92" s="166">
        <f t="shared" si="115"/>
        <v>16</v>
      </c>
      <c r="AO92" s="166">
        <f t="shared" si="116"/>
        <v>16</v>
      </c>
      <c r="AP92" s="166">
        <f t="shared" si="117"/>
        <v>6</v>
      </c>
      <c r="AQ92" s="166">
        <f t="shared" si="118"/>
        <v>6</v>
      </c>
      <c r="AR92" s="166">
        <f t="shared" si="119"/>
        <v>3</v>
      </c>
      <c r="AS92" s="166">
        <f t="shared" si="120"/>
        <v>3</v>
      </c>
      <c r="AT92" s="166">
        <f t="shared" si="121"/>
        <v>6</v>
      </c>
      <c r="AU92" s="166">
        <f t="shared" si="122"/>
        <v>6</v>
      </c>
      <c r="AV92" s="166">
        <f t="shared" si="123"/>
        <v>0</v>
      </c>
      <c r="AW92" s="166">
        <f t="shared" si="124"/>
        <v>0</v>
      </c>
      <c r="AX92" s="166">
        <f t="shared" si="125"/>
        <v>0</v>
      </c>
      <c r="AY92" s="167">
        <f t="shared" si="126"/>
        <v>0</v>
      </c>
    </row>
    <row r="93" spans="1:51" s="122" customFormat="1" ht="41.25" customHeight="1" x14ac:dyDescent="0.2">
      <c r="A93" s="72" t="s">
        <v>40</v>
      </c>
      <c r="B93" s="83" t="s">
        <v>241</v>
      </c>
      <c r="C93" s="84"/>
      <c r="D93" s="85"/>
      <c r="E93" s="86"/>
      <c r="F93" s="86"/>
      <c r="G93" s="86"/>
      <c r="H93" s="86"/>
      <c r="I93" s="86"/>
      <c r="J93" s="73"/>
      <c r="K93" s="73"/>
      <c r="L93" s="73"/>
      <c r="M93" s="73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6"/>
      <c r="AH93" s="75"/>
      <c r="AI93" s="76"/>
      <c r="AJ93" s="165">
        <f t="shared" si="111"/>
        <v>0</v>
      </c>
      <c r="AK93" s="166">
        <f t="shared" si="112"/>
        <v>0</v>
      </c>
      <c r="AL93" s="166">
        <f t="shared" si="113"/>
        <v>0</v>
      </c>
      <c r="AM93" s="166">
        <f t="shared" si="114"/>
        <v>0</v>
      </c>
      <c r="AN93" s="166">
        <f t="shared" si="115"/>
        <v>0</v>
      </c>
      <c r="AO93" s="166">
        <f t="shared" si="116"/>
        <v>0</v>
      </c>
      <c r="AP93" s="166">
        <f t="shared" si="117"/>
        <v>0</v>
      </c>
      <c r="AQ93" s="166">
        <f t="shared" si="118"/>
        <v>0</v>
      </c>
      <c r="AR93" s="166">
        <f t="shared" si="119"/>
        <v>0</v>
      </c>
      <c r="AS93" s="166">
        <f t="shared" si="120"/>
        <v>0</v>
      </c>
      <c r="AT93" s="166">
        <f t="shared" si="121"/>
        <v>0</v>
      </c>
      <c r="AU93" s="166">
        <f t="shared" si="122"/>
        <v>0</v>
      </c>
      <c r="AV93" s="166">
        <f t="shared" si="123"/>
        <v>0</v>
      </c>
      <c r="AW93" s="166">
        <f t="shared" si="124"/>
        <v>0</v>
      </c>
      <c r="AX93" s="166">
        <f t="shared" si="125"/>
        <v>0</v>
      </c>
      <c r="AY93" s="167">
        <f t="shared" si="126"/>
        <v>0</v>
      </c>
    </row>
    <row r="94" spans="1:51" s="122" customFormat="1" ht="38.25" customHeight="1" x14ac:dyDescent="0.2">
      <c r="A94" s="72" t="s">
        <v>39</v>
      </c>
      <c r="B94" s="83" t="s">
        <v>242</v>
      </c>
      <c r="C94" s="84"/>
      <c r="D94" s="85"/>
      <c r="E94" s="86">
        <v>3</v>
      </c>
      <c r="F94" s="82"/>
      <c r="G94" s="82">
        <v>3</v>
      </c>
      <c r="H94" s="82"/>
      <c r="I94" s="82"/>
      <c r="J94" s="73">
        <v>7</v>
      </c>
      <c r="K94" s="73">
        <v>7</v>
      </c>
      <c r="L94" s="73"/>
      <c r="M94" s="73"/>
      <c r="N94" s="75">
        <v>7</v>
      </c>
      <c r="O94" s="75">
        <v>5</v>
      </c>
      <c r="P94" s="75"/>
      <c r="Q94" s="75"/>
      <c r="R94" s="75"/>
      <c r="S94" s="75">
        <v>2</v>
      </c>
      <c r="T94" s="75"/>
      <c r="U94" s="75">
        <v>2</v>
      </c>
      <c r="V94" s="75"/>
      <c r="W94" s="75"/>
      <c r="X94" s="75">
        <v>7</v>
      </c>
      <c r="Y94" s="75"/>
      <c r="Z94" s="75"/>
      <c r="AA94" s="75">
        <v>3</v>
      </c>
      <c r="AB94" s="75"/>
      <c r="AC94" s="75"/>
      <c r="AD94" s="75"/>
      <c r="AE94" s="75"/>
      <c r="AF94" s="75"/>
      <c r="AG94" s="76"/>
      <c r="AH94" s="75"/>
      <c r="AI94" s="76"/>
      <c r="AJ94" s="165">
        <f t="shared" si="111"/>
        <v>3</v>
      </c>
      <c r="AK94" s="166">
        <f t="shared" si="112"/>
        <v>3</v>
      </c>
      <c r="AL94" s="166">
        <f t="shared" si="113"/>
        <v>7</v>
      </c>
      <c r="AM94" s="166">
        <f t="shared" si="114"/>
        <v>7</v>
      </c>
      <c r="AN94" s="166">
        <f t="shared" si="115"/>
        <v>10</v>
      </c>
      <c r="AO94" s="166">
        <f t="shared" si="116"/>
        <v>10</v>
      </c>
      <c r="AP94" s="166">
        <f t="shared" si="117"/>
        <v>7</v>
      </c>
      <c r="AQ94" s="166">
        <f t="shared" si="118"/>
        <v>7</v>
      </c>
      <c r="AR94" s="166">
        <f t="shared" si="119"/>
        <v>2</v>
      </c>
      <c r="AS94" s="166">
        <f t="shared" si="120"/>
        <v>2</v>
      </c>
      <c r="AT94" s="166">
        <f t="shared" si="121"/>
        <v>7</v>
      </c>
      <c r="AU94" s="166">
        <f t="shared" si="122"/>
        <v>7</v>
      </c>
      <c r="AV94" s="166">
        <f t="shared" si="123"/>
        <v>0</v>
      </c>
      <c r="AW94" s="166">
        <f t="shared" si="124"/>
        <v>0</v>
      </c>
      <c r="AX94" s="166">
        <f t="shared" si="125"/>
        <v>0</v>
      </c>
      <c r="AY94" s="167">
        <f t="shared" si="126"/>
        <v>0</v>
      </c>
    </row>
    <row r="95" spans="1:51" s="122" customFormat="1" ht="36" customHeight="1" x14ac:dyDescent="0.2">
      <c r="A95" s="72" t="s">
        <v>38</v>
      </c>
      <c r="B95" s="83" t="s">
        <v>243</v>
      </c>
      <c r="C95" s="84"/>
      <c r="D95" s="85"/>
      <c r="E95" s="86"/>
      <c r="F95" s="139"/>
      <c r="G95" s="139"/>
      <c r="H95" s="139"/>
      <c r="I95" s="139"/>
      <c r="J95" s="87"/>
      <c r="K95" s="87"/>
      <c r="L95" s="87"/>
      <c r="M95" s="87"/>
      <c r="N95" s="58"/>
      <c r="O95" s="58"/>
      <c r="P95" s="58"/>
      <c r="Q95" s="58"/>
      <c r="R95" s="58"/>
      <c r="S95" s="58"/>
      <c r="T95" s="58"/>
      <c r="U95" s="58"/>
      <c r="V95" s="58"/>
      <c r="W95" s="58"/>
      <c r="X95" s="58"/>
      <c r="Y95" s="58"/>
      <c r="Z95" s="58"/>
      <c r="AA95" s="58"/>
      <c r="AB95" s="58"/>
      <c r="AC95" s="58"/>
      <c r="AD95" s="58"/>
      <c r="AE95" s="58"/>
      <c r="AF95" s="58"/>
      <c r="AG95" s="77"/>
      <c r="AH95" s="58"/>
      <c r="AI95" s="76"/>
      <c r="AJ95" s="165">
        <f t="shared" si="111"/>
        <v>0</v>
      </c>
      <c r="AK95" s="166">
        <f t="shared" si="112"/>
        <v>0</v>
      </c>
      <c r="AL95" s="166">
        <f t="shared" si="113"/>
        <v>0</v>
      </c>
      <c r="AM95" s="166">
        <f t="shared" si="114"/>
        <v>0</v>
      </c>
      <c r="AN95" s="166">
        <f t="shared" si="115"/>
        <v>0</v>
      </c>
      <c r="AO95" s="166">
        <f t="shared" si="116"/>
        <v>0</v>
      </c>
      <c r="AP95" s="166">
        <f t="shared" si="117"/>
        <v>0</v>
      </c>
      <c r="AQ95" s="166">
        <f t="shared" si="118"/>
        <v>0</v>
      </c>
      <c r="AR95" s="166">
        <f t="shared" si="119"/>
        <v>0</v>
      </c>
      <c r="AS95" s="166">
        <f t="shared" si="120"/>
        <v>0</v>
      </c>
      <c r="AT95" s="166">
        <f t="shared" si="121"/>
        <v>0</v>
      </c>
      <c r="AU95" s="166">
        <f t="shared" si="122"/>
        <v>0</v>
      </c>
      <c r="AV95" s="166">
        <f t="shared" si="123"/>
        <v>0</v>
      </c>
      <c r="AW95" s="166">
        <f t="shared" si="124"/>
        <v>0</v>
      </c>
      <c r="AX95" s="166">
        <f t="shared" si="125"/>
        <v>0</v>
      </c>
      <c r="AY95" s="167">
        <f t="shared" si="126"/>
        <v>0</v>
      </c>
    </row>
    <row r="96" spans="1:51" s="122" customFormat="1" ht="42.75" customHeight="1" x14ac:dyDescent="0.2">
      <c r="A96" s="72" t="s">
        <v>37</v>
      </c>
      <c r="B96" s="83" t="s">
        <v>244</v>
      </c>
      <c r="C96" s="84"/>
      <c r="D96" s="85"/>
      <c r="E96" s="86">
        <v>2</v>
      </c>
      <c r="F96" s="86"/>
      <c r="G96" s="86">
        <v>2</v>
      </c>
      <c r="H96" s="86"/>
      <c r="I96" s="86"/>
      <c r="J96" s="73">
        <v>2</v>
      </c>
      <c r="K96" s="73">
        <v>2</v>
      </c>
      <c r="L96" s="73"/>
      <c r="M96" s="73"/>
      <c r="N96" s="75">
        <v>2</v>
      </c>
      <c r="O96" s="75">
        <v>2</v>
      </c>
      <c r="P96" s="75"/>
      <c r="Q96" s="75"/>
      <c r="R96" s="75"/>
      <c r="S96" s="75"/>
      <c r="T96" s="75"/>
      <c r="U96" s="75"/>
      <c r="V96" s="75"/>
      <c r="W96" s="75"/>
      <c r="X96" s="75">
        <v>2</v>
      </c>
      <c r="Y96" s="75"/>
      <c r="Z96" s="75"/>
      <c r="AA96" s="75">
        <v>2</v>
      </c>
      <c r="AB96" s="75"/>
      <c r="AC96" s="75">
        <v>1</v>
      </c>
      <c r="AD96" s="75"/>
      <c r="AE96" s="75">
        <v>1</v>
      </c>
      <c r="AF96" s="75">
        <v>1</v>
      </c>
      <c r="AG96" s="76"/>
      <c r="AH96" s="75">
        <v>1</v>
      </c>
      <c r="AI96" s="76"/>
      <c r="AJ96" s="165">
        <f t="shared" si="111"/>
        <v>2</v>
      </c>
      <c r="AK96" s="166">
        <f t="shared" si="112"/>
        <v>2</v>
      </c>
      <c r="AL96" s="166">
        <f t="shared" si="113"/>
        <v>2</v>
      </c>
      <c r="AM96" s="166">
        <f t="shared" si="114"/>
        <v>2</v>
      </c>
      <c r="AN96" s="166">
        <f t="shared" si="115"/>
        <v>4</v>
      </c>
      <c r="AO96" s="166">
        <f t="shared" si="116"/>
        <v>4</v>
      </c>
      <c r="AP96" s="166">
        <f t="shared" si="117"/>
        <v>2</v>
      </c>
      <c r="AQ96" s="166">
        <f t="shared" si="118"/>
        <v>2</v>
      </c>
      <c r="AR96" s="166">
        <f t="shared" si="119"/>
        <v>0</v>
      </c>
      <c r="AS96" s="166">
        <f t="shared" si="120"/>
        <v>0</v>
      </c>
      <c r="AT96" s="166">
        <f t="shared" si="121"/>
        <v>2</v>
      </c>
      <c r="AU96" s="166">
        <f t="shared" si="122"/>
        <v>2</v>
      </c>
      <c r="AV96" s="166">
        <f t="shared" si="123"/>
        <v>1</v>
      </c>
      <c r="AW96" s="166">
        <f t="shared" si="124"/>
        <v>1</v>
      </c>
      <c r="AX96" s="166">
        <f t="shared" si="125"/>
        <v>1</v>
      </c>
      <c r="AY96" s="167">
        <f t="shared" si="126"/>
        <v>1</v>
      </c>
    </row>
    <row r="97" spans="1:51" s="122" customFormat="1" ht="32.25" customHeight="1" x14ac:dyDescent="0.2">
      <c r="A97" s="72" t="s">
        <v>36</v>
      </c>
      <c r="B97" s="79" t="s">
        <v>245</v>
      </c>
      <c r="C97" s="80"/>
      <c r="D97" s="81"/>
      <c r="E97" s="86"/>
      <c r="F97" s="82"/>
      <c r="G97" s="82"/>
      <c r="H97" s="82"/>
      <c r="I97" s="82"/>
      <c r="J97" s="73"/>
      <c r="K97" s="73"/>
      <c r="L97" s="73"/>
      <c r="M97" s="73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  <c r="AA97" s="75"/>
      <c r="AB97" s="75"/>
      <c r="AC97" s="75"/>
      <c r="AD97" s="75"/>
      <c r="AE97" s="75"/>
      <c r="AF97" s="75"/>
      <c r="AG97" s="76"/>
      <c r="AH97" s="75"/>
      <c r="AI97" s="76"/>
      <c r="AJ97" s="165">
        <f t="shared" si="111"/>
        <v>0</v>
      </c>
      <c r="AK97" s="166">
        <f t="shared" si="112"/>
        <v>0</v>
      </c>
      <c r="AL97" s="166">
        <f t="shared" si="113"/>
        <v>0</v>
      </c>
      <c r="AM97" s="166">
        <f t="shared" si="114"/>
        <v>0</v>
      </c>
      <c r="AN97" s="166">
        <f t="shared" si="115"/>
        <v>0</v>
      </c>
      <c r="AO97" s="166">
        <f t="shared" si="116"/>
        <v>0</v>
      </c>
      <c r="AP97" s="166">
        <f t="shared" si="117"/>
        <v>0</v>
      </c>
      <c r="AQ97" s="166">
        <f t="shared" si="118"/>
        <v>0</v>
      </c>
      <c r="AR97" s="166">
        <f t="shared" si="119"/>
        <v>0</v>
      </c>
      <c r="AS97" s="166">
        <f t="shared" si="120"/>
        <v>0</v>
      </c>
      <c r="AT97" s="166">
        <f t="shared" si="121"/>
        <v>0</v>
      </c>
      <c r="AU97" s="166">
        <f t="shared" si="122"/>
        <v>0</v>
      </c>
      <c r="AV97" s="166">
        <f t="shared" si="123"/>
        <v>0</v>
      </c>
      <c r="AW97" s="166">
        <f t="shared" si="124"/>
        <v>0</v>
      </c>
      <c r="AX97" s="166">
        <f t="shared" si="125"/>
        <v>0</v>
      </c>
      <c r="AY97" s="167">
        <f t="shared" si="126"/>
        <v>0</v>
      </c>
    </row>
    <row r="98" spans="1:51" s="123" customFormat="1" ht="42.75" customHeight="1" x14ac:dyDescent="0.2">
      <c r="A98" s="72" t="s">
        <v>35</v>
      </c>
      <c r="B98" s="79" t="s">
        <v>246</v>
      </c>
      <c r="C98" s="80"/>
      <c r="D98" s="81"/>
      <c r="E98" s="86"/>
      <c r="F98" s="139"/>
      <c r="G98" s="139"/>
      <c r="H98" s="139"/>
      <c r="I98" s="139"/>
      <c r="J98" s="87"/>
      <c r="K98" s="87"/>
      <c r="L98" s="87"/>
      <c r="M98" s="87"/>
      <c r="N98" s="58"/>
      <c r="O98" s="58"/>
      <c r="P98" s="58"/>
      <c r="Q98" s="58"/>
      <c r="R98" s="58"/>
      <c r="S98" s="58"/>
      <c r="T98" s="58"/>
      <c r="U98" s="58"/>
      <c r="V98" s="58"/>
      <c r="W98" s="58"/>
      <c r="X98" s="58"/>
      <c r="Y98" s="58"/>
      <c r="Z98" s="58"/>
      <c r="AA98" s="58"/>
      <c r="AB98" s="58"/>
      <c r="AC98" s="58"/>
      <c r="AD98" s="58"/>
      <c r="AE98" s="58"/>
      <c r="AF98" s="58"/>
      <c r="AG98" s="77"/>
      <c r="AH98" s="58"/>
      <c r="AI98" s="77"/>
      <c r="AJ98" s="165">
        <f t="shared" si="111"/>
        <v>0</v>
      </c>
      <c r="AK98" s="166">
        <f t="shared" si="112"/>
        <v>0</v>
      </c>
      <c r="AL98" s="166">
        <f t="shared" si="113"/>
        <v>0</v>
      </c>
      <c r="AM98" s="166">
        <f t="shared" si="114"/>
        <v>0</v>
      </c>
      <c r="AN98" s="166">
        <f t="shared" si="115"/>
        <v>0</v>
      </c>
      <c r="AO98" s="166">
        <f t="shared" si="116"/>
        <v>0</v>
      </c>
      <c r="AP98" s="166">
        <f t="shared" si="117"/>
        <v>0</v>
      </c>
      <c r="AQ98" s="166">
        <f t="shared" si="118"/>
        <v>0</v>
      </c>
      <c r="AR98" s="166">
        <f t="shared" si="119"/>
        <v>0</v>
      </c>
      <c r="AS98" s="166">
        <f t="shared" si="120"/>
        <v>0</v>
      </c>
      <c r="AT98" s="166">
        <f t="shared" si="121"/>
        <v>0</v>
      </c>
      <c r="AU98" s="166">
        <f t="shared" si="122"/>
        <v>0</v>
      </c>
      <c r="AV98" s="166">
        <f t="shared" si="123"/>
        <v>0</v>
      </c>
      <c r="AW98" s="166">
        <f t="shared" si="124"/>
        <v>0</v>
      </c>
      <c r="AX98" s="166">
        <f t="shared" si="125"/>
        <v>0</v>
      </c>
      <c r="AY98" s="167">
        <f t="shared" si="126"/>
        <v>0</v>
      </c>
    </row>
    <row r="99" spans="1:51" s="122" customFormat="1" ht="25.5" customHeight="1" x14ac:dyDescent="0.2">
      <c r="A99" s="72" t="s">
        <v>34</v>
      </c>
      <c r="B99" s="83" t="s">
        <v>203</v>
      </c>
      <c r="C99" s="84"/>
      <c r="D99" s="85"/>
      <c r="E99" s="86">
        <v>17</v>
      </c>
      <c r="F99" s="86"/>
      <c r="G99" s="86">
        <v>17</v>
      </c>
      <c r="H99" s="86"/>
      <c r="I99" s="86"/>
      <c r="J99" s="73">
        <v>53</v>
      </c>
      <c r="K99" s="73">
        <v>49</v>
      </c>
      <c r="L99" s="73">
        <v>2</v>
      </c>
      <c r="M99" s="73">
        <v>1</v>
      </c>
      <c r="N99" s="75">
        <v>36</v>
      </c>
      <c r="O99" s="75">
        <v>34</v>
      </c>
      <c r="P99" s="75">
        <v>1</v>
      </c>
      <c r="Q99" s="75"/>
      <c r="R99" s="75"/>
      <c r="S99" s="75">
        <v>1</v>
      </c>
      <c r="T99" s="75"/>
      <c r="U99" s="75">
        <v>1</v>
      </c>
      <c r="V99" s="75"/>
      <c r="W99" s="75"/>
      <c r="X99" s="75">
        <v>36</v>
      </c>
      <c r="Y99" s="75"/>
      <c r="Z99" s="75"/>
      <c r="AA99" s="75">
        <v>31</v>
      </c>
      <c r="AB99" s="75"/>
      <c r="AC99" s="75"/>
      <c r="AD99" s="75"/>
      <c r="AE99" s="75"/>
      <c r="AF99" s="75"/>
      <c r="AG99" s="76"/>
      <c r="AH99" s="75"/>
      <c r="AI99" s="76"/>
      <c r="AJ99" s="165">
        <f t="shared" si="111"/>
        <v>17</v>
      </c>
      <c r="AK99" s="166">
        <f t="shared" si="112"/>
        <v>17</v>
      </c>
      <c r="AL99" s="166">
        <f t="shared" si="113"/>
        <v>53</v>
      </c>
      <c r="AM99" s="166">
        <f t="shared" si="114"/>
        <v>52</v>
      </c>
      <c r="AN99" s="166">
        <f t="shared" si="115"/>
        <v>66</v>
      </c>
      <c r="AO99" s="166">
        <f t="shared" si="116"/>
        <v>67</v>
      </c>
      <c r="AP99" s="166">
        <f t="shared" si="117"/>
        <v>36</v>
      </c>
      <c r="AQ99" s="166">
        <f t="shared" si="118"/>
        <v>36</v>
      </c>
      <c r="AR99" s="166">
        <f t="shared" si="119"/>
        <v>1</v>
      </c>
      <c r="AS99" s="166">
        <f t="shared" si="120"/>
        <v>1</v>
      </c>
      <c r="AT99" s="166">
        <f t="shared" si="121"/>
        <v>36</v>
      </c>
      <c r="AU99" s="166">
        <f t="shared" si="122"/>
        <v>36</v>
      </c>
      <c r="AV99" s="166">
        <f t="shared" si="123"/>
        <v>0</v>
      </c>
      <c r="AW99" s="166">
        <f t="shared" si="124"/>
        <v>0</v>
      </c>
      <c r="AX99" s="166">
        <f t="shared" si="125"/>
        <v>0</v>
      </c>
      <c r="AY99" s="167">
        <f t="shared" si="126"/>
        <v>0</v>
      </c>
    </row>
    <row r="100" spans="1:51" s="122" customFormat="1" ht="22.5" customHeight="1" x14ac:dyDescent="0.2">
      <c r="A100" s="72" t="s">
        <v>33</v>
      </c>
      <c r="B100" s="79" t="s">
        <v>181</v>
      </c>
      <c r="C100" s="80"/>
      <c r="D100" s="81"/>
      <c r="E100" s="86">
        <v>3</v>
      </c>
      <c r="F100" s="86"/>
      <c r="G100" s="86">
        <v>3</v>
      </c>
      <c r="H100" s="86"/>
      <c r="I100" s="86"/>
      <c r="J100" s="73">
        <v>8</v>
      </c>
      <c r="K100" s="73">
        <v>5</v>
      </c>
      <c r="L100" s="73">
        <v>3</v>
      </c>
      <c r="M100" s="73"/>
      <c r="N100" s="75">
        <v>6</v>
      </c>
      <c r="O100" s="75">
        <v>4</v>
      </c>
      <c r="P100" s="75">
        <v>2</v>
      </c>
      <c r="Q100" s="75"/>
      <c r="R100" s="75"/>
      <c r="S100" s="75"/>
      <c r="T100" s="75"/>
      <c r="U100" s="75"/>
      <c r="V100" s="75"/>
      <c r="W100" s="75"/>
      <c r="X100" s="75">
        <v>6</v>
      </c>
      <c r="Y100" s="75"/>
      <c r="Z100" s="75"/>
      <c r="AA100" s="75">
        <v>2</v>
      </c>
      <c r="AB100" s="75"/>
      <c r="AC100" s="75"/>
      <c r="AD100" s="75"/>
      <c r="AE100" s="75"/>
      <c r="AF100" s="75"/>
      <c r="AG100" s="76"/>
      <c r="AH100" s="75"/>
      <c r="AI100" s="76"/>
      <c r="AJ100" s="165">
        <f t="shared" si="111"/>
        <v>3</v>
      </c>
      <c r="AK100" s="166">
        <f t="shared" si="112"/>
        <v>3</v>
      </c>
      <c r="AL100" s="166">
        <f t="shared" si="113"/>
        <v>8</v>
      </c>
      <c r="AM100" s="166">
        <f t="shared" si="114"/>
        <v>8</v>
      </c>
      <c r="AN100" s="166">
        <f t="shared" si="115"/>
        <v>8</v>
      </c>
      <c r="AO100" s="166">
        <f t="shared" si="116"/>
        <v>8</v>
      </c>
      <c r="AP100" s="166">
        <f t="shared" si="117"/>
        <v>6</v>
      </c>
      <c r="AQ100" s="166">
        <f t="shared" si="118"/>
        <v>6</v>
      </c>
      <c r="AR100" s="166">
        <f t="shared" si="119"/>
        <v>0</v>
      </c>
      <c r="AS100" s="166">
        <f t="shared" si="120"/>
        <v>0</v>
      </c>
      <c r="AT100" s="166">
        <f t="shared" si="121"/>
        <v>6</v>
      </c>
      <c r="AU100" s="166">
        <f t="shared" si="122"/>
        <v>6</v>
      </c>
      <c r="AV100" s="166">
        <f t="shared" si="123"/>
        <v>0</v>
      </c>
      <c r="AW100" s="166">
        <f t="shared" si="124"/>
        <v>0</v>
      </c>
      <c r="AX100" s="166">
        <f t="shared" si="125"/>
        <v>0</v>
      </c>
      <c r="AY100" s="167">
        <f t="shared" si="126"/>
        <v>0</v>
      </c>
    </row>
    <row r="101" spans="1:51" s="123" customFormat="1" ht="31.5" customHeight="1" x14ac:dyDescent="0.2">
      <c r="A101" s="72" t="s">
        <v>32</v>
      </c>
      <c r="B101" s="79" t="s">
        <v>247</v>
      </c>
      <c r="C101" s="80"/>
      <c r="D101" s="81"/>
      <c r="E101" s="86"/>
      <c r="F101" s="86"/>
      <c r="G101" s="86"/>
      <c r="H101" s="86"/>
      <c r="I101" s="86"/>
      <c r="J101" s="73"/>
      <c r="K101" s="73"/>
      <c r="L101" s="73"/>
      <c r="M101" s="73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  <c r="AA101" s="75"/>
      <c r="AB101" s="75"/>
      <c r="AC101" s="75"/>
      <c r="AD101" s="75"/>
      <c r="AE101" s="75"/>
      <c r="AF101" s="75"/>
      <c r="AG101" s="76"/>
      <c r="AH101" s="75"/>
      <c r="AI101" s="77"/>
      <c r="AJ101" s="165">
        <f t="shared" si="111"/>
        <v>0</v>
      </c>
      <c r="AK101" s="166">
        <f t="shared" si="112"/>
        <v>0</v>
      </c>
      <c r="AL101" s="166">
        <f t="shared" si="113"/>
        <v>0</v>
      </c>
      <c r="AM101" s="166">
        <f t="shared" si="114"/>
        <v>0</v>
      </c>
      <c r="AN101" s="166">
        <f t="shared" si="115"/>
        <v>0</v>
      </c>
      <c r="AO101" s="166">
        <f t="shared" si="116"/>
        <v>0</v>
      </c>
      <c r="AP101" s="166">
        <f t="shared" si="117"/>
        <v>0</v>
      </c>
      <c r="AQ101" s="166">
        <f t="shared" si="118"/>
        <v>0</v>
      </c>
      <c r="AR101" s="166">
        <f t="shared" si="119"/>
        <v>0</v>
      </c>
      <c r="AS101" s="166">
        <f t="shared" si="120"/>
        <v>0</v>
      </c>
      <c r="AT101" s="166">
        <f t="shared" si="121"/>
        <v>0</v>
      </c>
      <c r="AU101" s="166">
        <f t="shared" si="122"/>
        <v>0</v>
      </c>
      <c r="AV101" s="166">
        <f t="shared" si="123"/>
        <v>0</v>
      </c>
      <c r="AW101" s="166">
        <f t="shared" si="124"/>
        <v>0</v>
      </c>
      <c r="AX101" s="166">
        <f t="shared" si="125"/>
        <v>0</v>
      </c>
      <c r="AY101" s="167">
        <f t="shared" si="126"/>
        <v>0</v>
      </c>
    </row>
    <row r="102" spans="1:51" s="122" customFormat="1" ht="44.25" customHeight="1" x14ac:dyDescent="0.2">
      <c r="A102" s="72" t="s">
        <v>31</v>
      </c>
      <c r="B102" s="79" t="s">
        <v>182</v>
      </c>
      <c r="C102" s="80"/>
      <c r="D102" s="81"/>
      <c r="E102" s="86">
        <v>3</v>
      </c>
      <c r="F102" s="86"/>
      <c r="G102" s="86">
        <v>3</v>
      </c>
      <c r="H102" s="86"/>
      <c r="I102" s="86"/>
      <c r="J102" s="73">
        <v>7</v>
      </c>
      <c r="K102" s="73">
        <v>6</v>
      </c>
      <c r="L102" s="73">
        <v>1</v>
      </c>
      <c r="M102" s="73"/>
      <c r="N102" s="75">
        <v>7</v>
      </c>
      <c r="O102" s="75">
        <v>6</v>
      </c>
      <c r="P102" s="75"/>
      <c r="Q102" s="75">
        <v>1</v>
      </c>
      <c r="R102" s="75"/>
      <c r="S102" s="75"/>
      <c r="T102" s="75"/>
      <c r="U102" s="75"/>
      <c r="V102" s="75"/>
      <c r="W102" s="75"/>
      <c r="X102" s="75">
        <v>7</v>
      </c>
      <c r="Y102" s="75"/>
      <c r="Z102" s="75"/>
      <c r="AA102" s="75">
        <v>2</v>
      </c>
      <c r="AB102" s="75"/>
      <c r="AC102" s="75"/>
      <c r="AD102" s="75"/>
      <c r="AE102" s="75"/>
      <c r="AF102" s="75"/>
      <c r="AG102" s="76"/>
      <c r="AH102" s="75"/>
      <c r="AI102" s="76"/>
      <c r="AJ102" s="165">
        <f t="shared" si="111"/>
        <v>3</v>
      </c>
      <c r="AK102" s="166">
        <f t="shared" si="112"/>
        <v>3</v>
      </c>
      <c r="AL102" s="166">
        <f t="shared" si="113"/>
        <v>7</v>
      </c>
      <c r="AM102" s="166">
        <f t="shared" si="114"/>
        <v>7</v>
      </c>
      <c r="AN102" s="166">
        <f t="shared" si="115"/>
        <v>9</v>
      </c>
      <c r="AO102" s="166">
        <f t="shared" si="116"/>
        <v>9</v>
      </c>
      <c r="AP102" s="166">
        <f t="shared" si="117"/>
        <v>7</v>
      </c>
      <c r="AQ102" s="166">
        <f t="shared" si="118"/>
        <v>7</v>
      </c>
      <c r="AR102" s="166">
        <f t="shared" si="119"/>
        <v>0</v>
      </c>
      <c r="AS102" s="166">
        <f t="shared" si="120"/>
        <v>0</v>
      </c>
      <c r="AT102" s="166">
        <f t="shared" si="121"/>
        <v>7</v>
      </c>
      <c r="AU102" s="166">
        <f t="shared" si="122"/>
        <v>7</v>
      </c>
      <c r="AV102" s="166">
        <f t="shared" si="123"/>
        <v>0</v>
      </c>
      <c r="AW102" s="166">
        <f t="shared" si="124"/>
        <v>0</v>
      </c>
      <c r="AX102" s="166">
        <f t="shared" si="125"/>
        <v>0</v>
      </c>
      <c r="AY102" s="167">
        <f t="shared" si="126"/>
        <v>0</v>
      </c>
    </row>
    <row r="103" spans="1:51" s="122" customFormat="1" ht="44.25" customHeight="1" x14ac:dyDescent="0.2">
      <c r="A103" s="72" t="s">
        <v>30</v>
      </c>
      <c r="B103" s="79" t="s">
        <v>248</v>
      </c>
      <c r="C103" s="80"/>
      <c r="D103" s="81"/>
      <c r="E103" s="86"/>
      <c r="F103" s="86"/>
      <c r="G103" s="86"/>
      <c r="H103" s="86"/>
      <c r="I103" s="86"/>
      <c r="J103" s="73"/>
      <c r="K103" s="73"/>
      <c r="L103" s="73"/>
      <c r="M103" s="73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6"/>
      <c r="AH103" s="75"/>
      <c r="AI103" s="76"/>
      <c r="AJ103" s="165">
        <f t="shared" si="111"/>
        <v>0</v>
      </c>
      <c r="AK103" s="166">
        <f t="shared" si="112"/>
        <v>0</v>
      </c>
      <c r="AL103" s="166">
        <f t="shared" si="113"/>
        <v>0</v>
      </c>
      <c r="AM103" s="166">
        <f t="shared" si="114"/>
        <v>0</v>
      </c>
      <c r="AN103" s="166">
        <f t="shared" si="115"/>
        <v>0</v>
      </c>
      <c r="AO103" s="166">
        <f t="shared" si="116"/>
        <v>0</v>
      </c>
      <c r="AP103" s="166">
        <f t="shared" si="117"/>
        <v>0</v>
      </c>
      <c r="AQ103" s="166">
        <f t="shared" si="118"/>
        <v>0</v>
      </c>
      <c r="AR103" s="166">
        <f t="shared" si="119"/>
        <v>0</v>
      </c>
      <c r="AS103" s="166">
        <f t="shared" si="120"/>
        <v>0</v>
      </c>
      <c r="AT103" s="166">
        <f t="shared" si="121"/>
        <v>0</v>
      </c>
      <c r="AU103" s="166">
        <f t="shared" si="122"/>
        <v>0</v>
      </c>
      <c r="AV103" s="166">
        <f t="shared" si="123"/>
        <v>0</v>
      </c>
      <c r="AW103" s="166">
        <f t="shared" si="124"/>
        <v>0</v>
      </c>
      <c r="AX103" s="166">
        <f t="shared" si="125"/>
        <v>0</v>
      </c>
      <c r="AY103" s="167">
        <f t="shared" si="126"/>
        <v>0</v>
      </c>
    </row>
    <row r="104" spans="1:51" s="122" customFormat="1" ht="44.25" customHeight="1" x14ac:dyDescent="0.2">
      <c r="A104" s="72" t="s">
        <v>29</v>
      </c>
      <c r="B104" s="79" t="s">
        <v>183</v>
      </c>
      <c r="C104" s="80"/>
      <c r="D104" s="81"/>
      <c r="E104" s="86"/>
      <c r="F104" s="86"/>
      <c r="G104" s="86"/>
      <c r="H104" s="86"/>
      <c r="I104" s="86"/>
      <c r="J104" s="73"/>
      <c r="K104" s="73"/>
      <c r="L104" s="73"/>
      <c r="M104" s="73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  <c r="AA104" s="75"/>
      <c r="AB104" s="75"/>
      <c r="AC104" s="75"/>
      <c r="AD104" s="75"/>
      <c r="AE104" s="75"/>
      <c r="AF104" s="75"/>
      <c r="AG104" s="76"/>
      <c r="AH104" s="75"/>
      <c r="AI104" s="76"/>
      <c r="AJ104" s="165">
        <f t="shared" si="111"/>
        <v>0</v>
      </c>
      <c r="AK104" s="166">
        <f t="shared" si="112"/>
        <v>0</v>
      </c>
      <c r="AL104" s="166">
        <f t="shared" si="113"/>
        <v>0</v>
      </c>
      <c r="AM104" s="166">
        <f t="shared" si="114"/>
        <v>0</v>
      </c>
      <c r="AN104" s="166">
        <f t="shared" si="115"/>
        <v>0</v>
      </c>
      <c r="AO104" s="166">
        <f t="shared" si="116"/>
        <v>0</v>
      </c>
      <c r="AP104" s="166">
        <f t="shared" si="117"/>
        <v>0</v>
      </c>
      <c r="AQ104" s="166">
        <f t="shared" si="118"/>
        <v>0</v>
      </c>
      <c r="AR104" s="166">
        <f t="shared" si="119"/>
        <v>0</v>
      </c>
      <c r="AS104" s="166">
        <f t="shared" si="120"/>
        <v>0</v>
      </c>
      <c r="AT104" s="166">
        <f t="shared" si="121"/>
        <v>0</v>
      </c>
      <c r="AU104" s="166">
        <f t="shared" si="122"/>
        <v>0</v>
      </c>
      <c r="AV104" s="166">
        <f t="shared" si="123"/>
        <v>0</v>
      </c>
      <c r="AW104" s="166">
        <f t="shared" si="124"/>
        <v>0</v>
      </c>
      <c r="AX104" s="166">
        <f t="shared" si="125"/>
        <v>0</v>
      </c>
      <c r="AY104" s="167">
        <f t="shared" si="126"/>
        <v>0</v>
      </c>
    </row>
    <row r="105" spans="1:51" s="122" customFormat="1" ht="44.25" customHeight="1" x14ac:dyDescent="0.2">
      <c r="A105" s="72" t="s">
        <v>28</v>
      </c>
      <c r="B105" s="79" t="s">
        <v>145</v>
      </c>
      <c r="C105" s="80"/>
      <c r="D105" s="81"/>
      <c r="E105" s="86"/>
      <c r="F105" s="82"/>
      <c r="G105" s="82"/>
      <c r="H105" s="82"/>
      <c r="I105" s="82"/>
      <c r="J105" s="73"/>
      <c r="K105" s="73"/>
      <c r="L105" s="73"/>
      <c r="M105" s="73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  <c r="AA105" s="75"/>
      <c r="AB105" s="75"/>
      <c r="AC105" s="75"/>
      <c r="AD105" s="75"/>
      <c r="AE105" s="75"/>
      <c r="AF105" s="75"/>
      <c r="AG105" s="76"/>
      <c r="AH105" s="75"/>
      <c r="AI105" s="76"/>
      <c r="AJ105" s="165">
        <f t="shared" si="111"/>
        <v>0</v>
      </c>
      <c r="AK105" s="166">
        <f t="shared" si="112"/>
        <v>0</v>
      </c>
      <c r="AL105" s="166">
        <f t="shared" si="113"/>
        <v>0</v>
      </c>
      <c r="AM105" s="166">
        <f t="shared" si="114"/>
        <v>0</v>
      </c>
      <c r="AN105" s="166">
        <f t="shared" si="115"/>
        <v>0</v>
      </c>
      <c r="AO105" s="166">
        <f t="shared" si="116"/>
        <v>0</v>
      </c>
      <c r="AP105" s="166">
        <f t="shared" si="117"/>
        <v>0</v>
      </c>
      <c r="AQ105" s="166">
        <f t="shared" si="118"/>
        <v>0</v>
      </c>
      <c r="AR105" s="166">
        <f t="shared" si="119"/>
        <v>0</v>
      </c>
      <c r="AS105" s="166">
        <f t="shared" si="120"/>
        <v>0</v>
      </c>
      <c r="AT105" s="166">
        <f t="shared" si="121"/>
        <v>0</v>
      </c>
      <c r="AU105" s="166">
        <f t="shared" si="122"/>
        <v>0</v>
      </c>
      <c r="AV105" s="166">
        <f t="shared" si="123"/>
        <v>0</v>
      </c>
      <c r="AW105" s="166">
        <f t="shared" si="124"/>
        <v>0</v>
      </c>
      <c r="AX105" s="166">
        <f t="shared" si="125"/>
        <v>0</v>
      </c>
      <c r="AY105" s="167">
        <f t="shared" si="126"/>
        <v>0</v>
      </c>
    </row>
    <row r="106" spans="1:51" s="122" customFormat="1" ht="59.25" customHeight="1" x14ac:dyDescent="0.2">
      <c r="A106" s="72" t="s">
        <v>27</v>
      </c>
      <c r="B106" s="79" t="s">
        <v>249</v>
      </c>
      <c r="C106" s="80"/>
      <c r="D106" s="81"/>
      <c r="E106" s="86">
        <v>2</v>
      </c>
      <c r="F106" s="82"/>
      <c r="G106" s="82">
        <v>2</v>
      </c>
      <c r="H106" s="82"/>
      <c r="I106" s="82"/>
      <c r="J106" s="73">
        <v>14</v>
      </c>
      <c r="K106" s="73">
        <v>12</v>
      </c>
      <c r="L106" s="73">
        <v>2</v>
      </c>
      <c r="M106" s="73"/>
      <c r="N106" s="75">
        <v>11</v>
      </c>
      <c r="O106" s="75">
        <v>11</v>
      </c>
      <c r="P106" s="75"/>
      <c r="Q106" s="75"/>
      <c r="R106" s="75"/>
      <c r="S106" s="75"/>
      <c r="T106" s="75"/>
      <c r="U106" s="75"/>
      <c r="V106" s="75"/>
      <c r="W106" s="75"/>
      <c r="X106" s="75">
        <v>11</v>
      </c>
      <c r="Y106" s="75"/>
      <c r="Z106" s="75"/>
      <c r="AA106" s="75">
        <v>3</v>
      </c>
      <c r="AB106" s="75"/>
      <c r="AC106" s="75"/>
      <c r="AD106" s="75"/>
      <c r="AE106" s="75"/>
      <c r="AF106" s="75"/>
      <c r="AG106" s="76"/>
      <c r="AH106" s="75"/>
      <c r="AI106" s="76"/>
      <c r="AJ106" s="165">
        <f t="shared" si="111"/>
        <v>2</v>
      </c>
      <c r="AK106" s="166">
        <f t="shared" si="112"/>
        <v>2</v>
      </c>
      <c r="AL106" s="166">
        <f t="shared" si="113"/>
        <v>14</v>
      </c>
      <c r="AM106" s="166">
        <f t="shared" si="114"/>
        <v>14</v>
      </c>
      <c r="AN106" s="166">
        <f t="shared" si="115"/>
        <v>14</v>
      </c>
      <c r="AO106" s="166">
        <f t="shared" si="116"/>
        <v>14</v>
      </c>
      <c r="AP106" s="166">
        <f t="shared" si="117"/>
        <v>11</v>
      </c>
      <c r="AQ106" s="166">
        <f t="shared" si="118"/>
        <v>11</v>
      </c>
      <c r="AR106" s="166">
        <f t="shared" si="119"/>
        <v>0</v>
      </c>
      <c r="AS106" s="166">
        <f t="shared" si="120"/>
        <v>0</v>
      </c>
      <c r="AT106" s="166">
        <f t="shared" si="121"/>
        <v>11</v>
      </c>
      <c r="AU106" s="166">
        <f t="shared" si="122"/>
        <v>11</v>
      </c>
      <c r="AV106" s="166">
        <f t="shared" si="123"/>
        <v>0</v>
      </c>
      <c r="AW106" s="166">
        <f t="shared" si="124"/>
        <v>0</v>
      </c>
      <c r="AX106" s="166">
        <f t="shared" si="125"/>
        <v>0</v>
      </c>
      <c r="AY106" s="167">
        <f t="shared" si="126"/>
        <v>0</v>
      </c>
    </row>
    <row r="107" spans="1:51" s="122" customFormat="1" ht="30" customHeight="1" x14ac:dyDescent="0.2">
      <c r="A107" s="72" t="s">
        <v>26</v>
      </c>
      <c r="B107" s="79" t="s">
        <v>250</v>
      </c>
      <c r="C107" s="80"/>
      <c r="D107" s="81"/>
      <c r="E107" s="86"/>
      <c r="F107" s="86"/>
      <c r="G107" s="86"/>
      <c r="H107" s="86"/>
      <c r="I107" s="86"/>
      <c r="J107" s="73"/>
      <c r="K107" s="73"/>
      <c r="L107" s="73"/>
      <c r="M107" s="73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  <c r="AA107" s="75"/>
      <c r="AB107" s="75"/>
      <c r="AC107" s="75"/>
      <c r="AD107" s="75"/>
      <c r="AE107" s="75"/>
      <c r="AF107" s="75"/>
      <c r="AG107" s="76"/>
      <c r="AH107" s="75"/>
      <c r="AI107" s="76"/>
      <c r="AJ107" s="165">
        <f t="shared" si="111"/>
        <v>0</v>
      </c>
      <c r="AK107" s="166">
        <f t="shared" si="112"/>
        <v>0</v>
      </c>
      <c r="AL107" s="166">
        <f t="shared" si="113"/>
        <v>0</v>
      </c>
      <c r="AM107" s="166">
        <f t="shared" si="114"/>
        <v>0</v>
      </c>
      <c r="AN107" s="166">
        <f t="shared" si="115"/>
        <v>0</v>
      </c>
      <c r="AO107" s="166">
        <f t="shared" si="116"/>
        <v>0</v>
      </c>
      <c r="AP107" s="166">
        <f t="shared" si="117"/>
        <v>0</v>
      </c>
      <c r="AQ107" s="166">
        <f t="shared" si="118"/>
        <v>0</v>
      </c>
      <c r="AR107" s="166">
        <f t="shared" si="119"/>
        <v>0</v>
      </c>
      <c r="AS107" s="166">
        <f t="shared" si="120"/>
        <v>0</v>
      </c>
      <c r="AT107" s="166">
        <f t="shared" si="121"/>
        <v>0</v>
      </c>
      <c r="AU107" s="166">
        <f t="shared" si="122"/>
        <v>0</v>
      </c>
      <c r="AV107" s="166">
        <f t="shared" si="123"/>
        <v>0</v>
      </c>
      <c r="AW107" s="166">
        <f t="shared" si="124"/>
        <v>0</v>
      </c>
      <c r="AX107" s="166">
        <f t="shared" si="125"/>
        <v>0</v>
      </c>
      <c r="AY107" s="167">
        <f t="shared" si="126"/>
        <v>0</v>
      </c>
    </row>
    <row r="108" spans="1:51" s="122" customFormat="1" ht="32.25" customHeight="1" x14ac:dyDescent="0.2">
      <c r="A108" s="72" t="s">
        <v>25</v>
      </c>
      <c r="B108" s="79" t="s">
        <v>184</v>
      </c>
      <c r="C108" s="80"/>
      <c r="D108" s="81"/>
      <c r="E108" s="86"/>
      <c r="F108" s="82"/>
      <c r="G108" s="82"/>
      <c r="H108" s="82"/>
      <c r="I108" s="82"/>
      <c r="J108" s="73"/>
      <c r="K108" s="73"/>
      <c r="L108" s="73"/>
      <c r="M108" s="73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5"/>
      <c r="AB108" s="75"/>
      <c r="AC108" s="75"/>
      <c r="AD108" s="75"/>
      <c r="AE108" s="75"/>
      <c r="AF108" s="75"/>
      <c r="AG108" s="76"/>
      <c r="AH108" s="75"/>
      <c r="AI108" s="76"/>
      <c r="AJ108" s="165">
        <f t="shared" si="111"/>
        <v>0</v>
      </c>
      <c r="AK108" s="166">
        <f t="shared" si="112"/>
        <v>0</v>
      </c>
      <c r="AL108" s="166">
        <f t="shared" si="113"/>
        <v>0</v>
      </c>
      <c r="AM108" s="166">
        <f t="shared" si="114"/>
        <v>0</v>
      </c>
      <c r="AN108" s="166">
        <f t="shared" si="115"/>
        <v>0</v>
      </c>
      <c r="AO108" s="166">
        <f t="shared" si="116"/>
        <v>0</v>
      </c>
      <c r="AP108" s="166">
        <f t="shared" si="117"/>
        <v>0</v>
      </c>
      <c r="AQ108" s="166">
        <f t="shared" si="118"/>
        <v>0</v>
      </c>
      <c r="AR108" s="166">
        <f t="shared" si="119"/>
        <v>0</v>
      </c>
      <c r="AS108" s="166">
        <f t="shared" si="120"/>
        <v>0</v>
      </c>
      <c r="AT108" s="166">
        <f t="shared" si="121"/>
        <v>0</v>
      </c>
      <c r="AU108" s="166">
        <f t="shared" si="122"/>
        <v>0</v>
      </c>
      <c r="AV108" s="166">
        <f t="shared" si="123"/>
        <v>0</v>
      </c>
      <c r="AW108" s="166">
        <f t="shared" si="124"/>
        <v>0</v>
      </c>
      <c r="AX108" s="166">
        <f t="shared" si="125"/>
        <v>0</v>
      </c>
      <c r="AY108" s="167">
        <f t="shared" si="126"/>
        <v>0</v>
      </c>
    </row>
    <row r="109" spans="1:51" s="122" customFormat="1" ht="24.75" customHeight="1" x14ac:dyDescent="0.2">
      <c r="A109" s="72" t="s">
        <v>24</v>
      </c>
      <c r="B109" s="35" t="s">
        <v>259</v>
      </c>
      <c r="C109" s="35"/>
      <c r="D109" s="35"/>
      <c r="E109" s="86"/>
      <c r="F109" s="82"/>
      <c r="G109" s="82"/>
      <c r="H109" s="82"/>
      <c r="I109" s="82"/>
      <c r="J109" s="73"/>
      <c r="K109" s="73"/>
      <c r="L109" s="73"/>
      <c r="M109" s="73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  <c r="AA109" s="75"/>
      <c r="AB109" s="75"/>
      <c r="AC109" s="75"/>
      <c r="AD109" s="75"/>
      <c r="AE109" s="75"/>
      <c r="AF109" s="75"/>
      <c r="AG109" s="76"/>
      <c r="AH109" s="75"/>
      <c r="AI109" s="76"/>
      <c r="AJ109" s="165">
        <f t="shared" si="111"/>
        <v>0</v>
      </c>
      <c r="AK109" s="166">
        <f t="shared" si="112"/>
        <v>0</v>
      </c>
      <c r="AL109" s="166">
        <f t="shared" si="113"/>
        <v>0</v>
      </c>
      <c r="AM109" s="166">
        <f t="shared" si="114"/>
        <v>0</v>
      </c>
      <c r="AN109" s="166">
        <f t="shared" si="115"/>
        <v>0</v>
      </c>
      <c r="AO109" s="166">
        <f t="shared" si="116"/>
        <v>0</v>
      </c>
      <c r="AP109" s="166">
        <f t="shared" si="117"/>
        <v>0</v>
      </c>
      <c r="AQ109" s="166">
        <f t="shared" si="118"/>
        <v>0</v>
      </c>
      <c r="AR109" s="166">
        <f t="shared" si="119"/>
        <v>0</v>
      </c>
      <c r="AS109" s="166">
        <f t="shared" si="120"/>
        <v>0</v>
      </c>
      <c r="AT109" s="166">
        <f t="shared" si="121"/>
        <v>0</v>
      </c>
      <c r="AU109" s="166">
        <f t="shared" si="122"/>
        <v>0</v>
      </c>
      <c r="AV109" s="166">
        <f t="shared" si="123"/>
        <v>0</v>
      </c>
      <c r="AW109" s="166">
        <f t="shared" si="124"/>
        <v>0</v>
      </c>
      <c r="AX109" s="166">
        <f t="shared" si="125"/>
        <v>0</v>
      </c>
      <c r="AY109" s="167">
        <f t="shared" si="126"/>
        <v>0</v>
      </c>
    </row>
    <row r="110" spans="1:51" s="122" customFormat="1" ht="39" customHeight="1" x14ac:dyDescent="0.2">
      <c r="A110" s="72" t="s">
        <v>23</v>
      </c>
      <c r="B110" s="83" t="s">
        <v>269</v>
      </c>
      <c r="C110" s="84"/>
      <c r="D110" s="85"/>
      <c r="E110" s="86"/>
      <c r="F110" s="82"/>
      <c r="G110" s="82"/>
      <c r="H110" s="82"/>
      <c r="I110" s="82"/>
      <c r="J110" s="73"/>
      <c r="K110" s="73"/>
      <c r="L110" s="73"/>
      <c r="M110" s="73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  <c r="AA110" s="75"/>
      <c r="AB110" s="75"/>
      <c r="AC110" s="75"/>
      <c r="AD110" s="75"/>
      <c r="AE110" s="75"/>
      <c r="AF110" s="75"/>
      <c r="AG110" s="76"/>
      <c r="AH110" s="75"/>
      <c r="AI110" s="76"/>
      <c r="AJ110" s="165">
        <f t="shared" si="111"/>
        <v>0</v>
      </c>
      <c r="AK110" s="166">
        <f t="shared" si="112"/>
        <v>0</v>
      </c>
      <c r="AL110" s="166">
        <f t="shared" si="113"/>
        <v>0</v>
      </c>
      <c r="AM110" s="166">
        <f t="shared" si="114"/>
        <v>0</v>
      </c>
      <c r="AN110" s="166">
        <f t="shared" si="115"/>
        <v>0</v>
      </c>
      <c r="AO110" s="166">
        <f t="shared" si="116"/>
        <v>0</v>
      </c>
      <c r="AP110" s="166">
        <f t="shared" si="117"/>
        <v>0</v>
      </c>
      <c r="AQ110" s="166">
        <f t="shared" si="118"/>
        <v>0</v>
      </c>
      <c r="AR110" s="166">
        <f t="shared" si="119"/>
        <v>0</v>
      </c>
      <c r="AS110" s="166">
        <f t="shared" si="120"/>
        <v>0</v>
      </c>
      <c r="AT110" s="166">
        <f t="shared" si="121"/>
        <v>0</v>
      </c>
      <c r="AU110" s="166">
        <f t="shared" si="122"/>
        <v>0</v>
      </c>
      <c r="AV110" s="166">
        <f t="shared" si="123"/>
        <v>0</v>
      </c>
      <c r="AW110" s="166">
        <f t="shared" si="124"/>
        <v>0</v>
      </c>
      <c r="AX110" s="166">
        <f t="shared" si="125"/>
        <v>0</v>
      </c>
      <c r="AY110" s="167">
        <f t="shared" si="126"/>
        <v>0</v>
      </c>
    </row>
    <row r="111" spans="1:51" s="122" customFormat="1" ht="33.75" customHeight="1" x14ac:dyDescent="0.2">
      <c r="A111" s="72" t="s">
        <v>22</v>
      </c>
      <c r="B111" s="79" t="s">
        <v>140</v>
      </c>
      <c r="C111" s="80"/>
      <c r="D111" s="81"/>
      <c r="E111" s="86"/>
      <c r="F111" s="82"/>
      <c r="G111" s="82"/>
      <c r="H111" s="82"/>
      <c r="I111" s="82"/>
      <c r="J111" s="73"/>
      <c r="K111" s="73"/>
      <c r="L111" s="73"/>
      <c r="M111" s="73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  <c r="AA111" s="75"/>
      <c r="AB111" s="75"/>
      <c r="AC111" s="75"/>
      <c r="AD111" s="75"/>
      <c r="AE111" s="75"/>
      <c r="AF111" s="75"/>
      <c r="AG111" s="76"/>
      <c r="AH111" s="75"/>
      <c r="AI111" s="76"/>
      <c r="AJ111" s="165">
        <f t="shared" si="111"/>
        <v>0</v>
      </c>
      <c r="AK111" s="166">
        <f t="shared" si="112"/>
        <v>0</v>
      </c>
      <c r="AL111" s="166">
        <f t="shared" si="113"/>
        <v>0</v>
      </c>
      <c r="AM111" s="166">
        <f t="shared" si="114"/>
        <v>0</v>
      </c>
      <c r="AN111" s="166">
        <f t="shared" si="115"/>
        <v>0</v>
      </c>
      <c r="AO111" s="166">
        <f t="shared" si="116"/>
        <v>0</v>
      </c>
      <c r="AP111" s="166">
        <f t="shared" si="117"/>
        <v>0</v>
      </c>
      <c r="AQ111" s="166">
        <f t="shared" si="118"/>
        <v>0</v>
      </c>
      <c r="AR111" s="166">
        <f t="shared" si="119"/>
        <v>0</v>
      </c>
      <c r="AS111" s="166">
        <f t="shared" si="120"/>
        <v>0</v>
      </c>
      <c r="AT111" s="166">
        <f t="shared" si="121"/>
        <v>0</v>
      </c>
      <c r="AU111" s="166">
        <f t="shared" si="122"/>
        <v>0</v>
      </c>
      <c r="AV111" s="166">
        <f t="shared" si="123"/>
        <v>0</v>
      </c>
      <c r="AW111" s="166">
        <f t="shared" si="124"/>
        <v>0</v>
      </c>
      <c r="AX111" s="166">
        <f t="shared" si="125"/>
        <v>0</v>
      </c>
      <c r="AY111" s="167">
        <f t="shared" si="126"/>
        <v>0</v>
      </c>
    </row>
    <row r="112" spans="1:51" s="122" customFormat="1" ht="49.5" customHeight="1" x14ac:dyDescent="0.2">
      <c r="A112" s="60" t="s">
        <v>21</v>
      </c>
      <c r="B112" s="102" t="s">
        <v>185</v>
      </c>
      <c r="C112" s="103"/>
      <c r="D112" s="104"/>
      <c r="E112" s="105">
        <f t="shared" ref="E112:AH112" si="127">SUM(E113:E115)</f>
        <v>0</v>
      </c>
      <c r="F112" s="105">
        <f t="shared" si="127"/>
        <v>0</v>
      </c>
      <c r="G112" s="105">
        <f t="shared" si="127"/>
        <v>0</v>
      </c>
      <c r="H112" s="105">
        <f t="shared" si="127"/>
        <v>0</v>
      </c>
      <c r="I112" s="105">
        <f t="shared" si="127"/>
        <v>0</v>
      </c>
      <c r="J112" s="105">
        <f t="shared" si="127"/>
        <v>0</v>
      </c>
      <c r="K112" s="105">
        <f t="shared" si="127"/>
        <v>0</v>
      </c>
      <c r="L112" s="105">
        <f t="shared" si="127"/>
        <v>0</v>
      </c>
      <c r="M112" s="105">
        <f t="shared" si="127"/>
        <v>0</v>
      </c>
      <c r="N112" s="105">
        <f t="shared" si="127"/>
        <v>0</v>
      </c>
      <c r="O112" s="105">
        <f t="shared" si="127"/>
        <v>0</v>
      </c>
      <c r="P112" s="105">
        <f t="shared" si="127"/>
        <v>0</v>
      </c>
      <c r="Q112" s="105">
        <f t="shared" si="127"/>
        <v>0</v>
      </c>
      <c r="R112" s="105">
        <f t="shared" si="127"/>
        <v>0</v>
      </c>
      <c r="S112" s="105">
        <f t="shared" si="127"/>
        <v>0</v>
      </c>
      <c r="T112" s="105">
        <f t="shared" si="127"/>
        <v>0</v>
      </c>
      <c r="U112" s="105">
        <f t="shared" si="127"/>
        <v>0</v>
      </c>
      <c r="V112" s="105">
        <f t="shared" si="127"/>
        <v>0</v>
      </c>
      <c r="W112" s="105">
        <f t="shared" si="127"/>
        <v>0</v>
      </c>
      <c r="X112" s="105">
        <f t="shared" si="127"/>
        <v>0</v>
      </c>
      <c r="Y112" s="105">
        <f t="shared" si="127"/>
        <v>0</v>
      </c>
      <c r="Z112" s="105">
        <f t="shared" si="127"/>
        <v>0</v>
      </c>
      <c r="AA112" s="105">
        <f t="shared" si="127"/>
        <v>0</v>
      </c>
      <c r="AB112" s="105">
        <f t="shared" si="127"/>
        <v>0</v>
      </c>
      <c r="AC112" s="105">
        <f t="shared" si="127"/>
        <v>0</v>
      </c>
      <c r="AD112" s="105">
        <f t="shared" si="127"/>
        <v>0</v>
      </c>
      <c r="AE112" s="105">
        <f t="shared" si="127"/>
        <v>0</v>
      </c>
      <c r="AF112" s="105">
        <f t="shared" si="127"/>
        <v>0</v>
      </c>
      <c r="AG112" s="105">
        <f t="shared" si="127"/>
        <v>0</v>
      </c>
      <c r="AH112" s="105">
        <f t="shared" si="127"/>
        <v>0</v>
      </c>
      <c r="AI112" s="118"/>
      <c r="AJ112" s="171">
        <f t="shared" ref="AJ112:AY112" si="128">SUM(AJ113:AJ115)</f>
        <v>0</v>
      </c>
      <c r="AK112" s="96">
        <f t="shared" si="128"/>
        <v>0</v>
      </c>
      <c r="AL112" s="96">
        <f t="shared" si="128"/>
        <v>0</v>
      </c>
      <c r="AM112" s="96">
        <f t="shared" si="128"/>
        <v>0</v>
      </c>
      <c r="AN112" s="96">
        <f t="shared" si="128"/>
        <v>0</v>
      </c>
      <c r="AO112" s="96">
        <f t="shared" si="128"/>
        <v>0</v>
      </c>
      <c r="AP112" s="96">
        <f t="shared" si="128"/>
        <v>0</v>
      </c>
      <c r="AQ112" s="96">
        <f t="shared" si="128"/>
        <v>0</v>
      </c>
      <c r="AR112" s="96">
        <f t="shared" si="128"/>
        <v>0</v>
      </c>
      <c r="AS112" s="96">
        <f t="shared" si="128"/>
        <v>0</v>
      </c>
      <c r="AT112" s="96">
        <f t="shared" si="128"/>
        <v>0</v>
      </c>
      <c r="AU112" s="96">
        <f t="shared" si="128"/>
        <v>0</v>
      </c>
      <c r="AV112" s="96">
        <f t="shared" si="128"/>
        <v>0</v>
      </c>
      <c r="AW112" s="96">
        <f t="shared" si="128"/>
        <v>0</v>
      </c>
      <c r="AX112" s="96">
        <f t="shared" si="128"/>
        <v>0</v>
      </c>
      <c r="AY112" s="172">
        <f t="shared" si="128"/>
        <v>0</v>
      </c>
    </row>
    <row r="113" spans="1:51" s="122" customFormat="1" ht="70.5" customHeight="1" x14ac:dyDescent="0.2">
      <c r="A113" s="72" t="s">
        <v>20</v>
      </c>
      <c r="B113" s="83" t="s">
        <v>251</v>
      </c>
      <c r="C113" s="84"/>
      <c r="D113" s="85"/>
      <c r="E113" s="173"/>
      <c r="F113" s="173"/>
      <c r="G113" s="173"/>
      <c r="H113" s="173"/>
      <c r="I113" s="173"/>
      <c r="J113" s="173"/>
      <c r="K113" s="173"/>
      <c r="L113" s="173"/>
      <c r="M113" s="173"/>
      <c r="N113" s="173"/>
      <c r="O113" s="173"/>
      <c r="P113" s="173"/>
      <c r="Q113" s="173"/>
      <c r="R113" s="173"/>
      <c r="S113" s="173"/>
      <c r="T113" s="173"/>
      <c r="U113" s="173"/>
      <c r="V113" s="173"/>
      <c r="W113" s="173"/>
      <c r="X113" s="173"/>
      <c r="Y113" s="173"/>
      <c r="Z113" s="173"/>
      <c r="AA113" s="173"/>
      <c r="AB113" s="173"/>
      <c r="AC113" s="173"/>
      <c r="AD113" s="173"/>
      <c r="AE113" s="173"/>
      <c r="AF113" s="173"/>
      <c r="AG113" s="173"/>
      <c r="AH113" s="173"/>
      <c r="AI113" s="76"/>
      <c r="AJ113" s="165">
        <f>E113</f>
        <v>0</v>
      </c>
      <c r="AK113" s="166">
        <f>F113+G113+H113+I113</f>
        <v>0</v>
      </c>
      <c r="AL113" s="166">
        <f>J113</f>
        <v>0</v>
      </c>
      <c r="AM113" s="166">
        <f>K113+L113+M113</f>
        <v>0</v>
      </c>
      <c r="AN113" s="166">
        <f>F113+G113+K113</f>
        <v>0</v>
      </c>
      <c r="AO113" s="166">
        <f>X113+Y113+AA113</f>
        <v>0</v>
      </c>
      <c r="AP113" s="166">
        <f>N113</f>
        <v>0</v>
      </c>
      <c r="AQ113" s="166">
        <f>O113+P113+Q113+R113+S113</f>
        <v>0</v>
      </c>
      <c r="AR113" s="166">
        <f>S113</f>
        <v>0</v>
      </c>
      <c r="AS113" s="166">
        <f>T113+U113+V113</f>
        <v>0</v>
      </c>
      <c r="AT113" s="166">
        <f>X113</f>
        <v>0</v>
      </c>
      <c r="AU113" s="166">
        <f>N113+W113</f>
        <v>0</v>
      </c>
      <c r="AV113" s="166">
        <f>AE113</f>
        <v>0</v>
      </c>
      <c r="AW113" s="166">
        <f>AC113+AD113</f>
        <v>0</v>
      </c>
      <c r="AX113" s="166">
        <f>AH113</f>
        <v>0</v>
      </c>
      <c r="AY113" s="167">
        <f>AF113+AG113</f>
        <v>0</v>
      </c>
    </row>
    <row r="114" spans="1:51" s="122" customFormat="1" ht="29.25" customHeight="1" x14ac:dyDescent="0.2">
      <c r="A114" s="72" t="s">
        <v>19</v>
      </c>
      <c r="B114" s="83" t="s">
        <v>252</v>
      </c>
      <c r="C114" s="84"/>
      <c r="D114" s="85"/>
      <c r="E114" s="173"/>
      <c r="F114" s="173"/>
      <c r="G114" s="173"/>
      <c r="H114" s="173"/>
      <c r="I114" s="173"/>
      <c r="J114" s="173"/>
      <c r="K114" s="173"/>
      <c r="L114" s="173"/>
      <c r="M114" s="173"/>
      <c r="N114" s="173"/>
      <c r="O114" s="173"/>
      <c r="P114" s="173"/>
      <c r="Q114" s="173"/>
      <c r="R114" s="173"/>
      <c r="S114" s="173"/>
      <c r="T114" s="173"/>
      <c r="U114" s="173"/>
      <c r="V114" s="173"/>
      <c r="W114" s="173"/>
      <c r="X114" s="173"/>
      <c r="Y114" s="173"/>
      <c r="Z114" s="173"/>
      <c r="AA114" s="173"/>
      <c r="AB114" s="173"/>
      <c r="AC114" s="173"/>
      <c r="AD114" s="173"/>
      <c r="AE114" s="173"/>
      <c r="AF114" s="173"/>
      <c r="AG114" s="173"/>
      <c r="AH114" s="173"/>
      <c r="AI114" s="76"/>
      <c r="AJ114" s="165">
        <f>E114</f>
        <v>0</v>
      </c>
      <c r="AK114" s="166">
        <f>F114+G114+H114+I114</f>
        <v>0</v>
      </c>
      <c r="AL114" s="166">
        <f>J114</f>
        <v>0</v>
      </c>
      <c r="AM114" s="166">
        <f>K114+L114+M114</f>
        <v>0</v>
      </c>
      <c r="AN114" s="166">
        <f>F114+G114+K114</f>
        <v>0</v>
      </c>
      <c r="AO114" s="166">
        <f>X114+Y114+AA114</f>
        <v>0</v>
      </c>
      <c r="AP114" s="166">
        <f>N114</f>
        <v>0</v>
      </c>
      <c r="AQ114" s="166">
        <f>O114+P114+Q114+R114+S114</f>
        <v>0</v>
      </c>
      <c r="AR114" s="166">
        <f>S114</f>
        <v>0</v>
      </c>
      <c r="AS114" s="166">
        <f>T114+U114+V114</f>
        <v>0</v>
      </c>
      <c r="AT114" s="166">
        <f>X114</f>
        <v>0</v>
      </c>
      <c r="AU114" s="166">
        <f>N114+W114</f>
        <v>0</v>
      </c>
      <c r="AV114" s="166">
        <f>AE114</f>
        <v>0</v>
      </c>
      <c r="AW114" s="166">
        <f>AC114+AD114</f>
        <v>0</v>
      </c>
      <c r="AX114" s="166">
        <f>AH114</f>
        <v>0</v>
      </c>
      <c r="AY114" s="167">
        <f>AF114+AG114</f>
        <v>0</v>
      </c>
    </row>
    <row r="115" spans="1:51" s="122" customFormat="1" ht="39" customHeight="1" x14ac:dyDescent="0.2">
      <c r="A115" s="72" t="s">
        <v>18</v>
      </c>
      <c r="B115" s="79" t="s">
        <v>140</v>
      </c>
      <c r="C115" s="80"/>
      <c r="D115" s="81"/>
      <c r="E115" s="173"/>
      <c r="F115" s="173"/>
      <c r="G115" s="173"/>
      <c r="H115" s="173"/>
      <c r="I115" s="173"/>
      <c r="J115" s="173"/>
      <c r="K115" s="173"/>
      <c r="L115" s="173"/>
      <c r="M115" s="173"/>
      <c r="N115" s="173"/>
      <c r="O115" s="173"/>
      <c r="P115" s="173"/>
      <c r="Q115" s="173"/>
      <c r="R115" s="173"/>
      <c r="S115" s="173"/>
      <c r="T115" s="173"/>
      <c r="U115" s="173"/>
      <c r="V115" s="173"/>
      <c r="W115" s="173"/>
      <c r="X115" s="173"/>
      <c r="Y115" s="173"/>
      <c r="Z115" s="173"/>
      <c r="AA115" s="173"/>
      <c r="AB115" s="173"/>
      <c r="AC115" s="173"/>
      <c r="AD115" s="173"/>
      <c r="AE115" s="173"/>
      <c r="AF115" s="173"/>
      <c r="AG115" s="173"/>
      <c r="AH115" s="173"/>
      <c r="AI115" s="76"/>
      <c r="AJ115" s="165">
        <f>E115</f>
        <v>0</v>
      </c>
      <c r="AK115" s="166">
        <f>F115+G115+H115+I115</f>
        <v>0</v>
      </c>
      <c r="AL115" s="166">
        <f>J115</f>
        <v>0</v>
      </c>
      <c r="AM115" s="166">
        <f>K115+L115+M115</f>
        <v>0</v>
      </c>
      <c r="AN115" s="166">
        <f>F115+G115+K115</f>
        <v>0</v>
      </c>
      <c r="AO115" s="166">
        <f>X115+Y115+AA115</f>
        <v>0</v>
      </c>
      <c r="AP115" s="166">
        <f>N115</f>
        <v>0</v>
      </c>
      <c r="AQ115" s="166">
        <f>O115+P115+Q115+R115+S115</f>
        <v>0</v>
      </c>
      <c r="AR115" s="166">
        <f>S115</f>
        <v>0</v>
      </c>
      <c r="AS115" s="166">
        <f>T115+U115+V115</f>
        <v>0</v>
      </c>
      <c r="AT115" s="166">
        <f>X115</f>
        <v>0</v>
      </c>
      <c r="AU115" s="166">
        <f>N115+W115</f>
        <v>0</v>
      </c>
      <c r="AV115" s="166">
        <f>AE115</f>
        <v>0</v>
      </c>
      <c r="AW115" s="166">
        <f>AC115+AD115</f>
        <v>0</v>
      </c>
      <c r="AX115" s="166">
        <f>AH115</f>
        <v>0</v>
      </c>
      <c r="AY115" s="167">
        <f>AF115+AG115</f>
        <v>0</v>
      </c>
    </row>
    <row r="116" spans="1:51" s="123" customFormat="1" ht="30" customHeight="1" x14ac:dyDescent="0.2">
      <c r="A116" s="60" t="s">
        <v>17</v>
      </c>
      <c r="B116" s="90" t="s">
        <v>186</v>
      </c>
      <c r="C116" s="91"/>
      <c r="D116" s="92"/>
      <c r="E116" s="105">
        <f t="shared" ref="E116:AH116" si="129">SUM(E117:E124)</f>
        <v>1054</v>
      </c>
      <c r="F116" s="105">
        <f t="shared" si="129"/>
        <v>47</v>
      </c>
      <c r="G116" s="105">
        <f t="shared" si="129"/>
        <v>1007</v>
      </c>
      <c r="H116" s="105">
        <f t="shared" si="129"/>
        <v>0</v>
      </c>
      <c r="I116" s="105">
        <f t="shared" si="129"/>
        <v>0</v>
      </c>
      <c r="J116" s="105">
        <f t="shared" si="129"/>
        <v>3699</v>
      </c>
      <c r="K116" s="105">
        <f>SUM(K117:K124)</f>
        <v>3437</v>
      </c>
      <c r="L116" s="105">
        <f t="shared" si="129"/>
        <v>174</v>
      </c>
      <c r="M116" s="105">
        <f t="shared" si="129"/>
        <v>1</v>
      </c>
      <c r="N116" s="105">
        <f t="shared" si="129"/>
        <v>2548</v>
      </c>
      <c r="O116" s="105">
        <f t="shared" si="129"/>
        <v>1822</v>
      </c>
      <c r="P116" s="105">
        <f t="shared" si="129"/>
        <v>522</v>
      </c>
      <c r="Q116" s="105">
        <f t="shared" si="129"/>
        <v>39</v>
      </c>
      <c r="R116" s="105">
        <f t="shared" si="129"/>
        <v>0</v>
      </c>
      <c r="S116" s="105">
        <f t="shared" si="129"/>
        <v>165</v>
      </c>
      <c r="T116" s="105">
        <f t="shared" si="129"/>
        <v>23</v>
      </c>
      <c r="U116" s="105">
        <f t="shared" si="129"/>
        <v>125</v>
      </c>
      <c r="V116" s="105">
        <f t="shared" si="129"/>
        <v>17</v>
      </c>
      <c r="W116" s="105">
        <f t="shared" si="129"/>
        <v>0</v>
      </c>
      <c r="X116" s="105">
        <f t="shared" si="129"/>
        <v>2548</v>
      </c>
      <c r="Y116" s="105">
        <f t="shared" si="129"/>
        <v>4</v>
      </c>
      <c r="Z116" s="105">
        <f t="shared" si="129"/>
        <v>12</v>
      </c>
      <c r="AA116" s="105">
        <f t="shared" si="129"/>
        <v>2026</v>
      </c>
      <c r="AB116" s="105">
        <f t="shared" si="129"/>
        <v>46</v>
      </c>
      <c r="AC116" s="105">
        <f t="shared" si="129"/>
        <v>35</v>
      </c>
      <c r="AD116" s="105">
        <f t="shared" si="129"/>
        <v>4</v>
      </c>
      <c r="AE116" s="105">
        <f t="shared" si="129"/>
        <v>39</v>
      </c>
      <c r="AF116" s="105">
        <f t="shared" si="129"/>
        <v>0</v>
      </c>
      <c r="AG116" s="105">
        <f t="shared" si="129"/>
        <v>0</v>
      </c>
      <c r="AH116" s="105">
        <f t="shared" si="129"/>
        <v>0</v>
      </c>
      <c r="AI116" s="138"/>
      <c r="AJ116" s="171">
        <f t="shared" ref="AJ116:AY116" si="130">SUM(AJ117:AJ124)</f>
        <v>1054</v>
      </c>
      <c r="AK116" s="96">
        <f t="shared" si="130"/>
        <v>1054</v>
      </c>
      <c r="AL116" s="96">
        <f t="shared" si="130"/>
        <v>3699</v>
      </c>
      <c r="AM116" s="96">
        <f t="shared" si="130"/>
        <v>3612</v>
      </c>
      <c r="AN116" s="96">
        <f t="shared" si="130"/>
        <v>4491</v>
      </c>
      <c r="AO116" s="96">
        <f t="shared" si="130"/>
        <v>4578</v>
      </c>
      <c r="AP116" s="96">
        <f t="shared" si="130"/>
        <v>2548</v>
      </c>
      <c r="AQ116" s="96">
        <f t="shared" si="130"/>
        <v>2548</v>
      </c>
      <c r="AR116" s="96">
        <f t="shared" si="130"/>
        <v>165</v>
      </c>
      <c r="AS116" s="96">
        <f>SUM(AS117:AS124)</f>
        <v>165</v>
      </c>
      <c r="AT116" s="96">
        <f t="shared" si="130"/>
        <v>2548</v>
      </c>
      <c r="AU116" s="96">
        <f t="shared" si="130"/>
        <v>2548</v>
      </c>
      <c r="AV116" s="96">
        <f t="shared" si="130"/>
        <v>39</v>
      </c>
      <c r="AW116" s="96">
        <f t="shared" si="130"/>
        <v>39</v>
      </c>
      <c r="AX116" s="96">
        <f t="shared" si="130"/>
        <v>0</v>
      </c>
      <c r="AY116" s="172">
        <f t="shared" si="130"/>
        <v>0</v>
      </c>
    </row>
    <row r="117" spans="1:51" s="122" customFormat="1" ht="19.5" customHeight="1" x14ac:dyDescent="0.2">
      <c r="A117" s="72" t="s">
        <v>16</v>
      </c>
      <c r="B117" s="106" t="s">
        <v>187</v>
      </c>
      <c r="C117" s="107"/>
      <c r="D117" s="108"/>
      <c r="E117" s="98">
        <v>1039</v>
      </c>
      <c r="F117" s="98">
        <v>44</v>
      </c>
      <c r="G117" s="98">
        <v>995</v>
      </c>
      <c r="H117" s="98"/>
      <c r="I117" s="98"/>
      <c r="J117" s="87">
        <v>3689</v>
      </c>
      <c r="K117" s="87">
        <v>3428</v>
      </c>
      <c r="L117" s="87">
        <v>173</v>
      </c>
      <c r="M117" s="87">
        <v>1</v>
      </c>
      <c r="N117" s="58">
        <v>2540</v>
      </c>
      <c r="O117" s="58">
        <v>1818</v>
      </c>
      <c r="P117" s="58">
        <v>522</v>
      </c>
      <c r="Q117" s="58">
        <v>37</v>
      </c>
      <c r="R117" s="58"/>
      <c r="S117" s="58">
        <v>163</v>
      </c>
      <c r="T117" s="58">
        <v>23</v>
      </c>
      <c r="U117" s="58">
        <v>123</v>
      </c>
      <c r="V117" s="58">
        <v>17</v>
      </c>
      <c r="W117" s="58"/>
      <c r="X117" s="58">
        <v>2540</v>
      </c>
      <c r="Y117" s="58">
        <v>4</v>
      </c>
      <c r="Z117" s="58">
        <v>9</v>
      </c>
      <c r="AA117" s="58">
        <v>2010</v>
      </c>
      <c r="AB117" s="58">
        <v>40</v>
      </c>
      <c r="AC117" s="58">
        <v>31</v>
      </c>
      <c r="AD117" s="58">
        <v>4</v>
      </c>
      <c r="AE117" s="58">
        <v>35</v>
      </c>
      <c r="AF117" s="58"/>
      <c r="AG117" s="77"/>
      <c r="AH117" s="58"/>
      <c r="AI117" s="76"/>
      <c r="AJ117" s="165">
        <f>E117</f>
        <v>1039</v>
      </c>
      <c r="AK117" s="166">
        <f>F117+G117+H117+I117</f>
        <v>1039</v>
      </c>
      <c r="AL117" s="166">
        <f t="shared" ref="AL117:AL124" si="131">J117</f>
        <v>3689</v>
      </c>
      <c r="AM117" s="166">
        <f t="shared" ref="AM117:AM124" si="132">K117+L117+M117</f>
        <v>3602</v>
      </c>
      <c r="AN117" s="166">
        <f t="shared" ref="AN117:AN124" si="133">F117+G117+K117</f>
        <v>4467</v>
      </c>
      <c r="AO117" s="166">
        <f t="shared" ref="AO117:AO124" si="134">X117+Y117+AA117</f>
        <v>4554</v>
      </c>
      <c r="AP117" s="166">
        <f t="shared" ref="AP117:AP124" si="135">N117</f>
        <v>2540</v>
      </c>
      <c r="AQ117" s="166">
        <f>O117+P117+Q117+R117+S117</f>
        <v>2540</v>
      </c>
      <c r="AR117" s="166">
        <f>S117</f>
        <v>163</v>
      </c>
      <c r="AS117" s="166">
        <f t="shared" ref="AS117:AS124" si="136">T117+U117+V117</f>
        <v>163</v>
      </c>
      <c r="AT117" s="166">
        <f t="shared" ref="AT117:AT124" si="137">X117</f>
        <v>2540</v>
      </c>
      <c r="AU117" s="166">
        <f t="shared" ref="AU117:AU124" si="138">N117+W117</f>
        <v>2540</v>
      </c>
      <c r="AV117" s="166">
        <f t="shared" ref="AV117:AV124" si="139">AE117</f>
        <v>35</v>
      </c>
      <c r="AW117" s="166">
        <f t="shared" ref="AW117:AW124" si="140">AC117+AD117</f>
        <v>35</v>
      </c>
      <c r="AX117" s="166">
        <f t="shared" ref="AX117:AX124" si="141">AH117</f>
        <v>0</v>
      </c>
      <c r="AY117" s="167">
        <f t="shared" ref="AY117:AY124" si="142">AF117+AG117</f>
        <v>0</v>
      </c>
    </row>
    <row r="118" spans="1:51" s="122" customFormat="1" ht="33.75" customHeight="1" x14ac:dyDescent="0.2">
      <c r="A118" s="72" t="s">
        <v>15</v>
      </c>
      <c r="B118" s="106" t="s">
        <v>188</v>
      </c>
      <c r="C118" s="107"/>
      <c r="D118" s="108"/>
      <c r="E118" s="86"/>
      <c r="F118" s="86"/>
      <c r="G118" s="86"/>
      <c r="H118" s="86"/>
      <c r="I118" s="86"/>
      <c r="J118" s="73"/>
      <c r="K118" s="73"/>
      <c r="L118" s="73"/>
      <c r="M118" s="73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  <c r="AA118" s="75"/>
      <c r="AB118" s="75"/>
      <c r="AC118" s="75"/>
      <c r="AD118" s="75"/>
      <c r="AE118" s="75"/>
      <c r="AF118" s="75"/>
      <c r="AG118" s="76"/>
      <c r="AH118" s="75"/>
      <c r="AI118" s="76"/>
      <c r="AJ118" s="165">
        <f t="shared" ref="AJ118:AJ124" si="143">E118</f>
        <v>0</v>
      </c>
      <c r="AK118" s="166">
        <f t="shared" ref="AK118:AK124" si="144">F118+G118+H118+I118</f>
        <v>0</v>
      </c>
      <c r="AL118" s="166">
        <f t="shared" si="131"/>
        <v>0</v>
      </c>
      <c r="AM118" s="166">
        <f t="shared" si="132"/>
        <v>0</v>
      </c>
      <c r="AN118" s="166">
        <f t="shared" si="133"/>
        <v>0</v>
      </c>
      <c r="AO118" s="166">
        <f t="shared" si="134"/>
        <v>0</v>
      </c>
      <c r="AP118" s="166">
        <f t="shared" si="135"/>
        <v>0</v>
      </c>
      <c r="AQ118" s="166">
        <f>O118+P118+Q118+R118+S118</f>
        <v>0</v>
      </c>
      <c r="AR118" s="166">
        <f>S118</f>
        <v>0</v>
      </c>
      <c r="AS118" s="166">
        <f t="shared" si="136"/>
        <v>0</v>
      </c>
      <c r="AT118" s="166">
        <f t="shared" si="137"/>
        <v>0</v>
      </c>
      <c r="AU118" s="166">
        <f t="shared" si="138"/>
        <v>0</v>
      </c>
      <c r="AV118" s="166">
        <f t="shared" si="139"/>
        <v>0</v>
      </c>
      <c r="AW118" s="166">
        <f t="shared" si="140"/>
        <v>0</v>
      </c>
      <c r="AX118" s="166">
        <f t="shared" si="141"/>
        <v>0</v>
      </c>
      <c r="AY118" s="167">
        <f t="shared" si="142"/>
        <v>0</v>
      </c>
    </row>
    <row r="119" spans="1:51" s="122" customFormat="1" ht="63" customHeight="1" x14ac:dyDescent="0.2">
      <c r="A119" s="72" t="s">
        <v>14</v>
      </c>
      <c r="B119" s="106" t="s">
        <v>270</v>
      </c>
      <c r="C119" s="109"/>
      <c r="D119" s="110"/>
      <c r="E119" s="86">
        <v>12</v>
      </c>
      <c r="F119" s="86">
        <v>3</v>
      </c>
      <c r="G119" s="86">
        <v>9</v>
      </c>
      <c r="H119" s="86"/>
      <c r="I119" s="86"/>
      <c r="J119" s="73">
        <v>7</v>
      </c>
      <c r="K119" s="73">
        <v>6</v>
      </c>
      <c r="L119" s="73">
        <v>1</v>
      </c>
      <c r="M119" s="73"/>
      <c r="N119" s="75">
        <v>6</v>
      </c>
      <c r="O119" s="75">
        <v>2</v>
      </c>
      <c r="P119" s="75"/>
      <c r="Q119" s="75">
        <v>2</v>
      </c>
      <c r="R119" s="75"/>
      <c r="S119" s="122">
        <v>2</v>
      </c>
      <c r="T119" s="75"/>
      <c r="U119" s="75">
        <v>2</v>
      </c>
      <c r="V119" s="75"/>
      <c r="W119" s="75"/>
      <c r="X119" s="75">
        <v>6</v>
      </c>
      <c r="Y119" s="75"/>
      <c r="Z119" s="75">
        <v>2</v>
      </c>
      <c r="AA119" s="75">
        <v>12</v>
      </c>
      <c r="AB119" s="75">
        <v>5</v>
      </c>
      <c r="AC119" s="75">
        <v>3</v>
      </c>
      <c r="AD119" s="75"/>
      <c r="AE119" s="75">
        <v>3</v>
      </c>
      <c r="AF119" s="75"/>
      <c r="AG119" s="76"/>
      <c r="AH119" s="75"/>
      <c r="AI119" s="76"/>
      <c r="AJ119" s="165">
        <f t="shared" si="143"/>
        <v>12</v>
      </c>
      <c r="AK119" s="166">
        <f t="shared" si="144"/>
        <v>12</v>
      </c>
      <c r="AL119" s="166">
        <f t="shared" si="131"/>
        <v>7</v>
      </c>
      <c r="AM119" s="166">
        <f t="shared" si="132"/>
        <v>7</v>
      </c>
      <c r="AN119" s="166">
        <f t="shared" si="133"/>
        <v>18</v>
      </c>
      <c r="AO119" s="166">
        <f t="shared" si="134"/>
        <v>18</v>
      </c>
      <c r="AP119" s="166">
        <f t="shared" si="135"/>
        <v>6</v>
      </c>
      <c r="AQ119" s="166">
        <f>O119+P119+Q119+R119+Q119</f>
        <v>6</v>
      </c>
      <c r="AR119" s="166">
        <f>S119</f>
        <v>2</v>
      </c>
      <c r="AS119" s="166">
        <f t="shared" si="136"/>
        <v>2</v>
      </c>
      <c r="AT119" s="166">
        <f t="shared" si="137"/>
        <v>6</v>
      </c>
      <c r="AU119" s="166">
        <f t="shared" si="138"/>
        <v>6</v>
      </c>
      <c r="AV119" s="166">
        <f t="shared" si="139"/>
        <v>3</v>
      </c>
      <c r="AW119" s="166">
        <f t="shared" si="140"/>
        <v>3</v>
      </c>
      <c r="AX119" s="166">
        <f t="shared" si="141"/>
        <v>0</v>
      </c>
      <c r="AY119" s="167">
        <f t="shared" si="142"/>
        <v>0</v>
      </c>
    </row>
    <row r="120" spans="1:51" s="122" customFormat="1" ht="14.25" customHeight="1" x14ac:dyDescent="0.2">
      <c r="A120" s="72" t="s">
        <v>13</v>
      </c>
      <c r="B120" s="106" t="s">
        <v>253</v>
      </c>
      <c r="C120" s="109"/>
      <c r="D120" s="110"/>
      <c r="E120" s="86"/>
      <c r="F120" s="86"/>
      <c r="G120" s="86"/>
      <c r="H120" s="86"/>
      <c r="I120" s="86"/>
      <c r="J120" s="73">
        <v>1</v>
      </c>
      <c r="K120" s="73">
        <v>1</v>
      </c>
      <c r="L120" s="73"/>
      <c r="M120" s="73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  <c r="AA120" s="75">
        <v>1</v>
      </c>
      <c r="AB120" s="75"/>
      <c r="AC120" s="75"/>
      <c r="AD120" s="75"/>
      <c r="AE120" s="75"/>
      <c r="AF120" s="75"/>
      <c r="AG120" s="76"/>
      <c r="AH120" s="75"/>
      <c r="AI120" s="77"/>
      <c r="AJ120" s="165">
        <f t="shared" si="143"/>
        <v>0</v>
      </c>
      <c r="AK120" s="166">
        <f t="shared" si="144"/>
        <v>0</v>
      </c>
      <c r="AL120" s="166">
        <f t="shared" si="131"/>
        <v>1</v>
      </c>
      <c r="AM120" s="166">
        <f t="shared" si="132"/>
        <v>1</v>
      </c>
      <c r="AN120" s="166">
        <f t="shared" si="133"/>
        <v>1</v>
      </c>
      <c r="AO120" s="166">
        <f t="shared" si="134"/>
        <v>1</v>
      </c>
      <c r="AP120" s="166">
        <f t="shared" si="135"/>
        <v>0</v>
      </c>
      <c r="AQ120" s="166">
        <f>O120+P120+Q120+R120+S121</f>
        <v>0</v>
      </c>
      <c r="AR120" s="166">
        <f>S121</f>
        <v>0</v>
      </c>
      <c r="AS120" s="166">
        <f t="shared" si="136"/>
        <v>0</v>
      </c>
      <c r="AT120" s="166">
        <f t="shared" si="137"/>
        <v>0</v>
      </c>
      <c r="AU120" s="166">
        <f t="shared" si="138"/>
        <v>0</v>
      </c>
      <c r="AV120" s="166">
        <f t="shared" si="139"/>
        <v>0</v>
      </c>
      <c r="AW120" s="166">
        <f t="shared" si="140"/>
        <v>0</v>
      </c>
      <c r="AX120" s="166">
        <f t="shared" si="141"/>
        <v>0</v>
      </c>
      <c r="AY120" s="167">
        <f t="shared" si="142"/>
        <v>0</v>
      </c>
    </row>
    <row r="121" spans="1:51" s="122" customFormat="1" ht="43.5" customHeight="1" x14ac:dyDescent="0.2">
      <c r="A121" s="72" t="s">
        <v>12</v>
      </c>
      <c r="B121" s="106" t="s">
        <v>254</v>
      </c>
      <c r="C121" s="107"/>
      <c r="D121" s="108"/>
      <c r="E121" s="86"/>
      <c r="F121" s="86"/>
      <c r="G121" s="86"/>
      <c r="H121" s="86"/>
      <c r="I121" s="86"/>
      <c r="J121" s="73"/>
      <c r="K121" s="73"/>
      <c r="L121" s="73"/>
      <c r="M121" s="73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  <c r="AA121" s="75"/>
      <c r="AB121" s="75"/>
      <c r="AC121" s="75"/>
      <c r="AD121" s="75"/>
      <c r="AE121" s="75"/>
      <c r="AF121" s="75"/>
      <c r="AG121" s="76"/>
      <c r="AH121" s="75"/>
      <c r="AI121" s="76"/>
      <c r="AJ121" s="165">
        <f t="shared" si="143"/>
        <v>0</v>
      </c>
      <c r="AK121" s="166">
        <f t="shared" si="144"/>
        <v>0</v>
      </c>
      <c r="AL121" s="166">
        <f t="shared" si="131"/>
        <v>0</v>
      </c>
      <c r="AM121" s="166">
        <f t="shared" si="132"/>
        <v>0</v>
      </c>
      <c r="AN121" s="166">
        <f t="shared" si="133"/>
        <v>0</v>
      </c>
      <c r="AO121" s="166">
        <f t="shared" si="134"/>
        <v>0</v>
      </c>
      <c r="AP121" s="166">
        <f t="shared" si="135"/>
        <v>0</v>
      </c>
      <c r="AQ121" s="166">
        <f>O121+P121+Q121+R121+S121</f>
        <v>0</v>
      </c>
      <c r="AR121" s="166">
        <f>S121</f>
        <v>0</v>
      </c>
      <c r="AS121" s="166">
        <f t="shared" si="136"/>
        <v>0</v>
      </c>
      <c r="AT121" s="166">
        <f t="shared" si="137"/>
        <v>0</v>
      </c>
      <c r="AU121" s="166">
        <f t="shared" si="138"/>
        <v>0</v>
      </c>
      <c r="AV121" s="166">
        <f t="shared" si="139"/>
        <v>0</v>
      </c>
      <c r="AW121" s="166">
        <f t="shared" si="140"/>
        <v>0</v>
      </c>
      <c r="AX121" s="166">
        <f t="shared" si="141"/>
        <v>0</v>
      </c>
      <c r="AY121" s="167">
        <f t="shared" si="142"/>
        <v>0</v>
      </c>
    </row>
    <row r="122" spans="1:51" s="122" customFormat="1" ht="48" customHeight="1" x14ac:dyDescent="0.2">
      <c r="A122" s="72" t="s">
        <v>11</v>
      </c>
      <c r="B122" s="106" t="s">
        <v>255</v>
      </c>
      <c r="C122" s="107"/>
      <c r="D122" s="108"/>
      <c r="E122" s="86">
        <v>2</v>
      </c>
      <c r="F122" s="86"/>
      <c r="G122" s="86">
        <v>2</v>
      </c>
      <c r="H122" s="86"/>
      <c r="I122" s="86"/>
      <c r="J122" s="73"/>
      <c r="K122" s="73"/>
      <c r="L122" s="73"/>
      <c r="M122" s="73"/>
      <c r="N122" s="75">
        <v>1</v>
      </c>
      <c r="O122" s="75">
        <v>1</v>
      </c>
      <c r="P122" s="75"/>
      <c r="Q122" s="75"/>
      <c r="R122" s="75"/>
      <c r="S122" s="75"/>
      <c r="T122" s="75"/>
      <c r="U122" s="75"/>
      <c r="V122" s="75"/>
      <c r="W122" s="75"/>
      <c r="X122" s="75">
        <v>1</v>
      </c>
      <c r="Y122" s="75"/>
      <c r="Z122" s="75">
        <v>1</v>
      </c>
      <c r="AA122" s="75">
        <v>1</v>
      </c>
      <c r="AB122" s="75">
        <v>1</v>
      </c>
      <c r="AC122" s="75"/>
      <c r="AD122" s="75"/>
      <c r="AE122" s="75"/>
      <c r="AF122" s="75"/>
      <c r="AG122" s="76"/>
      <c r="AH122" s="75"/>
      <c r="AI122" s="76"/>
      <c r="AJ122" s="165">
        <f t="shared" si="143"/>
        <v>2</v>
      </c>
      <c r="AK122" s="166">
        <f t="shared" si="144"/>
        <v>2</v>
      </c>
      <c r="AL122" s="166">
        <f t="shared" si="131"/>
        <v>0</v>
      </c>
      <c r="AM122" s="166">
        <f t="shared" si="132"/>
        <v>0</v>
      </c>
      <c r="AN122" s="166">
        <f t="shared" si="133"/>
        <v>2</v>
      </c>
      <c r="AO122" s="166">
        <f t="shared" si="134"/>
        <v>2</v>
      </c>
      <c r="AP122" s="166">
        <f t="shared" si="135"/>
        <v>1</v>
      </c>
      <c r="AQ122" s="166">
        <f>O122+P122+Q122+R122+S122</f>
        <v>1</v>
      </c>
      <c r="AR122" s="166">
        <f>S122</f>
        <v>0</v>
      </c>
      <c r="AS122" s="166">
        <f t="shared" si="136"/>
        <v>0</v>
      </c>
      <c r="AT122" s="166">
        <f t="shared" si="137"/>
        <v>1</v>
      </c>
      <c r="AU122" s="166">
        <f t="shared" si="138"/>
        <v>1</v>
      </c>
      <c r="AV122" s="166">
        <f t="shared" si="139"/>
        <v>0</v>
      </c>
      <c r="AW122" s="166">
        <f t="shared" si="140"/>
        <v>0</v>
      </c>
      <c r="AX122" s="166">
        <f t="shared" si="141"/>
        <v>0</v>
      </c>
      <c r="AY122" s="167">
        <f t="shared" si="142"/>
        <v>0</v>
      </c>
    </row>
    <row r="123" spans="1:51" s="122" customFormat="1" ht="56.25" customHeight="1" x14ac:dyDescent="0.2">
      <c r="A123" s="72" t="s">
        <v>10</v>
      </c>
      <c r="B123" s="106" t="s">
        <v>189</v>
      </c>
      <c r="C123" s="107"/>
      <c r="D123" s="108"/>
      <c r="E123" s="82"/>
      <c r="F123" s="82"/>
      <c r="G123" s="82"/>
      <c r="H123" s="82"/>
      <c r="I123" s="82"/>
      <c r="J123" s="73"/>
      <c r="K123" s="73"/>
      <c r="L123" s="73"/>
      <c r="M123" s="73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  <c r="AA123" s="75"/>
      <c r="AB123" s="75"/>
      <c r="AC123" s="75"/>
      <c r="AD123" s="75"/>
      <c r="AE123" s="75"/>
      <c r="AF123" s="75"/>
      <c r="AG123" s="76"/>
      <c r="AH123" s="75"/>
      <c r="AI123" s="76"/>
      <c r="AJ123" s="165">
        <f t="shared" si="143"/>
        <v>0</v>
      </c>
      <c r="AK123" s="166">
        <f t="shared" si="144"/>
        <v>0</v>
      </c>
      <c r="AL123" s="166">
        <f t="shared" si="131"/>
        <v>0</v>
      </c>
      <c r="AM123" s="166">
        <f t="shared" si="132"/>
        <v>0</v>
      </c>
      <c r="AN123" s="166">
        <f t="shared" si="133"/>
        <v>0</v>
      </c>
      <c r="AO123" s="166">
        <f t="shared" si="134"/>
        <v>0</v>
      </c>
      <c r="AP123" s="166">
        <f t="shared" si="135"/>
        <v>0</v>
      </c>
      <c r="AQ123" s="166">
        <f>O123+P123+Q123+R123+S123</f>
        <v>0</v>
      </c>
      <c r="AR123" s="166">
        <f>S123</f>
        <v>0</v>
      </c>
      <c r="AS123" s="166">
        <f t="shared" si="136"/>
        <v>0</v>
      </c>
      <c r="AT123" s="166">
        <f t="shared" si="137"/>
        <v>0</v>
      </c>
      <c r="AU123" s="166">
        <f t="shared" si="138"/>
        <v>0</v>
      </c>
      <c r="AV123" s="166">
        <f t="shared" si="139"/>
        <v>0</v>
      </c>
      <c r="AW123" s="166">
        <f t="shared" si="140"/>
        <v>0</v>
      </c>
      <c r="AX123" s="166">
        <f t="shared" si="141"/>
        <v>0</v>
      </c>
      <c r="AY123" s="167">
        <f t="shared" si="142"/>
        <v>0</v>
      </c>
    </row>
    <row r="124" spans="1:51" s="122" customFormat="1" ht="67.5" customHeight="1" x14ac:dyDescent="0.2">
      <c r="A124" s="72" t="s">
        <v>9</v>
      </c>
      <c r="B124" s="111" t="s">
        <v>140</v>
      </c>
      <c r="C124" s="112"/>
      <c r="D124" s="113"/>
      <c r="E124" s="98">
        <v>1</v>
      </c>
      <c r="F124" s="98"/>
      <c r="G124" s="98">
        <v>1</v>
      </c>
      <c r="H124" s="98"/>
      <c r="I124" s="98"/>
      <c r="J124" s="73">
        <v>2</v>
      </c>
      <c r="K124" s="73">
        <v>2</v>
      </c>
      <c r="L124" s="73"/>
      <c r="M124" s="73"/>
      <c r="N124" s="75">
        <v>1</v>
      </c>
      <c r="O124" s="75">
        <v>1</v>
      </c>
      <c r="P124" s="75"/>
      <c r="Q124" s="75"/>
      <c r="R124" s="75"/>
      <c r="S124" s="75"/>
      <c r="T124" s="75"/>
      <c r="U124" s="75"/>
      <c r="V124" s="75"/>
      <c r="W124" s="75"/>
      <c r="X124" s="75">
        <v>1</v>
      </c>
      <c r="Y124" s="75"/>
      <c r="Z124" s="75"/>
      <c r="AA124" s="75">
        <v>2</v>
      </c>
      <c r="AB124" s="75"/>
      <c r="AC124" s="75">
        <v>1</v>
      </c>
      <c r="AD124" s="75"/>
      <c r="AE124" s="75">
        <v>1</v>
      </c>
      <c r="AF124" s="75"/>
      <c r="AG124" s="76"/>
      <c r="AH124" s="75"/>
      <c r="AI124" s="76"/>
      <c r="AJ124" s="165">
        <f t="shared" si="143"/>
        <v>1</v>
      </c>
      <c r="AK124" s="166">
        <f t="shared" si="144"/>
        <v>1</v>
      </c>
      <c r="AL124" s="166">
        <f t="shared" si="131"/>
        <v>2</v>
      </c>
      <c r="AM124" s="166">
        <f t="shared" si="132"/>
        <v>2</v>
      </c>
      <c r="AN124" s="166">
        <f t="shared" si="133"/>
        <v>3</v>
      </c>
      <c r="AO124" s="166">
        <f t="shared" si="134"/>
        <v>3</v>
      </c>
      <c r="AP124" s="166">
        <f t="shared" si="135"/>
        <v>1</v>
      </c>
      <c r="AQ124" s="166">
        <f>O124+P124+Q124+R124+S124</f>
        <v>1</v>
      </c>
      <c r="AR124" s="166">
        <f>S124</f>
        <v>0</v>
      </c>
      <c r="AS124" s="166">
        <f t="shared" si="136"/>
        <v>0</v>
      </c>
      <c r="AT124" s="166">
        <f t="shared" si="137"/>
        <v>1</v>
      </c>
      <c r="AU124" s="166">
        <f t="shared" si="138"/>
        <v>1</v>
      </c>
      <c r="AV124" s="166">
        <f t="shared" si="139"/>
        <v>1</v>
      </c>
      <c r="AW124" s="166">
        <f t="shared" si="140"/>
        <v>1</v>
      </c>
      <c r="AX124" s="166">
        <f t="shared" si="141"/>
        <v>0</v>
      </c>
      <c r="AY124" s="167">
        <f t="shared" si="142"/>
        <v>0</v>
      </c>
    </row>
    <row r="125" spans="1:51" s="122" customFormat="1" ht="54.75" customHeight="1" x14ac:dyDescent="0.2">
      <c r="A125" s="100" t="s">
        <v>8</v>
      </c>
      <c r="B125" s="90" t="s">
        <v>256</v>
      </c>
      <c r="C125" s="114"/>
      <c r="D125" s="115"/>
      <c r="E125" s="116">
        <f t="shared" ref="E125:AH125" si="145">SUM(E126:E129)</f>
        <v>0</v>
      </c>
      <c r="F125" s="116">
        <f t="shared" si="145"/>
        <v>0</v>
      </c>
      <c r="G125" s="116">
        <f t="shared" si="145"/>
        <v>0</v>
      </c>
      <c r="H125" s="116">
        <f t="shared" si="145"/>
        <v>0</v>
      </c>
      <c r="I125" s="116">
        <f t="shared" si="145"/>
        <v>0</v>
      </c>
      <c r="J125" s="116">
        <f t="shared" si="145"/>
        <v>3</v>
      </c>
      <c r="K125" s="116">
        <f t="shared" si="145"/>
        <v>2</v>
      </c>
      <c r="L125" s="116">
        <f t="shared" si="145"/>
        <v>1</v>
      </c>
      <c r="M125" s="116">
        <f t="shared" si="145"/>
        <v>0</v>
      </c>
      <c r="N125" s="116">
        <f t="shared" si="145"/>
        <v>0</v>
      </c>
      <c r="O125" s="116">
        <f t="shared" si="145"/>
        <v>0</v>
      </c>
      <c r="P125" s="116">
        <f t="shared" si="145"/>
        <v>0</v>
      </c>
      <c r="Q125" s="116">
        <f t="shared" si="145"/>
        <v>0</v>
      </c>
      <c r="R125" s="116">
        <f t="shared" si="145"/>
        <v>0</v>
      </c>
      <c r="S125" s="116">
        <f t="shared" si="145"/>
        <v>0</v>
      </c>
      <c r="T125" s="116">
        <f t="shared" si="145"/>
        <v>0</v>
      </c>
      <c r="U125" s="116">
        <f t="shared" si="145"/>
        <v>0</v>
      </c>
      <c r="V125" s="116">
        <f t="shared" si="145"/>
        <v>0</v>
      </c>
      <c r="W125" s="116">
        <f t="shared" si="145"/>
        <v>0</v>
      </c>
      <c r="X125" s="116">
        <f t="shared" si="145"/>
        <v>0</v>
      </c>
      <c r="Y125" s="116">
        <f t="shared" si="145"/>
        <v>0</v>
      </c>
      <c r="Z125" s="116">
        <f t="shared" si="145"/>
        <v>0</v>
      </c>
      <c r="AA125" s="116">
        <f t="shared" si="145"/>
        <v>2</v>
      </c>
      <c r="AB125" s="116">
        <f t="shared" si="145"/>
        <v>0</v>
      </c>
      <c r="AC125" s="116">
        <f t="shared" si="145"/>
        <v>0</v>
      </c>
      <c r="AD125" s="116">
        <f t="shared" si="145"/>
        <v>0</v>
      </c>
      <c r="AE125" s="116">
        <f t="shared" si="145"/>
        <v>0</v>
      </c>
      <c r="AF125" s="116">
        <f t="shared" si="145"/>
        <v>0</v>
      </c>
      <c r="AG125" s="116">
        <f t="shared" si="145"/>
        <v>0</v>
      </c>
      <c r="AH125" s="116">
        <f t="shared" si="145"/>
        <v>0</v>
      </c>
      <c r="AI125" s="118"/>
      <c r="AJ125" s="171">
        <f t="shared" ref="AJ125:AY125" si="146">SUM(AJ126:AJ129)</f>
        <v>0</v>
      </c>
      <c r="AK125" s="96">
        <f t="shared" si="146"/>
        <v>0</v>
      </c>
      <c r="AL125" s="96">
        <f t="shared" si="146"/>
        <v>3</v>
      </c>
      <c r="AM125" s="96">
        <f t="shared" si="146"/>
        <v>3</v>
      </c>
      <c r="AN125" s="96">
        <f t="shared" si="146"/>
        <v>2</v>
      </c>
      <c r="AO125" s="96">
        <f t="shared" si="146"/>
        <v>2</v>
      </c>
      <c r="AP125" s="96">
        <f t="shared" si="146"/>
        <v>0</v>
      </c>
      <c r="AQ125" s="96">
        <f t="shared" si="146"/>
        <v>0</v>
      </c>
      <c r="AR125" s="96">
        <f t="shared" si="146"/>
        <v>0</v>
      </c>
      <c r="AS125" s="96">
        <f t="shared" si="146"/>
        <v>0</v>
      </c>
      <c r="AT125" s="96">
        <f t="shared" si="146"/>
        <v>0</v>
      </c>
      <c r="AU125" s="96">
        <f t="shared" si="146"/>
        <v>0</v>
      </c>
      <c r="AV125" s="96">
        <f t="shared" si="146"/>
        <v>0</v>
      </c>
      <c r="AW125" s="96">
        <f t="shared" si="146"/>
        <v>0</v>
      </c>
      <c r="AX125" s="96">
        <f t="shared" si="146"/>
        <v>0</v>
      </c>
      <c r="AY125" s="172">
        <f t="shared" si="146"/>
        <v>0</v>
      </c>
    </row>
    <row r="126" spans="1:51" s="122" customFormat="1" ht="37.5" customHeight="1" x14ac:dyDescent="0.2">
      <c r="A126" s="72" t="s">
        <v>7</v>
      </c>
      <c r="B126" s="106" t="s">
        <v>257</v>
      </c>
      <c r="C126" s="109"/>
      <c r="D126" s="110"/>
      <c r="E126" s="173"/>
      <c r="F126" s="173"/>
      <c r="G126" s="173"/>
      <c r="H126" s="173"/>
      <c r="I126" s="173"/>
      <c r="J126" s="173">
        <v>2</v>
      </c>
      <c r="K126" s="173">
        <v>2</v>
      </c>
      <c r="L126" s="173"/>
      <c r="M126" s="173"/>
      <c r="N126" s="173"/>
      <c r="O126" s="173"/>
      <c r="P126" s="173"/>
      <c r="Q126" s="173"/>
      <c r="R126" s="173"/>
      <c r="S126" s="173"/>
      <c r="T126" s="173"/>
      <c r="U126" s="173"/>
      <c r="V126" s="173"/>
      <c r="W126" s="173"/>
      <c r="X126" s="173"/>
      <c r="Y126" s="173"/>
      <c r="Z126" s="173"/>
      <c r="AA126" s="173">
        <v>2</v>
      </c>
      <c r="AB126" s="173"/>
      <c r="AC126" s="173"/>
      <c r="AD126" s="173"/>
      <c r="AE126" s="173"/>
      <c r="AF126" s="173"/>
      <c r="AG126" s="173"/>
      <c r="AH126" s="173"/>
      <c r="AI126" s="76"/>
      <c r="AJ126" s="165">
        <f>E126</f>
        <v>0</v>
      </c>
      <c r="AK126" s="166">
        <f>F126+G126+H126+I126</f>
        <v>0</v>
      </c>
      <c r="AL126" s="166">
        <f>J126</f>
        <v>2</v>
      </c>
      <c r="AM126" s="166">
        <f>K126+L126+M126</f>
        <v>2</v>
      </c>
      <c r="AN126" s="166">
        <f>F126+G126+K126</f>
        <v>2</v>
      </c>
      <c r="AO126" s="166">
        <f>X126+Y126+AA126</f>
        <v>2</v>
      </c>
      <c r="AP126" s="166">
        <f>N126</f>
        <v>0</v>
      </c>
      <c r="AQ126" s="166">
        <f>O126+P126+Q126+R126+S126</f>
        <v>0</v>
      </c>
      <c r="AR126" s="166">
        <f>S126</f>
        <v>0</v>
      </c>
      <c r="AS126" s="166">
        <f>T126+U126+V126</f>
        <v>0</v>
      </c>
      <c r="AT126" s="166">
        <f>X126</f>
        <v>0</v>
      </c>
      <c r="AU126" s="166">
        <f>N126+W126</f>
        <v>0</v>
      </c>
      <c r="AV126" s="166">
        <f>AE126</f>
        <v>0</v>
      </c>
      <c r="AW126" s="166">
        <f>AC126+AD126</f>
        <v>0</v>
      </c>
      <c r="AX126" s="166">
        <f>AH126</f>
        <v>0</v>
      </c>
      <c r="AY126" s="167">
        <f>AF126+AG126</f>
        <v>0</v>
      </c>
    </row>
    <row r="127" spans="1:51" s="122" customFormat="1" ht="21" customHeight="1" x14ac:dyDescent="0.2">
      <c r="A127" s="72" t="s">
        <v>6</v>
      </c>
      <c r="B127" s="106" t="s">
        <v>146</v>
      </c>
      <c r="C127" s="107"/>
      <c r="D127" s="108"/>
      <c r="E127" s="173"/>
      <c r="F127" s="173"/>
      <c r="G127" s="173"/>
      <c r="H127" s="173"/>
      <c r="I127" s="173"/>
      <c r="J127" s="173"/>
      <c r="K127" s="173"/>
      <c r="L127" s="173"/>
      <c r="M127" s="173"/>
      <c r="N127" s="173"/>
      <c r="O127" s="173"/>
      <c r="P127" s="173"/>
      <c r="Q127" s="173"/>
      <c r="R127" s="173"/>
      <c r="S127" s="173"/>
      <c r="T127" s="173"/>
      <c r="U127" s="173"/>
      <c r="V127" s="173"/>
      <c r="W127" s="173"/>
      <c r="X127" s="173"/>
      <c r="Y127" s="173"/>
      <c r="Z127" s="173"/>
      <c r="AA127" s="173"/>
      <c r="AB127" s="173"/>
      <c r="AC127" s="173"/>
      <c r="AD127" s="173"/>
      <c r="AE127" s="173"/>
      <c r="AF127" s="173"/>
      <c r="AG127" s="173"/>
      <c r="AH127" s="173"/>
      <c r="AI127" s="76"/>
      <c r="AJ127" s="165">
        <f>E127</f>
        <v>0</v>
      </c>
      <c r="AK127" s="166">
        <f>F127+G127+H127+I127</f>
        <v>0</v>
      </c>
      <c r="AL127" s="166">
        <f>J127</f>
        <v>0</v>
      </c>
      <c r="AM127" s="166">
        <f>K127+L127+M127</f>
        <v>0</v>
      </c>
      <c r="AN127" s="166">
        <f>F127+G127+K127</f>
        <v>0</v>
      </c>
      <c r="AO127" s="166">
        <f>X127+Y127+AA127</f>
        <v>0</v>
      </c>
      <c r="AP127" s="166">
        <f>N127</f>
        <v>0</v>
      </c>
      <c r="AQ127" s="166">
        <f>O127+P127+Q127+R127+S127</f>
        <v>0</v>
      </c>
      <c r="AR127" s="166">
        <f>S127</f>
        <v>0</v>
      </c>
      <c r="AS127" s="166">
        <f>T127+U127+V127</f>
        <v>0</v>
      </c>
      <c r="AT127" s="166">
        <f>X127</f>
        <v>0</v>
      </c>
      <c r="AU127" s="166">
        <f>N127+W127</f>
        <v>0</v>
      </c>
      <c r="AV127" s="166">
        <f>AE127</f>
        <v>0</v>
      </c>
      <c r="AW127" s="166">
        <f>AC127+AD127</f>
        <v>0</v>
      </c>
      <c r="AX127" s="166">
        <f>AH127</f>
        <v>0</v>
      </c>
      <c r="AY127" s="167">
        <f>AF127+AG127</f>
        <v>0</v>
      </c>
    </row>
    <row r="128" spans="1:51" s="122" customFormat="1" ht="49.5" customHeight="1" x14ac:dyDescent="0.2">
      <c r="A128" s="72" t="s">
        <v>5</v>
      </c>
      <c r="B128" s="106" t="s">
        <v>190</v>
      </c>
      <c r="C128" s="107"/>
      <c r="D128" s="108"/>
      <c r="E128" s="173"/>
      <c r="F128" s="173"/>
      <c r="G128" s="173"/>
      <c r="H128" s="173"/>
      <c r="I128" s="173"/>
      <c r="J128" s="173"/>
      <c r="K128" s="173"/>
      <c r="L128" s="173"/>
      <c r="M128" s="173"/>
      <c r="N128" s="173"/>
      <c r="O128" s="173"/>
      <c r="P128" s="173"/>
      <c r="Q128" s="173"/>
      <c r="R128" s="173"/>
      <c r="S128" s="173"/>
      <c r="T128" s="173"/>
      <c r="U128" s="173"/>
      <c r="V128" s="173"/>
      <c r="W128" s="173"/>
      <c r="X128" s="173"/>
      <c r="Y128" s="173"/>
      <c r="Z128" s="173"/>
      <c r="AA128" s="173"/>
      <c r="AB128" s="173"/>
      <c r="AC128" s="173"/>
      <c r="AD128" s="173"/>
      <c r="AE128" s="173"/>
      <c r="AF128" s="173"/>
      <c r="AG128" s="173"/>
      <c r="AH128" s="173"/>
      <c r="AI128" s="76"/>
      <c r="AJ128" s="165">
        <f>E128</f>
        <v>0</v>
      </c>
      <c r="AK128" s="166">
        <f>F128+G128+H128+I128</f>
        <v>0</v>
      </c>
      <c r="AL128" s="166">
        <f>J128</f>
        <v>0</v>
      </c>
      <c r="AM128" s="166">
        <f>K128+L128+M128</f>
        <v>0</v>
      </c>
      <c r="AN128" s="166">
        <f>F128+G128+K128</f>
        <v>0</v>
      </c>
      <c r="AO128" s="166">
        <f>X128+Y128+AA128</f>
        <v>0</v>
      </c>
      <c r="AP128" s="166">
        <f>N128</f>
        <v>0</v>
      </c>
      <c r="AQ128" s="166">
        <f>O128+P128+Q128+R128+S128</f>
        <v>0</v>
      </c>
      <c r="AR128" s="166">
        <f>S128</f>
        <v>0</v>
      </c>
      <c r="AS128" s="166">
        <f>T128+U128+V128</f>
        <v>0</v>
      </c>
      <c r="AT128" s="166">
        <f>X128</f>
        <v>0</v>
      </c>
      <c r="AU128" s="166">
        <f>N128+W128</f>
        <v>0</v>
      </c>
      <c r="AV128" s="166">
        <f>AE128</f>
        <v>0</v>
      </c>
      <c r="AW128" s="166">
        <f>AC128+AD128</f>
        <v>0</v>
      </c>
      <c r="AX128" s="166">
        <f>AH128</f>
        <v>0</v>
      </c>
      <c r="AY128" s="167">
        <f>AF128+AG128</f>
        <v>0</v>
      </c>
    </row>
    <row r="129" spans="1:51" s="122" customFormat="1" ht="34.5" customHeight="1" x14ac:dyDescent="0.2">
      <c r="A129" s="72" t="s">
        <v>4</v>
      </c>
      <c r="B129" s="111" t="s">
        <v>140</v>
      </c>
      <c r="C129" s="112"/>
      <c r="D129" s="113"/>
      <c r="E129" s="173"/>
      <c r="F129" s="173"/>
      <c r="G129" s="173"/>
      <c r="H129" s="173"/>
      <c r="I129" s="173"/>
      <c r="J129" s="173">
        <v>1</v>
      </c>
      <c r="K129" s="173"/>
      <c r="L129" s="173">
        <v>1</v>
      </c>
      <c r="M129" s="173"/>
      <c r="N129" s="173"/>
      <c r="O129" s="173"/>
      <c r="P129" s="173"/>
      <c r="Q129" s="173"/>
      <c r="R129" s="173"/>
      <c r="S129" s="173"/>
      <c r="T129" s="173"/>
      <c r="U129" s="173"/>
      <c r="V129" s="173"/>
      <c r="W129" s="173"/>
      <c r="X129" s="173"/>
      <c r="Y129" s="173"/>
      <c r="Z129" s="173"/>
      <c r="AA129" s="173"/>
      <c r="AB129" s="173"/>
      <c r="AC129" s="173"/>
      <c r="AD129" s="173"/>
      <c r="AE129" s="173"/>
      <c r="AF129" s="173"/>
      <c r="AG129" s="173"/>
      <c r="AH129" s="173"/>
      <c r="AI129" s="76"/>
      <c r="AJ129" s="165">
        <f>E129</f>
        <v>0</v>
      </c>
      <c r="AK129" s="166">
        <f>F129+G129+H129+I129</f>
        <v>0</v>
      </c>
      <c r="AL129" s="166">
        <f>J129</f>
        <v>1</v>
      </c>
      <c r="AM129" s="166">
        <f>K129+L129+M129</f>
        <v>1</v>
      </c>
      <c r="AN129" s="166">
        <f>F129+G129+K129</f>
        <v>0</v>
      </c>
      <c r="AO129" s="166">
        <f>X129+Y129+AA129</f>
        <v>0</v>
      </c>
      <c r="AP129" s="166">
        <f>N129</f>
        <v>0</v>
      </c>
      <c r="AQ129" s="166">
        <f>O129+P129+Q129+R129+S129</f>
        <v>0</v>
      </c>
      <c r="AR129" s="166">
        <f>S129</f>
        <v>0</v>
      </c>
      <c r="AS129" s="166">
        <f>T129+U129+V129</f>
        <v>0</v>
      </c>
      <c r="AT129" s="166">
        <f>X129</f>
        <v>0</v>
      </c>
      <c r="AU129" s="166">
        <f>N129+W129</f>
        <v>0</v>
      </c>
      <c r="AV129" s="166">
        <f>AE129</f>
        <v>0</v>
      </c>
      <c r="AW129" s="166">
        <f>AC129+AD129</f>
        <v>0</v>
      </c>
      <c r="AX129" s="166">
        <f>AH129</f>
        <v>0</v>
      </c>
      <c r="AY129" s="167">
        <f>AF129+AG129</f>
        <v>0</v>
      </c>
    </row>
    <row r="130" spans="1:51" s="122" customFormat="1" ht="49.5" customHeight="1" x14ac:dyDescent="0.2">
      <c r="A130" s="72" t="s">
        <v>3</v>
      </c>
      <c r="B130" s="90" t="s">
        <v>191</v>
      </c>
      <c r="C130" s="91"/>
      <c r="D130" s="92"/>
      <c r="E130" s="93">
        <f t="shared" ref="E130:AH130" si="147">SUM(E131:E132)</f>
        <v>0</v>
      </c>
      <c r="F130" s="93">
        <f t="shared" si="147"/>
        <v>0</v>
      </c>
      <c r="G130" s="93">
        <f t="shared" si="147"/>
        <v>0</v>
      </c>
      <c r="H130" s="93">
        <f t="shared" si="147"/>
        <v>0</v>
      </c>
      <c r="I130" s="93">
        <f t="shared" si="147"/>
        <v>0</v>
      </c>
      <c r="J130" s="93">
        <f t="shared" si="147"/>
        <v>0</v>
      </c>
      <c r="K130" s="93">
        <f t="shared" si="147"/>
        <v>0</v>
      </c>
      <c r="L130" s="93">
        <f t="shared" si="147"/>
        <v>0</v>
      </c>
      <c r="M130" s="93">
        <f t="shared" si="147"/>
        <v>0</v>
      </c>
      <c r="N130" s="93">
        <f t="shared" si="147"/>
        <v>0</v>
      </c>
      <c r="O130" s="93">
        <f t="shared" si="147"/>
        <v>0</v>
      </c>
      <c r="P130" s="93">
        <f t="shared" si="147"/>
        <v>0</v>
      </c>
      <c r="Q130" s="93">
        <f t="shared" si="147"/>
        <v>0</v>
      </c>
      <c r="R130" s="93">
        <f t="shared" si="147"/>
        <v>0</v>
      </c>
      <c r="S130" s="93">
        <f t="shared" si="147"/>
        <v>0</v>
      </c>
      <c r="T130" s="93">
        <f t="shared" si="147"/>
        <v>0</v>
      </c>
      <c r="U130" s="93">
        <f t="shared" si="147"/>
        <v>0</v>
      </c>
      <c r="V130" s="93">
        <f t="shared" si="147"/>
        <v>0</v>
      </c>
      <c r="W130" s="93">
        <f t="shared" si="147"/>
        <v>0</v>
      </c>
      <c r="X130" s="93">
        <f t="shared" si="147"/>
        <v>0</v>
      </c>
      <c r="Y130" s="93">
        <f t="shared" si="147"/>
        <v>0</v>
      </c>
      <c r="Z130" s="93">
        <f t="shared" si="147"/>
        <v>0</v>
      </c>
      <c r="AA130" s="93">
        <f t="shared" si="147"/>
        <v>0</v>
      </c>
      <c r="AB130" s="93">
        <f t="shared" si="147"/>
        <v>0</v>
      </c>
      <c r="AC130" s="93">
        <f t="shared" si="147"/>
        <v>0</v>
      </c>
      <c r="AD130" s="93">
        <f t="shared" si="147"/>
        <v>0</v>
      </c>
      <c r="AE130" s="93">
        <f t="shared" si="147"/>
        <v>0</v>
      </c>
      <c r="AF130" s="93">
        <f t="shared" si="147"/>
        <v>0</v>
      </c>
      <c r="AG130" s="93">
        <f t="shared" si="147"/>
        <v>0</v>
      </c>
      <c r="AH130" s="93">
        <f t="shared" si="147"/>
        <v>0</v>
      </c>
      <c r="AI130" s="118"/>
      <c r="AJ130" s="171">
        <f t="shared" ref="AJ130:AY130" si="148">SUM(AJ131:AJ132)</f>
        <v>0</v>
      </c>
      <c r="AK130" s="96">
        <f t="shared" si="148"/>
        <v>0</v>
      </c>
      <c r="AL130" s="96">
        <f t="shared" si="148"/>
        <v>0</v>
      </c>
      <c r="AM130" s="96">
        <f t="shared" si="148"/>
        <v>0</v>
      </c>
      <c r="AN130" s="96">
        <f t="shared" si="148"/>
        <v>0</v>
      </c>
      <c r="AO130" s="96">
        <f t="shared" si="148"/>
        <v>0</v>
      </c>
      <c r="AP130" s="96">
        <f t="shared" si="148"/>
        <v>0</v>
      </c>
      <c r="AQ130" s="96">
        <f t="shared" si="148"/>
        <v>0</v>
      </c>
      <c r="AR130" s="96">
        <f t="shared" si="148"/>
        <v>0</v>
      </c>
      <c r="AS130" s="96">
        <f t="shared" si="148"/>
        <v>0</v>
      </c>
      <c r="AT130" s="96">
        <f t="shared" si="148"/>
        <v>0</v>
      </c>
      <c r="AU130" s="96">
        <f t="shared" si="148"/>
        <v>0</v>
      </c>
      <c r="AV130" s="96">
        <f t="shared" si="148"/>
        <v>0</v>
      </c>
      <c r="AW130" s="96">
        <f t="shared" si="148"/>
        <v>0</v>
      </c>
      <c r="AX130" s="96">
        <f t="shared" si="148"/>
        <v>0</v>
      </c>
      <c r="AY130" s="172">
        <f t="shared" si="148"/>
        <v>0</v>
      </c>
    </row>
    <row r="131" spans="1:51" s="122" customFormat="1" ht="41.25" customHeight="1" x14ac:dyDescent="0.2">
      <c r="A131" s="72" t="s">
        <v>2</v>
      </c>
      <c r="B131" s="111" t="s">
        <v>258</v>
      </c>
      <c r="C131" s="112"/>
      <c r="D131" s="113"/>
      <c r="E131" s="98"/>
      <c r="F131" s="98"/>
      <c r="G131" s="98"/>
      <c r="H131" s="98"/>
      <c r="I131" s="98"/>
      <c r="J131" s="98"/>
      <c r="K131" s="98"/>
      <c r="L131" s="98"/>
      <c r="M131" s="98"/>
      <c r="N131" s="98"/>
      <c r="O131" s="98"/>
      <c r="P131" s="98"/>
      <c r="Q131" s="98"/>
      <c r="R131" s="98"/>
      <c r="S131" s="98"/>
      <c r="T131" s="98"/>
      <c r="U131" s="98"/>
      <c r="V131" s="98"/>
      <c r="W131" s="98"/>
      <c r="X131" s="98"/>
      <c r="Y131" s="98"/>
      <c r="Z131" s="98"/>
      <c r="AA131" s="98"/>
      <c r="AB131" s="98"/>
      <c r="AC131" s="98"/>
      <c r="AD131" s="98"/>
      <c r="AE131" s="98"/>
      <c r="AF131" s="98"/>
      <c r="AG131" s="98"/>
      <c r="AH131" s="98"/>
      <c r="AI131" s="76"/>
      <c r="AJ131" s="165">
        <f>E131</f>
        <v>0</v>
      </c>
      <c r="AK131" s="166">
        <f>F131+G131+H131+I131</f>
        <v>0</v>
      </c>
      <c r="AL131" s="166">
        <f>J131</f>
        <v>0</v>
      </c>
      <c r="AM131" s="166">
        <f>K131+L131+M131</f>
        <v>0</v>
      </c>
      <c r="AN131" s="166">
        <f>F131+G131+K131</f>
        <v>0</v>
      </c>
      <c r="AO131" s="166">
        <f>X131+Y131+AA131</f>
        <v>0</v>
      </c>
      <c r="AP131" s="166">
        <f>N131</f>
        <v>0</v>
      </c>
      <c r="AQ131" s="166">
        <f>O131+P131+Q131+R131+S131</f>
        <v>0</v>
      </c>
      <c r="AR131" s="166">
        <f>S131</f>
        <v>0</v>
      </c>
      <c r="AS131" s="166">
        <f>T131+U131+V131</f>
        <v>0</v>
      </c>
      <c r="AT131" s="166">
        <f>X131</f>
        <v>0</v>
      </c>
      <c r="AU131" s="166">
        <f>N131+W131</f>
        <v>0</v>
      </c>
      <c r="AV131" s="166">
        <f>AE131</f>
        <v>0</v>
      </c>
      <c r="AW131" s="166">
        <f>AC131+AD131</f>
        <v>0</v>
      </c>
      <c r="AX131" s="166">
        <f>AH131</f>
        <v>0</v>
      </c>
      <c r="AY131" s="167">
        <f>AF131+AG131</f>
        <v>0</v>
      </c>
    </row>
    <row r="132" spans="1:51" s="122" customFormat="1" ht="41.25" customHeight="1" x14ac:dyDescent="0.2">
      <c r="A132" s="72" t="s">
        <v>1</v>
      </c>
      <c r="B132" s="111" t="s">
        <v>271</v>
      </c>
      <c r="C132" s="112"/>
      <c r="D132" s="113"/>
      <c r="E132" s="98"/>
      <c r="F132" s="98"/>
      <c r="G132" s="98"/>
      <c r="H132" s="98"/>
      <c r="I132" s="98"/>
      <c r="J132" s="98"/>
      <c r="K132" s="98"/>
      <c r="L132" s="98"/>
      <c r="M132" s="98"/>
      <c r="N132" s="98"/>
      <c r="O132" s="98"/>
      <c r="P132" s="98"/>
      <c r="Q132" s="98"/>
      <c r="R132" s="98"/>
      <c r="S132" s="98"/>
      <c r="T132" s="98"/>
      <c r="U132" s="98"/>
      <c r="V132" s="98"/>
      <c r="W132" s="98"/>
      <c r="X132" s="98"/>
      <c r="Y132" s="98"/>
      <c r="Z132" s="98"/>
      <c r="AA132" s="98"/>
      <c r="AB132" s="98"/>
      <c r="AC132" s="98"/>
      <c r="AD132" s="98"/>
      <c r="AE132" s="98"/>
      <c r="AF132" s="98"/>
      <c r="AG132" s="98"/>
      <c r="AH132" s="98"/>
      <c r="AI132" s="76"/>
      <c r="AJ132" s="165">
        <f>E132</f>
        <v>0</v>
      </c>
      <c r="AK132" s="166">
        <f>F132+G132+H132+I132</f>
        <v>0</v>
      </c>
      <c r="AL132" s="166">
        <f>J132</f>
        <v>0</v>
      </c>
      <c r="AM132" s="166">
        <f>K132+L132+M132</f>
        <v>0</v>
      </c>
      <c r="AN132" s="166">
        <f>F132+G132+K132</f>
        <v>0</v>
      </c>
      <c r="AO132" s="166">
        <f>X132+Y132+AA132</f>
        <v>0</v>
      </c>
      <c r="AP132" s="166">
        <f>N132</f>
        <v>0</v>
      </c>
      <c r="AQ132" s="166">
        <f>O132+P132+Q132+R132+S132</f>
        <v>0</v>
      </c>
      <c r="AR132" s="166">
        <f>S132</f>
        <v>0</v>
      </c>
      <c r="AS132" s="166">
        <f>T132+U132+V132</f>
        <v>0</v>
      </c>
      <c r="AT132" s="166">
        <f>X132</f>
        <v>0</v>
      </c>
      <c r="AU132" s="166">
        <f>N132+W132</f>
        <v>0</v>
      </c>
      <c r="AV132" s="166">
        <f>AE132</f>
        <v>0</v>
      </c>
      <c r="AW132" s="166">
        <f>AC132+AD132</f>
        <v>0</v>
      </c>
      <c r="AX132" s="166">
        <f>AH132</f>
        <v>0</v>
      </c>
      <c r="AY132" s="167">
        <f>AF132+AG132</f>
        <v>0</v>
      </c>
    </row>
    <row r="133" spans="1:51" s="122" customFormat="1" ht="35.25" customHeight="1" x14ac:dyDescent="0.2">
      <c r="A133" s="100" t="s">
        <v>0</v>
      </c>
      <c r="B133" s="102" t="s">
        <v>140</v>
      </c>
      <c r="C133" s="103"/>
      <c r="D133" s="104"/>
      <c r="E133" s="174">
        <v>1</v>
      </c>
      <c r="F133" s="174">
        <v>1</v>
      </c>
      <c r="G133" s="174"/>
      <c r="H133" s="174"/>
      <c r="I133" s="174"/>
      <c r="J133" s="73">
        <v>1</v>
      </c>
      <c r="K133" s="73"/>
      <c r="L133" s="73"/>
      <c r="M133" s="73">
        <v>1</v>
      </c>
      <c r="N133" s="75">
        <v>1</v>
      </c>
      <c r="O133" s="75"/>
      <c r="P133" s="75"/>
      <c r="Q133" s="75"/>
      <c r="R133" s="75"/>
      <c r="S133" s="75">
        <v>1</v>
      </c>
      <c r="T133" s="75"/>
      <c r="U133" s="75"/>
      <c r="V133" s="75">
        <v>1</v>
      </c>
      <c r="W133" s="75"/>
      <c r="X133" s="75">
        <v>1</v>
      </c>
      <c r="Y133" s="75"/>
      <c r="Z133" s="75"/>
      <c r="AA133" s="75"/>
      <c r="AB133" s="75"/>
      <c r="AC133" s="75"/>
      <c r="AD133" s="75"/>
      <c r="AE133" s="75"/>
      <c r="AF133" s="75"/>
      <c r="AG133" s="76"/>
      <c r="AH133" s="75"/>
      <c r="AI133" s="76"/>
      <c r="AJ133" s="165">
        <f>E133</f>
        <v>1</v>
      </c>
      <c r="AK133" s="166">
        <f>F133+G133+H133+I133</f>
        <v>1</v>
      </c>
      <c r="AL133" s="166">
        <f>J133</f>
        <v>1</v>
      </c>
      <c r="AM133" s="166">
        <f>K133+L133+M133</f>
        <v>1</v>
      </c>
      <c r="AN133" s="166">
        <f>F133+G133+K133</f>
        <v>1</v>
      </c>
      <c r="AO133" s="166">
        <f>X133+Y133+AA133</f>
        <v>1</v>
      </c>
      <c r="AP133" s="166">
        <f>N133</f>
        <v>1</v>
      </c>
      <c r="AQ133" s="166">
        <f>O133+P133+Q133+R133+S133</f>
        <v>1</v>
      </c>
      <c r="AR133" s="166">
        <f>S133</f>
        <v>1</v>
      </c>
      <c r="AS133" s="166">
        <f>T133+U133+V133</f>
        <v>1</v>
      </c>
      <c r="AT133" s="166">
        <f>X133</f>
        <v>1</v>
      </c>
      <c r="AU133" s="166">
        <f>N133+W133</f>
        <v>1</v>
      </c>
      <c r="AV133" s="166">
        <f>AE133</f>
        <v>0</v>
      </c>
      <c r="AW133" s="166">
        <f>AC133+AD133</f>
        <v>0</v>
      </c>
      <c r="AX133" s="166">
        <f>AH133</f>
        <v>0</v>
      </c>
      <c r="AY133" s="167">
        <f>AF133+AG133</f>
        <v>0</v>
      </c>
    </row>
    <row r="134" spans="1:51" s="122" customFormat="1" ht="35.25" customHeight="1" thickBot="1" x14ac:dyDescent="0.25">
      <c r="A134" s="100"/>
      <c r="B134" s="102" t="s">
        <v>135</v>
      </c>
      <c r="C134" s="103"/>
      <c r="D134" s="104"/>
      <c r="E134" s="116">
        <f t="shared" ref="E134:AH134" si="149">E19+E39+E51+E59+E73+E80+E87+E90+E112+E116+E125+E130+E133</f>
        <v>1421</v>
      </c>
      <c r="F134" s="116">
        <f t="shared" si="149"/>
        <v>141</v>
      </c>
      <c r="G134" s="116">
        <f t="shared" si="149"/>
        <v>1280</v>
      </c>
      <c r="H134" s="116">
        <f t="shared" si="149"/>
        <v>0</v>
      </c>
      <c r="I134" s="116">
        <f t="shared" si="149"/>
        <v>0</v>
      </c>
      <c r="J134" s="116">
        <f t="shared" si="149"/>
        <v>4066</v>
      </c>
      <c r="K134" s="116">
        <f t="shared" si="149"/>
        <v>3767</v>
      </c>
      <c r="L134" s="116">
        <f t="shared" si="149"/>
        <v>199</v>
      </c>
      <c r="M134" s="116">
        <f t="shared" si="149"/>
        <v>3</v>
      </c>
      <c r="N134" s="116">
        <f t="shared" si="149"/>
        <v>2857</v>
      </c>
      <c r="O134" s="116">
        <f t="shared" si="149"/>
        <v>2010</v>
      </c>
      <c r="P134" s="116">
        <f t="shared" si="149"/>
        <v>567</v>
      </c>
      <c r="Q134" s="116">
        <f t="shared" si="149"/>
        <v>70</v>
      </c>
      <c r="R134" s="116">
        <f t="shared" si="149"/>
        <v>0</v>
      </c>
      <c r="S134" s="116">
        <f t="shared" si="149"/>
        <v>210</v>
      </c>
      <c r="T134" s="116">
        <f t="shared" si="149"/>
        <v>29</v>
      </c>
      <c r="U134" s="116">
        <f t="shared" si="149"/>
        <v>160</v>
      </c>
      <c r="V134" s="116">
        <f t="shared" si="149"/>
        <v>21</v>
      </c>
      <c r="W134" s="116">
        <f t="shared" si="149"/>
        <v>0</v>
      </c>
      <c r="X134" s="116">
        <f t="shared" si="149"/>
        <v>2857</v>
      </c>
      <c r="Y134" s="116">
        <f t="shared" si="149"/>
        <v>5</v>
      </c>
      <c r="Z134" s="116">
        <f t="shared" si="149"/>
        <v>54</v>
      </c>
      <c r="AA134" s="116">
        <f t="shared" si="149"/>
        <v>2423</v>
      </c>
      <c r="AB134" s="116">
        <f t="shared" si="149"/>
        <v>157</v>
      </c>
      <c r="AC134" s="116">
        <f t="shared" si="149"/>
        <v>61</v>
      </c>
      <c r="AD134" s="116">
        <f t="shared" si="149"/>
        <v>5</v>
      </c>
      <c r="AE134" s="116">
        <f t="shared" si="149"/>
        <v>66</v>
      </c>
      <c r="AF134" s="116">
        <f t="shared" si="149"/>
        <v>2</v>
      </c>
      <c r="AG134" s="116">
        <f t="shared" si="149"/>
        <v>0</v>
      </c>
      <c r="AH134" s="116">
        <f t="shared" si="149"/>
        <v>2</v>
      </c>
      <c r="AI134" s="118"/>
      <c r="AJ134" s="119">
        <f t="shared" ref="AJ134:AY134" si="150">AJ19+AJ39+AJ51+AJ59+AJ73+AJ80+AJ87+AJ90+AJ112+AJ116+AJ125+AJ130+AJ133</f>
        <v>1421</v>
      </c>
      <c r="AK134" s="120">
        <f t="shared" si="150"/>
        <v>1421</v>
      </c>
      <c r="AL134" s="120">
        <f t="shared" si="150"/>
        <v>4066</v>
      </c>
      <c r="AM134" s="120">
        <f t="shared" si="150"/>
        <v>3969</v>
      </c>
      <c r="AN134" s="120">
        <f t="shared" si="150"/>
        <v>5188</v>
      </c>
      <c r="AO134" s="120">
        <f t="shared" si="150"/>
        <v>5285</v>
      </c>
      <c r="AP134" s="120">
        <f t="shared" si="150"/>
        <v>2857</v>
      </c>
      <c r="AQ134" s="120">
        <f t="shared" si="150"/>
        <v>2857</v>
      </c>
      <c r="AR134" s="120">
        <f t="shared" si="150"/>
        <v>210</v>
      </c>
      <c r="AS134" s="120">
        <f t="shared" si="150"/>
        <v>210</v>
      </c>
      <c r="AT134" s="175">
        <f t="shared" si="150"/>
        <v>2857</v>
      </c>
      <c r="AU134" s="175">
        <f t="shared" si="150"/>
        <v>2857</v>
      </c>
      <c r="AV134" s="175">
        <f t="shared" si="150"/>
        <v>66</v>
      </c>
      <c r="AW134" s="175">
        <f t="shared" si="150"/>
        <v>66</v>
      </c>
      <c r="AX134" s="175">
        <f t="shared" si="150"/>
        <v>2</v>
      </c>
      <c r="AY134" s="176">
        <f t="shared" si="150"/>
        <v>2</v>
      </c>
    </row>
    <row r="135" spans="1:51" s="122" customFormat="1" ht="39.75" customHeight="1" x14ac:dyDescent="0.2">
      <c r="A135" s="124"/>
      <c r="B135" s="124"/>
      <c r="C135" s="127" t="s">
        <v>297</v>
      </c>
      <c r="D135" s="127"/>
      <c r="E135" s="127"/>
      <c r="F135" s="127"/>
      <c r="G135" s="127"/>
      <c r="H135" s="127"/>
      <c r="I135" s="124"/>
      <c r="J135" s="124"/>
      <c r="K135" s="124"/>
      <c r="L135" s="124"/>
      <c r="M135" s="124"/>
      <c r="N135" s="124"/>
      <c r="O135" s="124"/>
      <c r="P135" s="124"/>
      <c r="Q135" s="124"/>
      <c r="R135" s="124"/>
      <c r="S135" s="124"/>
      <c r="T135" s="124"/>
      <c r="U135" s="124"/>
      <c r="V135" s="124"/>
      <c r="W135" s="124"/>
      <c r="X135" s="124"/>
      <c r="Y135" s="124"/>
      <c r="Z135" s="124"/>
      <c r="AA135" s="124"/>
      <c r="AB135" s="124"/>
      <c r="AC135" s="124"/>
      <c r="AD135" s="124"/>
      <c r="AE135" s="124"/>
      <c r="AF135" s="124"/>
      <c r="AG135" s="124"/>
      <c r="AH135" s="124"/>
      <c r="AI135" s="75"/>
    </row>
    <row r="136" spans="1:51" s="122" customFormat="1" ht="55.5" customHeight="1" x14ac:dyDescent="0.2">
      <c r="A136" s="124"/>
      <c r="B136" s="124"/>
      <c r="C136" s="127"/>
      <c r="D136" s="127"/>
      <c r="E136" s="127"/>
      <c r="F136" s="127"/>
      <c r="G136" s="127"/>
      <c r="H136" s="127"/>
      <c r="I136" s="124"/>
      <c r="J136" s="124"/>
      <c r="K136" s="124"/>
      <c r="L136" s="124"/>
      <c r="M136" s="124"/>
      <c r="N136" s="124"/>
      <c r="O136" s="124"/>
      <c r="P136" s="124"/>
      <c r="Q136" s="124"/>
      <c r="R136" s="124"/>
      <c r="S136" s="124"/>
      <c r="T136" s="124"/>
      <c r="U136" s="124"/>
      <c r="V136" s="124"/>
      <c r="W136" s="124"/>
      <c r="X136" s="124"/>
      <c r="Y136" s="124"/>
      <c r="Z136" s="124"/>
      <c r="AA136" s="124"/>
      <c r="AB136" s="124"/>
      <c r="AC136" s="124"/>
      <c r="AD136" s="124"/>
      <c r="AE136" s="124"/>
      <c r="AF136" s="124"/>
      <c r="AG136" s="124"/>
      <c r="AH136" s="124"/>
      <c r="AI136" s="124"/>
    </row>
    <row r="137" spans="1:51" s="122" customFormat="1" ht="33.75" customHeight="1" x14ac:dyDescent="0.2">
      <c r="A137" s="124"/>
      <c r="B137" s="124"/>
      <c r="C137" s="124"/>
      <c r="D137" s="124"/>
      <c r="E137" s="124"/>
      <c r="F137" s="124"/>
      <c r="G137" s="124"/>
      <c r="H137" s="124"/>
      <c r="I137" s="124"/>
      <c r="J137" s="124"/>
      <c r="K137" s="124"/>
      <c r="L137" s="124"/>
      <c r="M137" s="124"/>
      <c r="N137" s="124"/>
      <c r="O137" s="124"/>
      <c r="P137" s="124"/>
      <c r="Q137" s="124"/>
      <c r="R137" s="124"/>
      <c r="S137" s="124"/>
      <c r="T137" s="124"/>
      <c r="U137" s="124"/>
      <c r="V137" s="124"/>
      <c r="W137" s="124"/>
      <c r="X137" s="124"/>
      <c r="Y137" s="124"/>
      <c r="Z137" s="124"/>
      <c r="AA137" s="124"/>
      <c r="AB137" s="124"/>
      <c r="AC137" s="124"/>
      <c r="AD137" s="124"/>
      <c r="AE137" s="124"/>
      <c r="AF137" s="124"/>
      <c r="AG137" s="124"/>
      <c r="AH137" s="124"/>
      <c r="AI137" s="124"/>
    </row>
    <row r="138" spans="1:51" s="122" customFormat="1" ht="14.25" customHeight="1" x14ac:dyDescent="0.2">
      <c r="A138" s="124"/>
      <c r="B138" s="124"/>
      <c r="C138" s="124"/>
      <c r="D138" s="124"/>
      <c r="E138" s="124"/>
      <c r="F138" s="124"/>
      <c r="G138" s="124"/>
      <c r="H138" s="124"/>
      <c r="I138" s="124"/>
      <c r="J138" s="124"/>
      <c r="K138" s="124"/>
      <c r="L138" s="124"/>
      <c r="M138" s="124"/>
      <c r="N138" s="124"/>
      <c r="O138" s="124"/>
      <c r="P138" s="124"/>
      <c r="Q138" s="124"/>
      <c r="R138" s="124"/>
      <c r="S138" s="124"/>
      <c r="T138" s="124"/>
      <c r="U138" s="124"/>
      <c r="V138" s="124"/>
      <c r="W138" s="124"/>
      <c r="X138" s="124"/>
      <c r="Y138" s="124"/>
      <c r="Z138" s="124"/>
      <c r="AA138" s="124"/>
      <c r="AB138" s="124"/>
      <c r="AC138" s="124"/>
      <c r="AD138" s="124"/>
      <c r="AE138" s="124"/>
      <c r="AF138" s="124"/>
      <c r="AG138" s="124"/>
      <c r="AH138" s="124"/>
      <c r="AI138" s="124"/>
    </row>
    <row r="139" spans="1:51" s="122" customFormat="1" ht="29.25" customHeight="1" x14ac:dyDescent="0.2">
      <c r="A139" s="124"/>
      <c r="B139" s="124"/>
      <c r="C139" s="124"/>
      <c r="D139" s="124"/>
      <c r="E139" s="124"/>
      <c r="F139" s="124"/>
      <c r="G139" s="124"/>
      <c r="H139" s="124"/>
      <c r="I139" s="124"/>
      <c r="J139" s="124"/>
      <c r="K139" s="124"/>
      <c r="L139" s="124"/>
      <c r="M139" s="124"/>
      <c r="N139" s="124"/>
      <c r="O139" s="124"/>
      <c r="P139" s="124"/>
      <c r="Q139" s="124"/>
      <c r="R139" s="124"/>
      <c r="S139" s="124"/>
      <c r="T139" s="124"/>
      <c r="U139" s="124"/>
      <c r="V139" s="124"/>
      <c r="W139" s="124"/>
      <c r="X139" s="124"/>
      <c r="Y139" s="124"/>
      <c r="Z139" s="124"/>
      <c r="AA139" s="124"/>
      <c r="AB139" s="124"/>
      <c r="AC139" s="124"/>
      <c r="AD139" s="124"/>
      <c r="AE139" s="124"/>
      <c r="AF139" s="124"/>
      <c r="AG139" s="124"/>
      <c r="AH139" s="124"/>
      <c r="AI139" s="124"/>
    </row>
    <row r="140" spans="1:51" s="122" customFormat="1" ht="29.25" customHeight="1" x14ac:dyDescent="0.2">
      <c r="A140" s="124"/>
      <c r="B140" s="124"/>
      <c r="C140" s="124"/>
      <c r="D140" s="124"/>
      <c r="E140" s="124"/>
      <c r="F140" s="124"/>
      <c r="G140" s="124"/>
      <c r="H140" s="124"/>
      <c r="I140" s="124"/>
      <c r="J140" s="124"/>
      <c r="K140" s="124"/>
      <c r="L140" s="124"/>
      <c r="M140" s="124"/>
      <c r="N140" s="124"/>
      <c r="O140" s="124"/>
      <c r="P140" s="124"/>
      <c r="Q140" s="124"/>
      <c r="R140" s="124"/>
      <c r="S140" s="124"/>
      <c r="T140" s="124"/>
      <c r="U140" s="124"/>
      <c r="V140" s="124"/>
      <c r="W140" s="124"/>
      <c r="X140" s="124"/>
      <c r="Y140" s="124"/>
      <c r="Z140" s="124"/>
      <c r="AA140" s="124"/>
      <c r="AB140" s="124"/>
      <c r="AC140" s="124"/>
      <c r="AD140" s="124"/>
      <c r="AE140" s="124"/>
      <c r="AF140" s="124"/>
      <c r="AG140" s="124"/>
      <c r="AH140" s="124"/>
      <c r="AI140" s="124"/>
    </row>
    <row r="141" spans="1:51" s="122" customFormat="1" ht="20.25" customHeight="1" x14ac:dyDescent="0.2">
      <c r="A141" s="124"/>
      <c r="B141" s="124"/>
      <c r="C141" s="124"/>
      <c r="D141" s="124"/>
      <c r="E141" s="124"/>
      <c r="F141" s="124"/>
      <c r="G141" s="124"/>
      <c r="H141" s="124"/>
      <c r="I141" s="124"/>
      <c r="J141" s="124"/>
      <c r="K141" s="124"/>
      <c r="L141" s="124"/>
      <c r="M141" s="124"/>
      <c r="N141" s="124"/>
      <c r="O141" s="124"/>
      <c r="P141" s="124"/>
      <c r="Q141" s="124"/>
      <c r="R141" s="124"/>
      <c r="S141" s="124"/>
      <c r="T141" s="124"/>
      <c r="U141" s="124"/>
      <c r="V141" s="124"/>
      <c r="W141" s="124"/>
      <c r="X141" s="124"/>
      <c r="Y141" s="124"/>
      <c r="Z141" s="124"/>
      <c r="AA141" s="124"/>
      <c r="AB141" s="124"/>
      <c r="AC141" s="124"/>
      <c r="AD141" s="124"/>
      <c r="AE141" s="124"/>
      <c r="AF141" s="124"/>
      <c r="AG141" s="124"/>
      <c r="AH141" s="124"/>
      <c r="AI141" s="124"/>
    </row>
    <row r="142" spans="1:51" s="122" customFormat="1" ht="14.25" customHeight="1" x14ac:dyDescent="0.2">
      <c r="A142" s="124"/>
      <c r="B142" s="124"/>
      <c r="C142" s="124"/>
      <c r="D142" s="124"/>
      <c r="E142" s="124"/>
      <c r="F142" s="124"/>
      <c r="G142" s="124"/>
      <c r="H142" s="124"/>
      <c r="I142" s="124"/>
      <c r="J142" s="124"/>
      <c r="K142" s="124"/>
      <c r="L142" s="124"/>
      <c r="M142" s="124"/>
      <c r="N142" s="124"/>
      <c r="O142" s="124"/>
      <c r="P142" s="124"/>
      <c r="Q142" s="124"/>
      <c r="R142" s="124"/>
      <c r="S142" s="124"/>
      <c r="T142" s="124"/>
      <c r="U142" s="124"/>
      <c r="V142" s="124"/>
      <c r="W142" s="124"/>
      <c r="X142" s="124"/>
      <c r="Y142" s="124"/>
      <c r="Z142" s="124"/>
      <c r="AA142" s="124"/>
      <c r="AB142" s="124"/>
      <c r="AC142" s="124"/>
      <c r="AD142" s="124"/>
      <c r="AE142" s="124"/>
      <c r="AF142" s="124"/>
      <c r="AG142" s="124"/>
      <c r="AH142" s="124"/>
      <c r="AI142" s="124"/>
    </row>
    <row r="143" spans="1:51" s="122" customFormat="1" ht="14.25" customHeight="1" x14ac:dyDescent="0.25">
      <c r="A143" s="20"/>
      <c r="B143" s="23"/>
      <c r="C143" s="128"/>
      <c r="D143" s="128"/>
      <c r="E143" s="128"/>
      <c r="F143" s="128"/>
      <c r="G143" s="128"/>
      <c r="H143" s="128"/>
      <c r="I143" s="128"/>
      <c r="J143" s="128"/>
      <c r="K143" s="128"/>
      <c r="L143" s="128"/>
      <c r="M143" s="128"/>
      <c r="N143" s="128"/>
      <c r="O143" s="128"/>
      <c r="P143" s="128"/>
      <c r="Q143" s="128"/>
      <c r="R143" s="128"/>
      <c r="S143" s="128"/>
      <c r="T143" s="128"/>
      <c r="U143" s="128"/>
      <c r="V143" s="128"/>
      <c r="W143" s="128"/>
      <c r="X143" s="20"/>
      <c r="Y143" s="20"/>
      <c r="Z143" s="20"/>
      <c r="AA143" s="20"/>
      <c r="AB143" s="20"/>
      <c r="AC143" s="20"/>
      <c r="AD143" s="20"/>
      <c r="AE143" s="20"/>
      <c r="AF143" s="20"/>
      <c r="AG143" s="20"/>
      <c r="AH143" s="129"/>
      <c r="AI143" s="124"/>
    </row>
    <row r="144" spans="1:51" x14ac:dyDescent="0.25">
      <c r="B144" s="128"/>
      <c r="C144" s="128"/>
      <c r="D144" s="128"/>
      <c r="E144" s="128"/>
      <c r="F144" s="128"/>
      <c r="G144" s="128"/>
      <c r="H144" s="128"/>
      <c r="I144" s="128"/>
      <c r="J144" s="128"/>
      <c r="K144" s="128"/>
      <c r="L144" s="128"/>
      <c r="M144" s="128"/>
      <c r="N144" s="128"/>
      <c r="O144" s="128"/>
      <c r="P144" s="128"/>
      <c r="Q144" s="128"/>
      <c r="R144" s="128"/>
      <c r="S144" s="128"/>
      <c r="T144" s="128"/>
      <c r="U144" s="128"/>
      <c r="V144" s="128"/>
      <c r="W144" s="128"/>
      <c r="AH144" s="129"/>
      <c r="AI144" s="124"/>
    </row>
    <row r="145" spans="2:35" x14ac:dyDescent="0.25">
      <c r="B145" s="128"/>
      <c r="C145" s="128"/>
      <c r="D145" s="128"/>
      <c r="E145" s="128"/>
      <c r="F145" s="128"/>
      <c r="G145" s="128"/>
      <c r="H145" s="128"/>
      <c r="I145" s="128"/>
      <c r="J145" s="128"/>
      <c r="K145" s="128"/>
      <c r="L145" s="128"/>
      <c r="M145" s="128"/>
      <c r="N145" s="128"/>
      <c r="O145" s="128"/>
      <c r="P145" s="128"/>
      <c r="Q145" s="128"/>
      <c r="R145" s="128"/>
      <c r="S145" s="128"/>
      <c r="T145" s="128"/>
      <c r="U145" s="128"/>
      <c r="V145" s="128"/>
      <c r="W145" s="128"/>
      <c r="AH145" s="129"/>
      <c r="AI145" s="124"/>
    </row>
    <row r="146" spans="2:35" ht="12.75" customHeight="1" x14ac:dyDescent="0.25">
      <c r="B146" s="128"/>
      <c r="C146" s="128"/>
      <c r="D146" s="128"/>
      <c r="E146" s="128"/>
      <c r="F146" s="128"/>
      <c r="G146" s="128"/>
      <c r="H146" s="128"/>
      <c r="I146" s="128"/>
      <c r="J146" s="128"/>
      <c r="K146" s="128"/>
      <c r="L146" s="128"/>
      <c r="M146" s="128"/>
      <c r="N146" s="128"/>
      <c r="O146" s="128"/>
      <c r="P146" s="128"/>
      <c r="Q146" s="128"/>
      <c r="R146" s="128"/>
      <c r="S146" s="128"/>
      <c r="T146" s="128"/>
      <c r="U146" s="128"/>
      <c r="V146" s="128"/>
      <c r="W146" s="128"/>
      <c r="AH146" s="129"/>
    </row>
    <row r="147" spans="2:35" x14ac:dyDescent="0.25">
      <c r="B147" s="128"/>
      <c r="C147" s="128"/>
      <c r="D147" s="128"/>
      <c r="E147" s="128"/>
      <c r="F147" s="128"/>
      <c r="G147" s="128"/>
      <c r="H147" s="128"/>
      <c r="I147" s="128"/>
      <c r="J147" s="128"/>
      <c r="K147" s="128"/>
      <c r="L147" s="128"/>
      <c r="M147" s="128"/>
      <c r="N147" s="128"/>
      <c r="O147" s="128"/>
      <c r="P147" s="128"/>
      <c r="Q147" s="128"/>
      <c r="R147" s="128"/>
      <c r="S147" s="128"/>
      <c r="T147" s="128"/>
      <c r="U147" s="128"/>
      <c r="V147" s="128"/>
      <c r="W147" s="128"/>
      <c r="AH147" s="129"/>
    </row>
    <row r="148" spans="2:35" x14ac:dyDescent="0.25">
      <c r="B148" s="128"/>
      <c r="C148" s="128"/>
      <c r="D148" s="128"/>
      <c r="E148" s="128"/>
      <c r="F148" s="128"/>
      <c r="G148" s="128"/>
      <c r="H148" s="128"/>
      <c r="I148" s="128"/>
      <c r="J148" s="128"/>
      <c r="K148" s="128"/>
      <c r="L148" s="128"/>
      <c r="M148" s="128"/>
      <c r="N148" s="128"/>
      <c r="O148" s="128"/>
      <c r="P148" s="128"/>
      <c r="Q148" s="128"/>
      <c r="R148" s="128"/>
      <c r="S148" s="128"/>
      <c r="T148" s="128"/>
      <c r="U148" s="128"/>
      <c r="V148" s="128"/>
      <c r="W148" s="128"/>
      <c r="AH148" s="129"/>
    </row>
    <row r="149" spans="2:35" x14ac:dyDescent="0.25">
      <c r="B149" s="128"/>
      <c r="C149" s="128"/>
      <c r="D149" s="128"/>
      <c r="E149" s="128"/>
      <c r="F149" s="128"/>
      <c r="G149" s="128"/>
      <c r="H149" s="128"/>
      <c r="I149" s="128"/>
      <c r="J149" s="128"/>
      <c r="K149" s="128"/>
      <c r="L149" s="128"/>
      <c r="M149" s="128"/>
      <c r="N149" s="128"/>
      <c r="O149" s="128"/>
      <c r="P149" s="128"/>
      <c r="Q149" s="128"/>
      <c r="R149" s="128"/>
      <c r="S149" s="128"/>
      <c r="T149" s="128"/>
      <c r="U149" s="128"/>
      <c r="V149" s="128"/>
      <c r="W149" s="128"/>
      <c r="AH149" s="129"/>
    </row>
    <row r="150" spans="2:35" x14ac:dyDescent="0.25">
      <c r="AH150" s="129"/>
    </row>
    <row r="151" spans="2:35" x14ac:dyDescent="0.25">
      <c r="AH151" s="129"/>
    </row>
    <row r="152" spans="2:35" x14ac:dyDescent="0.25">
      <c r="AH152" s="129"/>
    </row>
    <row r="153" spans="2:35" x14ac:dyDescent="0.25">
      <c r="AH153" s="129"/>
    </row>
    <row r="154" spans="2:35" x14ac:dyDescent="0.25">
      <c r="AH154" s="129"/>
    </row>
    <row r="155" spans="2:35" x14ac:dyDescent="0.25">
      <c r="AH155" s="129"/>
    </row>
    <row r="156" spans="2:35" x14ac:dyDescent="0.25">
      <c r="AH156" s="129"/>
    </row>
    <row r="157" spans="2:35" x14ac:dyDescent="0.25">
      <c r="AH157" s="129"/>
    </row>
    <row r="158" spans="2:35" x14ac:dyDescent="0.25">
      <c r="AH158" s="129"/>
    </row>
    <row r="159" spans="2:35" x14ac:dyDescent="0.25">
      <c r="AH159" s="129"/>
    </row>
    <row r="160" spans="2:35" x14ac:dyDescent="0.25">
      <c r="AH160" s="129"/>
    </row>
    <row r="161" spans="34:34" x14ac:dyDescent="0.25">
      <c r="AH161" s="129"/>
    </row>
    <row r="162" spans="34:34" x14ac:dyDescent="0.25">
      <c r="AH162" s="129"/>
    </row>
    <row r="163" spans="34:34" x14ac:dyDescent="0.25">
      <c r="AH163" s="129"/>
    </row>
    <row r="164" spans="34:34" x14ac:dyDescent="0.25">
      <c r="AH164" s="129"/>
    </row>
    <row r="165" spans="34:34" x14ac:dyDescent="0.25">
      <c r="AH165" s="129"/>
    </row>
    <row r="166" spans="34:34" x14ac:dyDescent="0.25">
      <c r="AH166" s="129"/>
    </row>
    <row r="167" spans="34:34" x14ac:dyDescent="0.25">
      <c r="AH167" s="129"/>
    </row>
    <row r="168" spans="34:34" x14ac:dyDescent="0.25">
      <c r="AH168" s="129"/>
    </row>
    <row r="169" spans="34:34" x14ac:dyDescent="0.25">
      <c r="AH169" s="129"/>
    </row>
    <row r="170" spans="34:34" x14ac:dyDescent="0.25">
      <c r="AH170" s="129"/>
    </row>
    <row r="171" spans="34:34" x14ac:dyDescent="0.25">
      <c r="AH171" s="129"/>
    </row>
    <row r="172" spans="34:34" x14ac:dyDescent="0.25">
      <c r="AH172" s="129"/>
    </row>
    <row r="173" spans="34:34" x14ac:dyDescent="0.25">
      <c r="AH173" s="129"/>
    </row>
    <row r="174" spans="34:34" x14ac:dyDescent="0.25">
      <c r="AH174" s="129"/>
    </row>
    <row r="175" spans="34:34" x14ac:dyDescent="0.25">
      <c r="AH175" s="129"/>
    </row>
    <row r="176" spans="34:34" x14ac:dyDescent="0.25">
      <c r="AH176" s="129"/>
    </row>
    <row r="177" spans="34:34" x14ac:dyDescent="0.25">
      <c r="AH177" s="129"/>
    </row>
    <row r="178" spans="34:34" x14ac:dyDescent="0.25">
      <c r="AH178" s="129"/>
    </row>
    <row r="179" spans="34:34" x14ac:dyDescent="0.25">
      <c r="AH179" s="129"/>
    </row>
    <row r="180" spans="34:34" x14ac:dyDescent="0.25">
      <c r="AH180" s="129"/>
    </row>
    <row r="181" spans="34:34" x14ac:dyDescent="0.25">
      <c r="AH181" s="129"/>
    </row>
    <row r="182" spans="34:34" x14ac:dyDescent="0.25">
      <c r="AH182" s="129"/>
    </row>
    <row r="183" spans="34:34" x14ac:dyDescent="0.25">
      <c r="AH183" s="129"/>
    </row>
    <row r="184" spans="34:34" x14ac:dyDescent="0.25">
      <c r="AH184" s="129"/>
    </row>
    <row r="185" spans="34:34" x14ac:dyDescent="0.25">
      <c r="AH185" s="129"/>
    </row>
    <row r="186" spans="34:34" x14ac:dyDescent="0.25">
      <c r="AH186" s="129"/>
    </row>
    <row r="187" spans="34:34" x14ac:dyDescent="0.25">
      <c r="AH187" s="129"/>
    </row>
    <row r="188" spans="34:34" x14ac:dyDescent="0.25">
      <c r="AH188" s="129"/>
    </row>
    <row r="189" spans="34:34" x14ac:dyDescent="0.25">
      <c r="AH189" s="129"/>
    </row>
    <row r="190" spans="34:34" x14ac:dyDescent="0.25">
      <c r="AH190" s="129"/>
    </row>
    <row r="191" spans="34:34" x14ac:dyDescent="0.25">
      <c r="AH191" s="129"/>
    </row>
    <row r="192" spans="34:34" x14ac:dyDescent="0.25">
      <c r="AH192" s="129"/>
    </row>
    <row r="193" spans="34:34" x14ac:dyDescent="0.25">
      <c r="AH193" s="129"/>
    </row>
    <row r="194" spans="34:34" x14ac:dyDescent="0.25">
      <c r="AH194" s="129"/>
    </row>
    <row r="195" spans="34:34" x14ac:dyDescent="0.25">
      <c r="AH195" s="129"/>
    </row>
    <row r="196" spans="34:34" x14ac:dyDescent="0.25">
      <c r="AH196" s="129"/>
    </row>
    <row r="197" spans="34:34" x14ac:dyDescent="0.25">
      <c r="AH197" s="129"/>
    </row>
    <row r="198" spans="34:34" x14ac:dyDescent="0.25">
      <c r="AH198" s="129"/>
    </row>
    <row r="199" spans="34:34" x14ac:dyDescent="0.25">
      <c r="AH199" s="129"/>
    </row>
    <row r="200" spans="34:34" x14ac:dyDescent="0.25">
      <c r="AH200" s="129"/>
    </row>
    <row r="201" spans="34:34" x14ac:dyDescent="0.25">
      <c r="AH201" s="129"/>
    </row>
    <row r="202" spans="34:34" x14ac:dyDescent="0.25">
      <c r="AH202" s="129"/>
    </row>
    <row r="203" spans="34:34" x14ac:dyDescent="0.25">
      <c r="AH203" s="129"/>
    </row>
    <row r="204" spans="34:34" x14ac:dyDescent="0.25">
      <c r="AH204" s="129"/>
    </row>
    <row r="205" spans="34:34" x14ac:dyDescent="0.25">
      <c r="AH205" s="129"/>
    </row>
    <row r="206" spans="34:34" x14ac:dyDescent="0.25">
      <c r="AH206" s="129"/>
    </row>
    <row r="207" spans="34:34" x14ac:dyDescent="0.25">
      <c r="AH207" s="129"/>
    </row>
    <row r="208" spans="34:34" x14ac:dyDescent="0.25">
      <c r="AH208" s="129"/>
    </row>
    <row r="209" spans="34:34" x14ac:dyDescent="0.25">
      <c r="AH209" s="129"/>
    </row>
    <row r="210" spans="34:34" x14ac:dyDescent="0.25">
      <c r="AH210" s="129"/>
    </row>
    <row r="211" spans="34:34" x14ac:dyDescent="0.25">
      <c r="AH211" s="129"/>
    </row>
    <row r="212" spans="34:34" x14ac:dyDescent="0.25">
      <c r="AH212" s="129"/>
    </row>
    <row r="213" spans="34:34" x14ac:dyDescent="0.25">
      <c r="AH213" s="129"/>
    </row>
    <row r="214" spans="34:34" x14ac:dyDescent="0.25">
      <c r="AH214" s="129"/>
    </row>
    <row r="215" spans="34:34" x14ac:dyDescent="0.25">
      <c r="AH215" s="129"/>
    </row>
    <row r="216" spans="34:34" x14ac:dyDescent="0.25">
      <c r="AH216" s="129"/>
    </row>
    <row r="217" spans="34:34" x14ac:dyDescent="0.25">
      <c r="AH217" s="129"/>
    </row>
    <row r="218" spans="34:34" x14ac:dyDescent="0.25">
      <c r="AH218" s="129"/>
    </row>
    <row r="219" spans="34:34" x14ac:dyDescent="0.25">
      <c r="AH219" s="129"/>
    </row>
    <row r="220" spans="34:34" x14ac:dyDescent="0.25">
      <c r="AH220" s="129"/>
    </row>
    <row r="221" spans="34:34" x14ac:dyDescent="0.25">
      <c r="AH221" s="129"/>
    </row>
    <row r="222" spans="34:34" x14ac:dyDescent="0.25">
      <c r="AH222" s="129"/>
    </row>
    <row r="223" spans="34:34" x14ac:dyDescent="0.25">
      <c r="AH223" s="129"/>
    </row>
    <row r="224" spans="34:34" x14ac:dyDescent="0.25">
      <c r="AH224" s="129"/>
    </row>
    <row r="225" spans="34:34" x14ac:dyDescent="0.25">
      <c r="AH225" s="129"/>
    </row>
    <row r="226" spans="34:34" x14ac:dyDescent="0.25">
      <c r="AH226" s="129"/>
    </row>
    <row r="227" spans="34:34" x14ac:dyDescent="0.25">
      <c r="AH227" s="129"/>
    </row>
    <row r="228" spans="34:34" x14ac:dyDescent="0.25">
      <c r="AH228" s="129"/>
    </row>
    <row r="229" spans="34:34" x14ac:dyDescent="0.25">
      <c r="AH229" s="129"/>
    </row>
    <row r="230" spans="34:34" x14ac:dyDescent="0.25">
      <c r="AH230" s="129"/>
    </row>
    <row r="231" spans="34:34" x14ac:dyDescent="0.25">
      <c r="AH231" s="129"/>
    </row>
    <row r="232" spans="34:34" x14ac:dyDescent="0.25">
      <c r="AH232" s="129"/>
    </row>
    <row r="233" spans="34:34" x14ac:dyDescent="0.25">
      <c r="AH233" s="129"/>
    </row>
    <row r="234" spans="34:34" x14ac:dyDescent="0.25">
      <c r="AH234" s="129"/>
    </row>
    <row r="235" spans="34:34" x14ac:dyDescent="0.25">
      <c r="AH235" s="129"/>
    </row>
    <row r="236" spans="34:34" x14ac:dyDescent="0.25">
      <c r="AH236" s="129"/>
    </row>
    <row r="237" spans="34:34" x14ac:dyDescent="0.25">
      <c r="AH237" s="129"/>
    </row>
    <row r="238" spans="34:34" x14ac:dyDescent="0.25">
      <c r="AH238" s="129"/>
    </row>
    <row r="239" spans="34:34" x14ac:dyDescent="0.25">
      <c r="AH239" s="129"/>
    </row>
    <row r="240" spans="34:34" x14ac:dyDescent="0.25">
      <c r="AH240" s="129"/>
    </row>
    <row r="241" spans="34:34" x14ac:dyDescent="0.25">
      <c r="AH241" s="129"/>
    </row>
    <row r="242" spans="34:34" x14ac:dyDescent="0.25">
      <c r="AH242" s="129"/>
    </row>
    <row r="243" spans="34:34" x14ac:dyDescent="0.25">
      <c r="AH243" s="129"/>
    </row>
    <row r="244" spans="34:34" x14ac:dyDescent="0.25">
      <c r="AH244" s="129"/>
    </row>
    <row r="245" spans="34:34" x14ac:dyDescent="0.25">
      <c r="AH245" s="129"/>
    </row>
    <row r="246" spans="34:34" x14ac:dyDescent="0.25">
      <c r="AH246" s="129"/>
    </row>
    <row r="247" spans="34:34" x14ac:dyDescent="0.25">
      <c r="AH247" s="129"/>
    </row>
    <row r="248" spans="34:34" x14ac:dyDescent="0.25">
      <c r="AH248" s="129"/>
    </row>
    <row r="249" spans="34:34" x14ac:dyDescent="0.25">
      <c r="AH249" s="129"/>
    </row>
    <row r="250" spans="34:34" x14ac:dyDescent="0.25">
      <c r="AH250" s="129"/>
    </row>
    <row r="251" spans="34:34" x14ac:dyDescent="0.25">
      <c r="AH251" s="129"/>
    </row>
    <row r="252" spans="34:34" x14ac:dyDescent="0.25">
      <c r="AH252" s="129"/>
    </row>
    <row r="253" spans="34:34" x14ac:dyDescent="0.25">
      <c r="AH253" s="129"/>
    </row>
    <row r="254" spans="34:34" x14ac:dyDescent="0.25">
      <c r="AH254" s="129"/>
    </row>
    <row r="255" spans="34:34" x14ac:dyDescent="0.25">
      <c r="AH255" s="129"/>
    </row>
    <row r="256" spans="34:34" x14ac:dyDescent="0.25">
      <c r="AH256" s="129"/>
    </row>
    <row r="257" spans="34:34" x14ac:dyDescent="0.25">
      <c r="AH257" s="129"/>
    </row>
    <row r="258" spans="34:34" x14ac:dyDescent="0.25">
      <c r="AH258" s="129"/>
    </row>
    <row r="259" spans="34:34" x14ac:dyDescent="0.25">
      <c r="AH259" s="129"/>
    </row>
    <row r="260" spans="34:34" x14ac:dyDescent="0.25">
      <c r="AH260" s="129"/>
    </row>
    <row r="261" spans="34:34" x14ac:dyDescent="0.25">
      <c r="AH261" s="129"/>
    </row>
    <row r="262" spans="34:34" x14ac:dyDescent="0.25">
      <c r="AH262" s="129"/>
    </row>
    <row r="263" spans="34:34" x14ac:dyDescent="0.25">
      <c r="AH263" s="129"/>
    </row>
    <row r="264" spans="34:34" x14ac:dyDescent="0.25">
      <c r="AH264" s="129"/>
    </row>
    <row r="265" spans="34:34" x14ac:dyDescent="0.25">
      <c r="AH265" s="129"/>
    </row>
    <row r="266" spans="34:34" x14ac:dyDescent="0.25">
      <c r="AH266" s="129"/>
    </row>
    <row r="267" spans="34:34" x14ac:dyDescent="0.25">
      <c r="AH267" s="129"/>
    </row>
    <row r="268" spans="34:34" x14ac:dyDescent="0.25">
      <c r="AH268" s="129"/>
    </row>
    <row r="269" spans="34:34" x14ac:dyDescent="0.25">
      <c r="AH269" s="129"/>
    </row>
    <row r="270" spans="34:34" x14ac:dyDescent="0.25">
      <c r="AH270" s="129"/>
    </row>
    <row r="271" spans="34:34" x14ac:dyDescent="0.25">
      <c r="AH271" s="129"/>
    </row>
    <row r="272" spans="34:34" x14ac:dyDescent="0.25">
      <c r="AH272" s="129"/>
    </row>
    <row r="273" spans="34:34" x14ac:dyDescent="0.25">
      <c r="AH273" s="129"/>
    </row>
    <row r="274" spans="34:34" x14ac:dyDescent="0.25">
      <c r="AH274" s="129"/>
    </row>
    <row r="275" spans="34:34" x14ac:dyDescent="0.25">
      <c r="AH275" s="129"/>
    </row>
    <row r="276" spans="34:34" x14ac:dyDescent="0.25">
      <c r="AH276" s="129"/>
    </row>
    <row r="277" spans="34:34" x14ac:dyDescent="0.25">
      <c r="AH277" s="129"/>
    </row>
    <row r="278" spans="34:34" x14ac:dyDescent="0.25">
      <c r="AH278" s="129"/>
    </row>
    <row r="279" spans="34:34" x14ac:dyDescent="0.25">
      <c r="AH279" s="129"/>
    </row>
    <row r="280" spans="34:34" x14ac:dyDescent="0.25">
      <c r="AH280" s="129"/>
    </row>
    <row r="281" spans="34:34" x14ac:dyDescent="0.25">
      <c r="AH281" s="129"/>
    </row>
    <row r="282" spans="34:34" x14ac:dyDescent="0.25">
      <c r="AH282" s="129"/>
    </row>
    <row r="283" spans="34:34" x14ac:dyDescent="0.25">
      <c r="AH283" s="129"/>
    </row>
    <row r="284" spans="34:34" x14ac:dyDescent="0.25">
      <c r="AH284" s="129"/>
    </row>
    <row r="285" spans="34:34" x14ac:dyDescent="0.25">
      <c r="AH285" s="129"/>
    </row>
    <row r="286" spans="34:34" x14ac:dyDescent="0.25">
      <c r="AH286" s="129"/>
    </row>
    <row r="287" spans="34:34" x14ac:dyDescent="0.25">
      <c r="AH287" s="129"/>
    </row>
    <row r="288" spans="34:34" x14ac:dyDescent="0.25">
      <c r="AH288" s="129"/>
    </row>
    <row r="289" spans="34:34" x14ac:dyDescent="0.25">
      <c r="AH289" s="129"/>
    </row>
    <row r="290" spans="34:34" x14ac:dyDescent="0.25">
      <c r="AH290" s="129"/>
    </row>
    <row r="291" spans="34:34" x14ac:dyDescent="0.25">
      <c r="AH291" s="129"/>
    </row>
    <row r="292" spans="34:34" x14ac:dyDescent="0.25">
      <c r="AH292" s="129"/>
    </row>
    <row r="293" spans="34:34" x14ac:dyDescent="0.25">
      <c r="AH293" s="129"/>
    </row>
    <row r="294" spans="34:34" x14ac:dyDescent="0.25">
      <c r="AH294" s="129"/>
    </row>
    <row r="295" spans="34:34" x14ac:dyDescent="0.25">
      <c r="AH295" s="129"/>
    </row>
    <row r="296" spans="34:34" x14ac:dyDescent="0.25">
      <c r="AH296" s="129"/>
    </row>
    <row r="297" spans="34:34" x14ac:dyDescent="0.25">
      <c r="AH297" s="129"/>
    </row>
    <row r="298" spans="34:34" x14ac:dyDescent="0.25">
      <c r="AH298" s="129"/>
    </row>
    <row r="299" spans="34:34" x14ac:dyDescent="0.25">
      <c r="AH299" s="129"/>
    </row>
    <row r="300" spans="34:34" x14ac:dyDescent="0.25">
      <c r="AH300" s="129"/>
    </row>
    <row r="301" spans="34:34" x14ac:dyDescent="0.25">
      <c r="AH301" s="129"/>
    </row>
    <row r="302" spans="34:34" x14ac:dyDescent="0.25">
      <c r="AH302" s="129"/>
    </row>
    <row r="303" spans="34:34" x14ac:dyDescent="0.25">
      <c r="AH303" s="129"/>
    </row>
    <row r="304" spans="34:34" x14ac:dyDescent="0.25">
      <c r="AH304" s="129"/>
    </row>
    <row r="305" spans="34:34" x14ac:dyDescent="0.25">
      <c r="AH305" s="129"/>
    </row>
    <row r="306" spans="34:34" x14ac:dyDescent="0.25">
      <c r="AH306" s="129"/>
    </row>
    <row r="307" spans="34:34" x14ac:dyDescent="0.25">
      <c r="AH307" s="129"/>
    </row>
    <row r="308" spans="34:34" x14ac:dyDescent="0.25">
      <c r="AH308" s="129"/>
    </row>
    <row r="309" spans="34:34" x14ac:dyDescent="0.25">
      <c r="AH309" s="129"/>
    </row>
    <row r="310" spans="34:34" x14ac:dyDescent="0.25">
      <c r="AH310" s="129"/>
    </row>
    <row r="311" spans="34:34" x14ac:dyDescent="0.25">
      <c r="AH311" s="129"/>
    </row>
    <row r="312" spans="34:34" x14ac:dyDescent="0.25">
      <c r="AH312" s="129"/>
    </row>
    <row r="313" spans="34:34" x14ac:dyDescent="0.25">
      <c r="AH313" s="129"/>
    </row>
    <row r="314" spans="34:34" x14ac:dyDescent="0.25">
      <c r="AH314" s="129"/>
    </row>
    <row r="315" spans="34:34" x14ac:dyDescent="0.25">
      <c r="AH315" s="129"/>
    </row>
    <row r="316" spans="34:34" x14ac:dyDescent="0.25">
      <c r="AH316" s="129"/>
    </row>
    <row r="317" spans="34:34" x14ac:dyDescent="0.25">
      <c r="AH317" s="129"/>
    </row>
    <row r="318" spans="34:34" x14ac:dyDescent="0.25">
      <c r="AH318" s="129"/>
    </row>
    <row r="319" spans="34:34" x14ac:dyDescent="0.25">
      <c r="AH319" s="129"/>
    </row>
    <row r="320" spans="34:34" x14ac:dyDescent="0.25">
      <c r="AH320" s="129"/>
    </row>
    <row r="321" spans="34:34" x14ac:dyDescent="0.25">
      <c r="AH321" s="129"/>
    </row>
    <row r="322" spans="34:34" x14ac:dyDescent="0.25">
      <c r="AH322" s="129"/>
    </row>
    <row r="323" spans="34:34" x14ac:dyDescent="0.25">
      <c r="AH323" s="129"/>
    </row>
    <row r="324" spans="34:34" x14ac:dyDescent="0.25">
      <c r="AH324" s="129"/>
    </row>
    <row r="325" spans="34:34" x14ac:dyDescent="0.25">
      <c r="AH325" s="129"/>
    </row>
    <row r="326" spans="34:34" x14ac:dyDescent="0.25">
      <c r="AH326" s="129"/>
    </row>
    <row r="327" spans="34:34" x14ac:dyDescent="0.25">
      <c r="AH327" s="129"/>
    </row>
    <row r="328" spans="34:34" x14ac:dyDescent="0.25">
      <c r="AH328" s="129"/>
    </row>
    <row r="329" spans="34:34" x14ac:dyDescent="0.25">
      <c r="AH329" s="129"/>
    </row>
    <row r="330" spans="34:34" x14ac:dyDescent="0.25">
      <c r="AH330" s="129"/>
    </row>
    <row r="331" spans="34:34" x14ac:dyDescent="0.25">
      <c r="AH331" s="129"/>
    </row>
    <row r="332" spans="34:34" x14ac:dyDescent="0.25">
      <c r="AH332" s="129"/>
    </row>
    <row r="333" spans="34:34" x14ac:dyDescent="0.25">
      <c r="AH333" s="129"/>
    </row>
    <row r="334" spans="34:34" x14ac:dyDescent="0.25">
      <c r="AH334" s="129"/>
    </row>
    <row r="335" spans="34:34" x14ac:dyDescent="0.25">
      <c r="AH335" s="129"/>
    </row>
    <row r="336" spans="34:34" x14ac:dyDescent="0.25">
      <c r="AH336" s="129"/>
    </row>
    <row r="337" spans="34:34" x14ac:dyDescent="0.25">
      <c r="AH337" s="129"/>
    </row>
    <row r="338" spans="34:34" x14ac:dyDescent="0.25">
      <c r="AH338" s="129"/>
    </row>
    <row r="339" spans="34:34" x14ac:dyDescent="0.25">
      <c r="AH339" s="129"/>
    </row>
    <row r="340" spans="34:34" x14ac:dyDescent="0.25">
      <c r="AH340" s="129"/>
    </row>
    <row r="341" spans="34:34" x14ac:dyDescent="0.25">
      <c r="AH341" s="129"/>
    </row>
    <row r="342" spans="34:34" x14ac:dyDescent="0.25">
      <c r="AH342" s="129"/>
    </row>
    <row r="343" spans="34:34" x14ac:dyDescent="0.25">
      <c r="AH343" s="129"/>
    </row>
    <row r="344" spans="34:34" x14ac:dyDescent="0.25">
      <c r="AH344" s="129"/>
    </row>
    <row r="345" spans="34:34" x14ac:dyDescent="0.25">
      <c r="AH345" s="129"/>
    </row>
    <row r="346" spans="34:34" x14ac:dyDescent="0.25">
      <c r="AH346" s="129"/>
    </row>
    <row r="347" spans="34:34" x14ac:dyDescent="0.25">
      <c r="AH347" s="129"/>
    </row>
    <row r="348" spans="34:34" x14ac:dyDescent="0.25">
      <c r="AH348" s="129"/>
    </row>
    <row r="349" spans="34:34" x14ac:dyDescent="0.25">
      <c r="AH349" s="129"/>
    </row>
    <row r="350" spans="34:34" x14ac:dyDescent="0.25">
      <c r="AH350" s="129"/>
    </row>
    <row r="351" spans="34:34" x14ac:dyDescent="0.25">
      <c r="AH351" s="129"/>
    </row>
    <row r="352" spans="34:34" x14ac:dyDescent="0.25">
      <c r="AH352" s="129"/>
    </row>
    <row r="353" spans="34:34" x14ac:dyDescent="0.25">
      <c r="AH353" s="129"/>
    </row>
    <row r="354" spans="34:34" x14ac:dyDescent="0.25">
      <c r="AH354" s="129"/>
    </row>
    <row r="355" spans="34:34" x14ac:dyDescent="0.25">
      <c r="AH355" s="129"/>
    </row>
    <row r="356" spans="34:34" x14ac:dyDescent="0.25">
      <c r="AH356" s="129"/>
    </row>
    <row r="357" spans="34:34" x14ac:dyDescent="0.25">
      <c r="AH357" s="129"/>
    </row>
    <row r="358" spans="34:34" x14ac:dyDescent="0.25">
      <c r="AH358" s="129"/>
    </row>
    <row r="359" spans="34:34" x14ac:dyDescent="0.25">
      <c r="AH359" s="129"/>
    </row>
    <row r="360" spans="34:34" x14ac:dyDescent="0.25">
      <c r="AH360" s="129"/>
    </row>
    <row r="361" spans="34:34" x14ac:dyDescent="0.25">
      <c r="AH361" s="129"/>
    </row>
    <row r="362" spans="34:34" x14ac:dyDescent="0.25">
      <c r="AH362" s="129"/>
    </row>
    <row r="363" spans="34:34" x14ac:dyDescent="0.25">
      <c r="AH363" s="129"/>
    </row>
    <row r="364" spans="34:34" x14ac:dyDescent="0.25">
      <c r="AH364" s="129"/>
    </row>
    <row r="365" spans="34:34" x14ac:dyDescent="0.25">
      <c r="AH365" s="129"/>
    </row>
    <row r="366" spans="34:34" x14ac:dyDescent="0.25">
      <c r="AH366" s="129"/>
    </row>
    <row r="367" spans="34:34" x14ac:dyDescent="0.25">
      <c r="AH367" s="129"/>
    </row>
    <row r="368" spans="34:34" x14ac:dyDescent="0.25">
      <c r="AH368" s="129"/>
    </row>
    <row r="369" spans="34:34" x14ac:dyDescent="0.25">
      <c r="AH369" s="129"/>
    </row>
    <row r="370" spans="34:34" x14ac:dyDescent="0.25">
      <c r="AH370" s="129"/>
    </row>
    <row r="371" spans="34:34" x14ac:dyDescent="0.25">
      <c r="AH371" s="129"/>
    </row>
    <row r="372" spans="34:34" x14ac:dyDescent="0.25">
      <c r="AH372" s="129"/>
    </row>
    <row r="373" spans="34:34" x14ac:dyDescent="0.25">
      <c r="AH373" s="129"/>
    </row>
    <row r="374" spans="34:34" x14ac:dyDescent="0.25">
      <c r="AH374" s="129"/>
    </row>
    <row r="375" spans="34:34" x14ac:dyDescent="0.25">
      <c r="AH375" s="129"/>
    </row>
    <row r="376" spans="34:34" x14ac:dyDescent="0.25">
      <c r="AH376" s="129"/>
    </row>
    <row r="377" spans="34:34" x14ac:dyDescent="0.25">
      <c r="AH377" s="129"/>
    </row>
    <row r="378" spans="34:34" x14ac:dyDescent="0.25">
      <c r="AH378" s="129"/>
    </row>
    <row r="379" spans="34:34" x14ac:dyDescent="0.25">
      <c r="AH379" s="129"/>
    </row>
    <row r="380" spans="34:34" x14ac:dyDescent="0.25">
      <c r="AH380" s="129"/>
    </row>
    <row r="381" spans="34:34" x14ac:dyDescent="0.25">
      <c r="AH381" s="129"/>
    </row>
    <row r="382" spans="34:34" x14ac:dyDescent="0.25">
      <c r="AH382" s="129"/>
    </row>
    <row r="383" spans="34:34" x14ac:dyDescent="0.25">
      <c r="AH383" s="129"/>
    </row>
    <row r="384" spans="34:34" x14ac:dyDescent="0.25">
      <c r="AH384" s="129"/>
    </row>
    <row r="385" spans="34:34" x14ac:dyDescent="0.25">
      <c r="AH385" s="129"/>
    </row>
    <row r="386" spans="34:34" x14ac:dyDescent="0.25">
      <c r="AH386" s="129"/>
    </row>
    <row r="387" spans="34:34" x14ac:dyDescent="0.25">
      <c r="AH387" s="129"/>
    </row>
    <row r="388" spans="34:34" x14ac:dyDescent="0.25">
      <c r="AH388" s="129"/>
    </row>
    <row r="389" spans="34:34" x14ac:dyDescent="0.25">
      <c r="AH389" s="129"/>
    </row>
    <row r="390" spans="34:34" x14ac:dyDescent="0.25">
      <c r="AH390" s="129"/>
    </row>
    <row r="391" spans="34:34" x14ac:dyDescent="0.25">
      <c r="AH391" s="129"/>
    </row>
    <row r="392" spans="34:34" x14ac:dyDescent="0.25">
      <c r="AH392" s="129"/>
    </row>
    <row r="393" spans="34:34" x14ac:dyDescent="0.25">
      <c r="AH393" s="129"/>
    </row>
    <row r="394" spans="34:34" x14ac:dyDescent="0.25">
      <c r="AH394" s="129"/>
    </row>
    <row r="395" spans="34:34" x14ac:dyDescent="0.25">
      <c r="AH395" s="129"/>
    </row>
    <row r="396" spans="34:34" x14ac:dyDescent="0.25">
      <c r="AH396" s="129"/>
    </row>
    <row r="397" spans="34:34" x14ac:dyDescent="0.25">
      <c r="AH397" s="129"/>
    </row>
    <row r="398" spans="34:34" x14ac:dyDescent="0.25">
      <c r="AH398" s="129"/>
    </row>
    <row r="399" spans="34:34" x14ac:dyDescent="0.25">
      <c r="AH399" s="129"/>
    </row>
    <row r="400" spans="34:34" x14ac:dyDescent="0.25">
      <c r="AH400" s="129"/>
    </row>
    <row r="401" spans="34:34" x14ac:dyDescent="0.25">
      <c r="AH401" s="129"/>
    </row>
    <row r="402" spans="34:34" x14ac:dyDescent="0.25">
      <c r="AH402" s="129"/>
    </row>
    <row r="403" spans="34:34" x14ac:dyDescent="0.25">
      <c r="AH403" s="129"/>
    </row>
    <row r="404" spans="34:34" x14ac:dyDescent="0.25">
      <c r="AH404" s="129"/>
    </row>
    <row r="405" spans="34:34" x14ac:dyDescent="0.25">
      <c r="AH405" s="129"/>
    </row>
    <row r="406" spans="34:34" x14ac:dyDescent="0.25">
      <c r="AH406" s="129"/>
    </row>
    <row r="407" spans="34:34" x14ac:dyDescent="0.25">
      <c r="AH407" s="129"/>
    </row>
    <row r="408" spans="34:34" x14ac:dyDescent="0.25">
      <c r="AH408" s="129"/>
    </row>
    <row r="409" spans="34:34" x14ac:dyDescent="0.25">
      <c r="AH409" s="129"/>
    </row>
    <row r="410" spans="34:34" x14ac:dyDescent="0.25">
      <c r="AH410" s="129"/>
    </row>
    <row r="411" spans="34:34" x14ac:dyDescent="0.25">
      <c r="AH411" s="129"/>
    </row>
    <row r="412" spans="34:34" x14ac:dyDescent="0.25">
      <c r="AH412" s="129"/>
    </row>
    <row r="413" spans="34:34" x14ac:dyDescent="0.25">
      <c r="AH413" s="129"/>
    </row>
    <row r="414" spans="34:34" x14ac:dyDescent="0.25">
      <c r="AH414" s="129"/>
    </row>
    <row r="415" spans="34:34" x14ac:dyDescent="0.25">
      <c r="AH415" s="129"/>
    </row>
    <row r="416" spans="34:34" x14ac:dyDescent="0.25">
      <c r="AH416" s="129"/>
    </row>
    <row r="417" spans="34:34" x14ac:dyDescent="0.25">
      <c r="AH417" s="129"/>
    </row>
    <row r="418" spans="34:34" x14ac:dyDescent="0.25">
      <c r="AH418" s="129"/>
    </row>
    <row r="419" spans="34:34" x14ac:dyDescent="0.25">
      <c r="AH419" s="129"/>
    </row>
    <row r="420" spans="34:34" x14ac:dyDescent="0.25">
      <c r="AH420" s="129"/>
    </row>
    <row r="421" spans="34:34" x14ac:dyDescent="0.25">
      <c r="AH421" s="129"/>
    </row>
    <row r="422" spans="34:34" x14ac:dyDescent="0.25">
      <c r="AH422" s="129"/>
    </row>
    <row r="423" spans="34:34" x14ac:dyDescent="0.25">
      <c r="AH423" s="129"/>
    </row>
    <row r="424" spans="34:34" x14ac:dyDescent="0.25">
      <c r="AH424" s="129"/>
    </row>
    <row r="425" spans="34:34" x14ac:dyDescent="0.25">
      <c r="AH425" s="129"/>
    </row>
    <row r="426" spans="34:34" x14ac:dyDescent="0.25">
      <c r="AH426" s="129"/>
    </row>
    <row r="427" spans="34:34" x14ac:dyDescent="0.25">
      <c r="AH427" s="129"/>
    </row>
    <row r="428" spans="34:34" x14ac:dyDescent="0.25">
      <c r="AH428" s="129"/>
    </row>
    <row r="429" spans="34:34" x14ac:dyDescent="0.25">
      <c r="AH429" s="129"/>
    </row>
    <row r="430" spans="34:34" x14ac:dyDescent="0.25">
      <c r="AH430" s="129"/>
    </row>
    <row r="431" spans="34:34" x14ac:dyDescent="0.25">
      <c r="AH431" s="129"/>
    </row>
    <row r="432" spans="34:34" x14ac:dyDescent="0.25">
      <c r="AH432" s="129"/>
    </row>
    <row r="433" spans="34:34" x14ac:dyDescent="0.25">
      <c r="AH433" s="129"/>
    </row>
    <row r="434" spans="34:34" x14ac:dyDescent="0.25">
      <c r="AH434" s="129"/>
    </row>
    <row r="435" spans="34:34" x14ac:dyDescent="0.25">
      <c r="AH435" s="129"/>
    </row>
    <row r="436" spans="34:34" x14ac:dyDescent="0.25">
      <c r="AH436" s="129"/>
    </row>
    <row r="437" spans="34:34" x14ac:dyDescent="0.25">
      <c r="AH437" s="129"/>
    </row>
    <row r="438" spans="34:34" x14ac:dyDescent="0.25">
      <c r="AH438" s="129"/>
    </row>
    <row r="439" spans="34:34" x14ac:dyDescent="0.25">
      <c r="AH439" s="129"/>
    </row>
    <row r="440" spans="34:34" x14ac:dyDescent="0.25">
      <c r="AH440" s="129"/>
    </row>
    <row r="441" spans="34:34" x14ac:dyDescent="0.25">
      <c r="AH441" s="129"/>
    </row>
    <row r="442" spans="34:34" x14ac:dyDescent="0.25">
      <c r="AH442" s="129"/>
    </row>
    <row r="443" spans="34:34" x14ac:dyDescent="0.25">
      <c r="AH443" s="129"/>
    </row>
    <row r="444" spans="34:34" x14ac:dyDescent="0.25">
      <c r="AH444" s="129"/>
    </row>
    <row r="445" spans="34:34" x14ac:dyDescent="0.25">
      <c r="AH445" s="129"/>
    </row>
    <row r="446" spans="34:34" x14ac:dyDescent="0.25">
      <c r="AH446" s="129"/>
    </row>
    <row r="447" spans="34:34" x14ac:dyDescent="0.25">
      <c r="AH447" s="129"/>
    </row>
    <row r="448" spans="34:34" x14ac:dyDescent="0.25">
      <c r="AH448" s="129"/>
    </row>
    <row r="449" spans="34:34" x14ac:dyDescent="0.25">
      <c r="AH449" s="129"/>
    </row>
    <row r="450" spans="34:34" x14ac:dyDescent="0.25">
      <c r="AH450" s="129"/>
    </row>
    <row r="451" spans="34:34" x14ac:dyDescent="0.25">
      <c r="AH451" s="129"/>
    </row>
    <row r="452" spans="34:34" x14ac:dyDescent="0.25">
      <c r="AH452" s="129"/>
    </row>
    <row r="453" spans="34:34" x14ac:dyDescent="0.25">
      <c r="AH453" s="129"/>
    </row>
    <row r="454" spans="34:34" x14ac:dyDescent="0.25">
      <c r="AH454" s="129"/>
    </row>
    <row r="455" spans="34:34" x14ac:dyDescent="0.25">
      <c r="AH455" s="129"/>
    </row>
    <row r="456" spans="34:34" x14ac:dyDescent="0.25">
      <c r="AH456" s="129"/>
    </row>
    <row r="457" spans="34:34" x14ac:dyDescent="0.25">
      <c r="AH457" s="129"/>
    </row>
    <row r="458" spans="34:34" x14ac:dyDescent="0.25">
      <c r="AH458" s="129"/>
    </row>
    <row r="459" spans="34:34" x14ac:dyDescent="0.25">
      <c r="AH459" s="129"/>
    </row>
    <row r="460" spans="34:34" x14ac:dyDescent="0.25">
      <c r="AH460" s="129"/>
    </row>
    <row r="461" spans="34:34" x14ac:dyDescent="0.25">
      <c r="AH461" s="129"/>
    </row>
    <row r="462" spans="34:34" x14ac:dyDescent="0.25">
      <c r="AH462" s="129"/>
    </row>
    <row r="463" spans="34:34" x14ac:dyDescent="0.25">
      <c r="AH463" s="129"/>
    </row>
    <row r="464" spans="34:34" x14ac:dyDescent="0.25">
      <c r="AH464" s="129"/>
    </row>
    <row r="465" spans="34:34" x14ac:dyDescent="0.25">
      <c r="AH465" s="129"/>
    </row>
    <row r="466" spans="34:34" x14ac:dyDescent="0.25">
      <c r="AH466" s="129"/>
    </row>
    <row r="467" spans="34:34" x14ac:dyDescent="0.25">
      <c r="AH467" s="129"/>
    </row>
    <row r="468" spans="34:34" x14ac:dyDescent="0.25">
      <c r="AH468" s="129"/>
    </row>
    <row r="469" spans="34:34" x14ac:dyDescent="0.25">
      <c r="AH469" s="129"/>
    </row>
    <row r="470" spans="34:34" x14ac:dyDescent="0.25">
      <c r="AH470" s="129"/>
    </row>
    <row r="471" spans="34:34" x14ac:dyDescent="0.25">
      <c r="AH471" s="129"/>
    </row>
    <row r="472" spans="34:34" x14ac:dyDescent="0.25">
      <c r="AH472" s="129"/>
    </row>
    <row r="473" spans="34:34" x14ac:dyDescent="0.25">
      <c r="AH473" s="129"/>
    </row>
    <row r="474" spans="34:34" x14ac:dyDescent="0.25">
      <c r="AH474" s="129"/>
    </row>
    <row r="475" spans="34:34" x14ac:dyDescent="0.25">
      <c r="AH475" s="129"/>
    </row>
    <row r="476" spans="34:34" x14ac:dyDescent="0.25">
      <c r="AH476" s="129"/>
    </row>
    <row r="477" spans="34:34" x14ac:dyDescent="0.25">
      <c r="AH477" s="129"/>
    </row>
    <row r="478" spans="34:34" x14ac:dyDescent="0.25">
      <c r="AH478" s="129"/>
    </row>
    <row r="479" spans="34:34" x14ac:dyDescent="0.25">
      <c r="AH479" s="129"/>
    </row>
    <row r="480" spans="34:34" x14ac:dyDescent="0.25">
      <c r="AH480" s="129"/>
    </row>
    <row r="481" spans="34:34" x14ac:dyDescent="0.25">
      <c r="AH481" s="129"/>
    </row>
    <row r="482" spans="34:34" x14ac:dyDescent="0.25">
      <c r="AH482" s="129"/>
    </row>
    <row r="483" spans="34:34" x14ac:dyDescent="0.25">
      <c r="AH483" s="129"/>
    </row>
    <row r="484" spans="34:34" x14ac:dyDescent="0.25">
      <c r="AH484" s="129"/>
    </row>
    <row r="485" spans="34:34" x14ac:dyDescent="0.25">
      <c r="AH485" s="129"/>
    </row>
    <row r="486" spans="34:34" x14ac:dyDescent="0.25">
      <c r="AH486" s="129"/>
    </row>
    <row r="487" spans="34:34" x14ac:dyDescent="0.25">
      <c r="AH487" s="129"/>
    </row>
    <row r="488" spans="34:34" x14ac:dyDescent="0.25">
      <c r="AH488" s="129"/>
    </row>
    <row r="489" spans="34:34" x14ac:dyDescent="0.25">
      <c r="AH489" s="129"/>
    </row>
    <row r="490" spans="34:34" x14ac:dyDescent="0.25">
      <c r="AH490" s="129"/>
    </row>
    <row r="491" spans="34:34" x14ac:dyDescent="0.25">
      <c r="AH491" s="129"/>
    </row>
    <row r="492" spans="34:34" x14ac:dyDescent="0.25">
      <c r="AH492" s="129"/>
    </row>
    <row r="493" spans="34:34" x14ac:dyDescent="0.25">
      <c r="AH493" s="129"/>
    </row>
    <row r="494" spans="34:34" x14ac:dyDescent="0.25">
      <c r="AH494" s="129"/>
    </row>
    <row r="495" spans="34:34" x14ac:dyDescent="0.25">
      <c r="AH495" s="129"/>
    </row>
    <row r="496" spans="34:34" x14ac:dyDescent="0.25">
      <c r="AH496" s="129"/>
    </row>
    <row r="497" spans="34:34" x14ac:dyDescent="0.25">
      <c r="AH497" s="129"/>
    </row>
    <row r="498" spans="34:34" x14ac:dyDescent="0.25">
      <c r="AH498" s="129"/>
    </row>
    <row r="499" spans="34:34" x14ac:dyDescent="0.25">
      <c r="AH499" s="129"/>
    </row>
    <row r="500" spans="34:34" x14ac:dyDescent="0.25">
      <c r="AH500" s="129"/>
    </row>
    <row r="501" spans="34:34" x14ac:dyDescent="0.25">
      <c r="AH501" s="129"/>
    </row>
    <row r="502" spans="34:34" x14ac:dyDescent="0.25">
      <c r="AH502" s="129"/>
    </row>
    <row r="503" spans="34:34" x14ac:dyDescent="0.25">
      <c r="AH503" s="129"/>
    </row>
    <row r="504" spans="34:34" x14ac:dyDescent="0.25">
      <c r="AH504" s="129"/>
    </row>
    <row r="505" spans="34:34" x14ac:dyDescent="0.25">
      <c r="AH505" s="129"/>
    </row>
    <row r="506" spans="34:34" x14ac:dyDescent="0.25">
      <c r="AH506" s="129"/>
    </row>
    <row r="507" spans="34:34" x14ac:dyDescent="0.25">
      <c r="AH507" s="129"/>
    </row>
    <row r="508" spans="34:34" x14ac:dyDescent="0.25">
      <c r="AH508" s="129"/>
    </row>
    <row r="509" spans="34:34" x14ac:dyDescent="0.25">
      <c r="AH509" s="129"/>
    </row>
    <row r="510" spans="34:34" x14ac:dyDescent="0.25">
      <c r="AH510" s="129"/>
    </row>
    <row r="511" spans="34:34" x14ac:dyDescent="0.25">
      <c r="AH511" s="129"/>
    </row>
    <row r="512" spans="34:34" x14ac:dyDescent="0.25">
      <c r="AH512" s="129"/>
    </row>
    <row r="513" spans="34:34" x14ac:dyDescent="0.25">
      <c r="AH513" s="129"/>
    </row>
    <row r="514" spans="34:34" x14ac:dyDescent="0.25">
      <c r="AH514" s="129"/>
    </row>
    <row r="515" spans="34:34" x14ac:dyDescent="0.25">
      <c r="AH515" s="129"/>
    </row>
    <row r="516" spans="34:34" x14ac:dyDescent="0.25">
      <c r="AH516" s="129"/>
    </row>
    <row r="517" spans="34:34" x14ac:dyDescent="0.25">
      <c r="AH517" s="129"/>
    </row>
    <row r="518" spans="34:34" x14ac:dyDescent="0.25">
      <c r="AH518" s="129"/>
    </row>
    <row r="519" spans="34:34" x14ac:dyDescent="0.25">
      <c r="AH519" s="129"/>
    </row>
    <row r="520" spans="34:34" x14ac:dyDescent="0.25">
      <c r="AH520" s="129"/>
    </row>
    <row r="521" spans="34:34" x14ac:dyDescent="0.25">
      <c r="AH521" s="129"/>
    </row>
    <row r="522" spans="34:34" x14ac:dyDescent="0.25">
      <c r="AH522" s="129"/>
    </row>
    <row r="523" spans="34:34" x14ac:dyDescent="0.25">
      <c r="AH523" s="129"/>
    </row>
    <row r="524" spans="34:34" x14ac:dyDescent="0.25">
      <c r="AH524" s="129"/>
    </row>
    <row r="525" spans="34:34" x14ac:dyDescent="0.25">
      <c r="AH525" s="129"/>
    </row>
    <row r="526" spans="34:34" x14ac:dyDescent="0.25">
      <c r="AH526" s="129"/>
    </row>
    <row r="527" spans="34:34" x14ac:dyDescent="0.25">
      <c r="AH527" s="129"/>
    </row>
    <row r="528" spans="34:34" x14ac:dyDescent="0.25">
      <c r="AH528" s="129"/>
    </row>
    <row r="529" spans="34:34" x14ac:dyDescent="0.25">
      <c r="AH529" s="129"/>
    </row>
    <row r="530" spans="34:34" x14ac:dyDescent="0.25">
      <c r="AH530" s="129"/>
    </row>
    <row r="531" spans="34:34" x14ac:dyDescent="0.25">
      <c r="AH531" s="129"/>
    </row>
    <row r="532" spans="34:34" x14ac:dyDescent="0.25">
      <c r="AH532" s="129"/>
    </row>
    <row r="533" spans="34:34" x14ac:dyDescent="0.25">
      <c r="AH533" s="129"/>
    </row>
    <row r="534" spans="34:34" x14ac:dyDescent="0.25">
      <c r="AH534" s="129"/>
    </row>
    <row r="535" spans="34:34" x14ac:dyDescent="0.25">
      <c r="AH535" s="129"/>
    </row>
    <row r="536" spans="34:34" x14ac:dyDescent="0.25">
      <c r="AH536" s="129"/>
    </row>
    <row r="537" spans="34:34" x14ac:dyDescent="0.25">
      <c r="AH537" s="129"/>
    </row>
    <row r="538" spans="34:34" x14ac:dyDescent="0.25">
      <c r="AH538" s="129"/>
    </row>
    <row r="539" spans="34:34" x14ac:dyDescent="0.25">
      <c r="AH539" s="129"/>
    </row>
    <row r="540" spans="34:34" x14ac:dyDescent="0.25">
      <c r="AH540" s="129"/>
    </row>
    <row r="541" spans="34:34" x14ac:dyDescent="0.25">
      <c r="AH541" s="129"/>
    </row>
    <row r="542" spans="34:34" x14ac:dyDescent="0.25">
      <c r="AH542" s="129"/>
    </row>
    <row r="543" spans="34:34" x14ac:dyDescent="0.25">
      <c r="AH543" s="129"/>
    </row>
    <row r="544" spans="34:34" x14ac:dyDescent="0.25">
      <c r="AH544" s="129"/>
    </row>
    <row r="545" spans="34:34" x14ac:dyDescent="0.25">
      <c r="AH545" s="129"/>
    </row>
    <row r="546" spans="34:34" x14ac:dyDescent="0.25">
      <c r="AH546" s="129"/>
    </row>
    <row r="547" spans="34:34" x14ac:dyDescent="0.25">
      <c r="AH547" s="129"/>
    </row>
    <row r="548" spans="34:34" x14ac:dyDescent="0.25">
      <c r="AH548" s="129"/>
    </row>
    <row r="549" spans="34:34" x14ac:dyDescent="0.25">
      <c r="AH549" s="129"/>
    </row>
    <row r="550" spans="34:34" x14ac:dyDescent="0.25">
      <c r="AH550" s="129"/>
    </row>
    <row r="551" spans="34:34" x14ac:dyDescent="0.25">
      <c r="AH551" s="129"/>
    </row>
    <row r="552" spans="34:34" x14ac:dyDescent="0.25">
      <c r="AH552" s="129"/>
    </row>
    <row r="553" spans="34:34" x14ac:dyDescent="0.25">
      <c r="AH553" s="129"/>
    </row>
    <row r="554" spans="34:34" x14ac:dyDescent="0.25">
      <c r="AH554" s="129"/>
    </row>
    <row r="555" spans="34:34" x14ac:dyDescent="0.25">
      <c r="AH555" s="129"/>
    </row>
    <row r="556" spans="34:34" x14ac:dyDescent="0.25">
      <c r="AH556" s="129"/>
    </row>
    <row r="557" spans="34:34" x14ac:dyDescent="0.25">
      <c r="AH557" s="129"/>
    </row>
    <row r="558" spans="34:34" x14ac:dyDescent="0.25">
      <c r="AH558" s="129"/>
    </row>
    <row r="559" spans="34:34" x14ac:dyDescent="0.25">
      <c r="AH559" s="129"/>
    </row>
    <row r="560" spans="34:34" x14ac:dyDescent="0.25">
      <c r="AH560" s="129"/>
    </row>
    <row r="561" spans="34:34" x14ac:dyDescent="0.25">
      <c r="AH561" s="129"/>
    </row>
    <row r="562" spans="34:34" x14ac:dyDescent="0.25">
      <c r="AH562" s="129"/>
    </row>
    <row r="563" spans="34:34" x14ac:dyDescent="0.25">
      <c r="AH563" s="129"/>
    </row>
    <row r="564" spans="34:34" x14ac:dyDescent="0.25">
      <c r="AH564" s="129"/>
    </row>
    <row r="565" spans="34:34" x14ac:dyDescent="0.25">
      <c r="AH565" s="129"/>
    </row>
    <row r="566" spans="34:34" x14ac:dyDescent="0.25">
      <c r="AH566" s="129"/>
    </row>
    <row r="567" spans="34:34" x14ac:dyDescent="0.25">
      <c r="AH567" s="129"/>
    </row>
    <row r="568" spans="34:34" x14ac:dyDescent="0.25">
      <c r="AH568" s="129"/>
    </row>
    <row r="569" spans="34:34" x14ac:dyDescent="0.25">
      <c r="AH569" s="129"/>
    </row>
    <row r="570" spans="34:34" x14ac:dyDescent="0.25">
      <c r="AH570" s="129"/>
    </row>
    <row r="571" spans="34:34" x14ac:dyDescent="0.25">
      <c r="AH571" s="129"/>
    </row>
    <row r="572" spans="34:34" x14ac:dyDescent="0.25">
      <c r="AH572" s="129"/>
    </row>
    <row r="573" spans="34:34" x14ac:dyDescent="0.25">
      <c r="AH573" s="129"/>
    </row>
    <row r="574" spans="34:34" x14ac:dyDescent="0.25">
      <c r="AH574" s="129"/>
    </row>
    <row r="575" spans="34:34" x14ac:dyDescent="0.25">
      <c r="AH575" s="129"/>
    </row>
    <row r="576" spans="34:34" x14ac:dyDescent="0.25">
      <c r="AH576" s="129"/>
    </row>
    <row r="577" spans="34:34" x14ac:dyDescent="0.25">
      <c r="AH577" s="129"/>
    </row>
    <row r="578" spans="34:34" x14ac:dyDescent="0.25">
      <c r="AH578" s="129"/>
    </row>
    <row r="579" spans="34:34" x14ac:dyDescent="0.25">
      <c r="AH579" s="129"/>
    </row>
    <row r="580" spans="34:34" x14ac:dyDescent="0.25">
      <c r="AH580" s="129"/>
    </row>
    <row r="581" spans="34:34" x14ac:dyDescent="0.25">
      <c r="AH581" s="129"/>
    </row>
    <row r="582" spans="34:34" x14ac:dyDescent="0.25">
      <c r="AH582" s="129"/>
    </row>
    <row r="583" spans="34:34" x14ac:dyDescent="0.25">
      <c r="AH583" s="129"/>
    </row>
    <row r="584" spans="34:34" x14ac:dyDescent="0.25">
      <c r="AH584" s="129"/>
    </row>
    <row r="585" spans="34:34" x14ac:dyDescent="0.25">
      <c r="AH585" s="129"/>
    </row>
    <row r="586" spans="34:34" x14ac:dyDescent="0.25">
      <c r="AH586" s="129"/>
    </row>
    <row r="587" spans="34:34" x14ac:dyDescent="0.25">
      <c r="AH587" s="129"/>
    </row>
    <row r="588" spans="34:34" x14ac:dyDescent="0.25">
      <c r="AH588" s="129"/>
    </row>
    <row r="589" spans="34:34" x14ac:dyDescent="0.25">
      <c r="AH589" s="129"/>
    </row>
    <row r="590" spans="34:34" x14ac:dyDescent="0.25">
      <c r="AH590" s="129"/>
    </row>
    <row r="591" spans="34:34" x14ac:dyDescent="0.25">
      <c r="AH591" s="129"/>
    </row>
    <row r="592" spans="34:34" x14ac:dyDescent="0.25">
      <c r="AH592" s="129"/>
    </row>
    <row r="593" spans="34:34" x14ac:dyDescent="0.25">
      <c r="AH593" s="129"/>
    </row>
    <row r="594" spans="34:34" x14ac:dyDescent="0.25">
      <c r="AH594" s="129"/>
    </row>
    <row r="595" spans="34:34" x14ac:dyDescent="0.25">
      <c r="AH595" s="129"/>
    </row>
    <row r="596" spans="34:34" x14ac:dyDescent="0.25">
      <c r="AH596" s="129"/>
    </row>
    <row r="597" spans="34:34" x14ac:dyDescent="0.25">
      <c r="AH597" s="129"/>
    </row>
    <row r="598" spans="34:34" x14ac:dyDescent="0.25">
      <c r="AH598" s="129"/>
    </row>
    <row r="599" spans="34:34" x14ac:dyDescent="0.25">
      <c r="AH599" s="129"/>
    </row>
    <row r="600" spans="34:34" x14ac:dyDescent="0.25">
      <c r="AH600" s="129"/>
    </row>
    <row r="601" spans="34:34" x14ac:dyDescent="0.25">
      <c r="AH601" s="129"/>
    </row>
    <row r="602" spans="34:34" x14ac:dyDescent="0.25">
      <c r="AH602" s="129"/>
    </row>
    <row r="603" spans="34:34" x14ac:dyDescent="0.25">
      <c r="AH603" s="129"/>
    </row>
    <row r="604" spans="34:34" x14ac:dyDescent="0.25">
      <c r="AH604" s="129"/>
    </row>
    <row r="605" spans="34:34" x14ac:dyDescent="0.25">
      <c r="AH605" s="129"/>
    </row>
    <row r="606" spans="34:34" x14ac:dyDescent="0.25">
      <c r="AH606" s="129"/>
    </row>
    <row r="607" spans="34:34" x14ac:dyDescent="0.25">
      <c r="AH607" s="129"/>
    </row>
    <row r="608" spans="34:34" x14ac:dyDescent="0.25">
      <c r="AH608" s="129"/>
    </row>
    <row r="609" spans="34:34" x14ac:dyDescent="0.25">
      <c r="AH609" s="129"/>
    </row>
    <row r="610" spans="34:34" x14ac:dyDescent="0.25">
      <c r="AH610" s="129"/>
    </row>
    <row r="611" spans="34:34" x14ac:dyDescent="0.25">
      <c r="AH611" s="129"/>
    </row>
    <row r="612" spans="34:34" x14ac:dyDescent="0.25">
      <c r="AH612" s="129"/>
    </row>
    <row r="613" spans="34:34" x14ac:dyDescent="0.25">
      <c r="AH613" s="129"/>
    </row>
    <row r="614" spans="34:34" x14ac:dyDescent="0.25">
      <c r="AH614" s="129"/>
    </row>
    <row r="615" spans="34:34" x14ac:dyDescent="0.25">
      <c r="AH615" s="129"/>
    </row>
    <row r="616" spans="34:34" x14ac:dyDescent="0.25">
      <c r="AH616" s="129"/>
    </row>
    <row r="617" spans="34:34" x14ac:dyDescent="0.25">
      <c r="AH617" s="129"/>
    </row>
    <row r="618" spans="34:34" x14ac:dyDescent="0.25">
      <c r="AH618" s="129"/>
    </row>
    <row r="619" spans="34:34" x14ac:dyDescent="0.25">
      <c r="AH619" s="129"/>
    </row>
    <row r="620" spans="34:34" x14ac:dyDescent="0.25">
      <c r="AH620" s="129"/>
    </row>
    <row r="621" spans="34:34" x14ac:dyDescent="0.25">
      <c r="AH621" s="129"/>
    </row>
    <row r="622" spans="34:34" x14ac:dyDescent="0.25">
      <c r="AH622" s="129"/>
    </row>
    <row r="623" spans="34:34" x14ac:dyDescent="0.25">
      <c r="AH623" s="129"/>
    </row>
    <row r="624" spans="34:34" x14ac:dyDescent="0.25">
      <c r="AH624" s="129"/>
    </row>
    <row r="625" spans="34:34" x14ac:dyDescent="0.25">
      <c r="AH625" s="129"/>
    </row>
    <row r="626" spans="34:34" x14ac:dyDescent="0.25">
      <c r="AH626" s="129"/>
    </row>
    <row r="627" spans="34:34" x14ac:dyDescent="0.25">
      <c r="AH627" s="129"/>
    </row>
    <row r="628" spans="34:34" x14ac:dyDescent="0.25">
      <c r="AH628" s="129"/>
    </row>
    <row r="629" spans="34:34" x14ac:dyDescent="0.25">
      <c r="AH629" s="129"/>
    </row>
    <row r="630" spans="34:34" x14ac:dyDescent="0.25">
      <c r="AH630" s="129"/>
    </row>
    <row r="631" spans="34:34" x14ac:dyDescent="0.25">
      <c r="AH631" s="129"/>
    </row>
    <row r="632" spans="34:34" x14ac:dyDescent="0.25">
      <c r="AH632" s="129"/>
    </row>
    <row r="633" spans="34:34" x14ac:dyDescent="0.25">
      <c r="AH633" s="129"/>
    </row>
    <row r="634" spans="34:34" x14ac:dyDescent="0.25">
      <c r="AH634" s="129"/>
    </row>
    <row r="635" spans="34:34" x14ac:dyDescent="0.25">
      <c r="AH635" s="129"/>
    </row>
    <row r="636" spans="34:34" x14ac:dyDescent="0.25">
      <c r="AH636" s="129"/>
    </row>
    <row r="637" spans="34:34" x14ac:dyDescent="0.25">
      <c r="AH637" s="129"/>
    </row>
    <row r="638" spans="34:34" x14ac:dyDescent="0.25">
      <c r="AH638" s="129"/>
    </row>
    <row r="639" spans="34:34" x14ac:dyDescent="0.25">
      <c r="AH639" s="129"/>
    </row>
    <row r="640" spans="34:34" x14ac:dyDescent="0.25">
      <c r="AH640" s="129"/>
    </row>
    <row r="641" spans="34:34" x14ac:dyDescent="0.25">
      <c r="AH641" s="129"/>
    </row>
    <row r="642" spans="34:34" x14ac:dyDescent="0.25">
      <c r="AH642" s="129"/>
    </row>
    <row r="643" spans="34:34" x14ac:dyDescent="0.25">
      <c r="AH643" s="129"/>
    </row>
    <row r="644" spans="34:34" x14ac:dyDescent="0.25">
      <c r="AH644" s="129"/>
    </row>
    <row r="645" spans="34:34" x14ac:dyDescent="0.25">
      <c r="AH645" s="129"/>
    </row>
    <row r="646" spans="34:34" x14ac:dyDescent="0.25">
      <c r="AH646" s="129"/>
    </row>
    <row r="647" spans="34:34" x14ac:dyDescent="0.25">
      <c r="AH647" s="129"/>
    </row>
    <row r="648" spans="34:34" x14ac:dyDescent="0.25">
      <c r="AH648" s="129"/>
    </row>
    <row r="649" spans="34:34" x14ac:dyDescent="0.25">
      <c r="AH649" s="129"/>
    </row>
    <row r="650" spans="34:34" x14ac:dyDescent="0.25">
      <c r="AH650" s="129"/>
    </row>
    <row r="651" spans="34:34" x14ac:dyDescent="0.25">
      <c r="AH651" s="129"/>
    </row>
    <row r="652" spans="34:34" x14ac:dyDescent="0.25">
      <c r="AH652" s="129"/>
    </row>
    <row r="653" spans="34:34" x14ac:dyDescent="0.25">
      <c r="AH653" s="129"/>
    </row>
    <row r="654" spans="34:34" x14ac:dyDescent="0.25">
      <c r="AH654" s="129"/>
    </row>
    <row r="655" spans="34:34" x14ac:dyDescent="0.25">
      <c r="AH655" s="129"/>
    </row>
    <row r="656" spans="34:34" x14ac:dyDescent="0.25">
      <c r="AH656" s="129"/>
    </row>
    <row r="657" spans="34:34" x14ac:dyDescent="0.25">
      <c r="AH657" s="129"/>
    </row>
    <row r="658" spans="34:34" x14ac:dyDescent="0.25">
      <c r="AH658" s="129"/>
    </row>
    <row r="659" spans="34:34" x14ac:dyDescent="0.25">
      <c r="AH659" s="129"/>
    </row>
    <row r="660" spans="34:34" x14ac:dyDescent="0.25">
      <c r="AH660" s="129"/>
    </row>
    <row r="661" spans="34:34" x14ac:dyDescent="0.25">
      <c r="AH661" s="129"/>
    </row>
    <row r="662" spans="34:34" x14ac:dyDescent="0.25">
      <c r="AH662" s="129"/>
    </row>
    <row r="663" spans="34:34" x14ac:dyDescent="0.25">
      <c r="AH663" s="129"/>
    </row>
    <row r="664" spans="34:34" x14ac:dyDescent="0.25">
      <c r="AH664" s="129"/>
    </row>
    <row r="665" spans="34:34" x14ac:dyDescent="0.25">
      <c r="AH665" s="129"/>
    </row>
    <row r="666" spans="34:34" x14ac:dyDescent="0.25">
      <c r="AH666" s="129"/>
    </row>
    <row r="667" spans="34:34" x14ac:dyDescent="0.25">
      <c r="AH667" s="129"/>
    </row>
    <row r="668" spans="34:34" x14ac:dyDescent="0.25">
      <c r="AH668" s="129"/>
    </row>
    <row r="669" spans="34:34" x14ac:dyDescent="0.25">
      <c r="AH669" s="129"/>
    </row>
    <row r="670" spans="34:34" x14ac:dyDescent="0.25">
      <c r="AH670" s="129"/>
    </row>
    <row r="671" spans="34:34" x14ac:dyDescent="0.25">
      <c r="AH671" s="129"/>
    </row>
    <row r="672" spans="34:34" x14ac:dyDescent="0.25">
      <c r="AH672" s="129"/>
    </row>
    <row r="673" spans="34:34" x14ac:dyDescent="0.25">
      <c r="AH673" s="129"/>
    </row>
    <row r="674" spans="34:34" x14ac:dyDescent="0.25">
      <c r="AH674" s="129"/>
    </row>
    <row r="675" spans="34:34" x14ac:dyDescent="0.25">
      <c r="AH675" s="129"/>
    </row>
    <row r="676" spans="34:34" x14ac:dyDescent="0.25">
      <c r="AH676" s="129"/>
    </row>
    <row r="677" spans="34:34" x14ac:dyDescent="0.25">
      <c r="AH677" s="129"/>
    </row>
    <row r="678" spans="34:34" x14ac:dyDescent="0.25">
      <c r="AH678" s="129"/>
    </row>
    <row r="679" spans="34:34" x14ac:dyDescent="0.25">
      <c r="AH679" s="129"/>
    </row>
    <row r="680" spans="34:34" x14ac:dyDescent="0.25">
      <c r="AH680" s="129"/>
    </row>
    <row r="681" spans="34:34" x14ac:dyDescent="0.25">
      <c r="AH681" s="129"/>
    </row>
    <row r="682" spans="34:34" x14ac:dyDescent="0.25">
      <c r="AH682" s="129"/>
    </row>
    <row r="683" spans="34:34" x14ac:dyDescent="0.25">
      <c r="AH683" s="129"/>
    </row>
    <row r="684" spans="34:34" x14ac:dyDescent="0.25">
      <c r="AH684" s="129"/>
    </row>
    <row r="685" spans="34:34" x14ac:dyDescent="0.25">
      <c r="AH685" s="129"/>
    </row>
    <row r="686" spans="34:34" x14ac:dyDescent="0.25">
      <c r="AH686" s="129"/>
    </row>
    <row r="687" spans="34:34" x14ac:dyDescent="0.25">
      <c r="AH687" s="129"/>
    </row>
    <row r="688" spans="34:34" x14ac:dyDescent="0.25">
      <c r="AH688" s="129"/>
    </row>
    <row r="689" spans="34:34" x14ac:dyDescent="0.25">
      <c r="AH689" s="129"/>
    </row>
    <row r="690" spans="34:34" x14ac:dyDescent="0.25">
      <c r="AH690" s="129"/>
    </row>
    <row r="691" spans="34:34" x14ac:dyDescent="0.25">
      <c r="AH691" s="129"/>
    </row>
    <row r="692" spans="34:34" x14ac:dyDescent="0.25">
      <c r="AH692" s="129"/>
    </row>
    <row r="693" spans="34:34" x14ac:dyDescent="0.25">
      <c r="AH693" s="129"/>
    </row>
    <row r="694" spans="34:34" x14ac:dyDescent="0.25">
      <c r="AH694" s="129"/>
    </row>
    <row r="695" spans="34:34" x14ac:dyDescent="0.25">
      <c r="AH695" s="129"/>
    </row>
    <row r="696" spans="34:34" x14ac:dyDescent="0.25">
      <c r="AH696" s="129"/>
    </row>
    <row r="697" spans="34:34" x14ac:dyDescent="0.25">
      <c r="AH697" s="129"/>
    </row>
    <row r="698" spans="34:34" x14ac:dyDescent="0.25">
      <c r="AH698" s="129"/>
    </row>
    <row r="699" spans="34:34" x14ac:dyDescent="0.25">
      <c r="AH699" s="129"/>
    </row>
    <row r="700" spans="34:34" x14ac:dyDescent="0.25">
      <c r="AH700" s="129"/>
    </row>
    <row r="701" spans="34:34" x14ac:dyDescent="0.25">
      <c r="AH701" s="129"/>
    </row>
    <row r="702" spans="34:34" x14ac:dyDescent="0.25">
      <c r="AH702" s="129"/>
    </row>
    <row r="703" spans="34:34" x14ac:dyDescent="0.25">
      <c r="AH703" s="129"/>
    </row>
    <row r="704" spans="34:34" x14ac:dyDescent="0.25">
      <c r="AH704" s="129"/>
    </row>
    <row r="705" spans="34:34" x14ac:dyDescent="0.25">
      <c r="AH705" s="129"/>
    </row>
    <row r="706" spans="34:34" x14ac:dyDescent="0.25">
      <c r="AH706" s="129"/>
    </row>
    <row r="707" spans="34:34" x14ac:dyDescent="0.25">
      <c r="AH707" s="129"/>
    </row>
    <row r="708" spans="34:34" x14ac:dyDescent="0.25">
      <c r="AH708" s="129"/>
    </row>
    <row r="709" spans="34:34" x14ac:dyDescent="0.25">
      <c r="AH709" s="129"/>
    </row>
    <row r="710" spans="34:34" x14ac:dyDescent="0.25">
      <c r="AH710" s="129"/>
    </row>
    <row r="711" spans="34:34" x14ac:dyDescent="0.25">
      <c r="AH711" s="129"/>
    </row>
    <row r="712" spans="34:34" x14ac:dyDescent="0.25">
      <c r="AH712" s="129"/>
    </row>
    <row r="713" spans="34:34" x14ac:dyDescent="0.25">
      <c r="AH713" s="129"/>
    </row>
    <row r="714" spans="34:34" x14ac:dyDescent="0.25">
      <c r="AH714" s="129"/>
    </row>
    <row r="715" spans="34:34" x14ac:dyDescent="0.25">
      <c r="AH715" s="129"/>
    </row>
    <row r="716" spans="34:34" x14ac:dyDescent="0.25">
      <c r="AH716" s="129"/>
    </row>
    <row r="717" spans="34:34" x14ac:dyDescent="0.25">
      <c r="AH717" s="129"/>
    </row>
    <row r="718" spans="34:34" x14ac:dyDescent="0.25">
      <c r="AH718" s="129"/>
    </row>
    <row r="719" spans="34:34" x14ac:dyDescent="0.25">
      <c r="AH719" s="129"/>
    </row>
    <row r="720" spans="34:34" x14ac:dyDescent="0.25">
      <c r="AH720" s="129"/>
    </row>
    <row r="721" spans="34:34" x14ac:dyDescent="0.25">
      <c r="AH721" s="129"/>
    </row>
    <row r="722" spans="34:34" x14ac:dyDescent="0.25">
      <c r="AH722" s="129"/>
    </row>
    <row r="723" spans="34:34" x14ac:dyDescent="0.25">
      <c r="AH723" s="129"/>
    </row>
    <row r="724" spans="34:34" x14ac:dyDescent="0.25">
      <c r="AH724" s="129"/>
    </row>
    <row r="725" spans="34:34" x14ac:dyDescent="0.25">
      <c r="AH725" s="129"/>
    </row>
    <row r="726" spans="34:34" x14ac:dyDescent="0.25">
      <c r="AH726" s="129"/>
    </row>
    <row r="727" spans="34:34" x14ac:dyDescent="0.25">
      <c r="AH727" s="129"/>
    </row>
    <row r="728" spans="34:34" x14ac:dyDescent="0.25">
      <c r="AH728" s="129"/>
    </row>
    <row r="729" spans="34:34" x14ac:dyDescent="0.25">
      <c r="AH729" s="129"/>
    </row>
    <row r="730" spans="34:34" x14ac:dyDescent="0.25">
      <c r="AH730" s="129"/>
    </row>
    <row r="731" spans="34:34" x14ac:dyDescent="0.25">
      <c r="AH731" s="129"/>
    </row>
    <row r="732" spans="34:34" x14ac:dyDescent="0.25">
      <c r="AH732" s="129"/>
    </row>
    <row r="733" spans="34:34" x14ac:dyDescent="0.25">
      <c r="AH733" s="129"/>
    </row>
    <row r="734" spans="34:34" x14ac:dyDescent="0.25">
      <c r="AH734" s="129"/>
    </row>
    <row r="735" spans="34:34" x14ac:dyDescent="0.25">
      <c r="AH735" s="129"/>
    </row>
    <row r="736" spans="34:34" x14ac:dyDescent="0.25">
      <c r="AH736" s="129"/>
    </row>
    <row r="737" spans="34:34" x14ac:dyDescent="0.25">
      <c r="AH737" s="129"/>
    </row>
    <row r="738" spans="34:34" x14ac:dyDescent="0.25">
      <c r="AH738" s="129"/>
    </row>
    <row r="739" spans="34:34" x14ac:dyDescent="0.25">
      <c r="AH739" s="129"/>
    </row>
    <row r="740" spans="34:34" x14ac:dyDescent="0.25">
      <c r="AH740" s="129"/>
    </row>
    <row r="741" spans="34:34" x14ac:dyDescent="0.25">
      <c r="AH741" s="129"/>
    </row>
    <row r="742" spans="34:34" x14ac:dyDescent="0.25">
      <c r="AH742" s="129"/>
    </row>
    <row r="743" spans="34:34" x14ac:dyDescent="0.25">
      <c r="AH743" s="129"/>
    </row>
    <row r="744" spans="34:34" x14ac:dyDescent="0.25">
      <c r="AH744" s="129"/>
    </row>
    <row r="745" spans="34:34" x14ac:dyDescent="0.25">
      <c r="AH745" s="129"/>
    </row>
    <row r="746" spans="34:34" x14ac:dyDescent="0.25">
      <c r="AH746" s="129"/>
    </row>
    <row r="747" spans="34:34" x14ac:dyDescent="0.25">
      <c r="AH747" s="129"/>
    </row>
    <row r="748" spans="34:34" x14ac:dyDescent="0.25">
      <c r="AH748" s="129"/>
    </row>
    <row r="749" spans="34:34" x14ac:dyDescent="0.25">
      <c r="AH749" s="129"/>
    </row>
    <row r="750" spans="34:34" x14ac:dyDescent="0.25">
      <c r="AH750" s="129"/>
    </row>
    <row r="751" spans="34:34" x14ac:dyDescent="0.25">
      <c r="AH751" s="129"/>
    </row>
    <row r="752" spans="34:34" x14ac:dyDescent="0.25">
      <c r="AH752" s="129"/>
    </row>
    <row r="753" spans="34:34" x14ac:dyDescent="0.25">
      <c r="AH753" s="129"/>
    </row>
    <row r="754" spans="34:34" x14ac:dyDescent="0.25">
      <c r="AH754" s="129"/>
    </row>
    <row r="755" spans="34:34" x14ac:dyDescent="0.25">
      <c r="AH755" s="129"/>
    </row>
    <row r="756" spans="34:34" x14ac:dyDescent="0.25">
      <c r="AH756" s="129"/>
    </row>
    <row r="757" spans="34:34" x14ac:dyDescent="0.25">
      <c r="AH757" s="129"/>
    </row>
    <row r="758" spans="34:34" x14ac:dyDescent="0.25">
      <c r="AH758" s="129"/>
    </row>
    <row r="759" spans="34:34" x14ac:dyDescent="0.25">
      <c r="AH759" s="129"/>
    </row>
    <row r="760" spans="34:34" x14ac:dyDescent="0.25">
      <c r="AH760" s="129"/>
    </row>
    <row r="761" spans="34:34" x14ac:dyDescent="0.25">
      <c r="AH761" s="129"/>
    </row>
    <row r="762" spans="34:34" x14ac:dyDescent="0.25">
      <c r="AH762" s="129"/>
    </row>
    <row r="763" spans="34:34" x14ac:dyDescent="0.25">
      <c r="AH763" s="129"/>
    </row>
    <row r="764" spans="34:34" x14ac:dyDescent="0.25">
      <c r="AH764" s="129"/>
    </row>
    <row r="765" spans="34:34" x14ac:dyDescent="0.25">
      <c r="AH765" s="129"/>
    </row>
    <row r="766" spans="34:34" x14ac:dyDescent="0.25">
      <c r="AH766" s="129"/>
    </row>
    <row r="767" spans="34:34" x14ac:dyDescent="0.25">
      <c r="AH767" s="129"/>
    </row>
    <row r="768" spans="34:34" x14ac:dyDescent="0.25">
      <c r="AH768" s="129"/>
    </row>
    <row r="769" spans="34:34" x14ac:dyDescent="0.25">
      <c r="AH769" s="129"/>
    </row>
    <row r="770" spans="34:34" x14ac:dyDescent="0.25">
      <c r="AH770" s="129"/>
    </row>
    <row r="771" spans="34:34" x14ac:dyDescent="0.25">
      <c r="AH771" s="129"/>
    </row>
    <row r="772" spans="34:34" x14ac:dyDescent="0.25">
      <c r="AH772" s="129"/>
    </row>
    <row r="773" spans="34:34" x14ac:dyDescent="0.25">
      <c r="AH773" s="129"/>
    </row>
    <row r="774" spans="34:34" x14ac:dyDescent="0.25">
      <c r="AH774" s="129"/>
    </row>
    <row r="775" spans="34:34" x14ac:dyDescent="0.25">
      <c r="AH775" s="129"/>
    </row>
    <row r="776" spans="34:34" x14ac:dyDescent="0.25">
      <c r="AH776" s="129"/>
    </row>
    <row r="777" spans="34:34" x14ac:dyDescent="0.25">
      <c r="AH777" s="129"/>
    </row>
    <row r="778" spans="34:34" x14ac:dyDescent="0.25">
      <c r="AH778" s="129"/>
    </row>
    <row r="779" spans="34:34" x14ac:dyDescent="0.25">
      <c r="AH779" s="129"/>
    </row>
    <row r="780" spans="34:34" x14ac:dyDescent="0.25">
      <c r="AH780" s="129"/>
    </row>
    <row r="781" spans="34:34" x14ac:dyDescent="0.25">
      <c r="AH781" s="129"/>
    </row>
    <row r="782" spans="34:34" x14ac:dyDescent="0.25">
      <c r="AH782" s="129"/>
    </row>
    <row r="783" spans="34:34" x14ac:dyDescent="0.25">
      <c r="AH783" s="129"/>
    </row>
    <row r="784" spans="34:34" x14ac:dyDescent="0.25">
      <c r="AH784" s="129"/>
    </row>
    <row r="785" spans="34:34" x14ac:dyDescent="0.25">
      <c r="AH785" s="129"/>
    </row>
    <row r="786" spans="34:34" x14ac:dyDescent="0.25">
      <c r="AH786" s="129"/>
    </row>
    <row r="787" spans="34:34" x14ac:dyDescent="0.25">
      <c r="AH787" s="129"/>
    </row>
    <row r="788" spans="34:34" x14ac:dyDescent="0.25">
      <c r="AH788" s="129"/>
    </row>
    <row r="789" spans="34:34" x14ac:dyDescent="0.25">
      <c r="AH789" s="129"/>
    </row>
    <row r="790" spans="34:34" x14ac:dyDescent="0.25">
      <c r="AH790" s="129"/>
    </row>
    <row r="791" spans="34:34" x14ac:dyDescent="0.25">
      <c r="AH791" s="129"/>
    </row>
    <row r="792" spans="34:34" x14ac:dyDescent="0.25">
      <c r="AH792" s="129"/>
    </row>
    <row r="793" spans="34:34" x14ac:dyDescent="0.25">
      <c r="AH793" s="129"/>
    </row>
    <row r="794" spans="34:34" x14ac:dyDescent="0.25">
      <c r="AH794" s="129"/>
    </row>
    <row r="795" spans="34:34" x14ac:dyDescent="0.25">
      <c r="AH795" s="129"/>
    </row>
    <row r="796" spans="34:34" x14ac:dyDescent="0.25">
      <c r="AH796" s="129"/>
    </row>
    <row r="797" spans="34:34" x14ac:dyDescent="0.25">
      <c r="AH797" s="129"/>
    </row>
    <row r="798" spans="34:34" x14ac:dyDescent="0.25">
      <c r="AH798" s="129"/>
    </row>
    <row r="799" spans="34:34" x14ac:dyDescent="0.25">
      <c r="AH799" s="129"/>
    </row>
    <row r="800" spans="34:34" x14ac:dyDescent="0.25">
      <c r="AH800" s="129"/>
    </row>
    <row r="801" spans="34:34" x14ac:dyDescent="0.25">
      <c r="AH801" s="129"/>
    </row>
    <row r="802" spans="34:34" x14ac:dyDescent="0.25">
      <c r="AH802" s="129"/>
    </row>
    <row r="803" spans="34:34" x14ac:dyDescent="0.25">
      <c r="AH803" s="129"/>
    </row>
    <row r="804" spans="34:34" x14ac:dyDescent="0.25">
      <c r="AH804" s="129"/>
    </row>
    <row r="805" spans="34:34" x14ac:dyDescent="0.25">
      <c r="AH805" s="129"/>
    </row>
    <row r="806" spans="34:34" x14ac:dyDescent="0.25">
      <c r="AH806" s="129"/>
    </row>
    <row r="807" spans="34:34" x14ac:dyDescent="0.25">
      <c r="AH807" s="129"/>
    </row>
    <row r="808" spans="34:34" x14ac:dyDescent="0.25">
      <c r="AH808" s="129"/>
    </row>
    <row r="809" spans="34:34" x14ac:dyDescent="0.25">
      <c r="AH809" s="129"/>
    </row>
    <row r="810" spans="34:34" x14ac:dyDescent="0.25">
      <c r="AH810" s="129"/>
    </row>
    <row r="811" spans="34:34" x14ac:dyDescent="0.25">
      <c r="AH811" s="129"/>
    </row>
    <row r="812" spans="34:34" x14ac:dyDescent="0.25">
      <c r="AH812" s="129"/>
    </row>
    <row r="813" spans="34:34" x14ac:dyDescent="0.25">
      <c r="AH813" s="129"/>
    </row>
    <row r="814" spans="34:34" x14ac:dyDescent="0.25">
      <c r="AH814" s="129"/>
    </row>
    <row r="815" spans="34:34" x14ac:dyDescent="0.25">
      <c r="AH815" s="129"/>
    </row>
    <row r="816" spans="34:34" x14ac:dyDescent="0.25">
      <c r="AH816" s="129"/>
    </row>
    <row r="817" spans="34:34" x14ac:dyDescent="0.25">
      <c r="AH817" s="129"/>
    </row>
    <row r="818" spans="34:34" x14ac:dyDescent="0.25">
      <c r="AH818" s="129"/>
    </row>
    <row r="819" spans="34:34" x14ac:dyDescent="0.25">
      <c r="AH819" s="129"/>
    </row>
    <row r="820" spans="34:34" x14ac:dyDescent="0.25">
      <c r="AH820" s="129"/>
    </row>
    <row r="821" spans="34:34" x14ac:dyDescent="0.25">
      <c r="AH821" s="129"/>
    </row>
    <row r="822" spans="34:34" x14ac:dyDescent="0.25">
      <c r="AH822" s="129"/>
    </row>
    <row r="823" spans="34:34" x14ac:dyDescent="0.25">
      <c r="AH823" s="129"/>
    </row>
    <row r="824" spans="34:34" x14ac:dyDescent="0.25">
      <c r="AH824" s="129"/>
    </row>
    <row r="825" spans="34:34" x14ac:dyDescent="0.25">
      <c r="AH825" s="129"/>
    </row>
    <row r="826" spans="34:34" x14ac:dyDescent="0.25">
      <c r="AH826" s="129"/>
    </row>
    <row r="827" spans="34:34" x14ac:dyDescent="0.25">
      <c r="AH827" s="129"/>
    </row>
    <row r="828" spans="34:34" x14ac:dyDescent="0.25">
      <c r="AH828" s="129"/>
    </row>
    <row r="829" spans="34:34" x14ac:dyDescent="0.25">
      <c r="AH829" s="129"/>
    </row>
    <row r="830" spans="34:34" x14ac:dyDescent="0.25">
      <c r="AH830" s="129"/>
    </row>
    <row r="831" spans="34:34" x14ac:dyDescent="0.25">
      <c r="AH831" s="129"/>
    </row>
    <row r="832" spans="34:34" x14ac:dyDescent="0.25">
      <c r="AH832" s="129"/>
    </row>
    <row r="833" spans="34:34" x14ac:dyDescent="0.25">
      <c r="AH833" s="129"/>
    </row>
    <row r="834" spans="34:34" x14ac:dyDescent="0.25">
      <c r="AH834" s="129"/>
    </row>
    <row r="835" spans="34:34" x14ac:dyDescent="0.25">
      <c r="AH835" s="129"/>
    </row>
    <row r="836" spans="34:34" x14ac:dyDescent="0.25">
      <c r="AH836" s="129"/>
    </row>
    <row r="837" spans="34:34" x14ac:dyDescent="0.25">
      <c r="AH837" s="129"/>
    </row>
    <row r="838" spans="34:34" x14ac:dyDescent="0.25">
      <c r="AH838" s="129"/>
    </row>
    <row r="839" spans="34:34" x14ac:dyDescent="0.25">
      <c r="AH839" s="129"/>
    </row>
    <row r="840" spans="34:34" x14ac:dyDescent="0.25">
      <c r="AH840" s="129"/>
    </row>
    <row r="841" spans="34:34" x14ac:dyDescent="0.25">
      <c r="AH841" s="129"/>
    </row>
    <row r="842" spans="34:34" x14ac:dyDescent="0.25">
      <c r="AH842" s="129"/>
    </row>
    <row r="843" spans="34:34" x14ac:dyDescent="0.25">
      <c r="AH843" s="129"/>
    </row>
    <row r="844" spans="34:34" x14ac:dyDescent="0.25">
      <c r="AH844" s="129"/>
    </row>
    <row r="845" spans="34:34" x14ac:dyDescent="0.25">
      <c r="AH845" s="129"/>
    </row>
    <row r="846" spans="34:34" x14ac:dyDescent="0.25">
      <c r="AH846" s="129"/>
    </row>
    <row r="847" spans="34:34" x14ac:dyDescent="0.25">
      <c r="AH847" s="129"/>
    </row>
    <row r="848" spans="34:34" x14ac:dyDescent="0.25">
      <c r="AH848" s="129"/>
    </row>
    <row r="849" spans="34:34" x14ac:dyDescent="0.25">
      <c r="AH849" s="129"/>
    </row>
    <row r="850" spans="34:34" x14ac:dyDescent="0.25">
      <c r="AH850" s="129"/>
    </row>
    <row r="851" spans="34:34" x14ac:dyDescent="0.25">
      <c r="AH851" s="129"/>
    </row>
    <row r="852" spans="34:34" x14ac:dyDescent="0.25">
      <c r="AH852" s="129"/>
    </row>
    <row r="853" spans="34:34" x14ac:dyDescent="0.25">
      <c r="AH853" s="129"/>
    </row>
    <row r="854" spans="34:34" x14ac:dyDescent="0.25">
      <c r="AH854" s="129"/>
    </row>
    <row r="855" spans="34:34" x14ac:dyDescent="0.25">
      <c r="AH855" s="129"/>
    </row>
    <row r="856" spans="34:34" x14ac:dyDescent="0.25">
      <c r="AH856" s="129"/>
    </row>
    <row r="857" spans="34:34" x14ac:dyDescent="0.25">
      <c r="AH857" s="129"/>
    </row>
    <row r="858" spans="34:34" x14ac:dyDescent="0.25">
      <c r="AH858" s="129"/>
    </row>
    <row r="859" spans="34:34" x14ac:dyDescent="0.25">
      <c r="AH859" s="129"/>
    </row>
    <row r="860" spans="34:34" x14ac:dyDescent="0.25">
      <c r="AH860" s="129"/>
    </row>
    <row r="861" spans="34:34" x14ac:dyDescent="0.25">
      <c r="AH861" s="129"/>
    </row>
    <row r="862" spans="34:34" x14ac:dyDescent="0.25">
      <c r="AH862" s="129"/>
    </row>
    <row r="863" spans="34:34" x14ac:dyDescent="0.25">
      <c r="AH863" s="129"/>
    </row>
    <row r="864" spans="34:34" x14ac:dyDescent="0.25">
      <c r="AH864" s="129"/>
    </row>
    <row r="865" spans="34:34" x14ac:dyDescent="0.25">
      <c r="AH865" s="129"/>
    </row>
    <row r="866" spans="34:34" x14ac:dyDescent="0.25">
      <c r="AH866" s="129"/>
    </row>
    <row r="867" spans="34:34" x14ac:dyDescent="0.25">
      <c r="AH867" s="129"/>
    </row>
    <row r="868" spans="34:34" x14ac:dyDescent="0.25">
      <c r="AH868" s="129"/>
    </row>
    <row r="869" spans="34:34" x14ac:dyDescent="0.25">
      <c r="AH869" s="129"/>
    </row>
    <row r="870" spans="34:34" x14ac:dyDescent="0.25">
      <c r="AH870" s="129"/>
    </row>
    <row r="871" spans="34:34" x14ac:dyDescent="0.25">
      <c r="AH871" s="129"/>
    </row>
    <row r="872" spans="34:34" x14ac:dyDescent="0.25">
      <c r="AH872" s="129"/>
    </row>
    <row r="873" spans="34:34" x14ac:dyDescent="0.25">
      <c r="AH873" s="129"/>
    </row>
    <row r="874" spans="34:34" x14ac:dyDescent="0.25">
      <c r="AH874" s="129"/>
    </row>
    <row r="875" spans="34:34" x14ac:dyDescent="0.25">
      <c r="AH875" s="129"/>
    </row>
    <row r="876" spans="34:34" x14ac:dyDescent="0.25">
      <c r="AH876" s="129"/>
    </row>
    <row r="877" spans="34:34" x14ac:dyDescent="0.25">
      <c r="AH877" s="129"/>
    </row>
    <row r="878" spans="34:34" x14ac:dyDescent="0.25">
      <c r="AH878" s="129"/>
    </row>
    <row r="879" spans="34:34" x14ac:dyDescent="0.25">
      <c r="AH879" s="129"/>
    </row>
    <row r="880" spans="34:34" x14ac:dyDescent="0.25">
      <c r="AH880" s="129"/>
    </row>
    <row r="881" spans="34:34" x14ac:dyDescent="0.25">
      <c r="AH881" s="129"/>
    </row>
    <row r="882" spans="34:34" x14ac:dyDescent="0.25">
      <c r="AH882" s="129"/>
    </row>
    <row r="883" spans="34:34" x14ac:dyDescent="0.25">
      <c r="AH883" s="129"/>
    </row>
    <row r="884" spans="34:34" x14ac:dyDescent="0.25">
      <c r="AH884" s="129"/>
    </row>
    <row r="885" spans="34:34" x14ac:dyDescent="0.25">
      <c r="AH885" s="129"/>
    </row>
    <row r="886" spans="34:34" x14ac:dyDescent="0.25">
      <c r="AH886" s="129"/>
    </row>
    <row r="887" spans="34:34" x14ac:dyDescent="0.25">
      <c r="AH887" s="129"/>
    </row>
    <row r="888" spans="34:34" x14ac:dyDescent="0.25">
      <c r="AH888" s="129"/>
    </row>
    <row r="889" spans="34:34" x14ac:dyDescent="0.25">
      <c r="AH889" s="129"/>
    </row>
    <row r="890" spans="34:34" x14ac:dyDescent="0.25">
      <c r="AH890" s="129"/>
    </row>
    <row r="891" spans="34:34" x14ac:dyDescent="0.25">
      <c r="AH891" s="129"/>
    </row>
    <row r="892" spans="34:34" x14ac:dyDescent="0.25">
      <c r="AH892" s="129"/>
    </row>
    <row r="893" spans="34:34" x14ac:dyDescent="0.25">
      <c r="AH893" s="129"/>
    </row>
    <row r="894" spans="34:34" x14ac:dyDescent="0.25">
      <c r="AH894" s="129"/>
    </row>
    <row r="895" spans="34:34" x14ac:dyDescent="0.25">
      <c r="AH895" s="129"/>
    </row>
    <row r="896" spans="34:34" x14ac:dyDescent="0.25">
      <c r="AH896" s="129"/>
    </row>
    <row r="897" spans="34:34" x14ac:dyDescent="0.25">
      <c r="AH897" s="129"/>
    </row>
    <row r="898" spans="34:34" x14ac:dyDescent="0.25">
      <c r="AH898" s="129"/>
    </row>
    <row r="899" spans="34:34" x14ac:dyDescent="0.25">
      <c r="AH899" s="129"/>
    </row>
    <row r="900" spans="34:34" x14ac:dyDescent="0.25">
      <c r="AH900" s="129"/>
    </row>
    <row r="901" spans="34:34" x14ac:dyDescent="0.25">
      <c r="AH901" s="129"/>
    </row>
    <row r="902" spans="34:34" x14ac:dyDescent="0.25">
      <c r="AH902" s="129"/>
    </row>
    <row r="903" spans="34:34" x14ac:dyDescent="0.25">
      <c r="AH903" s="129"/>
    </row>
    <row r="904" spans="34:34" x14ac:dyDescent="0.25">
      <c r="AH904" s="129"/>
    </row>
    <row r="905" spans="34:34" x14ac:dyDescent="0.25">
      <c r="AH905" s="129"/>
    </row>
    <row r="906" spans="34:34" x14ac:dyDescent="0.25">
      <c r="AH906" s="129"/>
    </row>
    <row r="907" spans="34:34" x14ac:dyDescent="0.25">
      <c r="AH907" s="129"/>
    </row>
    <row r="908" spans="34:34" x14ac:dyDescent="0.25">
      <c r="AH908" s="129"/>
    </row>
    <row r="909" spans="34:34" x14ac:dyDescent="0.25">
      <c r="AH909" s="129"/>
    </row>
    <row r="910" spans="34:34" x14ac:dyDescent="0.25">
      <c r="AH910" s="129"/>
    </row>
    <row r="911" spans="34:34" x14ac:dyDescent="0.25">
      <c r="AH911" s="129"/>
    </row>
    <row r="912" spans="34:34" x14ac:dyDescent="0.25">
      <c r="AH912" s="129"/>
    </row>
    <row r="913" spans="34:34" x14ac:dyDescent="0.25">
      <c r="AH913" s="129"/>
    </row>
    <row r="914" spans="34:34" x14ac:dyDescent="0.25">
      <c r="AH914" s="129"/>
    </row>
    <row r="915" spans="34:34" x14ac:dyDescent="0.25">
      <c r="AH915" s="129"/>
    </row>
    <row r="916" spans="34:34" x14ac:dyDescent="0.25">
      <c r="AH916" s="129"/>
    </row>
    <row r="917" spans="34:34" x14ac:dyDescent="0.25">
      <c r="AH917" s="129"/>
    </row>
    <row r="918" spans="34:34" x14ac:dyDescent="0.25">
      <c r="AH918" s="129"/>
    </row>
    <row r="919" spans="34:34" x14ac:dyDescent="0.25">
      <c r="AH919" s="129"/>
    </row>
    <row r="920" spans="34:34" x14ac:dyDescent="0.25">
      <c r="AH920" s="129"/>
    </row>
    <row r="921" spans="34:34" x14ac:dyDescent="0.25">
      <c r="AH921" s="129"/>
    </row>
    <row r="922" spans="34:34" x14ac:dyDescent="0.25">
      <c r="AH922" s="129"/>
    </row>
    <row r="923" spans="34:34" x14ac:dyDescent="0.25">
      <c r="AH923" s="129"/>
    </row>
    <row r="924" spans="34:34" x14ac:dyDescent="0.25">
      <c r="AH924" s="129"/>
    </row>
    <row r="925" spans="34:34" x14ac:dyDescent="0.25">
      <c r="AH925" s="129"/>
    </row>
    <row r="926" spans="34:34" x14ac:dyDescent="0.25">
      <c r="AH926" s="129"/>
    </row>
    <row r="927" spans="34:34" x14ac:dyDescent="0.25">
      <c r="AH927" s="129"/>
    </row>
    <row r="928" spans="34:34" x14ac:dyDescent="0.25">
      <c r="AH928" s="129"/>
    </row>
    <row r="929" spans="34:34" x14ac:dyDescent="0.25">
      <c r="AH929" s="129"/>
    </row>
    <row r="930" spans="34:34" x14ac:dyDescent="0.25">
      <c r="AH930" s="129"/>
    </row>
    <row r="931" spans="34:34" x14ac:dyDescent="0.25">
      <c r="AH931" s="129"/>
    </row>
    <row r="932" spans="34:34" x14ac:dyDescent="0.25">
      <c r="AH932" s="129"/>
    </row>
    <row r="933" spans="34:34" x14ac:dyDescent="0.25">
      <c r="AH933" s="129"/>
    </row>
    <row r="934" spans="34:34" x14ac:dyDescent="0.25">
      <c r="AH934" s="129"/>
    </row>
    <row r="935" spans="34:34" x14ac:dyDescent="0.25">
      <c r="AH935" s="129"/>
    </row>
    <row r="936" spans="34:34" x14ac:dyDescent="0.25">
      <c r="AH936" s="129"/>
    </row>
    <row r="937" spans="34:34" x14ac:dyDescent="0.25">
      <c r="AH937" s="129"/>
    </row>
    <row r="938" spans="34:34" x14ac:dyDescent="0.25">
      <c r="AH938" s="129"/>
    </row>
    <row r="939" spans="34:34" x14ac:dyDescent="0.25">
      <c r="AH939" s="129"/>
    </row>
    <row r="940" spans="34:34" x14ac:dyDescent="0.25">
      <c r="AH940" s="129"/>
    </row>
    <row r="941" spans="34:34" x14ac:dyDescent="0.25">
      <c r="AH941" s="129"/>
    </row>
    <row r="942" spans="34:34" x14ac:dyDescent="0.25">
      <c r="AH942" s="129"/>
    </row>
    <row r="943" spans="34:34" x14ac:dyDescent="0.25">
      <c r="AH943" s="129"/>
    </row>
    <row r="944" spans="34:34" x14ac:dyDescent="0.25">
      <c r="AH944" s="129"/>
    </row>
    <row r="945" spans="34:34" x14ac:dyDescent="0.25">
      <c r="AH945" s="129"/>
    </row>
    <row r="946" spans="34:34" x14ac:dyDescent="0.25">
      <c r="AH946" s="129"/>
    </row>
    <row r="947" spans="34:34" x14ac:dyDescent="0.25">
      <c r="AH947" s="129"/>
    </row>
    <row r="948" spans="34:34" x14ac:dyDescent="0.25">
      <c r="AH948" s="129"/>
    </row>
    <row r="949" spans="34:34" x14ac:dyDescent="0.25">
      <c r="AH949" s="129"/>
    </row>
    <row r="950" spans="34:34" x14ac:dyDescent="0.25">
      <c r="AH950" s="129"/>
    </row>
    <row r="951" spans="34:34" x14ac:dyDescent="0.25">
      <c r="AH951" s="129"/>
    </row>
    <row r="952" spans="34:34" x14ac:dyDescent="0.25">
      <c r="AH952" s="129"/>
    </row>
    <row r="953" spans="34:34" x14ac:dyDescent="0.25">
      <c r="AH953" s="129"/>
    </row>
    <row r="954" spans="34:34" x14ac:dyDescent="0.25">
      <c r="AH954" s="129"/>
    </row>
    <row r="955" spans="34:34" x14ac:dyDescent="0.25">
      <c r="AH955" s="129"/>
    </row>
    <row r="956" spans="34:34" x14ac:dyDescent="0.25">
      <c r="AH956" s="129"/>
    </row>
    <row r="957" spans="34:34" x14ac:dyDescent="0.25">
      <c r="AH957" s="129"/>
    </row>
    <row r="958" spans="34:34" x14ac:dyDescent="0.25">
      <c r="AH958" s="129"/>
    </row>
    <row r="959" spans="34:34" x14ac:dyDescent="0.25">
      <c r="AH959" s="129"/>
    </row>
    <row r="960" spans="34:34" x14ac:dyDescent="0.25">
      <c r="AH960" s="129"/>
    </row>
    <row r="961" spans="34:34" x14ac:dyDescent="0.25">
      <c r="AH961" s="129"/>
    </row>
    <row r="962" spans="34:34" x14ac:dyDescent="0.25">
      <c r="AH962" s="129"/>
    </row>
    <row r="963" spans="34:34" x14ac:dyDescent="0.25">
      <c r="AH963" s="129"/>
    </row>
    <row r="964" spans="34:34" x14ac:dyDescent="0.25">
      <c r="AH964" s="129"/>
    </row>
    <row r="965" spans="34:34" x14ac:dyDescent="0.25">
      <c r="AH965" s="129"/>
    </row>
    <row r="966" spans="34:34" x14ac:dyDescent="0.25">
      <c r="AH966" s="129"/>
    </row>
    <row r="967" spans="34:34" x14ac:dyDescent="0.25">
      <c r="AH967" s="129"/>
    </row>
    <row r="968" spans="34:34" x14ac:dyDescent="0.25">
      <c r="AH968" s="129"/>
    </row>
    <row r="969" spans="34:34" x14ac:dyDescent="0.25">
      <c r="AH969" s="129"/>
    </row>
    <row r="970" spans="34:34" x14ac:dyDescent="0.25">
      <c r="AH970" s="129"/>
    </row>
    <row r="971" spans="34:34" x14ac:dyDescent="0.25">
      <c r="AH971" s="129"/>
    </row>
    <row r="972" spans="34:34" x14ac:dyDescent="0.25">
      <c r="AH972" s="129"/>
    </row>
    <row r="973" spans="34:34" x14ac:dyDescent="0.25">
      <c r="AH973" s="129"/>
    </row>
    <row r="974" spans="34:34" x14ac:dyDescent="0.25">
      <c r="AH974" s="129"/>
    </row>
    <row r="975" spans="34:34" x14ac:dyDescent="0.25">
      <c r="AH975" s="129"/>
    </row>
    <row r="976" spans="34:34" x14ac:dyDescent="0.25">
      <c r="AH976" s="129"/>
    </row>
    <row r="977" spans="34:34" x14ac:dyDescent="0.25">
      <c r="AH977" s="129"/>
    </row>
    <row r="978" spans="34:34" x14ac:dyDescent="0.25">
      <c r="AH978" s="129"/>
    </row>
    <row r="979" spans="34:34" x14ac:dyDescent="0.25">
      <c r="AH979" s="129"/>
    </row>
    <row r="980" spans="34:34" x14ac:dyDescent="0.25">
      <c r="AH980" s="129"/>
    </row>
    <row r="981" spans="34:34" x14ac:dyDescent="0.25">
      <c r="AH981" s="129"/>
    </row>
    <row r="982" spans="34:34" x14ac:dyDescent="0.25">
      <c r="AH982" s="129"/>
    </row>
    <row r="983" spans="34:34" x14ac:dyDescent="0.25">
      <c r="AH983" s="129"/>
    </row>
    <row r="984" spans="34:34" x14ac:dyDescent="0.25">
      <c r="AH984" s="129"/>
    </row>
    <row r="985" spans="34:34" x14ac:dyDescent="0.25">
      <c r="AH985" s="129"/>
    </row>
    <row r="986" spans="34:34" x14ac:dyDescent="0.25">
      <c r="AH986" s="129"/>
    </row>
    <row r="987" spans="34:34" x14ac:dyDescent="0.25">
      <c r="AH987" s="129"/>
    </row>
    <row r="988" spans="34:34" x14ac:dyDescent="0.25">
      <c r="AH988" s="129"/>
    </row>
    <row r="989" spans="34:34" x14ac:dyDescent="0.25">
      <c r="AH989" s="129"/>
    </row>
    <row r="990" spans="34:34" x14ac:dyDescent="0.25">
      <c r="AH990" s="129"/>
    </row>
    <row r="991" spans="34:34" x14ac:dyDescent="0.25">
      <c r="AH991" s="129"/>
    </row>
    <row r="992" spans="34:34" x14ac:dyDescent="0.25">
      <c r="AH992" s="129"/>
    </row>
    <row r="993" spans="34:34" x14ac:dyDescent="0.25">
      <c r="AH993" s="129"/>
    </row>
    <row r="994" spans="34:34" x14ac:dyDescent="0.25">
      <c r="AH994" s="129"/>
    </row>
    <row r="995" spans="34:34" x14ac:dyDescent="0.25">
      <c r="AH995" s="129"/>
    </row>
    <row r="996" spans="34:34" x14ac:dyDescent="0.25">
      <c r="AH996" s="129"/>
    </row>
    <row r="997" spans="34:34" x14ac:dyDescent="0.25">
      <c r="AH997" s="129"/>
    </row>
    <row r="998" spans="34:34" x14ac:dyDescent="0.25">
      <c r="AH998" s="129"/>
    </row>
    <row r="999" spans="34:34" x14ac:dyDescent="0.25">
      <c r="AH999" s="129"/>
    </row>
    <row r="1000" spans="34:34" x14ac:dyDescent="0.25">
      <c r="AH1000" s="129"/>
    </row>
    <row r="1001" spans="34:34" x14ac:dyDescent="0.25">
      <c r="AH1001" s="129"/>
    </row>
    <row r="1002" spans="34:34" x14ac:dyDescent="0.25">
      <c r="AH1002" s="129"/>
    </row>
    <row r="1003" spans="34:34" x14ac:dyDescent="0.25">
      <c r="AH1003" s="129"/>
    </row>
    <row r="1004" spans="34:34" x14ac:dyDescent="0.25">
      <c r="AH1004" s="129"/>
    </row>
    <row r="1005" spans="34:34" x14ac:dyDescent="0.25">
      <c r="AH1005" s="129"/>
    </row>
    <row r="1006" spans="34:34" x14ac:dyDescent="0.25">
      <c r="AH1006" s="129"/>
    </row>
    <row r="1007" spans="34:34" x14ac:dyDescent="0.25">
      <c r="AH1007" s="129"/>
    </row>
    <row r="1008" spans="34:34" x14ac:dyDescent="0.25">
      <c r="AH1008" s="129"/>
    </row>
    <row r="1009" spans="34:34" x14ac:dyDescent="0.25">
      <c r="AH1009" s="129"/>
    </row>
    <row r="1010" spans="34:34" x14ac:dyDescent="0.25">
      <c r="AH1010" s="129"/>
    </row>
    <row r="1011" spans="34:34" x14ac:dyDescent="0.25">
      <c r="AH1011" s="129"/>
    </row>
    <row r="1012" spans="34:34" x14ac:dyDescent="0.25">
      <c r="AH1012" s="129"/>
    </row>
    <row r="1013" spans="34:34" x14ac:dyDescent="0.25">
      <c r="AH1013" s="129"/>
    </row>
    <row r="1014" spans="34:34" x14ac:dyDescent="0.25">
      <c r="AH1014" s="129"/>
    </row>
    <row r="1015" spans="34:34" x14ac:dyDescent="0.25">
      <c r="AH1015" s="129"/>
    </row>
    <row r="1016" spans="34:34" x14ac:dyDescent="0.25">
      <c r="AH1016" s="129"/>
    </row>
    <row r="1017" spans="34:34" x14ac:dyDescent="0.25">
      <c r="AH1017" s="129"/>
    </row>
    <row r="1018" spans="34:34" x14ac:dyDescent="0.25">
      <c r="AH1018" s="129"/>
    </row>
    <row r="1019" spans="34:34" x14ac:dyDescent="0.25">
      <c r="AH1019" s="129"/>
    </row>
    <row r="1020" spans="34:34" x14ac:dyDescent="0.25">
      <c r="AH1020" s="129"/>
    </row>
    <row r="1021" spans="34:34" x14ac:dyDescent="0.25">
      <c r="AH1021" s="129"/>
    </row>
    <row r="1022" spans="34:34" x14ac:dyDescent="0.25">
      <c r="AH1022" s="129"/>
    </row>
    <row r="1023" spans="34:34" x14ac:dyDescent="0.25">
      <c r="AH1023" s="129"/>
    </row>
    <row r="1024" spans="34:34" x14ac:dyDescent="0.25">
      <c r="AH1024" s="129"/>
    </row>
    <row r="1025" spans="34:34" x14ac:dyDescent="0.25">
      <c r="AH1025" s="129"/>
    </row>
    <row r="1026" spans="34:34" x14ac:dyDescent="0.25">
      <c r="AH1026" s="129"/>
    </row>
    <row r="1027" spans="34:34" x14ac:dyDescent="0.25">
      <c r="AH1027" s="129"/>
    </row>
    <row r="1028" spans="34:34" x14ac:dyDescent="0.25">
      <c r="AH1028" s="129"/>
    </row>
    <row r="1029" spans="34:34" x14ac:dyDescent="0.25">
      <c r="AH1029" s="129"/>
    </row>
    <row r="1030" spans="34:34" x14ac:dyDescent="0.25">
      <c r="AH1030" s="129"/>
    </row>
    <row r="1031" spans="34:34" x14ac:dyDescent="0.25">
      <c r="AH1031" s="129"/>
    </row>
    <row r="1032" spans="34:34" x14ac:dyDescent="0.25">
      <c r="AH1032" s="129"/>
    </row>
    <row r="1033" spans="34:34" x14ac:dyDescent="0.25">
      <c r="AH1033" s="129"/>
    </row>
    <row r="1034" spans="34:34" x14ac:dyDescent="0.25">
      <c r="AH1034" s="129"/>
    </row>
    <row r="1035" spans="34:34" x14ac:dyDescent="0.25">
      <c r="AH1035" s="129"/>
    </row>
    <row r="1036" spans="34:34" x14ac:dyDescent="0.25">
      <c r="AH1036" s="129"/>
    </row>
    <row r="1037" spans="34:34" x14ac:dyDescent="0.25">
      <c r="AH1037" s="129"/>
    </row>
    <row r="1038" spans="34:34" x14ac:dyDescent="0.25">
      <c r="AH1038" s="129"/>
    </row>
    <row r="1039" spans="34:34" x14ac:dyDescent="0.25">
      <c r="AH1039" s="129"/>
    </row>
    <row r="1040" spans="34:34" x14ac:dyDescent="0.25">
      <c r="AH1040" s="129"/>
    </row>
    <row r="1041" spans="34:34" x14ac:dyDescent="0.25">
      <c r="AH1041" s="129"/>
    </row>
    <row r="1042" spans="34:34" x14ac:dyDescent="0.25">
      <c r="AH1042" s="129"/>
    </row>
    <row r="1043" spans="34:34" x14ac:dyDescent="0.25">
      <c r="AH1043" s="129"/>
    </row>
    <row r="1044" spans="34:34" x14ac:dyDescent="0.25">
      <c r="AH1044" s="129"/>
    </row>
    <row r="1045" spans="34:34" x14ac:dyDescent="0.25">
      <c r="AH1045" s="129"/>
    </row>
    <row r="1046" spans="34:34" x14ac:dyDescent="0.25">
      <c r="AH1046" s="129"/>
    </row>
    <row r="1047" spans="34:34" x14ac:dyDescent="0.25">
      <c r="AH1047" s="129"/>
    </row>
    <row r="1048" spans="34:34" x14ac:dyDescent="0.25">
      <c r="AH1048" s="129"/>
    </row>
    <row r="1049" spans="34:34" x14ac:dyDescent="0.25">
      <c r="AH1049" s="129"/>
    </row>
    <row r="1050" spans="34:34" x14ac:dyDescent="0.25">
      <c r="AH1050" s="129"/>
    </row>
    <row r="1051" spans="34:34" x14ac:dyDescent="0.25">
      <c r="AH1051" s="129"/>
    </row>
    <row r="1052" spans="34:34" x14ac:dyDescent="0.25">
      <c r="AH1052" s="129"/>
    </row>
    <row r="1053" spans="34:34" x14ac:dyDescent="0.25">
      <c r="AH1053" s="129"/>
    </row>
    <row r="1054" spans="34:34" x14ac:dyDescent="0.25">
      <c r="AH1054" s="129"/>
    </row>
    <row r="1055" spans="34:34" x14ac:dyDescent="0.25">
      <c r="AH1055" s="129"/>
    </row>
    <row r="1056" spans="34:34" x14ac:dyDescent="0.25">
      <c r="AH1056" s="129"/>
    </row>
    <row r="1057" spans="34:34" x14ac:dyDescent="0.25">
      <c r="AH1057" s="129"/>
    </row>
    <row r="1058" spans="34:34" x14ac:dyDescent="0.25">
      <c r="AH1058" s="129"/>
    </row>
    <row r="1059" spans="34:34" x14ac:dyDescent="0.25">
      <c r="AH1059" s="129"/>
    </row>
    <row r="1060" spans="34:34" x14ac:dyDescent="0.25">
      <c r="AH1060" s="129"/>
    </row>
    <row r="1061" spans="34:34" x14ac:dyDescent="0.25">
      <c r="AH1061" s="129"/>
    </row>
    <row r="1062" spans="34:34" x14ac:dyDescent="0.25">
      <c r="AH1062" s="129"/>
    </row>
    <row r="1063" spans="34:34" x14ac:dyDescent="0.25">
      <c r="AH1063" s="129"/>
    </row>
    <row r="1064" spans="34:34" x14ac:dyDescent="0.25">
      <c r="AH1064" s="129"/>
    </row>
    <row r="1065" spans="34:34" x14ac:dyDescent="0.25">
      <c r="AH1065" s="129"/>
    </row>
    <row r="1066" spans="34:34" x14ac:dyDescent="0.25">
      <c r="AH1066" s="129"/>
    </row>
    <row r="1067" spans="34:34" x14ac:dyDescent="0.25">
      <c r="AH1067" s="129"/>
    </row>
    <row r="1068" spans="34:34" x14ac:dyDescent="0.25">
      <c r="AH1068" s="129"/>
    </row>
    <row r="1069" spans="34:34" x14ac:dyDescent="0.25">
      <c r="AH1069" s="129"/>
    </row>
    <row r="1070" spans="34:34" x14ac:dyDescent="0.25">
      <c r="AH1070" s="129"/>
    </row>
    <row r="1071" spans="34:34" x14ac:dyDescent="0.25">
      <c r="AH1071" s="129"/>
    </row>
    <row r="1072" spans="34:34" x14ac:dyDescent="0.25">
      <c r="AH1072" s="129"/>
    </row>
    <row r="1073" spans="34:34" x14ac:dyDescent="0.25">
      <c r="AH1073" s="129"/>
    </row>
    <row r="1074" spans="34:34" x14ac:dyDescent="0.25">
      <c r="AH1074" s="129"/>
    </row>
    <row r="1075" spans="34:34" x14ac:dyDescent="0.25">
      <c r="AH1075" s="129"/>
    </row>
    <row r="1076" spans="34:34" x14ac:dyDescent="0.25">
      <c r="AH1076" s="129"/>
    </row>
    <row r="1077" spans="34:34" x14ac:dyDescent="0.25">
      <c r="AH1077" s="129"/>
    </row>
    <row r="1078" spans="34:34" x14ac:dyDescent="0.25">
      <c r="AH1078" s="129"/>
    </row>
    <row r="1079" spans="34:34" x14ac:dyDescent="0.25">
      <c r="AH1079" s="129"/>
    </row>
    <row r="1080" spans="34:34" x14ac:dyDescent="0.25">
      <c r="AH1080" s="129"/>
    </row>
    <row r="1081" spans="34:34" x14ac:dyDescent="0.25">
      <c r="AH1081" s="129"/>
    </row>
    <row r="1082" spans="34:34" x14ac:dyDescent="0.25">
      <c r="AH1082" s="129"/>
    </row>
    <row r="1083" spans="34:34" x14ac:dyDescent="0.25">
      <c r="AH1083" s="129"/>
    </row>
    <row r="1084" spans="34:34" x14ac:dyDescent="0.25">
      <c r="AH1084" s="129"/>
    </row>
    <row r="1085" spans="34:34" x14ac:dyDescent="0.25">
      <c r="AH1085" s="129"/>
    </row>
    <row r="1086" spans="34:34" x14ac:dyDescent="0.25">
      <c r="AH1086" s="129"/>
    </row>
    <row r="1087" spans="34:34" x14ac:dyDescent="0.25">
      <c r="AH1087" s="129"/>
    </row>
    <row r="1088" spans="34:34" x14ac:dyDescent="0.25">
      <c r="AH1088" s="129"/>
    </row>
    <row r="1089" spans="34:34" x14ac:dyDescent="0.25">
      <c r="AH1089" s="129"/>
    </row>
    <row r="1090" spans="34:34" x14ac:dyDescent="0.25">
      <c r="AH1090" s="129"/>
    </row>
    <row r="1091" spans="34:34" x14ac:dyDescent="0.25">
      <c r="AH1091" s="129"/>
    </row>
    <row r="1092" spans="34:34" x14ac:dyDescent="0.25">
      <c r="AH1092" s="129"/>
    </row>
    <row r="1093" spans="34:34" x14ac:dyDescent="0.25">
      <c r="AH1093" s="129"/>
    </row>
    <row r="1094" spans="34:34" x14ac:dyDescent="0.25">
      <c r="AH1094" s="129"/>
    </row>
    <row r="1095" spans="34:34" x14ac:dyDescent="0.25">
      <c r="AH1095" s="129"/>
    </row>
    <row r="1096" spans="34:34" x14ac:dyDescent="0.25">
      <c r="AH1096" s="129"/>
    </row>
    <row r="1097" spans="34:34" x14ac:dyDescent="0.25">
      <c r="AH1097" s="129"/>
    </row>
    <row r="1098" spans="34:34" x14ac:dyDescent="0.25">
      <c r="AH1098" s="129"/>
    </row>
    <row r="1099" spans="34:34" x14ac:dyDescent="0.25">
      <c r="AH1099" s="129"/>
    </row>
    <row r="1100" spans="34:34" x14ac:dyDescent="0.25">
      <c r="AH1100" s="129"/>
    </row>
    <row r="1101" spans="34:34" x14ac:dyDescent="0.25">
      <c r="AH1101" s="129"/>
    </row>
    <row r="1102" spans="34:34" x14ac:dyDescent="0.25">
      <c r="AH1102" s="129"/>
    </row>
    <row r="1103" spans="34:34" x14ac:dyDescent="0.25">
      <c r="AH1103" s="129"/>
    </row>
    <row r="1104" spans="34:34" x14ac:dyDescent="0.25">
      <c r="AH1104" s="129"/>
    </row>
    <row r="1105" spans="34:34" x14ac:dyDescent="0.25">
      <c r="AH1105" s="129"/>
    </row>
    <row r="1106" spans="34:34" x14ac:dyDescent="0.25">
      <c r="AH1106" s="129"/>
    </row>
    <row r="1107" spans="34:34" x14ac:dyDescent="0.25">
      <c r="AH1107" s="129"/>
    </row>
    <row r="1108" spans="34:34" x14ac:dyDescent="0.25">
      <c r="AH1108" s="129"/>
    </row>
    <row r="1109" spans="34:34" x14ac:dyDescent="0.25">
      <c r="AH1109" s="129"/>
    </row>
    <row r="1110" spans="34:34" x14ac:dyDescent="0.25">
      <c r="AH1110" s="129"/>
    </row>
    <row r="1111" spans="34:34" x14ac:dyDescent="0.25">
      <c r="AH1111" s="129"/>
    </row>
    <row r="1112" spans="34:34" x14ac:dyDescent="0.25">
      <c r="AH1112" s="129"/>
    </row>
    <row r="1113" spans="34:34" x14ac:dyDescent="0.25">
      <c r="AH1113" s="129"/>
    </row>
    <row r="1114" spans="34:34" x14ac:dyDescent="0.25">
      <c r="AH1114" s="129"/>
    </row>
    <row r="1115" spans="34:34" x14ac:dyDescent="0.25">
      <c r="AH1115" s="129"/>
    </row>
    <row r="1116" spans="34:34" x14ac:dyDescent="0.25">
      <c r="AH1116" s="129"/>
    </row>
    <row r="1117" spans="34:34" x14ac:dyDescent="0.25">
      <c r="AH1117" s="129"/>
    </row>
    <row r="1118" spans="34:34" x14ac:dyDescent="0.25">
      <c r="AH1118" s="129"/>
    </row>
    <row r="1119" spans="34:34" x14ac:dyDescent="0.25">
      <c r="AH1119" s="129"/>
    </row>
    <row r="1120" spans="34:34" x14ac:dyDescent="0.25">
      <c r="AH1120" s="129"/>
    </row>
    <row r="1121" spans="34:34" x14ac:dyDescent="0.25">
      <c r="AH1121" s="129"/>
    </row>
    <row r="1122" spans="34:34" x14ac:dyDescent="0.25">
      <c r="AH1122" s="129"/>
    </row>
    <row r="1123" spans="34:34" x14ac:dyDescent="0.25">
      <c r="AH1123" s="129"/>
    </row>
    <row r="1124" spans="34:34" x14ac:dyDescent="0.25">
      <c r="AH1124" s="129"/>
    </row>
    <row r="1125" spans="34:34" x14ac:dyDescent="0.25">
      <c r="AH1125" s="129"/>
    </row>
    <row r="1126" spans="34:34" x14ac:dyDescent="0.25">
      <c r="AH1126" s="129"/>
    </row>
    <row r="1127" spans="34:34" x14ac:dyDescent="0.25">
      <c r="AH1127" s="129"/>
    </row>
    <row r="1128" spans="34:34" x14ac:dyDescent="0.25">
      <c r="AH1128" s="129"/>
    </row>
    <row r="1129" spans="34:34" x14ac:dyDescent="0.25">
      <c r="AH1129" s="129"/>
    </row>
    <row r="1130" spans="34:34" x14ac:dyDescent="0.25">
      <c r="AH1130" s="129"/>
    </row>
    <row r="1131" spans="34:34" x14ac:dyDescent="0.25">
      <c r="AH1131" s="129"/>
    </row>
    <row r="1132" spans="34:34" x14ac:dyDescent="0.25">
      <c r="AH1132" s="129"/>
    </row>
    <row r="1133" spans="34:34" x14ac:dyDescent="0.25">
      <c r="AH1133" s="129"/>
    </row>
    <row r="1134" spans="34:34" x14ac:dyDescent="0.25">
      <c r="AH1134" s="129"/>
    </row>
    <row r="1135" spans="34:34" x14ac:dyDescent="0.25">
      <c r="AH1135" s="129"/>
    </row>
    <row r="1136" spans="34:34" x14ac:dyDescent="0.25">
      <c r="AH1136" s="129"/>
    </row>
    <row r="1137" spans="34:34" x14ac:dyDescent="0.25">
      <c r="AH1137" s="129"/>
    </row>
    <row r="1138" spans="34:34" x14ac:dyDescent="0.25">
      <c r="AH1138" s="129"/>
    </row>
    <row r="1139" spans="34:34" x14ac:dyDescent="0.25">
      <c r="AH1139" s="129"/>
    </row>
    <row r="1140" spans="34:34" x14ac:dyDescent="0.25">
      <c r="AH1140" s="129"/>
    </row>
    <row r="1141" spans="34:34" x14ac:dyDescent="0.25">
      <c r="AH1141" s="129"/>
    </row>
    <row r="1142" spans="34:34" x14ac:dyDescent="0.25">
      <c r="AH1142" s="129"/>
    </row>
    <row r="1143" spans="34:34" x14ac:dyDescent="0.25">
      <c r="AH1143" s="129"/>
    </row>
    <row r="1144" spans="34:34" x14ac:dyDescent="0.25">
      <c r="AH1144" s="129"/>
    </row>
    <row r="1145" spans="34:34" x14ac:dyDescent="0.25">
      <c r="AH1145" s="129"/>
    </row>
    <row r="1146" spans="34:34" x14ac:dyDescent="0.25">
      <c r="AH1146" s="129"/>
    </row>
    <row r="1147" spans="34:34" x14ac:dyDescent="0.25">
      <c r="AH1147" s="129"/>
    </row>
    <row r="1148" spans="34:34" x14ac:dyDescent="0.25">
      <c r="AH1148" s="129"/>
    </row>
    <row r="1149" spans="34:34" x14ac:dyDescent="0.25">
      <c r="AH1149" s="129"/>
    </row>
    <row r="1150" spans="34:34" x14ac:dyDescent="0.25">
      <c r="AH1150" s="129"/>
    </row>
    <row r="1151" spans="34:34" x14ac:dyDescent="0.25">
      <c r="AH1151" s="129"/>
    </row>
    <row r="1152" spans="34:34" x14ac:dyDescent="0.25">
      <c r="AH1152" s="129"/>
    </row>
    <row r="1153" spans="34:34" x14ac:dyDescent="0.25">
      <c r="AH1153" s="129"/>
    </row>
    <row r="1154" spans="34:34" x14ac:dyDescent="0.25">
      <c r="AH1154" s="129"/>
    </row>
    <row r="1155" spans="34:34" x14ac:dyDescent="0.25">
      <c r="AH1155" s="129"/>
    </row>
    <row r="1156" spans="34:34" x14ac:dyDescent="0.25">
      <c r="AH1156" s="129"/>
    </row>
    <row r="1157" spans="34:34" x14ac:dyDescent="0.25">
      <c r="AH1157" s="129"/>
    </row>
    <row r="1158" spans="34:34" x14ac:dyDescent="0.25">
      <c r="AH1158" s="129"/>
    </row>
    <row r="1159" spans="34:34" x14ac:dyDescent="0.25">
      <c r="AH1159" s="129"/>
    </row>
    <row r="1160" spans="34:34" x14ac:dyDescent="0.25">
      <c r="AH1160" s="129"/>
    </row>
    <row r="1161" spans="34:34" x14ac:dyDescent="0.25">
      <c r="AH1161" s="129"/>
    </row>
    <row r="1162" spans="34:34" x14ac:dyDescent="0.25">
      <c r="AH1162" s="129"/>
    </row>
    <row r="1163" spans="34:34" x14ac:dyDescent="0.25">
      <c r="AH1163" s="129"/>
    </row>
    <row r="1164" spans="34:34" x14ac:dyDescent="0.25">
      <c r="AH1164" s="129"/>
    </row>
    <row r="1165" spans="34:34" x14ac:dyDescent="0.25">
      <c r="AH1165" s="129"/>
    </row>
    <row r="1166" spans="34:34" x14ac:dyDescent="0.25">
      <c r="AH1166" s="129"/>
    </row>
    <row r="1167" spans="34:34" x14ac:dyDescent="0.25">
      <c r="AH1167" s="129"/>
    </row>
    <row r="1168" spans="34:34" x14ac:dyDescent="0.25">
      <c r="AH1168" s="129"/>
    </row>
    <row r="1169" spans="34:34" x14ac:dyDescent="0.25">
      <c r="AH1169" s="129"/>
    </row>
    <row r="1170" spans="34:34" x14ac:dyDescent="0.25">
      <c r="AH1170" s="129"/>
    </row>
    <row r="1171" spans="34:34" x14ac:dyDescent="0.25">
      <c r="AH1171" s="129"/>
    </row>
    <row r="1172" spans="34:34" x14ac:dyDescent="0.25">
      <c r="AH1172" s="129"/>
    </row>
    <row r="1173" spans="34:34" x14ac:dyDescent="0.25">
      <c r="AH1173" s="129"/>
    </row>
    <row r="1174" spans="34:34" x14ac:dyDescent="0.25">
      <c r="AH1174" s="129"/>
    </row>
    <row r="1175" spans="34:34" x14ac:dyDescent="0.25">
      <c r="AH1175" s="129"/>
    </row>
    <row r="1176" spans="34:34" x14ac:dyDescent="0.25">
      <c r="AH1176" s="129"/>
    </row>
    <row r="1177" spans="34:34" x14ac:dyDescent="0.25">
      <c r="AH1177" s="129"/>
    </row>
    <row r="1178" spans="34:34" x14ac:dyDescent="0.25">
      <c r="AH1178" s="129"/>
    </row>
    <row r="1179" spans="34:34" x14ac:dyDescent="0.25">
      <c r="AH1179" s="129"/>
    </row>
    <row r="1180" spans="34:34" x14ac:dyDescent="0.25">
      <c r="AH1180" s="129"/>
    </row>
    <row r="1181" spans="34:34" x14ac:dyDescent="0.25">
      <c r="AH1181" s="129"/>
    </row>
    <row r="1182" spans="34:34" x14ac:dyDescent="0.25">
      <c r="AH1182" s="129"/>
    </row>
    <row r="1183" spans="34:34" x14ac:dyDescent="0.25">
      <c r="AH1183" s="129"/>
    </row>
    <row r="1184" spans="34:34" x14ac:dyDescent="0.25">
      <c r="AH1184" s="129"/>
    </row>
    <row r="1185" spans="34:34" x14ac:dyDescent="0.25">
      <c r="AH1185" s="129"/>
    </row>
    <row r="1186" spans="34:34" x14ac:dyDescent="0.25">
      <c r="AH1186" s="129"/>
    </row>
    <row r="1187" spans="34:34" x14ac:dyDescent="0.25">
      <c r="AH1187" s="129"/>
    </row>
    <row r="1188" spans="34:34" x14ac:dyDescent="0.25">
      <c r="AH1188" s="129"/>
    </row>
    <row r="1189" spans="34:34" x14ac:dyDescent="0.25">
      <c r="AH1189" s="129"/>
    </row>
    <row r="1190" spans="34:34" x14ac:dyDescent="0.25">
      <c r="AH1190" s="129"/>
    </row>
    <row r="1191" spans="34:34" x14ac:dyDescent="0.25">
      <c r="AH1191" s="129"/>
    </row>
    <row r="1192" spans="34:34" x14ac:dyDescent="0.25">
      <c r="AH1192" s="129"/>
    </row>
    <row r="1193" spans="34:34" x14ac:dyDescent="0.25">
      <c r="AH1193" s="129"/>
    </row>
    <row r="1194" spans="34:34" x14ac:dyDescent="0.25">
      <c r="AH1194" s="129"/>
    </row>
    <row r="1195" spans="34:34" x14ac:dyDescent="0.25">
      <c r="AH1195" s="129"/>
    </row>
    <row r="1196" spans="34:34" x14ac:dyDescent="0.25">
      <c r="AH1196" s="129"/>
    </row>
    <row r="1197" spans="34:34" x14ac:dyDescent="0.25">
      <c r="AH1197" s="129"/>
    </row>
    <row r="1198" spans="34:34" x14ac:dyDescent="0.25">
      <c r="AH1198" s="129"/>
    </row>
    <row r="1199" spans="34:34" x14ac:dyDescent="0.25">
      <c r="AH1199" s="129"/>
    </row>
    <row r="1200" spans="34:34" x14ac:dyDescent="0.25">
      <c r="AH1200" s="129"/>
    </row>
    <row r="1201" spans="34:34" x14ac:dyDescent="0.25">
      <c r="AH1201" s="129"/>
    </row>
    <row r="1202" spans="34:34" x14ac:dyDescent="0.25">
      <c r="AH1202" s="129"/>
    </row>
    <row r="1203" spans="34:34" x14ac:dyDescent="0.25">
      <c r="AH1203" s="129"/>
    </row>
    <row r="1204" spans="34:34" x14ac:dyDescent="0.25">
      <c r="AH1204" s="129"/>
    </row>
    <row r="1205" spans="34:34" x14ac:dyDescent="0.25">
      <c r="AH1205" s="129"/>
    </row>
    <row r="1206" spans="34:34" x14ac:dyDescent="0.25">
      <c r="AH1206" s="129"/>
    </row>
    <row r="1207" spans="34:34" x14ac:dyDescent="0.25">
      <c r="AH1207" s="129"/>
    </row>
    <row r="1208" spans="34:34" x14ac:dyDescent="0.25">
      <c r="AH1208" s="129"/>
    </row>
    <row r="1209" spans="34:34" x14ac:dyDescent="0.25">
      <c r="AH1209" s="129"/>
    </row>
    <row r="1210" spans="34:34" x14ac:dyDescent="0.25">
      <c r="AH1210" s="129"/>
    </row>
    <row r="1211" spans="34:34" x14ac:dyDescent="0.25">
      <c r="AH1211" s="129"/>
    </row>
    <row r="1212" spans="34:34" x14ac:dyDescent="0.25">
      <c r="AH1212" s="129"/>
    </row>
    <row r="1213" spans="34:34" x14ac:dyDescent="0.25">
      <c r="AH1213" s="129"/>
    </row>
    <row r="1214" spans="34:34" x14ac:dyDescent="0.25">
      <c r="AH1214" s="129"/>
    </row>
    <row r="1215" spans="34:34" x14ac:dyDescent="0.25">
      <c r="AH1215" s="129"/>
    </row>
    <row r="1216" spans="34:34" x14ac:dyDescent="0.25">
      <c r="AH1216" s="129"/>
    </row>
    <row r="1217" spans="34:34" x14ac:dyDescent="0.25">
      <c r="AH1217" s="129"/>
    </row>
    <row r="1218" spans="34:34" x14ac:dyDescent="0.25">
      <c r="AH1218" s="129"/>
    </row>
    <row r="1219" spans="34:34" x14ac:dyDescent="0.25">
      <c r="AH1219" s="129"/>
    </row>
    <row r="1220" spans="34:34" x14ac:dyDescent="0.25">
      <c r="AH1220" s="129"/>
    </row>
    <row r="1221" spans="34:34" x14ac:dyDescent="0.25">
      <c r="AH1221" s="129"/>
    </row>
    <row r="1222" spans="34:34" x14ac:dyDescent="0.25">
      <c r="AH1222" s="129"/>
    </row>
    <row r="1223" spans="34:34" x14ac:dyDescent="0.25">
      <c r="AH1223" s="129"/>
    </row>
    <row r="1224" spans="34:34" x14ac:dyDescent="0.25">
      <c r="AH1224" s="129"/>
    </row>
    <row r="1225" spans="34:34" x14ac:dyDescent="0.25">
      <c r="AH1225" s="129"/>
    </row>
    <row r="1226" spans="34:34" x14ac:dyDescent="0.25">
      <c r="AH1226" s="129"/>
    </row>
    <row r="1227" spans="34:34" x14ac:dyDescent="0.25">
      <c r="AH1227" s="129"/>
    </row>
    <row r="1228" spans="34:34" x14ac:dyDescent="0.25">
      <c r="AH1228" s="129"/>
    </row>
    <row r="1229" spans="34:34" x14ac:dyDescent="0.25">
      <c r="AH1229" s="129"/>
    </row>
    <row r="1230" spans="34:34" x14ac:dyDescent="0.25">
      <c r="AH1230" s="129"/>
    </row>
    <row r="1231" spans="34:34" x14ac:dyDescent="0.25">
      <c r="AH1231" s="129"/>
    </row>
    <row r="1232" spans="34:34" x14ac:dyDescent="0.25">
      <c r="AH1232" s="129"/>
    </row>
    <row r="1233" spans="34:34" x14ac:dyDescent="0.25">
      <c r="AH1233" s="129"/>
    </row>
    <row r="1234" spans="34:34" x14ac:dyDescent="0.25">
      <c r="AH1234" s="129"/>
    </row>
    <row r="1235" spans="34:34" x14ac:dyDescent="0.25">
      <c r="AH1235" s="129"/>
    </row>
    <row r="1236" spans="34:34" x14ac:dyDescent="0.25">
      <c r="AH1236" s="129"/>
    </row>
    <row r="1237" spans="34:34" x14ac:dyDescent="0.25">
      <c r="AH1237" s="129"/>
    </row>
    <row r="1238" spans="34:34" x14ac:dyDescent="0.25">
      <c r="AH1238" s="129"/>
    </row>
    <row r="1239" spans="34:34" x14ac:dyDescent="0.25">
      <c r="AH1239" s="129"/>
    </row>
    <row r="1240" spans="34:34" x14ac:dyDescent="0.25">
      <c r="AH1240" s="129"/>
    </row>
    <row r="1241" spans="34:34" x14ac:dyDescent="0.25">
      <c r="AH1241" s="129"/>
    </row>
    <row r="1242" spans="34:34" x14ac:dyDescent="0.25">
      <c r="AH1242" s="129"/>
    </row>
    <row r="1243" spans="34:34" x14ac:dyDescent="0.25">
      <c r="AH1243" s="129"/>
    </row>
    <row r="1244" spans="34:34" x14ac:dyDescent="0.25">
      <c r="AH1244" s="129"/>
    </row>
    <row r="1245" spans="34:34" x14ac:dyDescent="0.25">
      <c r="AH1245" s="129"/>
    </row>
    <row r="1246" spans="34:34" x14ac:dyDescent="0.25">
      <c r="AH1246" s="129"/>
    </row>
    <row r="1247" spans="34:34" x14ac:dyDescent="0.25">
      <c r="AH1247" s="129"/>
    </row>
    <row r="1248" spans="34:34" x14ac:dyDescent="0.25">
      <c r="AH1248" s="129"/>
    </row>
    <row r="1249" spans="34:34" x14ac:dyDescent="0.25">
      <c r="AH1249" s="129"/>
    </row>
    <row r="1250" spans="34:34" x14ac:dyDescent="0.25">
      <c r="AH1250" s="129"/>
    </row>
    <row r="1251" spans="34:34" x14ac:dyDescent="0.25">
      <c r="AH1251" s="129"/>
    </row>
    <row r="1252" spans="34:34" x14ac:dyDescent="0.25">
      <c r="AH1252" s="129"/>
    </row>
    <row r="1253" spans="34:34" x14ac:dyDescent="0.25">
      <c r="AH1253" s="129"/>
    </row>
    <row r="1254" spans="34:34" x14ac:dyDescent="0.25">
      <c r="AH1254" s="129"/>
    </row>
    <row r="1255" spans="34:34" x14ac:dyDescent="0.25">
      <c r="AH1255" s="129"/>
    </row>
    <row r="1256" spans="34:34" x14ac:dyDescent="0.25">
      <c r="AH1256" s="129"/>
    </row>
    <row r="1257" spans="34:34" x14ac:dyDescent="0.25">
      <c r="AH1257" s="129"/>
    </row>
    <row r="1258" spans="34:34" x14ac:dyDescent="0.25">
      <c r="AH1258" s="129"/>
    </row>
    <row r="1259" spans="34:34" x14ac:dyDescent="0.25">
      <c r="AH1259" s="129"/>
    </row>
    <row r="1260" spans="34:34" x14ac:dyDescent="0.25">
      <c r="AH1260" s="129"/>
    </row>
    <row r="1261" spans="34:34" x14ac:dyDescent="0.25">
      <c r="AH1261" s="129"/>
    </row>
    <row r="1262" spans="34:34" x14ac:dyDescent="0.25">
      <c r="AH1262" s="129"/>
    </row>
    <row r="1263" spans="34:34" x14ac:dyDescent="0.25">
      <c r="AH1263" s="129"/>
    </row>
    <row r="1264" spans="34:34" x14ac:dyDescent="0.25">
      <c r="AH1264" s="129"/>
    </row>
    <row r="1265" spans="34:34" x14ac:dyDescent="0.25">
      <c r="AH1265" s="129"/>
    </row>
    <row r="1266" spans="34:34" x14ac:dyDescent="0.25">
      <c r="AH1266" s="129"/>
    </row>
    <row r="1267" spans="34:34" x14ac:dyDescent="0.25">
      <c r="AH1267" s="129"/>
    </row>
    <row r="1268" spans="34:34" x14ac:dyDescent="0.25">
      <c r="AH1268" s="129"/>
    </row>
    <row r="1269" spans="34:34" x14ac:dyDescent="0.25">
      <c r="AH1269" s="129"/>
    </row>
    <row r="1270" spans="34:34" x14ac:dyDescent="0.25">
      <c r="AH1270" s="129"/>
    </row>
    <row r="1271" spans="34:34" x14ac:dyDescent="0.25">
      <c r="AH1271" s="129"/>
    </row>
    <row r="1272" spans="34:34" x14ac:dyDescent="0.25">
      <c r="AH1272" s="129"/>
    </row>
    <row r="1273" spans="34:34" x14ac:dyDescent="0.25">
      <c r="AH1273" s="129"/>
    </row>
    <row r="1274" spans="34:34" x14ac:dyDescent="0.25">
      <c r="AH1274" s="129"/>
    </row>
    <row r="1275" spans="34:34" x14ac:dyDescent="0.25">
      <c r="AH1275" s="129"/>
    </row>
    <row r="1276" spans="34:34" x14ac:dyDescent="0.25">
      <c r="AH1276" s="129"/>
    </row>
    <row r="1277" spans="34:34" x14ac:dyDescent="0.25">
      <c r="AH1277" s="129"/>
    </row>
    <row r="1278" spans="34:34" x14ac:dyDescent="0.25">
      <c r="AH1278" s="129"/>
    </row>
    <row r="1279" spans="34:34" x14ac:dyDescent="0.25">
      <c r="AH1279" s="129"/>
    </row>
    <row r="1280" spans="34:34" x14ac:dyDescent="0.25">
      <c r="AH1280" s="129"/>
    </row>
    <row r="1281" spans="34:34" x14ac:dyDescent="0.25">
      <c r="AH1281" s="129"/>
    </row>
    <row r="1282" spans="34:34" x14ac:dyDescent="0.25">
      <c r="AH1282" s="129"/>
    </row>
    <row r="1283" spans="34:34" x14ac:dyDescent="0.25">
      <c r="AH1283" s="129"/>
    </row>
    <row r="1284" spans="34:34" x14ac:dyDescent="0.25">
      <c r="AH1284" s="129"/>
    </row>
    <row r="1285" spans="34:34" x14ac:dyDescent="0.25">
      <c r="AH1285" s="129"/>
    </row>
    <row r="1286" spans="34:34" x14ac:dyDescent="0.25">
      <c r="AH1286" s="129"/>
    </row>
    <row r="1287" spans="34:34" x14ac:dyDescent="0.25">
      <c r="AH1287" s="129"/>
    </row>
    <row r="1288" spans="34:34" x14ac:dyDescent="0.25">
      <c r="AH1288" s="129"/>
    </row>
    <row r="1289" spans="34:34" x14ac:dyDescent="0.25">
      <c r="AH1289" s="129"/>
    </row>
    <row r="1290" spans="34:34" x14ac:dyDescent="0.25">
      <c r="AH1290" s="129"/>
    </row>
    <row r="1291" spans="34:34" x14ac:dyDescent="0.25">
      <c r="AH1291" s="129"/>
    </row>
    <row r="1292" spans="34:34" x14ac:dyDescent="0.25">
      <c r="AH1292" s="129"/>
    </row>
    <row r="1293" spans="34:34" x14ac:dyDescent="0.25">
      <c r="AH1293" s="129"/>
    </row>
    <row r="1294" spans="34:34" x14ac:dyDescent="0.25">
      <c r="AH1294" s="129"/>
    </row>
    <row r="1295" spans="34:34" x14ac:dyDescent="0.25">
      <c r="AH1295" s="129"/>
    </row>
    <row r="1296" spans="34:34" x14ac:dyDescent="0.25">
      <c r="AH1296" s="129"/>
    </row>
    <row r="1297" spans="34:34" x14ac:dyDescent="0.25">
      <c r="AH1297" s="129"/>
    </row>
    <row r="1298" spans="34:34" x14ac:dyDescent="0.25">
      <c r="AH1298" s="129"/>
    </row>
    <row r="1299" spans="34:34" x14ac:dyDescent="0.25">
      <c r="AH1299" s="129"/>
    </row>
    <row r="1300" spans="34:34" x14ac:dyDescent="0.25">
      <c r="AH1300" s="129"/>
    </row>
    <row r="1301" spans="34:34" x14ac:dyDescent="0.25">
      <c r="AH1301" s="129"/>
    </row>
    <row r="1302" spans="34:34" x14ac:dyDescent="0.25">
      <c r="AH1302" s="129"/>
    </row>
    <row r="1303" spans="34:34" x14ac:dyDescent="0.25">
      <c r="AH1303" s="129"/>
    </row>
    <row r="1304" spans="34:34" x14ac:dyDescent="0.25">
      <c r="AH1304" s="129"/>
    </row>
    <row r="1305" spans="34:34" x14ac:dyDescent="0.25">
      <c r="AH1305" s="129"/>
    </row>
    <row r="1306" spans="34:34" x14ac:dyDescent="0.25">
      <c r="AH1306" s="129"/>
    </row>
    <row r="1307" spans="34:34" x14ac:dyDescent="0.25">
      <c r="AH1307" s="129"/>
    </row>
    <row r="1308" spans="34:34" x14ac:dyDescent="0.25">
      <c r="AH1308" s="129"/>
    </row>
    <row r="1309" spans="34:34" x14ac:dyDescent="0.25">
      <c r="AH1309" s="129"/>
    </row>
    <row r="1310" spans="34:34" x14ac:dyDescent="0.25">
      <c r="AH1310" s="129"/>
    </row>
    <row r="1311" spans="34:34" x14ac:dyDescent="0.25">
      <c r="AH1311" s="129"/>
    </row>
    <row r="1312" spans="34:34" x14ac:dyDescent="0.25">
      <c r="AH1312" s="129"/>
    </row>
    <row r="1313" spans="34:34" x14ac:dyDescent="0.25">
      <c r="AH1313" s="129"/>
    </row>
    <row r="1314" spans="34:34" x14ac:dyDescent="0.25">
      <c r="AH1314" s="129"/>
    </row>
    <row r="1315" spans="34:34" x14ac:dyDescent="0.25">
      <c r="AH1315" s="129"/>
    </row>
    <row r="1316" spans="34:34" x14ac:dyDescent="0.25">
      <c r="AH1316" s="129"/>
    </row>
    <row r="1317" spans="34:34" x14ac:dyDescent="0.25">
      <c r="AH1317" s="129"/>
    </row>
    <row r="1318" spans="34:34" x14ac:dyDescent="0.25">
      <c r="AH1318" s="129"/>
    </row>
    <row r="1319" spans="34:34" x14ac:dyDescent="0.25">
      <c r="AH1319" s="129"/>
    </row>
    <row r="1320" spans="34:34" x14ac:dyDescent="0.25">
      <c r="AH1320" s="129"/>
    </row>
    <row r="1321" spans="34:34" x14ac:dyDescent="0.25">
      <c r="AH1321" s="129"/>
    </row>
    <row r="1322" spans="34:34" x14ac:dyDescent="0.25">
      <c r="AH1322" s="129"/>
    </row>
    <row r="1323" spans="34:34" x14ac:dyDescent="0.25">
      <c r="AH1323" s="129"/>
    </row>
    <row r="1324" spans="34:34" x14ac:dyDescent="0.25">
      <c r="AH1324" s="129"/>
    </row>
    <row r="1325" spans="34:34" x14ac:dyDescent="0.25">
      <c r="AH1325" s="129"/>
    </row>
    <row r="1326" spans="34:34" x14ac:dyDescent="0.25">
      <c r="AH1326" s="129"/>
    </row>
    <row r="1327" spans="34:34" x14ac:dyDescent="0.25">
      <c r="AH1327" s="129"/>
    </row>
    <row r="1328" spans="34:34" x14ac:dyDescent="0.25">
      <c r="AH1328" s="129"/>
    </row>
    <row r="1329" spans="34:34" x14ac:dyDescent="0.25">
      <c r="AH1329" s="129"/>
    </row>
    <row r="1330" spans="34:34" x14ac:dyDescent="0.25">
      <c r="AH1330" s="129"/>
    </row>
    <row r="1331" spans="34:34" x14ac:dyDescent="0.25">
      <c r="AH1331" s="129"/>
    </row>
    <row r="1332" spans="34:34" x14ac:dyDescent="0.25">
      <c r="AH1332" s="129"/>
    </row>
    <row r="1333" spans="34:34" x14ac:dyDescent="0.25">
      <c r="AH1333" s="129"/>
    </row>
    <row r="1334" spans="34:34" x14ac:dyDescent="0.25">
      <c r="AH1334" s="129"/>
    </row>
    <row r="1335" spans="34:34" x14ac:dyDescent="0.25">
      <c r="AH1335" s="129"/>
    </row>
    <row r="1336" spans="34:34" x14ac:dyDescent="0.25">
      <c r="AH1336" s="129"/>
    </row>
    <row r="1337" spans="34:34" x14ac:dyDescent="0.25">
      <c r="AH1337" s="129"/>
    </row>
    <row r="1338" spans="34:34" x14ac:dyDescent="0.25">
      <c r="AH1338" s="129"/>
    </row>
    <row r="1339" spans="34:34" x14ac:dyDescent="0.25">
      <c r="AH1339" s="129"/>
    </row>
    <row r="1340" spans="34:34" x14ac:dyDescent="0.25">
      <c r="AH1340" s="129"/>
    </row>
    <row r="1341" spans="34:34" x14ac:dyDescent="0.25">
      <c r="AH1341" s="129"/>
    </row>
    <row r="1342" spans="34:34" x14ac:dyDescent="0.25">
      <c r="AH1342" s="129"/>
    </row>
    <row r="1343" spans="34:34" x14ac:dyDescent="0.25">
      <c r="AH1343" s="129"/>
    </row>
    <row r="1344" spans="34:34" x14ac:dyDescent="0.25">
      <c r="AH1344" s="129"/>
    </row>
    <row r="1345" spans="34:34" x14ac:dyDescent="0.25">
      <c r="AH1345" s="129"/>
    </row>
    <row r="1346" spans="34:34" x14ac:dyDescent="0.25">
      <c r="AH1346" s="129"/>
    </row>
    <row r="1347" spans="34:34" x14ac:dyDescent="0.25">
      <c r="AH1347" s="129"/>
    </row>
    <row r="1348" spans="34:34" x14ac:dyDescent="0.25">
      <c r="AH1348" s="129"/>
    </row>
    <row r="1349" spans="34:34" x14ac:dyDescent="0.25">
      <c r="AH1349" s="129"/>
    </row>
    <row r="1350" spans="34:34" x14ac:dyDescent="0.25">
      <c r="AH1350" s="129"/>
    </row>
    <row r="1351" spans="34:34" x14ac:dyDescent="0.25">
      <c r="AH1351" s="129"/>
    </row>
    <row r="1352" spans="34:34" x14ac:dyDescent="0.25">
      <c r="AH1352" s="129"/>
    </row>
    <row r="1353" spans="34:34" x14ac:dyDescent="0.25">
      <c r="AH1353" s="129"/>
    </row>
    <row r="1354" spans="34:34" x14ac:dyDescent="0.25">
      <c r="AH1354" s="129"/>
    </row>
    <row r="1355" spans="34:34" x14ac:dyDescent="0.25">
      <c r="AH1355" s="129"/>
    </row>
    <row r="1356" spans="34:34" x14ac:dyDescent="0.25">
      <c r="AH1356" s="129"/>
    </row>
    <row r="1357" spans="34:34" x14ac:dyDescent="0.25">
      <c r="AH1357" s="129"/>
    </row>
    <row r="1358" spans="34:34" x14ac:dyDescent="0.25">
      <c r="AH1358" s="129"/>
    </row>
    <row r="1359" spans="34:34" x14ac:dyDescent="0.25">
      <c r="AH1359" s="129"/>
    </row>
    <row r="1360" spans="34:34" x14ac:dyDescent="0.25">
      <c r="AH1360" s="129"/>
    </row>
    <row r="1361" spans="34:34" x14ac:dyDescent="0.25">
      <c r="AH1361" s="129"/>
    </row>
    <row r="1362" spans="34:34" x14ac:dyDescent="0.25">
      <c r="AH1362" s="129"/>
    </row>
    <row r="1363" spans="34:34" x14ac:dyDescent="0.25">
      <c r="AH1363" s="129"/>
    </row>
    <row r="1364" spans="34:34" x14ac:dyDescent="0.25">
      <c r="AH1364" s="129"/>
    </row>
    <row r="1365" spans="34:34" x14ac:dyDescent="0.25">
      <c r="AH1365" s="129"/>
    </row>
    <row r="1366" spans="34:34" x14ac:dyDescent="0.25">
      <c r="AH1366" s="129"/>
    </row>
    <row r="1367" spans="34:34" x14ac:dyDescent="0.25">
      <c r="AH1367" s="129"/>
    </row>
    <row r="1368" spans="34:34" x14ac:dyDescent="0.25">
      <c r="AH1368" s="129"/>
    </row>
    <row r="1369" spans="34:34" x14ac:dyDescent="0.25">
      <c r="AH1369" s="129"/>
    </row>
    <row r="1370" spans="34:34" x14ac:dyDescent="0.25">
      <c r="AH1370" s="129"/>
    </row>
    <row r="1371" spans="34:34" x14ac:dyDescent="0.25">
      <c r="AH1371" s="129"/>
    </row>
    <row r="1372" spans="34:34" x14ac:dyDescent="0.25">
      <c r="AH1372" s="129"/>
    </row>
    <row r="1373" spans="34:34" x14ac:dyDescent="0.25">
      <c r="AH1373" s="129"/>
    </row>
    <row r="1374" spans="34:34" x14ac:dyDescent="0.25">
      <c r="AH1374" s="129"/>
    </row>
    <row r="1375" spans="34:34" x14ac:dyDescent="0.25">
      <c r="AH1375" s="129"/>
    </row>
    <row r="1376" spans="34:34" x14ac:dyDescent="0.25">
      <c r="AH1376" s="129"/>
    </row>
    <row r="1377" spans="34:34" x14ac:dyDescent="0.25">
      <c r="AH1377" s="129"/>
    </row>
    <row r="1378" spans="34:34" x14ac:dyDescent="0.25">
      <c r="AH1378" s="129"/>
    </row>
    <row r="1379" spans="34:34" x14ac:dyDescent="0.25">
      <c r="AH1379" s="129"/>
    </row>
    <row r="1380" spans="34:34" x14ac:dyDescent="0.25">
      <c r="AH1380" s="129"/>
    </row>
    <row r="1381" spans="34:34" x14ac:dyDescent="0.25">
      <c r="AH1381" s="129"/>
    </row>
    <row r="1382" spans="34:34" x14ac:dyDescent="0.25">
      <c r="AH1382" s="129"/>
    </row>
    <row r="1383" spans="34:34" x14ac:dyDescent="0.25">
      <c r="AH1383" s="129"/>
    </row>
    <row r="1384" spans="34:34" x14ac:dyDescent="0.25">
      <c r="AH1384" s="129"/>
    </row>
    <row r="1385" spans="34:34" x14ac:dyDescent="0.25">
      <c r="AH1385" s="129"/>
    </row>
    <row r="1386" spans="34:34" x14ac:dyDescent="0.25">
      <c r="AH1386" s="129"/>
    </row>
    <row r="1387" spans="34:34" x14ac:dyDescent="0.25">
      <c r="AH1387" s="129"/>
    </row>
    <row r="1388" spans="34:34" x14ac:dyDescent="0.25">
      <c r="AH1388" s="129"/>
    </row>
    <row r="1389" spans="34:34" x14ac:dyDescent="0.25">
      <c r="AH1389" s="129"/>
    </row>
    <row r="1390" spans="34:34" x14ac:dyDescent="0.25">
      <c r="AH1390" s="129"/>
    </row>
    <row r="1391" spans="34:34" x14ac:dyDescent="0.25">
      <c r="AH1391" s="129"/>
    </row>
    <row r="1392" spans="34:34" x14ac:dyDescent="0.25">
      <c r="AH1392" s="129"/>
    </row>
    <row r="1393" spans="34:34" x14ac:dyDescent="0.25">
      <c r="AH1393" s="129"/>
    </row>
    <row r="1394" spans="34:34" x14ac:dyDescent="0.25">
      <c r="AH1394" s="129"/>
    </row>
    <row r="1395" spans="34:34" x14ac:dyDescent="0.25">
      <c r="AH1395" s="129"/>
    </row>
    <row r="1396" spans="34:34" x14ac:dyDescent="0.25">
      <c r="AH1396" s="129"/>
    </row>
    <row r="1397" spans="34:34" x14ac:dyDescent="0.25">
      <c r="AH1397" s="129"/>
    </row>
    <row r="1398" spans="34:34" x14ac:dyDescent="0.25">
      <c r="AH1398" s="129"/>
    </row>
    <row r="1399" spans="34:34" x14ac:dyDescent="0.25">
      <c r="AH1399" s="129"/>
    </row>
    <row r="1400" spans="34:34" x14ac:dyDescent="0.25">
      <c r="AH1400" s="129"/>
    </row>
    <row r="1401" spans="34:34" x14ac:dyDescent="0.25">
      <c r="AH1401" s="129"/>
    </row>
    <row r="1402" spans="34:34" x14ac:dyDescent="0.25">
      <c r="AH1402" s="129"/>
    </row>
    <row r="1403" spans="34:34" x14ac:dyDescent="0.25">
      <c r="AH1403" s="129"/>
    </row>
    <row r="1404" spans="34:34" x14ac:dyDescent="0.25">
      <c r="AH1404" s="129"/>
    </row>
    <row r="1405" spans="34:34" x14ac:dyDescent="0.25">
      <c r="AH1405" s="129"/>
    </row>
    <row r="1406" spans="34:34" x14ac:dyDescent="0.25">
      <c r="AH1406" s="129"/>
    </row>
    <row r="1407" spans="34:34" x14ac:dyDescent="0.25">
      <c r="AH1407" s="129"/>
    </row>
    <row r="1408" spans="34:34" x14ac:dyDescent="0.25">
      <c r="AH1408" s="129"/>
    </row>
    <row r="1409" spans="34:34" x14ac:dyDescent="0.25">
      <c r="AH1409" s="129"/>
    </row>
    <row r="1410" spans="34:34" x14ac:dyDescent="0.25">
      <c r="AH1410" s="129"/>
    </row>
    <row r="1411" spans="34:34" x14ac:dyDescent="0.25">
      <c r="AH1411" s="129"/>
    </row>
    <row r="1412" spans="34:34" x14ac:dyDescent="0.25">
      <c r="AH1412" s="129"/>
    </row>
    <row r="1413" spans="34:34" x14ac:dyDescent="0.25">
      <c r="AH1413" s="129"/>
    </row>
    <row r="1414" spans="34:34" x14ac:dyDescent="0.25">
      <c r="AH1414" s="129"/>
    </row>
    <row r="1415" spans="34:34" x14ac:dyDescent="0.25">
      <c r="AH1415" s="129"/>
    </row>
    <row r="1416" spans="34:34" x14ac:dyDescent="0.25">
      <c r="AH1416" s="129"/>
    </row>
    <row r="1417" spans="34:34" x14ac:dyDescent="0.25">
      <c r="AH1417" s="129"/>
    </row>
    <row r="1418" spans="34:34" x14ac:dyDescent="0.25">
      <c r="AH1418" s="129"/>
    </row>
    <row r="1419" spans="34:34" x14ac:dyDescent="0.25">
      <c r="AH1419" s="129"/>
    </row>
    <row r="1420" spans="34:34" x14ac:dyDescent="0.25">
      <c r="AH1420" s="129"/>
    </row>
    <row r="1421" spans="34:34" x14ac:dyDescent="0.25">
      <c r="AH1421" s="129"/>
    </row>
    <row r="1422" spans="34:34" x14ac:dyDescent="0.25">
      <c r="AH1422" s="129"/>
    </row>
    <row r="1423" spans="34:34" x14ac:dyDescent="0.25">
      <c r="AH1423" s="129"/>
    </row>
    <row r="1424" spans="34:34" x14ac:dyDescent="0.25">
      <c r="AH1424" s="129"/>
    </row>
    <row r="1425" spans="34:34" x14ac:dyDescent="0.25">
      <c r="AH1425" s="129"/>
    </row>
    <row r="1426" spans="34:34" x14ac:dyDescent="0.25">
      <c r="AH1426" s="129"/>
    </row>
    <row r="1427" spans="34:34" x14ac:dyDescent="0.25">
      <c r="AH1427" s="129"/>
    </row>
    <row r="1428" spans="34:34" x14ac:dyDescent="0.25">
      <c r="AH1428" s="129"/>
    </row>
    <row r="1429" spans="34:34" x14ac:dyDescent="0.25">
      <c r="AH1429" s="129"/>
    </row>
    <row r="1430" spans="34:34" x14ac:dyDescent="0.25">
      <c r="AH1430" s="129"/>
    </row>
    <row r="1431" spans="34:34" x14ac:dyDescent="0.25">
      <c r="AH1431" s="129"/>
    </row>
    <row r="1432" spans="34:34" x14ac:dyDescent="0.25">
      <c r="AH1432" s="129"/>
    </row>
    <row r="1433" spans="34:34" x14ac:dyDescent="0.25">
      <c r="AH1433" s="129"/>
    </row>
    <row r="1434" spans="34:34" x14ac:dyDescent="0.25">
      <c r="AH1434" s="129"/>
    </row>
    <row r="1435" spans="34:34" x14ac:dyDescent="0.25">
      <c r="AH1435" s="129"/>
    </row>
    <row r="1436" spans="34:34" x14ac:dyDescent="0.25">
      <c r="AH1436" s="129"/>
    </row>
    <row r="1437" spans="34:34" x14ac:dyDescent="0.25">
      <c r="AH1437" s="129"/>
    </row>
    <row r="1438" spans="34:34" x14ac:dyDescent="0.25">
      <c r="AH1438" s="129"/>
    </row>
    <row r="1439" spans="34:34" x14ac:dyDescent="0.25">
      <c r="AH1439" s="129"/>
    </row>
    <row r="1440" spans="34:34" x14ac:dyDescent="0.25">
      <c r="AH1440" s="129"/>
    </row>
    <row r="1441" spans="34:34" x14ac:dyDescent="0.25">
      <c r="AH1441" s="129"/>
    </row>
    <row r="1442" spans="34:34" x14ac:dyDescent="0.25">
      <c r="AH1442" s="129"/>
    </row>
    <row r="1443" spans="34:34" x14ac:dyDescent="0.25">
      <c r="AH1443" s="129"/>
    </row>
    <row r="1444" spans="34:34" x14ac:dyDescent="0.25">
      <c r="AH1444" s="129"/>
    </row>
    <row r="1445" spans="34:34" x14ac:dyDescent="0.25">
      <c r="AH1445" s="129"/>
    </row>
    <row r="1446" spans="34:34" x14ac:dyDescent="0.25">
      <c r="AH1446" s="129"/>
    </row>
    <row r="1447" spans="34:34" x14ac:dyDescent="0.25">
      <c r="AH1447" s="129"/>
    </row>
    <row r="1448" spans="34:34" x14ac:dyDescent="0.25">
      <c r="AH1448" s="129"/>
    </row>
    <row r="1449" spans="34:34" x14ac:dyDescent="0.25">
      <c r="AH1449" s="129"/>
    </row>
    <row r="1450" spans="34:34" x14ac:dyDescent="0.25">
      <c r="AH1450" s="129"/>
    </row>
    <row r="1451" spans="34:34" x14ac:dyDescent="0.25">
      <c r="AH1451" s="129"/>
    </row>
    <row r="1452" spans="34:34" x14ac:dyDescent="0.25">
      <c r="AH1452" s="129"/>
    </row>
    <row r="1453" spans="34:34" x14ac:dyDescent="0.25">
      <c r="AH1453" s="129"/>
    </row>
    <row r="1454" spans="34:34" x14ac:dyDescent="0.25">
      <c r="AH1454" s="129"/>
    </row>
    <row r="1455" spans="34:34" x14ac:dyDescent="0.25">
      <c r="AH1455" s="129"/>
    </row>
    <row r="1456" spans="34:34" x14ac:dyDescent="0.25">
      <c r="AH1456" s="129"/>
    </row>
    <row r="1457" spans="34:34" x14ac:dyDescent="0.25">
      <c r="AH1457" s="129"/>
    </row>
    <row r="1458" spans="34:34" x14ac:dyDescent="0.25">
      <c r="AH1458" s="129"/>
    </row>
    <row r="1459" spans="34:34" x14ac:dyDescent="0.25">
      <c r="AH1459" s="129"/>
    </row>
    <row r="1460" spans="34:34" x14ac:dyDescent="0.25">
      <c r="AH1460" s="129"/>
    </row>
    <row r="1461" spans="34:34" x14ac:dyDescent="0.25">
      <c r="AH1461" s="129"/>
    </row>
    <row r="1462" spans="34:34" x14ac:dyDescent="0.25">
      <c r="AH1462" s="129"/>
    </row>
    <row r="1463" spans="34:34" x14ac:dyDescent="0.25">
      <c r="AH1463" s="129"/>
    </row>
    <row r="1464" spans="34:34" x14ac:dyDescent="0.25">
      <c r="AH1464" s="129"/>
    </row>
    <row r="1465" spans="34:34" x14ac:dyDescent="0.25">
      <c r="AH1465" s="129"/>
    </row>
    <row r="1466" spans="34:34" x14ac:dyDescent="0.25">
      <c r="AH1466" s="129"/>
    </row>
    <row r="1467" spans="34:34" x14ac:dyDescent="0.25">
      <c r="AH1467" s="129"/>
    </row>
    <row r="1468" spans="34:34" x14ac:dyDescent="0.25">
      <c r="AH1468" s="129"/>
    </row>
    <row r="1469" spans="34:34" x14ac:dyDescent="0.25">
      <c r="AH1469" s="129"/>
    </row>
    <row r="1470" spans="34:34" x14ac:dyDescent="0.25">
      <c r="AH1470" s="129"/>
    </row>
    <row r="1471" spans="34:34" x14ac:dyDescent="0.25">
      <c r="AH1471" s="129"/>
    </row>
    <row r="1472" spans="34:34" x14ac:dyDescent="0.25">
      <c r="AH1472" s="129"/>
    </row>
    <row r="1473" spans="34:34" x14ac:dyDescent="0.25">
      <c r="AH1473" s="129"/>
    </row>
    <row r="1474" spans="34:34" x14ac:dyDescent="0.25">
      <c r="AH1474" s="129"/>
    </row>
    <row r="1475" spans="34:34" x14ac:dyDescent="0.25">
      <c r="AH1475" s="129"/>
    </row>
    <row r="1476" spans="34:34" x14ac:dyDescent="0.25">
      <c r="AH1476" s="129"/>
    </row>
    <row r="1477" spans="34:34" x14ac:dyDescent="0.25">
      <c r="AH1477" s="129"/>
    </row>
    <row r="1478" spans="34:34" x14ac:dyDescent="0.25">
      <c r="AH1478" s="129"/>
    </row>
    <row r="1479" spans="34:34" x14ac:dyDescent="0.25">
      <c r="AH1479" s="129"/>
    </row>
    <row r="1480" spans="34:34" x14ac:dyDescent="0.25">
      <c r="AH1480" s="129"/>
    </row>
    <row r="1481" spans="34:34" x14ac:dyDescent="0.25">
      <c r="AH1481" s="129"/>
    </row>
    <row r="1482" spans="34:34" x14ac:dyDescent="0.25">
      <c r="AH1482" s="129"/>
    </row>
    <row r="1483" spans="34:34" x14ac:dyDescent="0.25">
      <c r="AH1483" s="129"/>
    </row>
    <row r="1484" spans="34:34" x14ac:dyDescent="0.25">
      <c r="AH1484" s="129"/>
    </row>
    <row r="1485" spans="34:34" x14ac:dyDescent="0.25">
      <c r="AH1485" s="129"/>
    </row>
    <row r="1486" spans="34:34" x14ac:dyDescent="0.25">
      <c r="AH1486" s="129"/>
    </row>
    <row r="1487" spans="34:34" x14ac:dyDescent="0.25">
      <c r="AH1487" s="129"/>
    </row>
    <row r="1488" spans="34:34" x14ac:dyDescent="0.25">
      <c r="AH1488" s="129"/>
    </row>
    <row r="1489" spans="34:34" x14ac:dyDescent="0.25">
      <c r="AH1489" s="129"/>
    </row>
    <row r="1490" spans="34:34" x14ac:dyDescent="0.25">
      <c r="AH1490" s="129"/>
    </row>
    <row r="1491" spans="34:34" x14ac:dyDescent="0.25">
      <c r="AH1491" s="129"/>
    </row>
    <row r="1492" spans="34:34" x14ac:dyDescent="0.25">
      <c r="AH1492" s="129"/>
    </row>
    <row r="1493" spans="34:34" x14ac:dyDescent="0.25">
      <c r="AH1493" s="129"/>
    </row>
    <row r="1494" spans="34:34" x14ac:dyDescent="0.25">
      <c r="AH1494" s="129"/>
    </row>
    <row r="1495" spans="34:34" x14ac:dyDescent="0.25">
      <c r="AH1495" s="129"/>
    </row>
    <row r="1496" spans="34:34" x14ac:dyDescent="0.25">
      <c r="AH1496" s="129"/>
    </row>
    <row r="1497" spans="34:34" x14ac:dyDescent="0.25">
      <c r="AH1497" s="129"/>
    </row>
    <row r="1498" spans="34:34" x14ac:dyDescent="0.25">
      <c r="AH1498" s="129"/>
    </row>
    <row r="1499" spans="34:34" x14ac:dyDescent="0.25">
      <c r="AH1499" s="129"/>
    </row>
    <row r="1500" spans="34:34" x14ac:dyDescent="0.25">
      <c r="AH1500" s="129"/>
    </row>
    <row r="1501" spans="34:34" x14ac:dyDescent="0.25">
      <c r="AH1501" s="129"/>
    </row>
    <row r="1502" spans="34:34" x14ac:dyDescent="0.25">
      <c r="AH1502" s="129"/>
    </row>
    <row r="1503" spans="34:34" x14ac:dyDescent="0.25">
      <c r="AH1503" s="129"/>
    </row>
    <row r="1504" spans="34:34" x14ac:dyDescent="0.25">
      <c r="AH1504" s="129"/>
    </row>
    <row r="1505" spans="34:34" x14ac:dyDescent="0.25">
      <c r="AH1505" s="129"/>
    </row>
    <row r="1506" spans="34:34" x14ac:dyDescent="0.25">
      <c r="AH1506" s="129"/>
    </row>
    <row r="1507" spans="34:34" x14ac:dyDescent="0.25">
      <c r="AH1507" s="129"/>
    </row>
    <row r="1508" spans="34:34" x14ac:dyDescent="0.25">
      <c r="AH1508" s="129"/>
    </row>
    <row r="1509" spans="34:34" x14ac:dyDescent="0.25">
      <c r="AH1509" s="129"/>
    </row>
    <row r="1510" spans="34:34" x14ac:dyDescent="0.25">
      <c r="AH1510" s="129"/>
    </row>
    <row r="1511" spans="34:34" x14ac:dyDescent="0.25">
      <c r="AH1511" s="129"/>
    </row>
    <row r="1512" spans="34:34" x14ac:dyDescent="0.25">
      <c r="AH1512" s="129"/>
    </row>
    <row r="1513" spans="34:34" x14ac:dyDescent="0.25">
      <c r="AH1513" s="129"/>
    </row>
    <row r="1514" spans="34:34" x14ac:dyDescent="0.25">
      <c r="AH1514" s="129"/>
    </row>
    <row r="1515" spans="34:34" x14ac:dyDescent="0.25">
      <c r="AH1515" s="129"/>
    </row>
    <row r="1516" spans="34:34" x14ac:dyDescent="0.25">
      <c r="AH1516" s="129"/>
    </row>
    <row r="1517" spans="34:34" x14ac:dyDescent="0.25">
      <c r="AH1517" s="129"/>
    </row>
    <row r="1518" spans="34:34" x14ac:dyDescent="0.25">
      <c r="AH1518" s="129"/>
    </row>
    <row r="1519" spans="34:34" x14ac:dyDescent="0.25">
      <c r="AH1519" s="129"/>
    </row>
    <row r="1520" spans="34:34" x14ac:dyDescent="0.25">
      <c r="AH1520" s="129"/>
    </row>
    <row r="1521" spans="34:34" x14ac:dyDescent="0.25">
      <c r="AH1521" s="129"/>
    </row>
    <row r="1522" spans="34:34" x14ac:dyDescent="0.25">
      <c r="AH1522" s="129"/>
    </row>
    <row r="1523" spans="34:34" x14ac:dyDescent="0.25">
      <c r="AH1523" s="129"/>
    </row>
    <row r="1524" spans="34:34" x14ac:dyDescent="0.25">
      <c r="AH1524" s="129"/>
    </row>
    <row r="1525" spans="34:34" x14ac:dyDescent="0.25">
      <c r="AH1525" s="129"/>
    </row>
    <row r="1526" spans="34:34" x14ac:dyDescent="0.25">
      <c r="AH1526" s="129"/>
    </row>
    <row r="1527" spans="34:34" x14ac:dyDescent="0.25">
      <c r="AH1527" s="129"/>
    </row>
    <row r="1528" spans="34:34" x14ac:dyDescent="0.25">
      <c r="AH1528" s="129"/>
    </row>
    <row r="1529" spans="34:34" x14ac:dyDescent="0.25">
      <c r="AH1529" s="129"/>
    </row>
    <row r="1530" spans="34:34" x14ac:dyDescent="0.25">
      <c r="AH1530" s="129"/>
    </row>
    <row r="1531" spans="34:34" x14ac:dyDescent="0.25">
      <c r="AH1531" s="129"/>
    </row>
    <row r="1532" spans="34:34" x14ac:dyDescent="0.25">
      <c r="AH1532" s="129"/>
    </row>
    <row r="1533" spans="34:34" x14ac:dyDescent="0.25">
      <c r="AH1533" s="129"/>
    </row>
    <row r="1534" spans="34:34" x14ac:dyDescent="0.25">
      <c r="AH1534" s="129"/>
    </row>
    <row r="1535" spans="34:34" x14ac:dyDescent="0.25">
      <c r="AH1535" s="129"/>
    </row>
    <row r="1536" spans="34:34" x14ac:dyDescent="0.25">
      <c r="AH1536" s="129"/>
    </row>
    <row r="1537" spans="34:34" x14ac:dyDescent="0.25">
      <c r="AH1537" s="129"/>
    </row>
    <row r="1538" spans="34:34" x14ac:dyDescent="0.25">
      <c r="AH1538" s="129"/>
    </row>
    <row r="1539" spans="34:34" x14ac:dyDescent="0.25">
      <c r="AH1539" s="129"/>
    </row>
    <row r="1540" spans="34:34" x14ac:dyDescent="0.25">
      <c r="AH1540" s="129"/>
    </row>
    <row r="1541" spans="34:34" x14ac:dyDescent="0.25">
      <c r="AH1541" s="129"/>
    </row>
    <row r="1542" spans="34:34" x14ac:dyDescent="0.25">
      <c r="AH1542" s="129"/>
    </row>
    <row r="1543" spans="34:34" x14ac:dyDescent="0.25">
      <c r="AH1543" s="129"/>
    </row>
    <row r="1544" spans="34:34" x14ac:dyDescent="0.25">
      <c r="AH1544" s="129"/>
    </row>
    <row r="1545" spans="34:34" x14ac:dyDescent="0.25">
      <c r="AH1545" s="129"/>
    </row>
    <row r="1546" spans="34:34" x14ac:dyDescent="0.25">
      <c r="AH1546" s="129"/>
    </row>
    <row r="1547" spans="34:34" x14ac:dyDescent="0.25">
      <c r="AH1547" s="129"/>
    </row>
    <row r="1548" spans="34:34" x14ac:dyDescent="0.25">
      <c r="AH1548" s="129"/>
    </row>
    <row r="1549" spans="34:34" x14ac:dyDescent="0.25">
      <c r="AH1549" s="129"/>
    </row>
    <row r="1550" spans="34:34" x14ac:dyDescent="0.25">
      <c r="AH1550" s="129"/>
    </row>
    <row r="1551" spans="34:34" x14ac:dyDescent="0.25">
      <c r="AH1551" s="129"/>
    </row>
    <row r="1552" spans="34:34" x14ac:dyDescent="0.25">
      <c r="AH1552" s="129"/>
    </row>
    <row r="1553" spans="34:34" x14ac:dyDescent="0.25">
      <c r="AH1553" s="129"/>
    </row>
    <row r="1554" spans="34:34" x14ac:dyDescent="0.25">
      <c r="AH1554" s="129"/>
    </row>
    <row r="1555" spans="34:34" x14ac:dyDescent="0.25">
      <c r="AH1555" s="129"/>
    </row>
    <row r="1556" spans="34:34" x14ac:dyDescent="0.25">
      <c r="AH1556" s="129"/>
    </row>
    <row r="1557" spans="34:34" x14ac:dyDescent="0.25">
      <c r="AH1557" s="129"/>
    </row>
    <row r="1558" spans="34:34" x14ac:dyDescent="0.25">
      <c r="AH1558" s="129"/>
    </row>
    <row r="1559" spans="34:34" x14ac:dyDescent="0.25">
      <c r="AH1559" s="129"/>
    </row>
    <row r="1560" spans="34:34" x14ac:dyDescent="0.25">
      <c r="AH1560" s="129"/>
    </row>
    <row r="1561" spans="34:34" x14ac:dyDescent="0.25">
      <c r="AH1561" s="129"/>
    </row>
    <row r="1562" spans="34:34" x14ac:dyDescent="0.25">
      <c r="AH1562" s="129"/>
    </row>
    <row r="1563" spans="34:34" x14ac:dyDescent="0.25">
      <c r="AH1563" s="129"/>
    </row>
    <row r="1564" spans="34:34" x14ac:dyDescent="0.25">
      <c r="AH1564" s="129"/>
    </row>
    <row r="1565" spans="34:34" x14ac:dyDescent="0.25">
      <c r="AH1565" s="129"/>
    </row>
    <row r="1566" spans="34:34" x14ac:dyDescent="0.25">
      <c r="AH1566" s="129"/>
    </row>
    <row r="1567" spans="34:34" x14ac:dyDescent="0.25">
      <c r="AH1567" s="129"/>
    </row>
    <row r="1568" spans="34:34" x14ac:dyDescent="0.25">
      <c r="AH1568" s="129"/>
    </row>
    <row r="1569" spans="34:34" x14ac:dyDescent="0.25">
      <c r="AH1569" s="129"/>
    </row>
    <row r="1570" spans="34:34" x14ac:dyDescent="0.25">
      <c r="AH1570" s="129"/>
    </row>
    <row r="1571" spans="34:34" x14ac:dyDescent="0.25">
      <c r="AH1571" s="129"/>
    </row>
    <row r="1572" spans="34:34" x14ac:dyDescent="0.25">
      <c r="AH1572" s="129"/>
    </row>
    <row r="1573" spans="34:34" x14ac:dyDescent="0.25">
      <c r="AH1573" s="129"/>
    </row>
    <row r="1574" spans="34:34" x14ac:dyDescent="0.25">
      <c r="AH1574" s="129"/>
    </row>
    <row r="1575" spans="34:34" x14ac:dyDescent="0.25">
      <c r="AH1575" s="129"/>
    </row>
    <row r="1576" spans="34:34" x14ac:dyDescent="0.25">
      <c r="AH1576" s="129"/>
    </row>
    <row r="1577" spans="34:34" x14ac:dyDescent="0.25">
      <c r="AH1577" s="129"/>
    </row>
    <row r="1578" spans="34:34" x14ac:dyDescent="0.25">
      <c r="AH1578" s="129"/>
    </row>
    <row r="1579" spans="34:34" x14ac:dyDescent="0.25">
      <c r="AH1579" s="129"/>
    </row>
    <row r="1580" spans="34:34" x14ac:dyDescent="0.25">
      <c r="AH1580" s="129"/>
    </row>
    <row r="1581" spans="34:34" x14ac:dyDescent="0.25">
      <c r="AH1581" s="129"/>
    </row>
    <row r="1582" spans="34:34" x14ac:dyDescent="0.25">
      <c r="AH1582" s="129"/>
    </row>
    <row r="1583" spans="34:34" x14ac:dyDescent="0.25">
      <c r="AH1583" s="129"/>
    </row>
    <row r="1584" spans="34:34" x14ac:dyDescent="0.25">
      <c r="AH1584" s="129"/>
    </row>
    <row r="1585" spans="34:34" x14ac:dyDescent="0.25">
      <c r="AH1585" s="129"/>
    </row>
    <row r="1586" spans="34:34" x14ac:dyDescent="0.25">
      <c r="AH1586" s="129"/>
    </row>
    <row r="1587" spans="34:34" x14ac:dyDescent="0.25">
      <c r="AH1587" s="129"/>
    </row>
    <row r="1588" spans="34:34" x14ac:dyDescent="0.25">
      <c r="AH1588" s="129"/>
    </row>
    <row r="1589" spans="34:34" x14ac:dyDescent="0.25">
      <c r="AH1589" s="129"/>
    </row>
    <row r="1590" spans="34:34" x14ac:dyDescent="0.25">
      <c r="AH1590" s="129"/>
    </row>
    <row r="1591" spans="34:34" x14ac:dyDescent="0.25">
      <c r="AH1591" s="129"/>
    </row>
    <row r="1592" spans="34:34" x14ac:dyDescent="0.25">
      <c r="AH1592" s="129"/>
    </row>
    <row r="1593" spans="34:34" x14ac:dyDescent="0.25">
      <c r="AH1593" s="129"/>
    </row>
    <row r="1594" spans="34:34" x14ac:dyDescent="0.25">
      <c r="AH1594" s="129"/>
    </row>
    <row r="1595" spans="34:34" x14ac:dyDescent="0.25">
      <c r="AH1595" s="129"/>
    </row>
    <row r="1596" spans="34:34" x14ac:dyDescent="0.25">
      <c r="AH1596" s="129"/>
    </row>
    <row r="1597" spans="34:34" x14ac:dyDescent="0.25">
      <c r="AH1597" s="129"/>
    </row>
    <row r="1598" spans="34:34" x14ac:dyDescent="0.25">
      <c r="AH1598" s="129"/>
    </row>
    <row r="1599" spans="34:34" x14ac:dyDescent="0.25">
      <c r="AH1599" s="129"/>
    </row>
    <row r="1600" spans="34:34" x14ac:dyDescent="0.25">
      <c r="AH1600" s="129"/>
    </row>
    <row r="1601" spans="34:34" x14ac:dyDescent="0.25">
      <c r="AH1601" s="129"/>
    </row>
    <row r="1602" spans="34:34" x14ac:dyDescent="0.25">
      <c r="AH1602" s="129"/>
    </row>
    <row r="1603" spans="34:34" x14ac:dyDescent="0.25">
      <c r="AH1603" s="129"/>
    </row>
    <row r="1604" spans="34:34" x14ac:dyDescent="0.25">
      <c r="AH1604" s="129"/>
    </row>
    <row r="1605" spans="34:34" x14ac:dyDescent="0.25">
      <c r="AH1605" s="129"/>
    </row>
    <row r="1606" spans="34:34" x14ac:dyDescent="0.25">
      <c r="AH1606" s="129"/>
    </row>
    <row r="1607" spans="34:34" x14ac:dyDescent="0.25">
      <c r="AH1607" s="129"/>
    </row>
    <row r="1608" spans="34:34" x14ac:dyDescent="0.25">
      <c r="AH1608" s="129"/>
    </row>
    <row r="1609" spans="34:34" x14ac:dyDescent="0.25">
      <c r="AH1609" s="129"/>
    </row>
    <row r="1610" spans="34:34" x14ac:dyDescent="0.25">
      <c r="AH1610" s="129"/>
    </row>
    <row r="1611" spans="34:34" x14ac:dyDescent="0.25">
      <c r="AH1611" s="129"/>
    </row>
    <row r="1612" spans="34:34" x14ac:dyDescent="0.25">
      <c r="AH1612" s="129"/>
    </row>
    <row r="1613" spans="34:34" x14ac:dyDescent="0.25">
      <c r="AH1613" s="129"/>
    </row>
    <row r="1614" spans="34:34" x14ac:dyDescent="0.25">
      <c r="AH1614" s="129"/>
    </row>
    <row r="1615" spans="34:34" x14ac:dyDescent="0.25">
      <c r="AH1615" s="129"/>
    </row>
    <row r="1616" spans="34:34" x14ac:dyDescent="0.25">
      <c r="AH1616" s="129"/>
    </row>
    <row r="1617" spans="34:34" x14ac:dyDescent="0.25">
      <c r="AH1617" s="129"/>
    </row>
    <row r="1618" spans="34:34" x14ac:dyDescent="0.25">
      <c r="AH1618" s="129"/>
    </row>
    <row r="1619" spans="34:34" x14ac:dyDescent="0.25">
      <c r="AH1619" s="129"/>
    </row>
    <row r="1620" spans="34:34" x14ac:dyDescent="0.25">
      <c r="AH1620" s="129"/>
    </row>
    <row r="1621" spans="34:34" x14ac:dyDescent="0.25">
      <c r="AH1621" s="129"/>
    </row>
    <row r="1622" spans="34:34" x14ac:dyDescent="0.25">
      <c r="AH1622" s="129"/>
    </row>
    <row r="1623" spans="34:34" x14ac:dyDescent="0.25">
      <c r="AH1623" s="129"/>
    </row>
    <row r="1624" spans="34:34" x14ac:dyDescent="0.25">
      <c r="AH1624" s="129"/>
    </row>
    <row r="1625" spans="34:34" x14ac:dyDescent="0.25">
      <c r="AH1625" s="129"/>
    </row>
    <row r="1626" spans="34:34" x14ac:dyDescent="0.25">
      <c r="AH1626" s="129"/>
    </row>
    <row r="1627" spans="34:34" x14ac:dyDescent="0.25">
      <c r="AH1627" s="129"/>
    </row>
    <row r="1628" spans="34:34" x14ac:dyDescent="0.25">
      <c r="AH1628" s="129"/>
    </row>
    <row r="1629" spans="34:34" x14ac:dyDescent="0.25">
      <c r="AH1629" s="129"/>
    </row>
    <row r="1630" spans="34:34" x14ac:dyDescent="0.25">
      <c r="AH1630" s="129"/>
    </row>
    <row r="1631" spans="34:34" x14ac:dyDescent="0.25">
      <c r="AH1631" s="129"/>
    </row>
    <row r="1632" spans="34:34" x14ac:dyDescent="0.25">
      <c r="AH1632" s="129"/>
    </row>
    <row r="1633" spans="34:34" x14ac:dyDescent="0.25">
      <c r="AH1633" s="129"/>
    </row>
    <row r="1634" spans="34:34" x14ac:dyDescent="0.25">
      <c r="AH1634" s="129"/>
    </row>
    <row r="1635" spans="34:34" x14ac:dyDescent="0.25">
      <c r="AH1635" s="129"/>
    </row>
    <row r="1636" spans="34:34" x14ac:dyDescent="0.25">
      <c r="AH1636" s="129"/>
    </row>
    <row r="1637" spans="34:34" x14ac:dyDescent="0.25">
      <c r="AH1637" s="129"/>
    </row>
    <row r="1638" spans="34:34" x14ac:dyDescent="0.25">
      <c r="AH1638" s="129"/>
    </row>
    <row r="1639" spans="34:34" x14ac:dyDescent="0.25">
      <c r="AH1639" s="129"/>
    </row>
    <row r="1640" spans="34:34" x14ac:dyDescent="0.25">
      <c r="AH1640" s="129"/>
    </row>
    <row r="1641" spans="34:34" x14ac:dyDescent="0.25">
      <c r="AH1641" s="129"/>
    </row>
    <row r="1642" spans="34:34" x14ac:dyDescent="0.25">
      <c r="AH1642" s="129"/>
    </row>
    <row r="1643" spans="34:34" x14ac:dyDescent="0.25">
      <c r="AH1643" s="129"/>
    </row>
    <row r="1644" spans="34:34" x14ac:dyDescent="0.25">
      <c r="AH1644" s="129"/>
    </row>
    <row r="1645" spans="34:34" x14ac:dyDescent="0.25">
      <c r="AH1645" s="129"/>
    </row>
    <row r="1646" spans="34:34" x14ac:dyDescent="0.25">
      <c r="AH1646" s="129"/>
    </row>
    <row r="1647" spans="34:34" x14ac:dyDescent="0.25">
      <c r="AH1647" s="129"/>
    </row>
    <row r="1648" spans="34:34" x14ac:dyDescent="0.25">
      <c r="AH1648" s="129"/>
    </row>
    <row r="1649" spans="34:34" x14ac:dyDescent="0.25">
      <c r="AH1649" s="129"/>
    </row>
    <row r="1650" spans="34:34" x14ac:dyDescent="0.25">
      <c r="AH1650" s="129"/>
    </row>
    <row r="1651" spans="34:34" x14ac:dyDescent="0.25">
      <c r="AH1651" s="129"/>
    </row>
    <row r="1652" spans="34:34" x14ac:dyDescent="0.25">
      <c r="AH1652" s="129"/>
    </row>
    <row r="1653" spans="34:34" x14ac:dyDescent="0.25">
      <c r="AH1653" s="129"/>
    </row>
    <row r="1654" spans="34:34" x14ac:dyDescent="0.25">
      <c r="AH1654" s="129"/>
    </row>
    <row r="1655" spans="34:34" x14ac:dyDescent="0.25">
      <c r="AH1655" s="129"/>
    </row>
    <row r="1656" spans="34:34" x14ac:dyDescent="0.25">
      <c r="AH1656" s="129"/>
    </row>
    <row r="1657" spans="34:34" x14ac:dyDescent="0.25">
      <c r="AH1657" s="129"/>
    </row>
    <row r="1658" spans="34:34" x14ac:dyDescent="0.25">
      <c r="AH1658" s="129"/>
    </row>
    <row r="1659" spans="34:34" x14ac:dyDescent="0.25">
      <c r="AH1659" s="129"/>
    </row>
    <row r="1660" spans="34:34" x14ac:dyDescent="0.25">
      <c r="AH1660" s="129"/>
    </row>
    <row r="1661" spans="34:34" x14ac:dyDescent="0.25">
      <c r="AH1661" s="129"/>
    </row>
    <row r="1662" spans="34:34" x14ac:dyDescent="0.25">
      <c r="AH1662" s="129"/>
    </row>
    <row r="1663" spans="34:34" x14ac:dyDescent="0.25">
      <c r="AH1663" s="129"/>
    </row>
    <row r="1664" spans="34:34" x14ac:dyDescent="0.25">
      <c r="AH1664" s="129"/>
    </row>
    <row r="1665" spans="34:34" x14ac:dyDescent="0.25">
      <c r="AH1665" s="129"/>
    </row>
    <row r="1666" spans="34:34" x14ac:dyDescent="0.25">
      <c r="AH1666" s="129"/>
    </row>
    <row r="1667" spans="34:34" x14ac:dyDescent="0.25">
      <c r="AH1667" s="129"/>
    </row>
    <row r="1668" spans="34:34" x14ac:dyDescent="0.25">
      <c r="AH1668" s="129"/>
    </row>
    <row r="1669" spans="34:34" x14ac:dyDescent="0.25">
      <c r="AH1669" s="129"/>
    </row>
    <row r="1670" spans="34:34" x14ac:dyDescent="0.25">
      <c r="AH1670" s="129"/>
    </row>
    <row r="1671" spans="34:34" x14ac:dyDescent="0.25">
      <c r="AH1671" s="129"/>
    </row>
    <row r="1672" spans="34:34" x14ac:dyDescent="0.25">
      <c r="AH1672" s="129"/>
    </row>
    <row r="1673" spans="34:34" x14ac:dyDescent="0.25">
      <c r="AH1673" s="129"/>
    </row>
    <row r="1674" spans="34:34" x14ac:dyDescent="0.25">
      <c r="AH1674" s="129"/>
    </row>
    <row r="1675" spans="34:34" x14ac:dyDescent="0.25">
      <c r="AH1675" s="129"/>
    </row>
    <row r="1676" spans="34:34" x14ac:dyDescent="0.25">
      <c r="AH1676" s="129"/>
    </row>
    <row r="1677" spans="34:34" x14ac:dyDescent="0.25">
      <c r="AH1677" s="129"/>
    </row>
    <row r="1678" spans="34:34" x14ac:dyDescent="0.25">
      <c r="AH1678" s="129"/>
    </row>
    <row r="1679" spans="34:34" x14ac:dyDescent="0.25">
      <c r="AH1679" s="129"/>
    </row>
    <row r="1680" spans="34:34" x14ac:dyDescent="0.25">
      <c r="AH1680" s="129"/>
    </row>
    <row r="1681" spans="34:34" x14ac:dyDescent="0.25">
      <c r="AH1681" s="129"/>
    </row>
    <row r="1682" spans="34:34" x14ac:dyDescent="0.25">
      <c r="AH1682" s="129"/>
    </row>
    <row r="1683" spans="34:34" x14ac:dyDescent="0.25">
      <c r="AH1683" s="129"/>
    </row>
    <row r="1684" spans="34:34" x14ac:dyDescent="0.25">
      <c r="AH1684" s="129"/>
    </row>
    <row r="1685" spans="34:34" x14ac:dyDescent="0.25">
      <c r="AH1685" s="129"/>
    </row>
    <row r="1686" spans="34:34" x14ac:dyDescent="0.25">
      <c r="AH1686" s="129"/>
    </row>
    <row r="1687" spans="34:34" x14ac:dyDescent="0.25">
      <c r="AH1687" s="129"/>
    </row>
    <row r="1688" spans="34:34" x14ac:dyDescent="0.25">
      <c r="AH1688" s="129"/>
    </row>
    <row r="1689" spans="34:34" x14ac:dyDescent="0.25">
      <c r="AH1689" s="129"/>
    </row>
    <row r="1690" spans="34:34" x14ac:dyDescent="0.25">
      <c r="AH1690" s="129"/>
    </row>
    <row r="1691" spans="34:34" x14ac:dyDescent="0.25">
      <c r="AH1691" s="129"/>
    </row>
    <row r="1692" spans="34:34" x14ac:dyDescent="0.25">
      <c r="AH1692" s="129"/>
    </row>
    <row r="1693" spans="34:34" x14ac:dyDescent="0.25">
      <c r="AH1693" s="129"/>
    </row>
    <row r="1694" spans="34:34" x14ac:dyDescent="0.25">
      <c r="AH1694" s="129"/>
    </row>
    <row r="1695" spans="34:34" x14ac:dyDescent="0.25">
      <c r="AH1695" s="129"/>
    </row>
    <row r="1696" spans="34:34" x14ac:dyDescent="0.25">
      <c r="AH1696" s="129"/>
    </row>
    <row r="1697" spans="34:34" x14ac:dyDescent="0.25">
      <c r="AH1697" s="129"/>
    </row>
    <row r="1698" spans="34:34" x14ac:dyDescent="0.25">
      <c r="AH1698" s="129"/>
    </row>
    <row r="1699" spans="34:34" x14ac:dyDescent="0.25">
      <c r="AH1699" s="129"/>
    </row>
    <row r="1700" spans="34:34" x14ac:dyDescent="0.25">
      <c r="AH1700" s="129"/>
    </row>
    <row r="1701" spans="34:34" x14ac:dyDescent="0.25">
      <c r="AH1701" s="129"/>
    </row>
    <row r="1702" spans="34:34" x14ac:dyDescent="0.25">
      <c r="AH1702" s="129"/>
    </row>
    <row r="1703" spans="34:34" x14ac:dyDescent="0.25">
      <c r="AH1703" s="129"/>
    </row>
    <row r="1704" spans="34:34" x14ac:dyDescent="0.25">
      <c r="AH1704" s="129"/>
    </row>
    <row r="1705" spans="34:34" x14ac:dyDescent="0.25">
      <c r="AH1705" s="129"/>
    </row>
    <row r="1706" spans="34:34" x14ac:dyDescent="0.25">
      <c r="AH1706" s="129"/>
    </row>
    <row r="1707" spans="34:34" x14ac:dyDescent="0.25">
      <c r="AH1707" s="129"/>
    </row>
    <row r="1708" spans="34:34" x14ac:dyDescent="0.25">
      <c r="AH1708" s="129"/>
    </row>
    <row r="1709" spans="34:34" x14ac:dyDescent="0.25">
      <c r="AH1709" s="129"/>
    </row>
    <row r="1710" spans="34:34" x14ac:dyDescent="0.25">
      <c r="AH1710" s="129"/>
    </row>
    <row r="1711" spans="34:34" x14ac:dyDescent="0.25">
      <c r="AH1711" s="129"/>
    </row>
    <row r="1712" spans="34:34" x14ac:dyDescent="0.25">
      <c r="AH1712" s="129"/>
    </row>
    <row r="1713" spans="34:34" x14ac:dyDescent="0.25">
      <c r="AH1713" s="129"/>
    </row>
    <row r="1714" spans="34:34" x14ac:dyDescent="0.25">
      <c r="AH1714" s="129"/>
    </row>
    <row r="1715" spans="34:34" x14ac:dyDescent="0.25">
      <c r="AH1715" s="129"/>
    </row>
    <row r="1716" spans="34:34" x14ac:dyDescent="0.25">
      <c r="AH1716" s="129"/>
    </row>
    <row r="1717" spans="34:34" x14ac:dyDescent="0.25">
      <c r="AH1717" s="129"/>
    </row>
    <row r="1718" spans="34:34" x14ac:dyDescent="0.25">
      <c r="AH1718" s="129"/>
    </row>
    <row r="1719" spans="34:34" x14ac:dyDescent="0.25">
      <c r="AH1719" s="129"/>
    </row>
  </sheetData>
  <mergeCells count="168">
    <mergeCell ref="C135:H136"/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  <mergeCell ref="B122:D122"/>
    <mergeCell ref="B123:D123"/>
    <mergeCell ref="B106:D106"/>
    <mergeCell ref="B107:D107"/>
    <mergeCell ref="B124:D124"/>
    <mergeCell ref="B125:D125"/>
    <mergeCell ref="B114:D114"/>
    <mergeCell ref="B115:D115"/>
    <mergeCell ref="B116:D116"/>
    <mergeCell ref="B117:D117"/>
    <mergeCell ref="B110:D110"/>
    <mergeCell ref="B111:D111"/>
    <mergeCell ref="B112:D112"/>
    <mergeCell ref="B113:D113"/>
    <mergeCell ref="B120:D120"/>
    <mergeCell ref="B121:D121"/>
    <mergeCell ref="B118:D118"/>
    <mergeCell ref="B119:D119"/>
    <mergeCell ref="B109:D109"/>
    <mergeCell ref="B96:D96"/>
    <mergeCell ref="B97:D97"/>
    <mergeCell ref="B98:D98"/>
    <mergeCell ref="B99:D99"/>
    <mergeCell ref="B102:D102"/>
    <mergeCell ref="B103:D103"/>
    <mergeCell ref="B104:D104"/>
    <mergeCell ref="B105:D105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88:D88"/>
    <mergeCell ref="B89:D89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74:D74"/>
    <mergeCell ref="B75:D75"/>
    <mergeCell ref="B58:D58"/>
    <mergeCell ref="B59:D59"/>
    <mergeCell ref="B76:D76"/>
    <mergeCell ref="B77:D77"/>
    <mergeCell ref="B66:D66"/>
    <mergeCell ref="B67:D67"/>
    <mergeCell ref="B68:D68"/>
    <mergeCell ref="B69:D69"/>
    <mergeCell ref="B62:D62"/>
    <mergeCell ref="B63:D63"/>
    <mergeCell ref="B64:D64"/>
    <mergeCell ref="B65:D65"/>
    <mergeCell ref="B72:D72"/>
    <mergeCell ref="B73:D73"/>
    <mergeCell ref="B70:D70"/>
    <mergeCell ref="B71:D71"/>
    <mergeCell ref="B61:D61"/>
    <mergeCell ref="B48:D48"/>
    <mergeCell ref="B49:D49"/>
    <mergeCell ref="B50:D50"/>
    <mergeCell ref="B51:D51"/>
    <mergeCell ref="B54:D54"/>
    <mergeCell ref="B55:D55"/>
    <mergeCell ref="B56:D56"/>
    <mergeCell ref="B57:D57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26:D26"/>
    <mergeCell ref="B27:D27"/>
    <mergeCell ref="B22:D22"/>
    <mergeCell ref="B23:D23"/>
    <mergeCell ref="B40:D40"/>
    <mergeCell ref="B41:D41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28:D28"/>
    <mergeCell ref="B29:D29"/>
    <mergeCell ref="A18:D18"/>
    <mergeCell ref="Q7:Q17"/>
    <mergeCell ref="W7:W17"/>
    <mergeCell ref="B19:D19"/>
    <mergeCell ref="B24:D24"/>
    <mergeCell ref="B25:D25"/>
    <mergeCell ref="B20:D20"/>
    <mergeCell ref="B21:D21"/>
    <mergeCell ref="R7:R17"/>
    <mergeCell ref="S7:V9"/>
    <mergeCell ref="O7:O17"/>
    <mergeCell ref="P7:P17"/>
    <mergeCell ref="S10:S17"/>
    <mergeCell ref="T10:T17"/>
    <mergeCell ref="E7:E17"/>
    <mergeCell ref="F7:F17"/>
    <mergeCell ref="G7:G17"/>
    <mergeCell ref="H7:H17"/>
    <mergeCell ref="K7:K17"/>
    <mergeCell ref="L7:L17"/>
    <mergeCell ref="I7:I17"/>
    <mergeCell ref="J7:J17"/>
    <mergeCell ref="A1:D1"/>
    <mergeCell ref="E1:AA1"/>
    <mergeCell ref="AC1:AH1"/>
    <mergeCell ref="A2:AH2"/>
    <mergeCell ref="AF4:AH6"/>
    <mergeCell ref="AD7:AD17"/>
    <mergeCell ref="AB4:AB17"/>
    <mergeCell ref="AC4:AE6"/>
    <mergeCell ref="X7:X17"/>
    <mergeCell ref="AC7:AC17"/>
    <mergeCell ref="A3:AH3"/>
    <mergeCell ref="A4:D17"/>
    <mergeCell ref="E4:I6"/>
    <mergeCell ref="J4:M6"/>
    <mergeCell ref="N4:X6"/>
    <mergeCell ref="AA4:AA17"/>
    <mergeCell ref="Y4:Y17"/>
    <mergeCell ref="Z4:Z17"/>
    <mergeCell ref="U10:U17"/>
    <mergeCell ref="V10:V17"/>
    <mergeCell ref="M7:M17"/>
    <mergeCell ref="N7:N17"/>
    <mergeCell ref="AE7:AE17"/>
    <mergeCell ref="AF7:AF17"/>
    <mergeCell ref="AV18:AW18"/>
    <mergeCell ref="AX18:AY18"/>
    <mergeCell ref="AJ18:AK18"/>
    <mergeCell ref="AL18:AM18"/>
    <mergeCell ref="AN18:AO18"/>
    <mergeCell ref="AP18:AQ18"/>
    <mergeCell ref="AR18:AS18"/>
    <mergeCell ref="AT18:AU18"/>
    <mergeCell ref="AG7:AG17"/>
    <mergeCell ref="AH7:AH17"/>
  </mergeCells>
  <pageMargins left="0.7" right="0.7" top="0.75" bottom="0.75" header="0.3" footer="0.3"/>
  <pageSetup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Лист12"/>
  <dimension ref="A1:AY1721"/>
  <sheetViews>
    <sheetView zoomScale="70" zoomScaleNormal="70" workbookViewId="0">
      <pane ySplit="18" topLeftCell="A133" activePane="bottomLeft" state="frozen"/>
      <selection activeCell="S7" sqref="S7:V9"/>
      <selection pane="bottomLeft" sqref="A1:XFD1048576"/>
    </sheetView>
  </sheetViews>
  <sheetFormatPr defaultColWidth="9.125" defaultRowHeight="13.5" x14ac:dyDescent="0.25"/>
  <cols>
    <col min="1" max="3" width="9.125" style="20"/>
    <col min="4" max="4" width="24.25" style="20" customWidth="1"/>
    <col min="5" max="5" width="6" style="20" customWidth="1"/>
    <col min="6" max="6" width="6.75" style="20" customWidth="1"/>
    <col min="7" max="7" width="6.375" style="20" customWidth="1"/>
    <col min="8" max="8" width="6.25" style="20" customWidth="1"/>
    <col min="9" max="9" width="7.25" style="20" customWidth="1"/>
    <col min="10" max="10" width="7.375" style="20" customWidth="1"/>
    <col min="11" max="11" width="9.875" style="20" customWidth="1"/>
    <col min="12" max="13" width="7.625" style="20" customWidth="1"/>
    <col min="14" max="14" width="7.375" style="20" customWidth="1"/>
    <col min="15" max="15" width="6.875" style="20" customWidth="1"/>
    <col min="16" max="16" width="6.625" style="20" customWidth="1"/>
    <col min="17" max="18" width="4.625" style="20" customWidth="1"/>
    <col min="19" max="19" width="5.875" style="20" customWidth="1"/>
    <col min="20" max="20" width="6" style="20" customWidth="1"/>
    <col min="21" max="21" width="5.875" style="20" customWidth="1"/>
    <col min="22" max="22" width="4.75" style="20" customWidth="1"/>
    <col min="23" max="23" width="4.625" style="20" customWidth="1"/>
    <col min="24" max="24" width="7.125" style="20" customWidth="1"/>
    <col min="25" max="25" width="4.75" style="20" customWidth="1"/>
    <col min="26" max="26" width="6.625" style="20" customWidth="1"/>
    <col min="27" max="27" width="5.875" style="20" customWidth="1"/>
    <col min="28" max="28" width="5.25" style="20" customWidth="1"/>
    <col min="29" max="30" width="5.875" style="20" customWidth="1"/>
    <col min="31" max="31" width="4.875" style="20" customWidth="1"/>
    <col min="32" max="32" width="5.25" style="20" customWidth="1"/>
    <col min="33" max="33" width="6.875" style="20" customWidth="1"/>
    <col min="34" max="34" width="6" style="130" customWidth="1"/>
    <col min="35" max="35" width="7.875" style="20" hidden="1" customWidth="1"/>
    <col min="36" max="40" width="0" style="20" hidden="1" customWidth="1"/>
    <col min="41" max="41" width="13" style="20" hidden="1" customWidth="1"/>
    <col min="42" max="42" width="0" style="20" hidden="1" customWidth="1"/>
    <col min="43" max="43" width="17" style="20" hidden="1" customWidth="1"/>
    <col min="44" max="51" width="0" style="20" hidden="1" customWidth="1"/>
    <col min="52" max="16384" width="9.125" style="20"/>
  </cols>
  <sheetData>
    <row r="1" spans="1:35" ht="41.25" customHeight="1" x14ac:dyDescent="0.25">
      <c r="A1" s="13" t="s">
        <v>134</v>
      </c>
      <c r="B1" s="14"/>
      <c r="C1" s="14"/>
      <c r="D1" s="14"/>
      <c r="E1" s="15" t="s">
        <v>147</v>
      </c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6"/>
      <c r="AC1" s="17" t="s">
        <v>132</v>
      </c>
      <c r="AD1" s="17"/>
      <c r="AE1" s="17"/>
      <c r="AF1" s="17"/>
      <c r="AG1" s="17"/>
      <c r="AH1" s="18"/>
      <c r="AI1" s="19"/>
    </row>
    <row r="2" spans="1:35" ht="28.5" customHeight="1" x14ac:dyDescent="0.25">
      <c r="A2" s="21" t="s">
        <v>300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22"/>
      <c r="AI2" s="131"/>
    </row>
    <row r="3" spans="1:35" ht="38.25" customHeight="1" x14ac:dyDescent="0.25">
      <c r="A3" s="24" t="s">
        <v>301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6"/>
      <c r="AI3" s="131"/>
    </row>
    <row r="4" spans="1:35" ht="15.75" customHeight="1" x14ac:dyDescent="0.25">
      <c r="A4" s="27" t="s">
        <v>148</v>
      </c>
      <c r="B4" s="27"/>
      <c r="C4" s="27"/>
      <c r="D4" s="27"/>
      <c r="E4" s="28" t="s">
        <v>193</v>
      </c>
      <c r="F4" s="29"/>
      <c r="G4" s="29"/>
      <c r="H4" s="29"/>
      <c r="I4" s="30"/>
      <c r="J4" s="31" t="s">
        <v>149</v>
      </c>
      <c r="K4" s="32"/>
      <c r="L4" s="32"/>
      <c r="M4" s="33"/>
      <c r="N4" s="31" t="s">
        <v>150</v>
      </c>
      <c r="O4" s="32"/>
      <c r="P4" s="32"/>
      <c r="Q4" s="32"/>
      <c r="R4" s="32"/>
      <c r="S4" s="32"/>
      <c r="T4" s="32"/>
      <c r="U4" s="32"/>
      <c r="V4" s="32"/>
      <c r="W4" s="32"/>
      <c r="X4" s="32"/>
      <c r="Y4" s="34" t="s">
        <v>151</v>
      </c>
      <c r="Z4" s="34" t="s">
        <v>152</v>
      </c>
      <c r="AA4" s="34" t="s">
        <v>153</v>
      </c>
      <c r="AB4" s="34" t="s">
        <v>154</v>
      </c>
      <c r="AC4" s="31" t="s">
        <v>206</v>
      </c>
      <c r="AD4" s="32"/>
      <c r="AE4" s="33"/>
      <c r="AF4" s="35" t="s">
        <v>136</v>
      </c>
      <c r="AG4" s="35"/>
      <c r="AH4" s="35"/>
      <c r="AI4" s="131"/>
    </row>
    <row r="5" spans="1:35" ht="15.75" customHeight="1" x14ac:dyDescent="0.25">
      <c r="A5" s="27"/>
      <c r="B5" s="27"/>
      <c r="C5" s="27"/>
      <c r="D5" s="27"/>
      <c r="E5" s="36"/>
      <c r="F5" s="37"/>
      <c r="G5" s="37"/>
      <c r="H5" s="37"/>
      <c r="I5" s="38"/>
      <c r="J5" s="39"/>
      <c r="K5" s="40"/>
      <c r="L5" s="40"/>
      <c r="M5" s="41"/>
      <c r="N5" s="39"/>
      <c r="O5" s="40"/>
      <c r="P5" s="40"/>
      <c r="Q5" s="40"/>
      <c r="R5" s="40"/>
      <c r="S5" s="40"/>
      <c r="T5" s="40"/>
      <c r="U5" s="40"/>
      <c r="V5" s="40"/>
      <c r="W5" s="40"/>
      <c r="X5" s="40"/>
      <c r="Y5" s="42"/>
      <c r="Z5" s="42"/>
      <c r="AA5" s="42"/>
      <c r="AB5" s="42"/>
      <c r="AC5" s="39"/>
      <c r="AD5" s="40"/>
      <c r="AE5" s="41"/>
      <c r="AF5" s="35"/>
      <c r="AG5" s="35"/>
      <c r="AH5" s="35"/>
      <c r="AI5" s="132"/>
    </row>
    <row r="6" spans="1:35" ht="35.25" customHeight="1" x14ac:dyDescent="0.25">
      <c r="A6" s="27"/>
      <c r="B6" s="27"/>
      <c r="C6" s="27"/>
      <c r="D6" s="27"/>
      <c r="E6" s="44"/>
      <c r="F6" s="45"/>
      <c r="G6" s="45"/>
      <c r="H6" s="45"/>
      <c r="I6" s="46"/>
      <c r="J6" s="47"/>
      <c r="K6" s="48"/>
      <c r="L6" s="48"/>
      <c r="M6" s="49"/>
      <c r="N6" s="47"/>
      <c r="O6" s="48"/>
      <c r="P6" s="48"/>
      <c r="Q6" s="48"/>
      <c r="R6" s="48"/>
      <c r="S6" s="48"/>
      <c r="T6" s="48"/>
      <c r="U6" s="48"/>
      <c r="V6" s="48"/>
      <c r="W6" s="48"/>
      <c r="X6" s="48"/>
      <c r="Y6" s="42"/>
      <c r="Z6" s="42"/>
      <c r="AA6" s="42"/>
      <c r="AB6" s="42"/>
      <c r="AC6" s="47"/>
      <c r="AD6" s="48"/>
      <c r="AE6" s="49"/>
      <c r="AF6" s="35"/>
      <c r="AG6" s="35"/>
      <c r="AH6" s="35"/>
      <c r="AI6" s="133"/>
    </row>
    <row r="7" spans="1:35" ht="12.75" customHeight="1" x14ac:dyDescent="0.25">
      <c r="A7" s="27"/>
      <c r="B7" s="27"/>
      <c r="C7" s="27"/>
      <c r="D7" s="27"/>
      <c r="E7" s="34" t="s">
        <v>135</v>
      </c>
      <c r="F7" s="34" t="s">
        <v>194</v>
      </c>
      <c r="G7" s="34" t="s">
        <v>155</v>
      </c>
      <c r="H7" s="34" t="s">
        <v>156</v>
      </c>
      <c r="I7" s="34" t="s">
        <v>157</v>
      </c>
      <c r="J7" s="34" t="s">
        <v>135</v>
      </c>
      <c r="K7" s="34" t="s">
        <v>155</v>
      </c>
      <c r="L7" s="34" t="s">
        <v>156</v>
      </c>
      <c r="M7" s="34" t="s">
        <v>157</v>
      </c>
      <c r="N7" s="34" t="s">
        <v>158</v>
      </c>
      <c r="O7" s="34" t="s">
        <v>159</v>
      </c>
      <c r="P7" s="34" t="s">
        <v>160</v>
      </c>
      <c r="Q7" s="34" t="s">
        <v>161</v>
      </c>
      <c r="R7" s="34" t="s">
        <v>137</v>
      </c>
      <c r="S7" s="31" t="s">
        <v>162</v>
      </c>
      <c r="T7" s="32"/>
      <c r="U7" s="32"/>
      <c r="V7" s="33"/>
      <c r="W7" s="34" t="s">
        <v>207</v>
      </c>
      <c r="X7" s="34" t="s">
        <v>138</v>
      </c>
      <c r="Y7" s="42"/>
      <c r="Z7" s="42"/>
      <c r="AA7" s="42"/>
      <c r="AB7" s="42"/>
      <c r="AC7" s="34" t="s">
        <v>163</v>
      </c>
      <c r="AD7" s="34" t="s">
        <v>164</v>
      </c>
      <c r="AE7" s="34" t="s">
        <v>135</v>
      </c>
      <c r="AF7" s="34" t="s">
        <v>163</v>
      </c>
      <c r="AG7" s="51" t="s">
        <v>164</v>
      </c>
      <c r="AH7" s="52" t="s">
        <v>135</v>
      </c>
    </row>
    <row r="8" spans="1:35" ht="12.75" customHeight="1" x14ac:dyDescent="0.25">
      <c r="A8" s="27"/>
      <c r="B8" s="27"/>
      <c r="C8" s="27"/>
      <c r="D8" s="13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39"/>
      <c r="T8" s="40"/>
      <c r="U8" s="40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53"/>
      <c r="AH8" s="52"/>
    </row>
    <row r="9" spans="1:35" ht="40.5" customHeight="1" x14ac:dyDescent="0.25">
      <c r="A9" s="27"/>
      <c r="B9" s="27"/>
      <c r="C9" s="27"/>
      <c r="D9" s="13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7"/>
      <c r="T9" s="48"/>
      <c r="U9" s="48"/>
      <c r="V9" s="49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53"/>
      <c r="AH9" s="52"/>
    </row>
    <row r="10" spans="1:35" ht="12.75" customHeight="1" x14ac:dyDescent="0.25">
      <c r="A10" s="27"/>
      <c r="B10" s="27"/>
      <c r="C10" s="27"/>
      <c r="D10" s="13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34" t="s">
        <v>139</v>
      </c>
      <c r="T10" s="34" t="s">
        <v>208</v>
      </c>
      <c r="U10" s="34" t="s">
        <v>209</v>
      </c>
      <c r="V10" s="34" t="s">
        <v>210</v>
      </c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53"/>
      <c r="AH10" s="52"/>
    </row>
    <row r="11" spans="1:35" ht="12.75" customHeight="1" x14ac:dyDescent="0.25">
      <c r="A11" s="27"/>
      <c r="B11" s="27"/>
      <c r="C11" s="27"/>
      <c r="D11" s="1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53"/>
      <c r="AH11" s="52"/>
    </row>
    <row r="12" spans="1:35" ht="12.75" customHeight="1" x14ac:dyDescent="0.25">
      <c r="A12" s="27"/>
      <c r="B12" s="27"/>
      <c r="C12" s="27"/>
      <c r="D12" s="1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53"/>
      <c r="AH12" s="52"/>
    </row>
    <row r="13" spans="1:35" ht="12.75" customHeight="1" x14ac:dyDescent="0.25">
      <c r="A13" s="27"/>
      <c r="B13" s="27"/>
      <c r="C13" s="27"/>
      <c r="D13" s="1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53"/>
      <c r="AH13" s="52"/>
    </row>
    <row r="14" spans="1:35" ht="12.75" customHeight="1" x14ac:dyDescent="0.25">
      <c r="A14" s="27"/>
      <c r="B14" s="27"/>
      <c r="C14" s="27"/>
      <c r="D14" s="13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53"/>
      <c r="AH14" s="52"/>
    </row>
    <row r="15" spans="1:35" ht="12.75" customHeight="1" x14ac:dyDescent="0.25">
      <c r="A15" s="27"/>
      <c r="B15" s="27"/>
      <c r="C15" s="27"/>
      <c r="D15" s="13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53"/>
      <c r="AH15" s="52"/>
    </row>
    <row r="16" spans="1:35" ht="12.75" customHeight="1" x14ac:dyDescent="0.25">
      <c r="A16" s="27"/>
      <c r="B16" s="27"/>
      <c r="C16" s="27"/>
      <c r="D16" s="13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53"/>
      <c r="AH16" s="52"/>
    </row>
    <row r="17" spans="1:51" ht="26.25" customHeight="1" x14ac:dyDescent="0.25">
      <c r="A17" s="27"/>
      <c r="B17" s="27"/>
      <c r="C17" s="27"/>
      <c r="D17" s="27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5"/>
      <c r="AH17" s="52"/>
    </row>
    <row r="18" spans="1:51" ht="33" customHeight="1" thickBot="1" x14ac:dyDescent="0.3">
      <c r="A18" s="159" t="s">
        <v>211</v>
      </c>
      <c r="B18" s="160"/>
      <c r="C18" s="160"/>
      <c r="D18" s="160"/>
      <c r="E18" s="58">
        <v>1</v>
      </c>
      <c r="F18" s="58">
        <v>2</v>
      </c>
      <c r="G18" s="58">
        <v>3</v>
      </c>
      <c r="H18" s="58">
        <v>4</v>
      </c>
      <c r="I18" s="58">
        <v>5</v>
      </c>
      <c r="J18" s="58">
        <v>6</v>
      </c>
      <c r="K18" s="58">
        <v>7</v>
      </c>
      <c r="L18" s="58">
        <v>8</v>
      </c>
      <c r="M18" s="58">
        <v>9</v>
      </c>
      <c r="N18" s="58">
        <v>10</v>
      </c>
      <c r="O18" s="58">
        <v>11</v>
      </c>
      <c r="P18" s="58">
        <v>12</v>
      </c>
      <c r="Q18" s="58">
        <v>13</v>
      </c>
      <c r="R18" s="58">
        <v>14</v>
      </c>
      <c r="S18" s="58">
        <v>15</v>
      </c>
      <c r="T18" s="58">
        <v>16</v>
      </c>
      <c r="U18" s="58">
        <v>17</v>
      </c>
      <c r="V18" s="58">
        <v>18</v>
      </c>
      <c r="W18" s="58">
        <v>19</v>
      </c>
      <c r="X18" s="58">
        <v>20</v>
      </c>
      <c r="Y18" s="58">
        <v>21</v>
      </c>
      <c r="Z18" s="58">
        <v>22</v>
      </c>
      <c r="AA18" s="58">
        <v>23</v>
      </c>
      <c r="AB18" s="58">
        <v>24</v>
      </c>
      <c r="AC18" s="58">
        <v>25</v>
      </c>
      <c r="AD18" s="58">
        <v>26</v>
      </c>
      <c r="AE18" s="58">
        <v>27</v>
      </c>
      <c r="AF18" s="58">
        <v>28</v>
      </c>
      <c r="AG18" s="58">
        <v>29</v>
      </c>
      <c r="AH18" s="58">
        <v>30</v>
      </c>
      <c r="AJ18" s="59" t="s">
        <v>120</v>
      </c>
      <c r="AK18" s="59"/>
      <c r="AL18" s="59" t="s">
        <v>119</v>
      </c>
      <c r="AM18" s="59"/>
      <c r="AN18" s="59" t="s">
        <v>118</v>
      </c>
      <c r="AO18" s="59"/>
      <c r="AP18" s="59" t="s">
        <v>117</v>
      </c>
      <c r="AQ18" s="59"/>
      <c r="AR18" s="59" t="s">
        <v>116</v>
      </c>
      <c r="AS18" s="59"/>
      <c r="AT18" s="59" t="s">
        <v>115</v>
      </c>
      <c r="AU18" s="59"/>
      <c r="AV18" s="59" t="s">
        <v>114</v>
      </c>
      <c r="AW18" s="59"/>
      <c r="AX18" s="59" t="s">
        <v>113</v>
      </c>
      <c r="AY18" s="59"/>
    </row>
    <row r="19" spans="1:51" ht="63" customHeight="1" x14ac:dyDescent="0.25">
      <c r="A19" s="60" t="s">
        <v>112</v>
      </c>
      <c r="B19" s="61" t="s">
        <v>212</v>
      </c>
      <c r="C19" s="61"/>
      <c r="D19" s="61"/>
      <c r="E19" s="62">
        <f t="shared" ref="E19:AH19" si="0">SUM(E20:E38)</f>
        <v>85</v>
      </c>
      <c r="F19" s="62">
        <f t="shared" si="0"/>
        <v>39</v>
      </c>
      <c r="G19" s="62">
        <f t="shared" si="0"/>
        <v>46</v>
      </c>
      <c r="H19" s="62">
        <f t="shared" si="0"/>
        <v>0</v>
      </c>
      <c r="I19" s="62">
        <f t="shared" si="0"/>
        <v>0</v>
      </c>
      <c r="J19" s="62">
        <f t="shared" si="0"/>
        <v>53</v>
      </c>
      <c r="K19" s="62">
        <f t="shared" si="0"/>
        <v>44</v>
      </c>
      <c r="L19" s="62">
        <f t="shared" si="0"/>
        <v>9</v>
      </c>
      <c r="M19" s="62">
        <f t="shared" si="0"/>
        <v>0</v>
      </c>
      <c r="N19" s="62">
        <f t="shared" si="0"/>
        <v>34</v>
      </c>
      <c r="O19" s="62">
        <f t="shared" si="0"/>
        <v>22</v>
      </c>
      <c r="P19" s="62">
        <f t="shared" si="0"/>
        <v>0</v>
      </c>
      <c r="Q19" s="62">
        <f t="shared" si="0"/>
        <v>1</v>
      </c>
      <c r="R19" s="62">
        <f t="shared" si="0"/>
        <v>0</v>
      </c>
      <c r="S19" s="62">
        <f t="shared" si="0"/>
        <v>11</v>
      </c>
      <c r="T19" s="62">
        <f t="shared" si="0"/>
        <v>1</v>
      </c>
      <c r="U19" s="62">
        <f t="shared" si="0"/>
        <v>10</v>
      </c>
      <c r="V19" s="62">
        <f t="shared" si="0"/>
        <v>0</v>
      </c>
      <c r="W19" s="62">
        <f t="shared" si="0"/>
        <v>0</v>
      </c>
      <c r="X19" s="62">
        <f t="shared" si="0"/>
        <v>34</v>
      </c>
      <c r="Y19" s="62">
        <f t="shared" si="0"/>
        <v>0</v>
      </c>
      <c r="Z19" s="62">
        <f t="shared" si="0"/>
        <v>12</v>
      </c>
      <c r="AA19" s="62">
        <f t="shared" si="0"/>
        <v>95</v>
      </c>
      <c r="AB19" s="62">
        <f t="shared" si="0"/>
        <v>43</v>
      </c>
      <c r="AC19" s="62">
        <f t="shared" si="0"/>
        <v>1</v>
      </c>
      <c r="AD19" s="62">
        <f t="shared" si="0"/>
        <v>0</v>
      </c>
      <c r="AE19" s="62">
        <f t="shared" si="0"/>
        <v>1</v>
      </c>
      <c r="AF19" s="62">
        <f t="shared" si="0"/>
        <v>0</v>
      </c>
      <c r="AG19" s="62">
        <f t="shared" si="0"/>
        <v>0</v>
      </c>
      <c r="AH19" s="62">
        <f t="shared" si="0"/>
        <v>0</v>
      </c>
      <c r="AI19" s="135"/>
      <c r="AJ19" s="63">
        <f t="shared" ref="AJ19:AY19" si="1">SUM(AJ20:AJ38)</f>
        <v>85</v>
      </c>
      <c r="AK19" s="64">
        <f t="shared" si="1"/>
        <v>85</v>
      </c>
      <c r="AL19" s="64">
        <f t="shared" si="1"/>
        <v>53</v>
      </c>
      <c r="AM19" s="64">
        <f t="shared" si="1"/>
        <v>53</v>
      </c>
      <c r="AN19" s="64">
        <f t="shared" si="1"/>
        <v>129</v>
      </c>
      <c r="AO19" s="64">
        <f t="shared" si="1"/>
        <v>129</v>
      </c>
      <c r="AP19" s="64">
        <f t="shared" si="1"/>
        <v>34</v>
      </c>
      <c r="AQ19" s="64">
        <f t="shared" si="1"/>
        <v>34</v>
      </c>
      <c r="AR19" s="64">
        <f t="shared" si="1"/>
        <v>11</v>
      </c>
      <c r="AS19" s="64">
        <f t="shared" si="1"/>
        <v>11</v>
      </c>
      <c r="AT19" s="64">
        <f t="shared" si="1"/>
        <v>34</v>
      </c>
      <c r="AU19" s="64">
        <f t="shared" si="1"/>
        <v>34</v>
      </c>
      <c r="AV19" s="64">
        <f t="shared" si="1"/>
        <v>1</v>
      </c>
      <c r="AW19" s="64">
        <f t="shared" si="1"/>
        <v>1</v>
      </c>
      <c r="AX19" s="64">
        <f t="shared" si="1"/>
        <v>0</v>
      </c>
      <c r="AY19" s="65">
        <f t="shared" si="1"/>
        <v>0</v>
      </c>
    </row>
    <row r="20" spans="1:51" ht="32.25" customHeight="1" x14ac:dyDescent="0.25">
      <c r="A20" s="66">
        <v>1.1000000000000001</v>
      </c>
      <c r="B20" s="67" t="s">
        <v>213</v>
      </c>
      <c r="C20" s="67"/>
      <c r="D20" s="67"/>
      <c r="E20" s="68">
        <v>1</v>
      </c>
      <c r="F20" s="68"/>
      <c r="G20" s="68">
        <v>1</v>
      </c>
      <c r="H20" s="68"/>
      <c r="I20" s="68"/>
      <c r="J20" s="68">
        <v>4</v>
      </c>
      <c r="K20" s="68">
        <v>3</v>
      </c>
      <c r="L20" s="68">
        <v>1</v>
      </c>
      <c r="M20" s="68"/>
      <c r="N20" s="68">
        <v>3</v>
      </c>
      <c r="O20" s="68">
        <v>1</v>
      </c>
      <c r="P20" s="68"/>
      <c r="Q20" s="68">
        <v>1</v>
      </c>
      <c r="R20" s="68"/>
      <c r="S20" s="68">
        <v>1</v>
      </c>
      <c r="T20" s="68"/>
      <c r="U20" s="68">
        <v>1</v>
      </c>
      <c r="V20" s="68"/>
      <c r="W20" s="68"/>
      <c r="X20" s="68">
        <v>3</v>
      </c>
      <c r="Y20" s="68"/>
      <c r="Z20" s="68"/>
      <c r="AA20" s="68">
        <v>1</v>
      </c>
      <c r="AB20" s="68"/>
      <c r="AC20" s="68"/>
      <c r="AD20" s="68"/>
      <c r="AE20" s="68"/>
      <c r="AF20" s="68"/>
      <c r="AG20" s="68"/>
      <c r="AH20" s="68"/>
      <c r="AJ20" s="69">
        <f t="shared" ref="AJ20:AJ38" si="2">E20</f>
        <v>1</v>
      </c>
      <c r="AK20" s="70">
        <f t="shared" ref="AK20:AK38" si="3">F20+G20+H20+I20</f>
        <v>1</v>
      </c>
      <c r="AL20" s="70">
        <f t="shared" ref="AL20:AL38" si="4">J20</f>
        <v>4</v>
      </c>
      <c r="AM20" s="70">
        <f t="shared" ref="AM20:AM38" si="5">K20+L20+M20</f>
        <v>4</v>
      </c>
      <c r="AN20" s="70">
        <f t="shared" ref="AN20:AN38" si="6">F20+G20+K20</f>
        <v>4</v>
      </c>
      <c r="AO20" s="70">
        <f t="shared" ref="AO20:AO38" si="7">X20+Y20+AA20</f>
        <v>4</v>
      </c>
      <c r="AP20" s="70">
        <f t="shared" ref="AP20:AP38" si="8">N20</f>
        <v>3</v>
      </c>
      <c r="AQ20" s="70">
        <f t="shared" ref="AQ20:AQ38" si="9">O20+P20+Q20+R20+S20</f>
        <v>3</v>
      </c>
      <c r="AR20" s="70">
        <f t="shared" ref="AR20:AR38" si="10">S20</f>
        <v>1</v>
      </c>
      <c r="AS20" s="70">
        <f t="shared" ref="AS20:AS38" si="11">T20+U20+V20</f>
        <v>1</v>
      </c>
      <c r="AT20" s="70">
        <f t="shared" ref="AT20:AT38" si="12">X20</f>
        <v>3</v>
      </c>
      <c r="AU20" s="70">
        <f t="shared" ref="AU20:AU38" si="13">N20+W20</f>
        <v>3</v>
      </c>
      <c r="AV20" s="70">
        <f t="shared" ref="AV20:AV38" si="14">AE20</f>
        <v>0</v>
      </c>
      <c r="AW20" s="70">
        <f t="shared" ref="AW20:AW38" si="15">AC20+AD20</f>
        <v>0</v>
      </c>
      <c r="AX20" s="70">
        <f t="shared" ref="AX20:AX38" si="16">AH20</f>
        <v>0</v>
      </c>
      <c r="AY20" s="71">
        <f t="shared" ref="AY20:AY38" si="17">AF20+AG20</f>
        <v>0</v>
      </c>
    </row>
    <row r="21" spans="1:51" ht="24" customHeight="1" x14ac:dyDescent="0.25">
      <c r="A21" s="72" t="s">
        <v>111</v>
      </c>
      <c r="B21" s="35" t="s">
        <v>214</v>
      </c>
      <c r="C21" s="35"/>
      <c r="D21" s="35"/>
      <c r="E21" s="73">
        <v>4</v>
      </c>
      <c r="F21" s="73"/>
      <c r="G21" s="73">
        <v>4</v>
      </c>
      <c r="H21" s="73"/>
      <c r="I21" s="73"/>
      <c r="J21" s="74">
        <v>4</v>
      </c>
      <c r="K21" s="74">
        <v>4</v>
      </c>
      <c r="L21" s="73"/>
      <c r="M21" s="73"/>
      <c r="N21" s="75">
        <v>4</v>
      </c>
      <c r="O21" s="75">
        <v>4</v>
      </c>
      <c r="P21" s="75"/>
      <c r="Q21" s="75"/>
      <c r="R21" s="75"/>
      <c r="S21" s="75"/>
      <c r="T21" s="75"/>
      <c r="U21" s="75"/>
      <c r="V21" s="75"/>
      <c r="W21" s="75"/>
      <c r="X21" s="75">
        <v>4</v>
      </c>
      <c r="Y21" s="75"/>
      <c r="Z21" s="75"/>
      <c r="AA21" s="75">
        <v>4</v>
      </c>
      <c r="AB21" s="75"/>
      <c r="AC21" s="75"/>
      <c r="AD21" s="75"/>
      <c r="AE21" s="75"/>
      <c r="AF21" s="75"/>
      <c r="AG21" s="76"/>
      <c r="AH21" s="75"/>
      <c r="AI21" s="77"/>
      <c r="AJ21" s="69">
        <f t="shared" si="2"/>
        <v>4</v>
      </c>
      <c r="AK21" s="70">
        <f t="shared" si="3"/>
        <v>4</v>
      </c>
      <c r="AL21" s="70">
        <f t="shared" si="4"/>
        <v>4</v>
      </c>
      <c r="AM21" s="70">
        <f t="shared" si="5"/>
        <v>4</v>
      </c>
      <c r="AN21" s="70">
        <f t="shared" si="6"/>
        <v>8</v>
      </c>
      <c r="AO21" s="70">
        <f t="shared" si="7"/>
        <v>8</v>
      </c>
      <c r="AP21" s="70">
        <f t="shared" si="8"/>
        <v>4</v>
      </c>
      <c r="AQ21" s="70">
        <f t="shared" si="9"/>
        <v>4</v>
      </c>
      <c r="AR21" s="70">
        <f t="shared" si="10"/>
        <v>0</v>
      </c>
      <c r="AS21" s="70">
        <f t="shared" si="11"/>
        <v>0</v>
      </c>
      <c r="AT21" s="70">
        <f t="shared" si="12"/>
        <v>4</v>
      </c>
      <c r="AU21" s="70">
        <f t="shared" si="13"/>
        <v>4</v>
      </c>
      <c r="AV21" s="70">
        <f t="shared" si="14"/>
        <v>0</v>
      </c>
      <c r="AW21" s="70">
        <f t="shared" si="15"/>
        <v>0</v>
      </c>
      <c r="AX21" s="70">
        <f t="shared" si="16"/>
        <v>0</v>
      </c>
      <c r="AY21" s="71">
        <f t="shared" si="17"/>
        <v>0</v>
      </c>
    </row>
    <row r="22" spans="1:51" s="122" customFormat="1" ht="48" customHeight="1" x14ac:dyDescent="0.2">
      <c r="A22" s="78" t="s">
        <v>110</v>
      </c>
      <c r="B22" s="35" t="s">
        <v>215</v>
      </c>
      <c r="C22" s="35"/>
      <c r="D22" s="35"/>
      <c r="E22" s="73"/>
      <c r="F22" s="73"/>
      <c r="G22" s="73"/>
      <c r="H22" s="73"/>
      <c r="I22" s="73"/>
      <c r="J22" s="73">
        <v>4</v>
      </c>
      <c r="K22" s="73">
        <v>2</v>
      </c>
      <c r="L22" s="73">
        <v>2</v>
      </c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>
        <v>2</v>
      </c>
      <c r="AB22" s="73"/>
      <c r="AC22" s="73"/>
      <c r="AD22" s="73"/>
      <c r="AE22" s="73"/>
      <c r="AF22" s="73"/>
      <c r="AG22" s="73"/>
      <c r="AH22" s="73"/>
      <c r="AI22" s="77"/>
      <c r="AJ22" s="69">
        <f t="shared" si="2"/>
        <v>0</v>
      </c>
      <c r="AK22" s="70">
        <f t="shared" si="3"/>
        <v>0</v>
      </c>
      <c r="AL22" s="70">
        <f t="shared" si="4"/>
        <v>4</v>
      </c>
      <c r="AM22" s="70">
        <f t="shared" si="5"/>
        <v>4</v>
      </c>
      <c r="AN22" s="70">
        <f t="shared" si="6"/>
        <v>2</v>
      </c>
      <c r="AO22" s="70">
        <f t="shared" si="7"/>
        <v>2</v>
      </c>
      <c r="AP22" s="70">
        <f t="shared" si="8"/>
        <v>0</v>
      </c>
      <c r="AQ22" s="70">
        <f t="shared" si="9"/>
        <v>0</v>
      </c>
      <c r="AR22" s="70">
        <f t="shared" si="10"/>
        <v>0</v>
      </c>
      <c r="AS22" s="70">
        <f t="shared" si="11"/>
        <v>0</v>
      </c>
      <c r="AT22" s="70">
        <f t="shared" si="12"/>
        <v>0</v>
      </c>
      <c r="AU22" s="70">
        <f t="shared" si="13"/>
        <v>0</v>
      </c>
      <c r="AV22" s="70">
        <f t="shared" si="14"/>
        <v>0</v>
      </c>
      <c r="AW22" s="70">
        <f t="shared" si="15"/>
        <v>0</v>
      </c>
      <c r="AX22" s="70">
        <f t="shared" si="16"/>
        <v>0</v>
      </c>
      <c r="AY22" s="71">
        <f t="shared" si="17"/>
        <v>0</v>
      </c>
    </row>
    <row r="23" spans="1:51" s="122" customFormat="1" ht="31.5" customHeight="1" x14ac:dyDescent="0.2">
      <c r="A23" s="72" t="s">
        <v>109</v>
      </c>
      <c r="B23" s="35" t="s">
        <v>216</v>
      </c>
      <c r="C23" s="35"/>
      <c r="D23" s="35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6"/>
      <c r="AJ23" s="69">
        <f t="shared" si="2"/>
        <v>0</v>
      </c>
      <c r="AK23" s="70">
        <f t="shared" si="3"/>
        <v>0</v>
      </c>
      <c r="AL23" s="70">
        <f t="shared" si="4"/>
        <v>0</v>
      </c>
      <c r="AM23" s="70">
        <f t="shared" si="5"/>
        <v>0</v>
      </c>
      <c r="AN23" s="70">
        <f t="shared" si="6"/>
        <v>0</v>
      </c>
      <c r="AO23" s="70">
        <f t="shared" si="7"/>
        <v>0</v>
      </c>
      <c r="AP23" s="70">
        <f t="shared" si="8"/>
        <v>0</v>
      </c>
      <c r="AQ23" s="70">
        <f t="shared" si="9"/>
        <v>0</v>
      </c>
      <c r="AR23" s="70">
        <f t="shared" si="10"/>
        <v>0</v>
      </c>
      <c r="AS23" s="70">
        <f t="shared" si="11"/>
        <v>0</v>
      </c>
      <c r="AT23" s="70">
        <f t="shared" si="12"/>
        <v>0</v>
      </c>
      <c r="AU23" s="70">
        <f t="shared" si="13"/>
        <v>0</v>
      </c>
      <c r="AV23" s="70">
        <f t="shared" si="14"/>
        <v>0</v>
      </c>
      <c r="AW23" s="70">
        <f t="shared" si="15"/>
        <v>0</v>
      </c>
      <c r="AX23" s="70">
        <f t="shared" si="16"/>
        <v>0</v>
      </c>
      <c r="AY23" s="71">
        <f t="shared" si="17"/>
        <v>0</v>
      </c>
    </row>
    <row r="24" spans="1:51" s="122" customFormat="1" ht="32.25" customHeight="1" x14ac:dyDescent="0.2">
      <c r="A24" s="66">
        <v>1.2</v>
      </c>
      <c r="B24" s="67" t="s">
        <v>217</v>
      </c>
      <c r="C24" s="67"/>
      <c r="D24" s="67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6"/>
      <c r="AJ24" s="69">
        <f t="shared" si="2"/>
        <v>0</v>
      </c>
      <c r="AK24" s="70">
        <f t="shared" si="3"/>
        <v>0</v>
      </c>
      <c r="AL24" s="70">
        <f t="shared" si="4"/>
        <v>0</v>
      </c>
      <c r="AM24" s="70">
        <f t="shared" si="5"/>
        <v>0</v>
      </c>
      <c r="AN24" s="70">
        <f t="shared" si="6"/>
        <v>0</v>
      </c>
      <c r="AO24" s="70">
        <f t="shared" si="7"/>
        <v>0</v>
      </c>
      <c r="AP24" s="70">
        <f t="shared" si="8"/>
        <v>0</v>
      </c>
      <c r="AQ24" s="70">
        <f t="shared" si="9"/>
        <v>0</v>
      </c>
      <c r="AR24" s="70">
        <f t="shared" si="10"/>
        <v>0</v>
      </c>
      <c r="AS24" s="70">
        <f t="shared" si="11"/>
        <v>0</v>
      </c>
      <c r="AT24" s="70">
        <f t="shared" si="12"/>
        <v>0</v>
      </c>
      <c r="AU24" s="70">
        <f t="shared" si="13"/>
        <v>0</v>
      </c>
      <c r="AV24" s="70">
        <f t="shared" si="14"/>
        <v>0</v>
      </c>
      <c r="AW24" s="70">
        <f t="shared" si="15"/>
        <v>0</v>
      </c>
      <c r="AX24" s="70">
        <f t="shared" si="16"/>
        <v>0</v>
      </c>
      <c r="AY24" s="71">
        <f t="shared" si="17"/>
        <v>0</v>
      </c>
    </row>
    <row r="25" spans="1:51" s="122" customFormat="1" ht="25.5" customHeight="1" x14ac:dyDescent="0.2">
      <c r="A25" s="72" t="s">
        <v>108</v>
      </c>
      <c r="B25" s="67" t="s">
        <v>260</v>
      </c>
      <c r="C25" s="67"/>
      <c r="D25" s="67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6"/>
      <c r="AJ25" s="69">
        <f t="shared" si="2"/>
        <v>0</v>
      </c>
      <c r="AK25" s="70">
        <f t="shared" si="3"/>
        <v>0</v>
      </c>
      <c r="AL25" s="70">
        <f t="shared" si="4"/>
        <v>0</v>
      </c>
      <c r="AM25" s="70">
        <f t="shared" si="5"/>
        <v>0</v>
      </c>
      <c r="AN25" s="70">
        <f t="shared" si="6"/>
        <v>0</v>
      </c>
      <c r="AO25" s="70">
        <f t="shared" si="7"/>
        <v>0</v>
      </c>
      <c r="AP25" s="70">
        <f t="shared" si="8"/>
        <v>0</v>
      </c>
      <c r="AQ25" s="70">
        <f t="shared" si="9"/>
        <v>0</v>
      </c>
      <c r="AR25" s="70">
        <f t="shared" si="10"/>
        <v>0</v>
      </c>
      <c r="AS25" s="70">
        <f t="shared" si="11"/>
        <v>0</v>
      </c>
      <c r="AT25" s="70">
        <f t="shared" si="12"/>
        <v>0</v>
      </c>
      <c r="AU25" s="70">
        <f t="shared" si="13"/>
        <v>0</v>
      </c>
      <c r="AV25" s="70">
        <f t="shared" si="14"/>
        <v>0</v>
      </c>
      <c r="AW25" s="70">
        <f t="shared" si="15"/>
        <v>0</v>
      </c>
      <c r="AX25" s="70">
        <f t="shared" si="16"/>
        <v>0</v>
      </c>
      <c r="AY25" s="71">
        <f t="shared" si="17"/>
        <v>0</v>
      </c>
    </row>
    <row r="26" spans="1:51" s="122" customFormat="1" ht="27.75" customHeight="1" x14ac:dyDescent="0.2">
      <c r="A26" s="72" t="s">
        <v>107</v>
      </c>
      <c r="B26" s="79" t="s">
        <v>261</v>
      </c>
      <c r="C26" s="80"/>
      <c r="D26" s="81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76"/>
      <c r="AJ26" s="69">
        <f t="shared" si="2"/>
        <v>0</v>
      </c>
      <c r="AK26" s="70">
        <f t="shared" si="3"/>
        <v>0</v>
      </c>
      <c r="AL26" s="70">
        <f t="shared" si="4"/>
        <v>0</v>
      </c>
      <c r="AM26" s="70">
        <f t="shared" si="5"/>
        <v>0</v>
      </c>
      <c r="AN26" s="70">
        <f t="shared" si="6"/>
        <v>0</v>
      </c>
      <c r="AO26" s="70">
        <f t="shared" si="7"/>
        <v>0</v>
      </c>
      <c r="AP26" s="70">
        <f t="shared" si="8"/>
        <v>0</v>
      </c>
      <c r="AQ26" s="70">
        <f t="shared" si="9"/>
        <v>0</v>
      </c>
      <c r="AR26" s="70">
        <f t="shared" si="10"/>
        <v>0</v>
      </c>
      <c r="AS26" s="70">
        <f t="shared" si="11"/>
        <v>0</v>
      </c>
      <c r="AT26" s="70">
        <f t="shared" si="12"/>
        <v>0</v>
      </c>
      <c r="AU26" s="70">
        <f t="shared" si="13"/>
        <v>0</v>
      </c>
      <c r="AV26" s="70">
        <f t="shared" si="14"/>
        <v>0</v>
      </c>
      <c r="AW26" s="70">
        <f t="shared" si="15"/>
        <v>0</v>
      </c>
      <c r="AX26" s="70">
        <f t="shared" si="16"/>
        <v>0</v>
      </c>
      <c r="AY26" s="71">
        <f t="shared" si="17"/>
        <v>0</v>
      </c>
    </row>
    <row r="27" spans="1:51" s="122" customFormat="1" ht="27.75" customHeight="1" x14ac:dyDescent="0.2">
      <c r="A27" s="72" t="s">
        <v>106</v>
      </c>
      <c r="B27" s="79" t="s">
        <v>262</v>
      </c>
      <c r="C27" s="80"/>
      <c r="D27" s="81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76"/>
      <c r="AJ27" s="69">
        <f t="shared" si="2"/>
        <v>0</v>
      </c>
      <c r="AK27" s="70">
        <f t="shared" si="3"/>
        <v>0</v>
      </c>
      <c r="AL27" s="70">
        <f t="shared" si="4"/>
        <v>0</v>
      </c>
      <c r="AM27" s="70">
        <f t="shared" si="5"/>
        <v>0</v>
      </c>
      <c r="AN27" s="70">
        <f t="shared" si="6"/>
        <v>0</v>
      </c>
      <c r="AO27" s="70">
        <f t="shared" si="7"/>
        <v>0</v>
      </c>
      <c r="AP27" s="70">
        <f t="shared" si="8"/>
        <v>0</v>
      </c>
      <c r="AQ27" s="70">
        <f t="shared" si="9"/>
        <v>0</v>
      </c>
      <c r="AR27" s="70">
        <f t="shared" si="10"/>
        <v>0</v>
      </c>
      <c r="AS27" s="70">
        <f t="shared" si="11"/>
        <v>0</v>
      </c>
      <c r="AT27" s="70">
        <f t="shared" si="12"/>
        <v>0</v>
      </c>
      <c r="AU27" s="70">
        <f t="shared" si="13"/>
        <v>0</v>
      </c>
      <c r="AV27" s="70">
        <f t="shared" si="14"/>
        <v>0</v>
      </c>
      <c r="AW27" s="70">
        <f t="shared" si="15"/>
        <v>0</v>
      </c>
      <c r="AX27" s="70">
        <f t="shared" si="16"/>
        <v>0</v>
      </c>
      <c r="AY27" s="71">
        <f t="shared" si="17"/>
        <v>0</v>
      </c>
    </row>
    <row r="28" spans="1:51" s="122" customFormat="1" ht="27.75" customHeight="1" x14ac:dyDescent="0.2">
      <c r="A28" s="72" t="s">
        <v>105</v>
      </c>
      <c r="B28" s="67" t="s">
        <v>263</v>
      </c>
      <c r="C28" s="67"/>
      <c r="D28" s="67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76"/>
      <c r="AJ28" s="69">
        <f t="shared" si="2"/>
        <v>0</v>
      </c>
      <c r="AK28" s="70">
        <f t="shared" si="3"/>
        <v>0</v>
      </c>
      <c r="AL28" s="70">
        <f t="shared" si="4"/>
        <v>0</v>
      </c>
      <c r="AM28" s="70">
        <f t="shared" si="5"/>
        <v>0</v>
      </c>
      <c r="AN28" s="70">
        <f t="shared" si="6"/>
        <v>0</v>
      </c>
      <c r="AO28" s="70">
        <f t="shared" si="7"/>
        <v>0</v>
      </c>
      <c r="AP28" s="70">
        <f t="shared" si="8"/>
        <v>0</v>
      </c>
      <c r="AQ28" s="70">
        <f t="shared" si="9"/>
        <v>0</v>
      </c>
      <c r="AR28" s="70">
        <f t="shared" si="10"/>
        <v>0</v>
      </c>
      <c r="AS28" s="70">
        <f t="shared" si="11"/>
        <v>0</v>
      </c>
      <c r="AT28" s="70">
        <f t="shared" si="12"/>
        <v>0</v>
      </c>
      <c r="AU28" s="70">
        <f t="shared" si="13"/>
        <v>0</v>
      </c>
      <c r="AV28" s="70">
        <f t="shared" si="14"/>
        <v>0</v>
      </c>
      <c r="AW28" s="70">
        <f t="shared" si="15"/>
        <v>0</v>
      </c>
      <c r="AX28" s="70">
        <f t="shared" si="16"/>
        <v>0</v>
      </c>
      <c r="AY28" s="71">
        <f t="shared" si="17"/>
        <v>0</v>
      </c>
    </row>
    <row r="29" spans="1:51" s="122" customFormat="1" ht="32.25" customHeight="1" x14ac:dyDescent="0.2">
      <c r="A29" s="72" t="s">
        <v>104</v>
      </c>
      <c r="B29" s="35" t="s">
        <v>264</v>
      </c>
      <c r="C29" s="35"/>
      <c r="D29" s="35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76"/>
      <c r="AJ29" s="69">
        <f t="shared" si="2"/>
        <v>0</v>
      </c>
      <c r="AK29" s="70">
        <f t="shared" si="3"/>
        <v>0</v>
      </c>
      <c r="AL29" s="70">
        <f t="shared" si="4"/>
        <v>0</v>
      </c>
      <c r="AM29" s="70">
        <f t="shared" si="5"/>
        <v>0</v>
      </c>
      <c r="AN29" s="70">
        <f t="shared" si="6"/>
        <v>0</v>
      </c>
      <c r="AO29" s="70">
        <f t="shared" si="7"/>
        <v>0</v>
      </c>
      <c r="AP29" s="70">
        <f t="shared" si="8"/>
        <v>0</v>
      </c>
      <c r="AQ29" s="70">
        <f t="shared" si="9"/>
        <v>0</v>
      </c>
      <c r="AR29" s="70">
        <f t="shared" si="10"/>
        <v>0</v>
      </c>
      <c r="AS29" s="70">
        <f t="shared" si="11"/>
        <v>0</v>
      </c>
      <c r="AT29" s="70">
        <f t="shared" si="12"/>
        <v>0</v>
      </c>
      <c r="AU29" s="70">
        <f t="shared" si="13"/>
        <v>0</v>
      </c>
      <c r="AV29" s="70">
        <f t="shared" si="14"/>
        <v>0</v>
      </c>
      <c r="AW29" s="70">
        <f t="shared" si="15"/>
        <v>0</v>
      </c>
      <c r="AX29" s="70">
        <f t="shared" si="16"/>
        <v>0</v>
      </c>
      <c r="AY29" s="71">
        <f t="shared" si="17"/>
        <v>0</v>
      </c>
    </row>
    <row r="30" spans="1:51" s="122" customFormat="1" ht="39.75" customHeight="1" x14ac:dyDescent="0.2">
      <c r="A30" s="72" t="s">
        <v>103</v>
      </c>
      <c r="B30" s="79" t="s">
        <v>195</v>
      </c>
      <c r="C30" s="80"/>
      <c r="D30" s="81"/>
      <c r="E30" s="82"/>
      <c r="F30" s="82"/>
      <c r="G30" s="82"/>
      <c r="H30" s="82"/>
      <c r="I30" s="82"/>
      <c r="J30" s="82">
        <v>1</v>
      </c>
      <c r="K30" s="82"/>
      <c r="L30" s="82">
        <v>1</v>
      </c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76"/>
      <c r="AJ30" s="69">
        <f t="shared" si="2"/>
        <v>0</v>
      </c>
      <c r="AK30" s="70">
        <f t="shared" si="3"/>
        <v>0</v>
      </c>
      <c r="AL30" s="70">
        <f t="shared" si="4"/>
        <v>1</v>
      </c>
      <c r="AM30" s="70">
        <f t="shared" si="5"/>
        <v>1</v>
      </c>
      <c r="AN30" s="70">
        <f t="shared" si="6"/>
        <v>0</v>
      </c>
      <c r="AO30" s="70">
        <f t="shared" si="7"/>
        <v>0</v>
      </c>
      <c r="AP30" s="70">
        <f t="shared" si="8"/>
        <v>0</v>
      </c>
      <c r="AQ30" s="70">
        <f t="shared" si="9"/>
        <v>0</v>
      </c>
      <c r="AR30" s="70">
        <f t="shared" si="10"/>
        <v>0</v>
      </c>
      <c r="AS30" s="70">
        <f t="shared" si="11"/>
        <v>0</v>
      </c>
      <c r="AT30" s="70">
        <f t="shared" si="12"/>
        <v>0</v>
      </c>
      <c r="AU30" s="70">
        <f t="shared" si="13"/>
        <v>0</v>
      </c>
      <c r="AV30" s="70">
        <f t="shared" si="14"/>
        <v>0</v>
      </c>
      <c r="AW30" s="70">
        <f t="shared" si="15"/>
        <v>0</v>
      </c>
      <c r="AX30" s="70">
        <f t="shared" si="16"/>
        <v>0</v>
      </c>
      <c r="AY30" s="71">
        <f t="shared" si="17"/>
        <v>0</v>
      </c>
    </row>
    <row r="31" spans="1:51" s="122" customFormat="1" ht="27.75" customHeight="1" x14ac:dyDescent="0.2">
      <c r="A31" s="72" t="s">
        <v>102</v>
      </c>
      <c r="B31" s="83" t="s">
        <v>218</v>
      </c>
      <c r="C31" s="84"/>
      <c r="D31" s="85"/>
      <c r="E31" s="86">
        <v>5</v>
      </c>
      <c r="F31" s="86">
        <v>2</v>
      </c>
      <c r="G31" s="86">
        <v>3</v>
      </c>
      <c r="H31" s="86"/>
      <c r="I31" s="86"/>
      <c r="J31" s="73">
        <v>3</v>
      </c>
      <c r="K31" s="73">
        <v>3</v>
      </c>
      <c r="L31" s="73"/>
      <c r="M31" s="73"/>
      <c r="N31" s="75">
        <v>1</v>
      </c>
      <c r="O31" s="75"/>
      <c r="P31" s="75"/>
      <c r="Q31" s="75"/>
      <c r="R31" s="75"/>
      <c r="S31" s="75">
        <v>1</v>
      </c>
      <c r="T31" s="75"/>
      <c r="U31" s="75">
        <v>1</v>
      </c>
      <c r="V31" s="75"/>
      <c r="W31" s="75"/>
      <c r="X31" s="75">
        <v>1</v>
      </c>
      <c r="Y31" s="75"/>
      <c r="Z31" s="75"/>
      <c r="AA31" s="75">
        <v>7</v>
      </c>
      <c r="AB31" s="75">
        <v>2</v>
      </c>
      <c r="AC31" s="75"/>
      <c r="AD31" s="75"/>
      <c r="AE31" s="75"/>
      <c r="AF31" s="75"/>
      <c r="AG31" s="76"/>
      <c r="AH31" s="75"/>
      <c r="AI31" s="76"/>
      <c r="AJ31" s="69">
        <f t="shared" si="2"/>
        <v>5</v>
      </c>
      <c r="AK31" s="70">
        <f t="shared" si="3"/>
        <v>5</v>
      </c>
      <c r="AL31" s="70">
        <f t="shared" si="4"/>
        <v>3</v>
      </c>
      <c r="AM31" s="70">
        <f t="shared" si="5"/>
        <v>3</v>
      </c>
      <c r="AN31" s="70">
        <f t="shared" si="6"/>
        <v>8</v>
      </c>
      <c r="AO31" s="70">
        <f t="shared" si="7"/>
        <v>8</v>
      </c>
      <c r="AP31" s="70">
        <f t="shared" si="8"/>
        <v>1</v>
      </c>
      <c r="AQ31" s="70">
        <f t="shared" si="9"/>
        <v>1</v>
      </c>
      <c r="AR31" s="70">
        <f t="shared" si="10"/>
        <v>1</v>
      </c>
      <c r="AS31" s="70">
        <f t="shared" si="11"/>
        <v>1</v>
      </c>
      <c r="AT31" s="70">
        <f t="shared" si="12"/>
        <v>1</v>
      </c>
      <c r="AU31" s="70">
        <f t="shared" si="13"/>
        <v>1</v>
      </c>
      <c r="AV31" s="70">
        <f t="shared" si="14"/>
        <v>0</v>
      </c>
      <c r="AW31" s="70">
        <f t="shared" si="15"/>
        <v>0</v>
      </c>
      <c r="AX31" s="70">
        <f t="shared" si="16"/>
        <v>0</v>
      </c>
      <c r="AY31" s="71">
        <f t="shared" si="17"/>
        <v>0</v>
      </c>
    </row>
    <row r="32" spans="1:51" s="122" customFormat="1" ht="27.75" customHeight="1" x14ac:dyDescent="0.2">
      <c r="A32" s="72" t="s">
        <v>101</v>
      </c>
      <c r="B32" s="83" t="s">
        <v>265</v>
      </c>
      <c r="C32" s="84"/>
      <c r="D32" s="85"/>
      <c r="E32" s="86">
        <v>6</v>
      </c>
      <c r="F32" s="86">
        <v>2</v>
      </c>
      <c r="G32" s="86">
        <v>4</v>
      </c>
      <c r="H32" s="86"/>
      <c r="I32" s="86"/>
      <c r="J32" s="87">
        <v>2</v>
      </c>
      <c r="K32" s="87">
        <v>2</v>
      </c>
      <c r="L32" s="87"/>
      <c r="M32" s="87"/>
      <c r="N32" s="58">
        <v>2</v>
      </c>
      <c r="O32" s="58">
        <v>1</v>
      </c>
      <c r="P32" s="58"/>
      <c r="Q32" s="58"/>
      <c r="R32" s="58"/>
      <c r="S32" s="58">
        <v>1</v>
      </c>
      <c r="T32" s="58"/>
      <c r="U32" s="58">
        <v>1</v>
      </c>
      <c r="V32" s="58"/>
      <c r="W32" s="58"/>
      <c r="X32" s="58">
        <v>2</v>
      </c>
      <c r="Y32" s="58"/>
      <c r="Z32" s="58">
        <v>1</v>
      </c>
      <c r="AA32" s="58">
        <v>6</v>
      </c>
      <c r="AB32" s="58">
        <v>2</v>
      </c>
      <c r="AC32" s="58"/>
      <c r="AD32" s="58"/>
      <c r="AE32" s="58"/>
      <c r="AF32" s="58"/>
      <c r="AG32" s="77"/>
      <c r="AH32" s="58"/>
      <c r="AI32" s="76"/>
      <c r="AJ32" s="69">
        <f t="shared" si="2"/>
        <v>6</v>
      </c>
      <c r="AK32" s="70">
        <f t="shared" si="3"/>
        <v>6</v>
      </c>
      <c r="AL32" s="70">
        <f t="shared" si="4"/>
        <v>2</v>
      </c>
      <c r="AM32" s="70">
        <f t="shared" si="5"/>
        <v>2</v>
      </c>
      <c r="AN32" s="70">
        <f t="shared" si="6"/>
        <v>8</v>
      </c>
      <c r="AO32" s="70">
        <f t="shared" si="7"/>
        <v>8</v>
      </c>
      <c r="AP32" s="70">
        <f t="shared" si="8"/>
        <v>2</v>
      </c>
      <c r="AQ32" s="70">
        <f t="shared" si="9"/>
        <v>2</v>
      </c>
      <c r="AR32" s="70">
        <f t="shared" si="10"/>
        <v>1</v>
      </c>
      <c r="AS32" s="70">
        <f t="shared" si="11"/>
        <v>1</v>
      </c>
      <c r="AT32" s="70">
        <f t="shared" si="12"/>
        <v>2</v>
      </c>
      <c r="AU32" s="70">
        <f t="shared" si="13"/>
        <v>2</v>
      </c>
      <c r="AV32" s="70">
        <f t="shared" si="14"/>
        <v>0</v>
      </c>
      <c r="AW32" s="70">
        <f t="shared" si="15"/>
        <v>0</v>
      </c>
      <c r="AX32" s="70">
        <f t="shared" si="16"/>
        <v>0</v>
      </c>
      <c r="AY32" s="71">
        <f t="shared" si="17"/>
        <v>0</v>
      </c>
    </row>
    <row r="33" spans="1:51" s="122" customFormat="1" ht="27.75" customHeight="1" x14ac:dyDescent="0.2">
      <c r="A33" s="72" t="s">
        <v>100</v>
      </c>
      <c r="B33" s="84" t="s">
        <v>219</v>
      </c>
      <c r="C33" s="84"/>
      <c r="D33" s="84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76"/>
      <c r="AJ33" s="69">
        <f t="shared" si="2"/>
        <v>0</v>
      </c>
      <c r="AK33" s="70">
        <f t="shared" si="3"/>
        <v>0</v>
      </c>
      <c r="AL33" s="70">
        <f t="shared" si="4"/>
        <v>0</v>
      </c>
      <c r="AM33" s="70">
        <f t="shared" si="5"/>
        <v>0</v>
      </c>
      <c r="AN33" s="70">
        <f t="shared" si="6"/>
        <v>0</v>
      </c>
      <c r="AO33" s="70">
        <f t="shared" si="7"/>
        <v>0</v>
      </c>
      <c r="AP33" s="70">
        <f t="shared" si="8"/>
        <v>0</v>
      </c>
      <c r="AQ33" s="70">
        <f t="shared" si="9"/>
        <v>0</v>
      </c>
      <c r="AR33" s="70">
        <f t="shared" si="10"/>
        <v>0</v>
      </c>
      <c r="AS33" s="70">
        <f t="shared" si="11"/>
        <v>0</v>
      </c>
      <c r="AT33" s="70">
        <f t="shared" si="12"/>
        <v>0</v>
      </c>
      <c r="AU33" s="70">
        <f t="shared" si="13"/>
        <v>0</v>
      </c>
      <c r="AV33" s="70">
        <f t="shared" si="14"/>
        <v>0</v>
      </c>
      <c r="AW33" s="70">
        <f t="shared" si="15"/>
        <v>0</v>
      </c>
      <c r="AX33" s="70">
        <f t="shared" si="16"/>
        <v>0</v>
      </c>
      <c r="AY33" s="71">
        <f t="shared" si="17"/>
        <v>0</v>
      </c>
    </row>
    <row r="34" spans="1:51" s="122" customFormat="1" ht="27.75" customHeight="1" x14ac:dyDescent="0.2">
      <c r="A34" s="72" t="s">
        <v>99</v>
      </c>
      <c r="B34" s="83" t="s">
        <v>220</v>
      </c>
      <c r="C34" s="84"/>
      <c r="D34" s="85"/>
      <c r="E34" s="86">
        <v>1</v>
      </c>
      <c r="F34" s="86">
        <v>1</v>
      </c>
      <c r="G34" s="86"/>
      <c r="H34" s="86"/>
      <c r="I34" s="86"/>
      <c r="J34" s="73"/>
      <c r="K34" s="73"/>
      <c r="L34" s="73"/>
      <c r="M34" s="73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>
        <v>1</v>
      </c>
      <c r="AB34" s="75">
        <v>1</v>
      </c>
      <c r="AC34" s="75"/>
      <c r="AD34" s="75"/>
      <c r="AE34" s="75"/>
      <c r="AF34" s="75"/>
      <c r="AG34" s="76"/>
      <c r="AH34" s="75"/>
      <c r="AI34" s="76"/>
      <c r="AJ34" s="69">
        <f t="shared" si="2"/>
        <v>1</v>
      </c>
      <c r="AK34" s="70">
        <f t="shared" si="3"/>
        <v>1</v>
      </c>
      <c r="AL34" s="70">
        <f t="shared" si="4"/>
        <v>0</v>
      </c>
      <c r="AM34" s="70">
        <f t="shared" si="5"/>
        <v>0</v>
      </c>
      <c r="AN34" s="70">
        <f t="shared" si="6"/>
        <v>1</v>
      </c>
      <c r="AO34" s="70">
        <f t="shared" si="7"/>
        <v>1</v>
      </c>
      <c r="AP34" s="70">
        <f t="shared" si="8"/>
        <v>0</v>
      </c>
      <c r="AQ34" s="70">
        <f t="shared" si="9"/>
        <v>0</v>
      </c>
      <c r="AR34" s="70">
        <f t="shared" si="10"/>
        <v>0</v>
      </c>
      <c r="AS34" s="70">
        <f t="shared" si="11"/>
        <v>0</v>
      </c>
      <c r="AT34" s="70">
        <f t="shared" si="12"/>
        <v>0</v>
      </c>
      <c r="AU34" s="70">
        <f t="shared" si="13"/>
        <v>0</v>
      </c>
      <c r="AV34" s="70">
        <f t="shared" si="14"/>
        <v>0</v>
      </c>
      <c r="AW34" s="70">
        <f t="shared" si="15"/>
        <v>0</v>
      </c>
      <c r="AX34" s="70">
        <f t="shared" si="16"/>
        <v>0</v>
      </c>
      <c r="AY34" s="71">
        <f t="shared" si="17"/>
        <v>0</v>
      </c>
    </row>
    <row r="35" spans="1:51" s="122" customFormat="1" ht="27.75" customHeight="1" x14ac:dyDescent="0.2">
      <c r="A35" s="72" t="s">
        <v>98</v>
      </c>
      <c r="B35" s="67" t="s">
        <v>196</v>
      </c>
      <c r="C35" s="67"/>
      <c r="D35" s="67"/>
      <c r="E35" s="68">
        <v>15</v>
      </c>
      <c r="F35" s="68">
        <v>7</v>
      </c>
      <c r="G35" s="68">
        <v>8</v>
      </c>
      <c r="H35" s="68"/>
      <c r="I35" s="68"/>
      <c r="J35" s="73">
        <v>15</v>
      </c>
      <c r="K35" s="73">
        <v>13</v>
      </c>
      <c r="L35" s="73">
        <v>2</v>
      </c>
      <c r="M35" s="73"/>
      <c r="N35" s="75">
        <v>4</v>
      </c>
      <c r="O35" s="75">
        <v>3</v>
      </c>
      <c r="P35" s="75"/>
      <c r="Q35" s="75"/>
      <c r="R35" s="75"/>
      <c r="S35" s="75">
        <v>1</v>
      </c>
      <c r="T35" s="75"/>
      <c r="U35" s="75">
        <v>1</v>
      </c>
      <c r="V35" s="75"/>
      <c r="W35" s="75"/>
      <c r="X35" s="75">
        <v>4</v>
      </c>
      <c r="Y35" s="75"/>
      <c r="Z35" s="75">
        <v>3</v>
      </c>
      <c r="AA35" s="75">
        <v>24</v>
      </c>
      <c r="AB35" s="75">
        <v>10</v>
      </c>
      <c r="AC35" s="75"/>
      <c r="AD35" s="75"/>
      <c r="AE35" s="75"/>
      <c r="AF35" s="75"/>
      <c r="AG35" s="76"/>
      <c r="AH35" s="75"/>
      <c r="AI35" s="77"/>
      <c r="AJ35" s="69">
        <f t="shared" si="2"/>
        <v>15</v>
      </c>
      <c r="AK35" s="70">
        <f t="shared" si="3"/>
        <v>15</v>
      </c>
      <c r="AL35" s="70">
        <f t="shared" si="4"/>
        <v>15</v>
      </c>
      <c r="AM35" s="70">
        <f t="shared" si="5"/>
        <v>15</v>
      </c>
      <c r="AN35" s="70">
        <f t="shared" si="6"/>
        <v>28</v>
      </c>
      <c r="AO35" s="70">
        <f t="shared" si="7"/>
        <v>28</v>
      </c>
      <c r="AP35" s="70">
        <f t="shared" si="8"/>
        <v>4</v>
      </c>
      <c r="AQ35" s="70">
        <f t="shared" si="9"/>
        <v>4</v>
      </c>
      <c r="AR35" s="70">
        <f t="shared" si="10"/>
        <v>1</v>
      </c>
      <c r="AS35" s="70">
        <f t="shared" si="11"/>
        <v>1</v>
      </c>
      <c r="AT35" s="70">
        <f t="shared" si="12"/>
        <v>4</v>
      </c>
      <c r="AU35" s="70">
        <f t="shared" si="13"/>
        <v>4</v>
      </c>
      <c r="AV35" s="70">
        <f t="shared" si="14"/>
        <v>0</v>
      </c>
      <c r="AW35" s="70">
        <f t="shared" si="15"/>
        <v>0</v>
      </c>
      <c r="AX35" s="70">
        <f t="shared" si="16"/>
        <v>0</v>
      </c>
      <c r="AY35" s="71">
        <f t="shared" si="17"/>
        <v>0</v>
      </c>
    </row>
    <row r="36" spans="1:51" s="122" customFormat="1" ht="27.75" customHeight="1" x14ac:dyDescent="0.2">
      <c r="A36" s="72" t="s">
        <v>97</v>
      </c>
      <c r="B36" s="84" t="s">
        <v>221</v>
      </c>
      <c r="C36" s="84"/>
      <c r="D36" s="84"/>
      <c r="E36" s="68">
        <v>16</v>
      </c>
      <c r="F36" s="68">
        <v>7</v>
      </c>
      <c r="G36" s="68">
        <v>9</v>
      </c>
      <c r="H36" s="68"/>
      <c r="I36" s="68"/>
      <c r="J36" s="73">
        <v>3</v>
      </c>
      <c r="K36" s="73">
        <v>2</v>
      </c>
      <c r="L36" s="73">
        <v>1</v>
      </c>
      <c r="M36" s="73"/>
      <c r="N36" s="73">
        <v>8</v>
      </c>
      <c r="O36" s="73">
        <v>6</v>
      </c>
      <c r="P36" s="75"/>
      <c r="Q36" s="75"/>
      <c r="R36" s="75"/>
      <c r="S36" s="75">
        <v>2</v>
      </c>
      <c r="T36" s="75">
        <v>1</v>
      </c>
      <c r="U36" s="75">
        <v>1</v>
      </c>
      <c r="V36" s="75"/>
      <c r="W36" s="75"/>
      <c r="X36" s="75">
        <v>8</v>
      </c>
      <c r="Y36" s="75"/>
      <c r="Z36" s="75">
        <v>1</v>
      </c>
      <c r="AA36" s="75">
        <v>10</v>
      </c>
      <c r="AB36" s="75">
        <v>6</v>
      </c>
      <c r="AC36" s="75"/>
      <c r="AD36" s="75"/>
      <c r="AE36" s="75"/>
      <c r="AF36" s="75"/>
      <c r="AG36" s="76"/>
      <c r="AH36" s="75"/>
      <c r="AI36" s="77"/>
      <c r="AJ36" s="69">
        <f t="shared" si="2"/>
        <v>16</v>
      </c>
      <c r="AK36" s="70">
        <f t="shared" si="3"/>
        <v>16</v>
      </c>
      <c r="AL36" s="70">
        <f t="shared" si="4"/>
        <v>3</v>
      </c>
      <c r="AM36" s="70">
        <f t="shared" si="5"/>
        <v>3</v>
      </c>
      <c r="AN36" s="70">
        <f t="shared" si="6"/>
        <v>18</v>
      </c>
      <c r="AO36" s="70">
        <f t="shared" si="7"/>
        <v>18</v>
      </c>
      <c r="AP36" s="70">
        <f t="shared" si="8"/>
        <v>8</v>
      </c>
      <c r="AQ36" s="70">
        <f t="shared" si="9"/>
        <v>8</v>
      </c>
      <c r="AR36" s="70">
        <f t="shared" si="10"/>
        <v>2</v>
      </c>
      <c r="AS36" s="70">
        <f t="shared" si="11"/>
        <v>2</v>
      </c>
      <c r="AT36" s="70">
        <f t="shared" si="12"/>
        <v>8</v>
      </c>
      <c r="AU36" s="70">
        <f t="shared" si="13"/>
        <v>8</v>
      </c>
      <c r="AV36" s="70">
        <f t="shared" si="14"/>
        <v>0</v>
      </c>
      <c r="AW36" s="70">
        <f t="shared" si="15"/>
        <v>0</v>
      </c>
      <c r="AX36" s="70">
        <f t="shared" si="16"/>
        <v>0</v>
      </c>
      <c r="AY36" s="71">
        <f t="shared" si="17"/>
        <v>0</v>
      </c>
    </row>
    <row r="37" spans="1:51" s="122" customFormat="1" ht="51" customHeight="1" x14ac:dyDescent="0.2">
      <c r="A37" s="72" t="s">
        <v>96</v>
      </c>
      <c r="B37" s="83" t="s">
        <v>222</v>
      </c>
      <c r="C37" s="84"/>
      <c r="D37" s="84"/>
      <c r="E37" s="68">
        <v>9</v>
      </c>
      <c r="F37" s="68">
        <v>5</v>
      </c>
      <c r="G37" s="68">
        <v>4</v>
      </c>
      <c r="H37" s="68"/>
      <c r="I37" s="68"/>
      <c r="J37" s="88">
        <v>6</v>
      </c>
      <c r="K37" s="88">
        <v>6</v>
      </c>
      <c r="L37" s="88"/>
      <c r="M37" s="88"/>
      <c r="N37" s="88">
        <v>1</v>
      </c>
      <c r="O37" s="88"/>
      <c r="P37" s="75"/>
      <c r="Q37" s="75"/>
      <c r="R37" s="75"/>
      <c r="S37" s="75">
        <v>1</v>
      </c>
      <c r="T37" s="75"/>
      <c r="U37" s="75">
        <v>1</v>
      </c>
      <c r="V37" s="75"/>
      <c r="W37" s="75"/>
      <c r="X37" s="75">
        <v>1</v>
      </c>
      <c r="Y37" s="75"/>
      <c r="Z37" s="75">
        <v>3</v>
      </c>
      <c r="AA37" s="75">
        <v>14</v>
      </c>
      <c r="AB37" s="75">
        <v>8</v>
      </c>
      <c r="AC37" s="75"/>
      <c r="AD37" s="75"/>
      <c r="AE37" s="75"/>
      <c r="AF37" s="75"/>
      <c r="AG37" s="76"/>
      <c r="AH37" s="75"/>
      <c r="AI37" s="76"/>
      <c r="AJ37" s="69">
        <f t="shared" si="2"/>
        <v>9</v>
      </c>
      <c r="AK37" s="70">
        <f t="shared" si="3"/>
        <v>9</v>
      </c>
      <c r="AL37" s="70">
        <f t="shared" si="4"/>
        <v>6</v>
      </c>
      <c r="AM37" s="70">
        <f t="shared" si="5"/>
        <v>6</v>
      </c>
      <c r="AN37" s="70">
        <f t="shared" si="6"/>
        <v>15</v>
      </c>
      <c r="AO37" s="70">
        <f t="shared" si="7"/>
        <v>15</v>
      </c>
      <c r="AP37" s="70">
        <f t="shared" si="8"/>
        <v>1</v>
      </c>
      <c r="AQ37" s="70">
        <f t="shared" si="9"/>
        <v>1</v>
      </c>
      <c r="AR37" s="70">
        <f t="shared" si="10"/>
        <v>1</v>
      </c>
      <c r="AS37" s="70">
        <f t="shared" si="11"/>
        <v>1</v>
      </c>
      <c r="AT37" s="70">
        <f t="shared" si="12"/>
        <v>1</v>
      </c>
      <c r="AU37" s="70">
        <f t="shared" si="13"/>
        <v>1</v>
      </c>
      <c r="AV37" s="70">
        <f t="shared" si="14"/>
        <v>0</v>
      </c>
      <c r="AW37" s="70">
        <f t="shared" si="15"/>
        <v>0</v>
      </c>
      <c r="AX37" s="70">
        <f t="shared" si="16"/>
        <v>0</v>
      </c>
      <c r="AY37" s="71">
        <f t="shared" si="17"/>
        <v>0</v>
      </c>
    </row>
    <row r="38" spans="1:51" s="122" customFormat="1" ht="49.5" customHeight="1" x14ac:dyDescent="0.2">
      <c r="A38" s="72" t="s">
        <v>95</v>
      </c>
      <c r="B38" s="35" t="s">
        <v>140</v>
      </c>
      <c r="C38" s="35"/>
      <c r="D38" s="35"/>
      <c r="E38" s="73">
        <v>28</v>
      </c>
      <c r="F38" s="73">
        <v>15</v>
      </c>
      <c r="G38" s="73">
        <v>13</v>
      </c>
      <c r="H38" s="73"/>
      <c r="I38" s="73"/>
      <c r="J38" s="73">
        <v>11</v>
      </c>
      <c r="K38" s="73">
        <v>9</v>
      </c>
      <c r="L38" s="73">
        <v>2</v>
      </c>
      <c r="M38" s="73"/>
      <c r="N38" s="75">
        <v>11</v>
      </c>
      <c r="O38" s="75">
        <v>7</v>
      </c>
      <c r="P38" s="75"/>
      <c r="Q38" s="75"/>
      <c r="R38" s="75"/>
      <c r="S38" s="75">
        <v>4</v>
      </c>
      <c r="T38" s="75"/>
      <c r="U38" s="75">
        <v>4</v>
      </c>
      <c r="V38" s="75"/>
      <c r="W38" s="75"/>
      <c r="X38" s="75">
        <v>11</v>
      </c>
      <c r="Y38" s="75"/>
      <c r="Z38" s="75">
        <v>4</v>
      </c>
      <c r="AA38" s="75">
        <v>26</v>
      </c>
      <c r="AB38" s="75">
        <v>14</v>
      </c>
      <c r="AC38" s="75">
        <v>1</v>
      </c>
      <c r="AD38" s="75"/>
      <c r="AE38" s="75">
        <v>1</v>
      </c>
      <c r="AF38" s="75"/>
      <c r="AG38" s="76"/>
      <c r="AH38" s="75"/>
      <c r="AI38" s="76"/>
      <c r="AJ38" s="69">
        <f t="shared" si="2"/>
        <v>28</v>
      </c>
      <c r="AK38" s="70">
        <f t="shared" si="3"/>
        <v>28</v>
      </c>
      <c r="AL38" s="70">
        <f t="shared" si="4"/>
        <v>11</v>
      </c>
      <c r="AM38" s="70">
        <f t="shared" si="5"/>
        <v>11</v>
      </c>
      <c r="AN38" s="70">
        <f t="shared" si="6"/>
        <v>37</v>
      </c>
      <c r="AO38" s="70">
        <f t="shared" si="7"/>
        <v>37</v>
      </c>
      <c r="AP38" s="70">
        <f t="shared" si="8"/>
        <v>11</v>
      </c>
      <c r="AQ38" s="70">
        <f t="shared" si="9"/>
        <v>11</v>
      </c>
      <c r="AR38" s="70">
        <f t="shared" si="10"/>
        <v>4</v>
      </c>
      <c r="AS38" s="70">
        <f t="shared" si="11"/>
        <v>4</v>
      </c>
      <c r="AT38" s="70">
        <f t="shared" si="12"/>
        <v>11</v>
      </c>
      <c r="AU38" s="70">
        <f t="shared" si="13"/>
        <v>11</v>
      </c>
      <c r="AV38" s="70">
        <f t="shared" si="14"/>
        <v>1</v>
      </c>
      <c r="AW38" s="70">
        <f t="shared" si="15"/>
        <v>1</v>
      </c>
      <c r="AX38" s="70">
        <f t="shared" si="16"/>
        <v>0</v>
      </c>
      <c r="AY38" s="71">
        <f t="shared" si="17"/>
        <v>0</v>
      </c>
    </row>
    <row r="39" spans="1:51" s="122" customFormat="1" ht="58.5" customHeight="1" x14ac:dyDescent="0.2">
      <c r="A39" s="72" t="s">
        <v>94</v>
      </c>
      <c r="B39" s="61" t="s">
        <v>223</v>
      </c>
      <c r="C39" s="61"/>
      <c r="D39" s="61"/>
      <c r="E39" s="62">
        <f t="shared" ref="E39:AH39" si="18">SUM(E40:E50)</f>
        <v>7</v>
      </c>
      <c r="F39" s="62">
        <f t="shared" si="18"/>
        <v>0</v>
      </c>
      <c r="G39" s="62">
        <f t="shared" si="18"/>
        <v>7</v>
      </c>
      <c r="H39" s="62">
        <f t="shared" si="18"/>
        <v>0</v>
      </c>
      <c r="I39" s="62">
        <f t="shared" si="18"/>
        <v>0</v>
      </c>
      <c r="J39" s="62">
        <f t="shared" si="18"/>
        <v>7</v>
      </c>
      <c r="K39" s="62">
        <f t="shared" si="18"/>
        <v>5</v>
      </c>
      <c r="L39" s="62">
        <f t="shared" si="18"/>
        <v>2</v>
      </c>
      <c r="M39" s="62">
        <f t="shared" si="18"/>
        <v>0</v>
      </c>
      <c r="N39" s="62">
        <f t="shared" si="18"/>
        <v>4</v>
      </c>
      <c r="O39" s="62">
        <f t="shared" si="18"/>
        <v>1</v>
      </c>
      <c r="P39" s="62">
        <f t="shared" si="18"/>
        <v>1</v>
      </c>
      <c r="Q39" s="62">
        <f t="shared" si="18"/>
        <v>1</v>
      </c>
      <c r="R39" s="62">
        <f t="shared" si="18"/>
        <v>0</v>
      </c>
      <c r="S39" s="62">
        <f t="shared" si="18"/>
        <v>1</v>
      </c>
      <c r="T39" s="62">
        <f t="shared" si="18"/>
        <v>0</v>
      </c>
      <c r="U39" s="62">
        <f t="shared" si="18"/>
        <v>1</v>
      </c>
      <c r="V39" s="62">
        <f t="shared" si="18"/>
        <v>0</v>
      </c>
      <c r="W39" s="62">
        <f t="shared" si="18"/>
        <v>0</v>
      </c>
      <c r="X39" s="62">
        <f t="shared" si="18"/>
        <v>4</v>
      </c>
      <c r="Y39" s="62">
        <f t="shared" si="18"/>
        <v>0</v>
      </c>
      <c r="Z39" s="62">
        <f t="shared" si="18"/>
        <v>1</v>
      </c>
      <c r="AA39" s="62">
        <f t="shared" si="18"/>
        <v>8</v>
      </c>
      <c r="AB39" s="62">
        <f t="shared" si="18"/>
        <v>1</v>
      </c>
      <c r="AC39" s="62">
        <f t="shared" si="18"/>
        <v>0</v>
      </c>
      <c r="AD39" s="62">
        <f t="shared" si="18"/>
        <v>2</v>
      </c>
      <c r="AE39" s="62">
        <f t="shared" si="18"/>
        <v>2</v>
      </c>
      <c r="AF39" s="62">
        <f t="shared" si="18"/>
        <v>0</v>
      </c>
      <c r="AG39" s="62">
        <f t="shared" si="18"/>
        <v>1</v>
      </c>
      <c r="AH39" s="62">
        <f t="shared" si="18"/>
        <v>1</v>
      </c>
      <c r="AI39" s="118"/>
      <c r="AJ39" s="69">
        <f t="shared" ref="AJ39:AY39" si="19">SUM(AJ40:AJ50)</f>
        <v>7</v>
      </c>
      <c r="AK39" s="62">
        <f t="shared" si="19"/>
        <v>7</v>
      </c>
      <c r="AL39" s="62">
        <f t="shared" si="19"/>
        <v>7</v>
      </c>
      <c r="AM39" s="62">
        <f t="shared" si="19"/>
        <v>7</v>
      </c>
      <c r="AN39" s="62">
        <f t="shared" si="19"/>
        <v>12</v>
      </c>
      <c r="AO39" s="62">
        <f t="shared" si="19"/>
        <v>12</v>
      </c>
      <c r="AP39" s="62">
        <f t="shared" si="19"/>
        <v>4</v>
      </c>
      <c r="AQ39" s="62">
        <f t="shared" si="19"/>
        <v>4</v>
      </c>
      <c r="AR39" s="62">
        <f t="shared" si="19"/>
        <v>1</v>
      </c>
      <c r="AS39" s="62">
        <f t="shared" si="19"/>
        <v>1</v>
      </c>
      <c r="AT39" s="62">
        <f t="shared" si="19"/>
        <v>4</v>
      </c>
      <c r="AU39" s="62">
        <f t="shared" si="19"/>
        <v>4</v>
      </c>
      <c r="AV39" s="62">
        <f t="shared" si="19"/>
        <v>2</v>
      </c>
      <c r="AW39" s="62">
        <f t="shared" si="19"/>
        <v>2</v>
      </c>
      <c r="AX39" s="62">
        <f t="shared" si="19"/>
        <v>1</v>
      </c>
      <c r="AY39" s="89">
        <f t="shared" si="19"/>
        <v>1</v>
      </c>
    </row>
    <row r="40" spans="1:51" s="122" customFormat="1" ht="58.5" customHeight="1" x14ac:dyDescent="0.2">
      <c r="A40" s="72" t="s">
        <v>93</v>
      </c>
      <c r="B40" s="79" t="s">
        <v>224</v>
      </c>
      <c r="C40" s="80"/>
      <c r="D40" s="80"/>
      <c r="E40" s="73">
        <v>1</v>
      </c>
      <c r="F40" s="73"/>
      <c r="G40" s="73">
        <v>1</v>
      </c>
      <c r="H40" s="73"/>
      <c r="I40" s="73"/>
      <c r="J40" s="73">
        <v>1</v>
      </c>
      <c r="K40" s="73">
        <v>1</v>
      </c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>
        <v>2</v>
      </c>
      <c r="AB40" s="73"/>
      <c r="AC40" s="73"/>
      <c r="AD40" s="73">
        <v>1</v>
      </c>
      <c r="AE40" s="73">
        <v>1</v>
      </c>
      <c r="AF40" s="73"/>
      <c r="AG40" s="73">
        <v>1</v>
      </c>
      <c r="AH40" s="73">
        <v>1</v>
      </c>
      <c r="AI40" s="76"/>
      <c r="AJ40" s="69">
        <f t="shared" ref="AJ40:AJ50" si="20">E40</f>
        <v>1</v>
      </c>
      <c r="AK40" s="70">
        <f t="shared" ref="AK40:AK50" si="21">F40+G40+H40+I40</f>
        <v>1</v>
      </c>
      <c r="AL40" s="70">
        <f t="shared" ref="AL40:AL50" si="22">J40</f>
        <v>1</v>
      </c>
      <c r="AM40" s="70">
        <f t="shared" ref="AM40:AM50" si="23">K40+L40+M40</f>
        <v>1</v>
      </c>
      <c r="AN40" s="70">
        <f t="shared" ref="AN40:AN50" si="24">F40+G40+K40</f>
        <v>2</v>
      </c>
      <c r="AO40" s="70">
        <f t="shared" ref="AO40:AO50" si="25">X40+Y40+AA40</f>
        <v>2</v>
      </c>
      <c r="AP40" s="70">
        <f t="shared" ref="AP40:AP50" si="26">N40</f>
        <v>0</v>
      </c>
      <c r="AQ40" s="70">
        <f t="shared" ref="AQ40:AQ50" si="27">O40+P40+Q40+R40+S40</f>
        <v>0</v>
      </c>
      <c r="AR40" s="70">
        <f t="shared" ref="AR40:AR50" si="28">S40</f>
        <v>0</v>
      </c>
      <c r="AS40" s="70">
        <f t="shared" ref="AS40:AS50" si="29">T40+U40+V40</f>
        <v>0</v>
      </c>
      <c r="AT40" s="70">
        <f t="shared" ref="AT40:AT50" si="30">X40</f>
        <v>0</v>
      </c>
      <c r="AU40" s="70">
        <f t="shared" ref="AU40:AU50" si="31">N40+W40</f>
        <v>0</v>
      </c>
      <c r="AV40" s="70">
        <f t="shared" ref="AV40:AV50" si="32">AE40</f>
        <v>1</v>
      </c>
      <c r="AW40" s="70">
        <f t="shared" ref="AW40:AW50" si="33">AC40+AD40</f>
        <v>1</v>
      </c>
      <c r="AX40" s="70">
        <f t="shared" ref="AX40:AX50" si="34">AH40</f>
        <v>1</v>
      </c>
      <c r="AY40" s="71">
        <f t="shared" ref="AY40:AY50" si="35">AF40+AG40</f>
        <v>1</v>
      </c>
    </row>
    <row r="41" spans="1:51" s="122" customFormat="1" ht="31.5" customHeight="1" x14ac:dyDescent="0.2">
      <c r="A41" s="72" t="s">
        <v>92</v>
      </c>
      <c r="B41" s="35" t="s">
        <v>225</v>
      </c>
      <c r="C41" s="35"/>
      <c r="D41" s="35"/>
      <c r="E41" s="73"/>
      <c r="F41" s="73"/>
      <c r="G41" s="73"/>
      <c r="H41" s="73"/>
      <c r="I41" s="73"/>
      <c r="J41" s="73">
        <v>1</v>
      </c>
      <c r="K41" s="73">
        <v>1</v>
      </c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>
        <v>1</v>
      </c>
      <c r="AA41" s="73">
        <v>1</v>
      </c>
      <c r="AB41" s="73">
        <v>1</v>
      </c>
      <c r="AC41" s="73"/>
      <c r="AD41" s="73"/>
      <c r="AE41" s="73"/>
      <c r="AF41" s="73"/>
      <c r="AG41" s="73"/>
      <c r="AH41" s="73"/>
      <c r="AI41" s="76"/>
      <c r="AJ41" s="69">
        <f t="shared" si="20"/>
        <v>0</v>
      </c>
      <c r="AK41" s="70">
        <f t="shared" si="21"/>
        <v>0</v>
      </c>
      <c r="AL41" s="70">
        <f t="shared" si="22"/>
        <v>1</v>
      </c>
      <c r="AM41" s="70">
        <f t="shared" si="23"/>
        <v>1</v>
      </c>
      <c r="AN41" s="70">
        <f t="shared" si="24"/>
        <v>1</v>
      </c>
      <c r="AO41" s="70">
        <f t="shared" si="25"/>
        <v>1</v>
      </c>
      <c r="AP41" s="70">
        <f t="shared" si="26"/>
        <v>0</v>
      </c>
      <c r="AQ41" s="70">
        <f t="shared" si="27"/>
        <v>0</v>
      </c>
      <c r="AR41" s="70">
        <f t="shared" si="28"/>
        <v>0</v>
      </c>
      <c r="AS41" s="70">
        <f t="shared" si="29"/>
        <v>0</v>
      </c>
      <c r="AT41" s="70">
        <f t="shared" si="30"/>
        <v>0</v>
      </c>
      <c r="AU41" s="70">
        <f t="shared" si="31"/>
        <v>0</v>
      </c>
      <c r="AV41" s="70">
        <f t="shared" si="32"/>
        <v>0</v>
      </c>
      <c r="AW41" s="70">
        <f t="shared" si="33"/>
        <v>0</v>
      </c>
      <c r="AX41" s="70">
        <f t="shared" si="34"/>
        <v>0</v>
      </c>
      <c r="AY41" s="71">
        <f t="shared" si="35"/>
        <v>0</v>
      </c>
    </row>
    <row r="42" spans="1:51" s="122" customFormat="1" ht="60.75" customHeight="1" x14ac:dyDescent="0.2">
      <c r="A42" s="72" t="s">
        <v>91</v>
      </c>
      <c r="B42" s="79" t="s">
        <v>226</v>
      </c>
      <c r="C42" s="80"/>
      <c r="D42" s="81"/>
      <c r="E42" s="73">
        <v>1</v>
      </c>
      <c r="F42" s="73"/>
      <c r="G42" s="73">
        <v>1</v>
      </c>
      <c r="H42" s="73"/>
      <c r="I42" s="73"/>
      <c r="J42" s="73"/>
      <c r="K42" s="73"/>
      <c r="L42" s="73"/>
      <c r="M42" s="73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>
        <v>1</v>
      </c>
      <c r="AB42" s="75"/>
      <c r="AC42" s="75"/>
      <c r="AD42" s="75"/>
      <c r="AE42" s="75"/>
      <c r="AF42" s="75"/>
      <c r="AG42" s="76"/>
      <c r="AH42" s="75"/>
      <c r="AI42" s="76"/>
      <c r="AJ42" s="69">
        <f t="shared" si="20"/>
        <v>1</v>
      </c>
      <c r="AK42" s="70">
        <f t="shared" si="21"/>
        <v>1</v>
      </c>
      <c r="AL42" s="70">
        <f t="shared" si="22"/>
        <v>0</v>
      </c>
      <c r="AM42" s="70">
        <f t="shared" si="23"/>
        <v>0</v>
      </c>
      <c r="AN42" s="70">
        <f t="shared" si="24"/>
        <v>1</v>
      </c>
      <c r="AO42" s="70">
        <f t="shared" si="25"/>
        <v>1</v>
      </c>
      <c r="AP42" s="70">
        <f t="shared" si="26"/>
        <v>0</v>
      </c>
      <c r="AQ42" s="70">
        <f t="shared" si="27"/>
        <v>0</v>
      </c>
      <c r="AR42" s="70">
        <f t="shared" si="28"/>
        <v>0</v>
      </c>
      <c r="AS42" s="70">
        <f t="shared" si="29"/>
        <v>0</v>
      </c>
      <c r="AT42" s="70">
        <f t="shared" si="30"/>
        <v>0</v>
      </c>
      <c r="AU42" s="70">
        <f t="shared" si="31"/>
        <v>0</v>
      </c>
      <c r="AV42" s="70">
        <f t="shared" si="32"/>
        <v>0</v>
      </c>
      <c r="AW42" s="70">
        <f t="shared" si="33"/>
        <v>0</v>
      </c>
      <c r="AX42" s="70">
        <f t="shared" si="34"/>
        <v>0</v>
      </c>
      <c r="AY42" s="71">
        <f t="shared" si="35"/>
        <v>0</v>
      </c>
    </row>
    <row r="43" spans="1:51" s="122" customFormat="1" ht="28.5" customHeight="1" x14ac:dyDescent="0.2">
      <c r="A43" s="72" t="s">
        <v>90</v>
      </c>
      <c r="B43" s="83" t="s">
        <v>227</v>
      </c>
      <c r="C43" s="84"/>
      <c r="D43" s="85"/>
      <c r="E43" s="73">
        <v>1</v>
      </c>
      <c r="F43" s="86"/>
      <c r="G43" s="86">
        <v>1</v>
      </c>
      <c r="H43" s="86"/>
      <c r="I43" s="86"/>
      <c r="J43" s="87"/>
      <c r="K43" s="87"/>
      <c r="L43" s="87"/>
      <c r="M43" s="87"/>
      <c r="N43" s="58">
        <v>1</v>
      </c>
      <c r="O43" s="58">
        <v>1</v>
      </c>
      <c r="P43" s="58"/>
      <c r="Q43" s="58"/>
      <c r="R43" s="58"/>
      <c r="S43" s="58"/>
      <c r="T43" s="58"/>
      <c r="U43" s="58"/>
      <c r="V43" s="58"/>
      <c r="W43" s="58"/>
      <c r="X43" s="58">
        <v>1</v>
      </c>
      <c r="Y43" s="58"/>
      <c r="Z43" s="58"/>
      <c r="AA43" s="58"/>
      <c r="AB43" s="58"/>
      <c r="AC43" s="58"/>
      <c r="AD43" s="58"/>
      <c r="AE43" s="58"/>
      <c r="AF43" s="58"/>
      <c r="AG43" s="77"/>
      <c r="AH43" s="58"/>
      <c r="AI43" s="76"/>
      <c r="AJ43" s="69">
        <f t="shared" si="20"/>
        <v>1</v>
      </c>
      <c r="AK43" s="70">
        <f t="shared" si="21"/>
        <v>1</v>
      </c>
      <c r="AL43" s="70">
        <f t="shared" si="22"/>
        <v>0</v>
      </c>
      <c r="AM43" s="70">
        <f t="shared" si="23"/>
        <v>0</v>
      </c>
      <c r="AN43" s="70">
        <f t="shared" si="24"/>
        <v>1</v>
      </c>
      <c r="AO43" s="70">
        <f t="shared" si="25"/>
        <v>1</v>
      </c>
      <c r="AP43" s="70">
        <f t="shared" si="26"/>
        <v>1</v>
      </c>
      <c r="AQ43" s="70">
        <f t="shared" si="27"/>
        <v>1</v>
      </c>
      <c r="AR43" s="70">
        <f t="shared" si="28"/>
        <v>0</v>
      </c>
      <c r="AS43" s="70">
        <f t="shared" si="29"/>
        <v>0</v>
      </c>
      <c r="AT43" s="70">
        <f t="shared" si="30"/>
        <v>1</v>
      </c>
      <c r="AU43" s="70">
        <f t="shared" si="31"/>
        <v>1</v>
      </c>
      <c r="AV43" s="70">
        <f t="shared" si="32"/>
        <v>0</v>
      </c>
      <c r="AW43" s="70">
        <f t="shared" si="33"/>
        <v>0</v>
      </c>
      <c r="AX43" s="70">
        <f t="shared" si="34"/>
        <v>0</v>
      </c>
      <c r="AY43" s="71">
        <f t="shared" si="35"/>
        <v>0</v>
      </c>
    </row>
    <row r="44" spans="1:51" s="122" customFormat="1" ht="38.25" customHeight="1" x14ac:dyDescent="0.2">
      <c r="A44" s="72" t="s">
        <v>89</v>
      </c>
      <c r="B44" s="83" t="s">
        <v>228</v>
      </c>
      <c r="C44" s="84"/>
      <c r="D44" s="85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6"/>
      <c r="AJ44" s="69">
        <f t="shared" si="20"/>
        <v>0</v>
      </c>
      <c r="AK44" s="70">
        <f t="shared" si="21"/>
        <v>0</v>
      </c>
      <c r="AL44" s="70">
        <f t="shared" si="22"/>
        <v>0</v>
      </c>
      <c r="AM44" s="70">
        <f t="shared" si="23"/>
        <v>0</v>
      </c>
      <c r="AN44" s="70">
        <f t="shared" si="24"/>
        <v>0</v>
      </c>
      <c r="AO44" s="70">
        <f t="shared" si="25"/>
        <v>0</v>
      </c>
      <c r="AP44" s="70">
        <f t="shared" si="26"/>
        <v>0</v>
      </c>
      <c r="AQ44" s="70">
        <f t="shared" si="27"/>
        <v>0</v>
      </c>
      <c r="AR44" s="70">
        <f t="shared" si="28"/>
        <v>0</v>
      </c>
      <c r="AS44" s="70">
        <f t="shared" si="29"/>
        <v>0</v>
      </c>
      <c r="AT44" s="70">
        <f t="shared" si="30"/>
        <v>0</v>
      </c>
      <c r="AU44" s="70">
        <f t="shared" si="31"/>
        <v>0</v>
      </c>
      <c r="AV44" s="70">
        <f t="shared" si="32"/>
        <v>0</v>
      </c>
      <c r="AW44" s="70">
        <f t="shared" si="33"/>
        <v>0</v>
      </c>
      <c r="AX44" s="70">
        <f t="shared" si="34"/>
        <v>0</v>
      </c>
      <c r="AY44" s="71">
        <f t="shared" si="35"/>
        <v>0</v>
      </c>
    </row>
    <row r="45" spans="1:51" s="122" customFormat="1" ht="38.25" customHeight="1" x14ac:dyDescent="0.2">
      <c r="A45" s="72" t="s">
        <v>88</v>
      </c>
      <c r="B45" s="83" t="s">
        <v>165</v>
      </c>
      <c r="C45" s="84"/>
      <c r="D45" s="85"/>
      <c r="E45" s="73">
        <v>2</v>
      </c>
      <c r="F45" s="86"/>
      <c r="G45" s="86">
        <v>2</v>
      </c>
      <c r="H45" s="86"/>
      <c r="I45" s="86"/>
      <c r="J45" s="73">
        <v>2</v>
      </c>
      <c r="K45" s="73">
        <v>1</v>
      </c>
      <c r="L45" s="73">
        <v>1</v>
      </c>
      <c r="M45" s="73"/>
      <c r="N45" s="75">
        <v>2</v>
      </c>
      <c r="O45" s="75"/>
      <c r="P45" s="75"/>
      <c r="Q45" s="75">
        <v>1</v>
      </c>
      <c r="R45" s="75"/>
      <c r="S45" s="75">
        <v>1</v>
      </c>
      <c r="T45" s="75"/>
      <c r="U45" s="75">
        <v>1</v>
      </c>
      <c r="V45" s="75"/>
      <c r="W45" s="75"/>
      <c r="X45" s="75">
        <v>2</v>
      </c>
      <c r="Y45" s="75"/>
      <c r="Z45" s="75"/>
      <c r="AA45" s="75">
        <v>1</v>
      </c>
      <c r="AB45" s="75"/>
      <c r="AC45" s="75"/>
      <c r="AD45" s="75">
        <v>1</v>
      </c>
      <c r="AE45" s="75">
        <v>1</v>
      </c>
      <c r="AF45" s="75"/>
      <c r="AG45" s="76"/>
      <c r="AH45" s="75"/>
      <c r="AI45" s="76"/>
      <c r="AJ45" s="69">
        <f t="shared" si="20"/>
        <v>2</v>
      </c>
      <c r="AK45" s="70">
        <f t="shared" si="21"/>
        <v>2</v>
      </c>
      <c r="AL45" s="70">
        <f t="shared" si="22"/>
        <v>2</v>
      </c>
      <c r="AM45" s="70">
        <f t="shared" si="23"/>
        <v>2</v>
      </c>
      <c r="AN45" s="70">
        <f t="shared" si="24"/>
        <v>3</v>
      </c>
      <c r="AO45" s="70">
        <f t="shared" si="25"/>
        <v>3</v>
      </c>
      <c r="AP45" s="70">
        <f t="shared" si="26"/>
        <v>2</v>
      </c>
      <c r="AQ45" s="70">
        <f t="shared" si="27"/>
        <v>2</v>
      </c>
      <c r="AR45" s="70">
        <f t="shared" si="28"/>
        <v>1</v>
      </c>
      <c r="AS45" s="70">
        <f t="shared" si="29"/>
        <v>1</v>
      </c>
      <c r="AT45" s="70">
        <f t="shared" si="30"/>
        <v>2</v>
      </c>
      <c r="AU45" s="70">
        <f t="shared" si="31"/>
        <v>2</v>
      </c>
      <c r="AV45" s="70">
        <f t="shared" si="32"/>
        <v>1</v>
      </c>
      <c r="AW45" s="70">
        <f t="shared" si="33"/>
        <v>1</v>
      </c>
      <c r="AX45" s="70">
        <f t="shared" si="34"/>
        <v>0</v>
      </c>
      <c r="AY45" s="71">
        <f t="shared" si="35"/>
        <v>0</v>
      </c>
    </row>
    <row r="46" spans="1:51" s="122" customFormat="1" ht="33.75" customHeight="1" x14ac:dyDescent="0.2">
      <c r="A46" s="72" t="s">
        <v>87</v>
      </c>
      <c r="B46" s="83" t="s">
        <v>166</v>
      </c>
      <c r="C46" s="84"/>
      <c r="D46" s="85"/>
      <c r="E46" s="73"/>
      <c r="F46" s="86"/>
      <c r="G46" s="86"/>
      <c r="H46" s="86"/>
      <c r="I46" s="86"/>
      <c r="J46" s="73"/>
      <c r="K46" s="73"/>
      <c r="L46" s="73"/>
      <c r="M46" s="73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5"/>
      <c r="AE46" s="75"/>
      <c r="AF46" s="75"/>
      <c r="AG46" s="76"/>
      <c r="AH46" s="75"/>
      <c r="AI46" s="77"/>
      <c r="AJ46" s="69">
        <f t="shared" si="20"/>
        <v>0</v>
      </c>
      <c r="AK46" s="70">
        <f t="shared" si="21"/>
        <v>0</v>
      </c>
      <c r="AL46" s="70">
        <f t="shared" si="22"/>
        <v>0</v>
      </c>
      <c r="AM46" s="70">
        <f t="shared" si="23"/>
        <v>0</v>
      </c>
      <c r="AN46" s="70">
        <f t="shared" si="24"/>
        <v>0</v>
      </c>
      <c r="AO46" s="70">
        <f t="shared" si="25"/>
        <v>0</v>
      </c>
      <c r="AP46" s="70">
        <f t="shared" si="26"/>
        <v>0</v>
      </c>
      <c r="AQ46" s="70">
        <f t="shared" si="27"/>
        <v>0</v>
      </c>
      <c r="AR46" s="70">
        <f t="shared" si="28"/>
        <v>0</v>
      </c>
      <c r="AS46" s="70">
        <f t="shared" si="29"/>
        <v>0</v>
      </c>
      <c r="AT46" s="70">
        <f t="shared" si="30"/>
        <v>0</v>
      </c>
      <c r="AU46" s="70">
        <f t="shared" si="31"/>
        <v>0</v>
      </c>
      <c r="AV46" s="70">
        <f t="shared" si="32"/>
        <v>0</v>
      </c>
      <c r="AW46" s="70">
        <f t="shared" si="33"/>
        <v>0</v>
      </c>
      <c r="AX46" s="70">
        <f t="shared" si="34"/>
        <v>0</v>
      </c>
      <c r="AY46" s="71">
        <f t="shared" si="35"/>
        <v>0</v>
      </c>
    </row>
    <row r="47" spans="1:51" s="122" customFormat="1" ht="33.75" customHeight="1" x14ac:dyDescent="0.2">
      <c r="A47" s="72" t="s">
        <v>86</v>
      </c>
      <c r="B47" s="83" t="s">
        <v>229</v>
      </c>
      <c r="C47" s="84"/>
      <c r="D47" s="85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7"/>
      <c r="AJ47" s="69">
        <f t="shared" si="20"/>
        <v>0</v>
      </c>
      <c r="AK47" s="70">
        <f t="shared" si="21"/>
        <v>0</v>
      </c>
      <c r="AL47" s="70">
        <f t="shared" si="22"/>
        <v>0</v>
      </c>
      <c r="AM47" s="70">
        <f t="shared" si="23"/>
        <v>0</v>
      </c>
      <c r="AN47" s="70">
        <f t="shared" si="24"/>
        <v>0</v>
      </c>
      <c r="AO47" s="70">
        <f t="shared" si="25"/>
        <v>0</v>
      </c>
      <c r="AP47" s="70">
        <f t="shared" si="26"/>
        <v>0</v>
      </c>
      <c r="AQ47" s="70">
        <f t="shared" si="27"/>
        <v>0</v>
      </c>
      <c r="AR47" s="70">
        <f t="shared" si="28"/>
        <v>0</v>
      </c>
      <c r="AS47" s="70">
        <f t="shared" si="29"/>
        <v>0</v>
      </c>
      <c r="AT47" s="70">
        <f t="shared" si="30"/>
        <v>0</v>
      </c>
      <c r="AU47" s="70">
        <f t="shared" si="31"/>
        <v>0</v>
      </c>
      <c r="AV47" s="70">
        <f t="shared" si="32"/>
        <v>0</v>
      </c>
      <c r="AW47" s="70">
        <f t="shared" si="33"/>
        <v>0</v>
      </c>
      <c r="AX47" s="70">
        <f t="shared" si="34"/>
        <v>0</v>
      </c>
      <c r="AY47" s="71">
        <f t="shared" si="35"/>
        <v>0</v>
      </c>
    </row>
    <row r="48" spans="1:51" s="122" customFormat="1" ht="33.75" customHeight="1" x14ac:dyDescent="0.2">
      <c r="A48" s="72" t="s">
        <v>85</v>
      </c>
      <c r="B48" s="83" t="s">
        <v>197</v>
      </c>
      <c r="C48" s="84"/>
      <c r="D48" s="85"/>
      <c r="E48" s="73">
        <v>1</v>
      </c>
      <c r="F48" s="86"/>
      <c r="G48" s="86">
        <v>1</v>
      </c>
      <c r="H48" s="86"/>
      <c r="I48" s="86"/>
      <c r="J48" s="73">
        <v>3</v>
      </c>
      <c r="K48" s="73">
        <v>2</v>
      </c>
      <c r="L48" s="73">
        <v>1</v>
      </c>
      <c r="M48" s="73"/>
      <c r="N48" s="75">
        <v>1</v>
      </c>
      <c r="O48" s="75"/>
      <c r="P48" s="75">
        <v>1</v>
      </c>
      <c r="Q48" s="75"/>
      <c r="R48" s="75"/>
      <c r="S48" s="75"/>
      <c r="T48" s="75"/>
      <c r="U48" s="75"/>
      <c r="V48" s="75"/>
      <c r="W48" s="75"/>
      <c r="X48" s="75">
        <v>1</v>
      </c>
      <c r="Y48" s="75"/>
      <c r="Z48" s="75"/>
      <c r="AA48" s="75">
        <v>2</v>
      </c>
      <c r="AB48" s="75"/>
      <c r="AC48" s="75"/>
      <c r="AD48" s="75"/>
      <c r="AE48" s="75"/>
      <c r="AF48" s="75"/>
      <c r="AG48" s="76"/>
      <c r="AH48" s="75"/>
      <c r="AI48" s="76"/>
      <c r="AJ48" s="69">
        <f t="shared" si="20"/>
        <v>1</v>
      </c>
      <c r="AK48" s="70">
        <f t="shared" si="21"/>
        <v>1</v>
      </c>
      <c r="AL48" s="70">
        <f t="shared" si="22"/>
        <v>3</v>
      </c>
      <c r="AM48" s="70">
        <f t="shared" si="23"/>
        <v>3</v>
      </c>
      <c r="AN48" s="70">
        <f t="shared" si="24"/>
        <v>3</v>
      </c>
      <c r="AO48" s="70">
        <f t="shared" si="25"/>
        <v>3</v>
      </c>
      <c r="AP48" s="70">
        <f t="shared" si="26"/>
        <v>1</v>
      </c>
      <c r="AQ48" s="70">
        <f t="shared" si="27"/>
        <v>1</v>
      </c>
      <c r="AR48" s="70">
        <f t="shared" si="28"/>
        <v>0</v>
      </c>
      <c r="AS48" s="70">
        <f t="shared" si="29"/>
        <v>0</v>
      </c>
      <c r="AT48" s="70">
        <f t="shared" si="30"/>
        <v>1</v>
      </c>
      <c r="AU48" s="70">
        <f t="shared" si="31"/>
        <v>1</v>
      </c>
      <c r="AV48" s="70">
        <f t="shared" si="32"/>
        <v>0</v>
      </c>
      <c r="AW48" s="70">
        <f t="shared" si="33"/>
        <v>0</v>
      </c>
      <c r="AX48" s="70">
        <f t="shared" si="34"/>
        <v>0</v>
      </c>
      <c r="AY48" s="71">
        <f t="shared" si="35"/>
        <v>0</v>
      </c>
    </row>
    <row r="49" spans="1:51" s="122" customFormat="1" ht="33.75" customHeight="1" x14ac:dyDescent="0.2">
      <c r="A49" s="72" t="s">
        <v>84</v>
      </c>
      <c r="B49" s="83" t="s">
        <v>230</v>
      </c>
      <c r="C49" s="84"/>
      <c r="D49" s="85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6"/>
      <c r="AJ49" s="69">
        <f t="shared" si="20"/>
        <v>0</v>
      </c>
      <c r="AK49" s="70">
        <f t="shared" si="21"/>
        <v>0</v>
      </c>
      <c r="AL49" s="70">
        <f t="shared" si="22"/>
        <v>0</v>
      </c>
      <c r="AM49" s="70">
        <f t="shared" si="23"/>
        <v>0</v>
      </c>
      <c r="AN49" s="70">
        <f t="shared" si="24"/>
        <v>0</v>
      </c>
      <c r="AO49" s="70">
        <f t="shared" si="25"/>
        <v>0</v>
      </c>
      <c r="AP49" s="70">
        <f t="shared" si="26"/>
        <v>0</v>
      </c>
      <c r="AQ49" s="70">
        <f t="shared" si="27"/>
        <v>0</v>
      </c>
      <c r="AR49" s="70">
        <f t="shared" si="28"/>
        <v>0</v>
      </c>
      <c r="AS49" s="70">
        <f t="shared" si="29"/>
        <v>0</v>
      </c>
      <c r="AT49" s="70">
        <f t="shared" si="30"/>
        <v>0</v>
      </c>
      <c r="AU49" s="70">
        <f t="shared" si="31"/>
        <v>0</v>
      </c>
      <c r="AV49" s="70">
        <f t="shared" si="32"/>
        <v>0</v>
      </c>
      <c r="AW49" s="70">
        <f t="shared" si="33"/>
        <v>0</v>
      </c>
      <c r="AX49" s="70">
        <f t="shared" si="34"/>
        <v>0</v>
      </c>
      <c r="AY49" s="71">
        <f t="shared" si="35"/>
        <v>0</v>
      </c>
    </row>
    <row r="50" spans="1:51" s="122" customFormat="1" ht="33.75" customHeight="1" x14ac:dyDescent="0.2">
      <c r="A50" s="72" t="s">
        <v>83</v>
      </c>
      <c r="B50" s="79" t="s">
        <v>140</v>
      </c>
      <c r="C50" s="80"/>
      <c r="D50" s="81"/>
      <c r="E50" s="73">
        <v>1</v>
      </c>
      <c r="F50" s="82"/>
      <c r="G50" s="82">
        <v>1</v>
      </c>
      <c r="H50" s="82"/>
      <c r="I50" s="82"/>
      <c r="J50" s="73"/>
      <c r="K50" s="73"/>
      <c r="L50" s="73"/>
      <c r="M50" s="73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>
        <v>1</v>
      </c>
      <c r="AB50" s="75"/>
      <c r="AC50" s="75"/>
      <c r="AD50" s="75"/>
      <c r="AE50" s="75"/>
      <c r="AF50" s="75"/>
      <c r="AG50" s="76"/>
      <c r="AH50" s="75"/>
      <c r="AI50" s="76"/>
      <c r="AJ50" s="69">
        <f t="shared" si="20"/>
        <v>1</v>
      </c>
      <c r="AK50" s="70">
        <f t="shared" si="21"/>
        <v>1</v>
      </c>
      <c r="AL50" s="70">
        <f t="shared" si="22"/>
        <v>0</v>
      </c>
      <c r="AM50" s="70">
        <f t="shared" si="23"/>
        <v>0</v>
      </c>
      <c r="AN50" s="70">
        <f t="shared" si="24"/>
        <v>1</v>
      </c>
      <c r="AO50" s="70">
        <f t="shared" si="25"/>
        <v>1</v>
      </c>
      <c r="AP50" s="70">
        <f t="shared" si="26"/>
        <v>0</v>
      </c>
      <c r="AQ50" s="70">
        <f t="shared" si="27"/>
        <v>0</v>
      </c>
      <c r="AR50" s="70">
        <f t="shared" si="28"/>
        <v>0</v>
      </c>
      <c r="AS50" s="70">
        <f t="shared" si="29"/>
        <v>0</v>
      </c>
      <c r="AT50" s="70">
        <f t="shared" si="30"/>
        <v>0</v>
      </c>
      <c r="AU50" s="70">
        <f t="shared" si="31"/>
        <v>0</v>
      </c>
      <c r="AV50" s="70">
        <f t="shared" si="32"/>
        <v>0</v>
      </c>
      <c r="AW50" s="70">
        <f t="shared" si="33"/>
        <v>0</v>
      </c>
      <c r="AX50" s="70">
        <f t="shared" si="34"/>
        <v>0</v>
      </c>
      <c r="AY50" s="71">
        <f t="shared" si="35"/>
        <v>0</v>
      </c>
    </row>
    <row r="51" spans="1:51" s="122" customFormat="1" ht="73.5" customHeight="1" x14ac:dyDescent="0.2">
      <c r="A51" s="60" t="s">
        <v>82</v>
      </c>
      <c r="B51" s="90" t="s">
        <v>167</v>
      </c>
      <c r="C51" s="91"/>
      <c r="D51" s="92"/>
      <c r="E51" s="93">
        <f t="shared" ref="E51:AH51" si="36">SUM(E52:E58)</f>
        <v>7</v>
      </c>
      <c r="F51" s="93">
        <f t="shared" si="36"/>
        <v>1</v>
      </c>
      <c r="G51" s="93">
        <f t="shared" si="36"/>
        <v>6</v>
      </c>
      <c r="H51" s="93">
        <f t="shared" si="36"/>
        <v>0</v>
      </c>
      <c r="I51" s="93">
        <f t="shared" si="36"/>
        <v>0</v>
      </c>
      <c r="J51" s="93">
        <f t="shared" si="36"/>
        <v>4</v>
      </c>
      <c r="K51" s="93">
        <f t="shared" si="36"/>
        <v>3</v>
      </c>
      <c r="L51" s="93">
        <f t="shared" si="36"/>
        <v>1</v>
      </c>
      <c r="M51" s="93">
        <f t="shared" si="36"/>
        <v>0</v>
      </c>
      <c r="N51" s="93">
        <f t="shared" si="36"/>
        <v>3</v>
      </c>
      <c r="O51" s="93">
        <f t="shared" si="36"/>
        <v>2</v>
      </c>
      <c r="P51" s="93">
        <f t="shared" si="36"/>
        <v>0</v>
      </c>
      <c r="Q51" s="93">
        <f t="shared" si="36"/>
        <v>1</v>
      </c>
      <c r="R51" s="93">
        <f t="shared" si="36"/>
        <v>0</v>
      </c>
      <c r="S51" s="93">
        <f t="shared" si="36"/>
        <v>0</v>
      </c>
      <c r="T51" s="93">
        <f t="shared" si="36"/>
        <v>0</v>
      </c>
      <c r="U51" s="93">
        <f t="shared" si="36"/>
        <v>0</v>
      </c>
      <c r="V51" s="93">
        <f t="shared" si="36"/>
        <v>0</v>
      </c>
      <c r="W51" s="93">
        <f t="shared" si="36"/>
        <v>1</v>
      </c>
      <c r="X51" s="93">
        <f t="shared" si="36"/>
        <v>4</v>
      </c>
      <c r="Y51" s="93">
        <f t="shared" si="36"/>
        <v>0</v>
      </c>
      <c r="Z51" s="93">
        <f t="shared" si="36"/>
        <v>1</v>
      </c>
      <c r="AA51" s="93">
        <f t="shared" si="36"/>
        <v>6</v>
      </c>
      <c r="AB51" s="93">
        <f t="shared" si="36"/>
        <v>1</v>
      </c>
      <c r="AC51" s="93">
        <f t="shared" si="36"/>
        <v>1</v>
      </c>
      <c r="AD51" s="93">
        <f t="shared" si="36"/>
        <v>0</v>
      </c>
      <c r="AE51" s="93">
        <f t="shared" si="36"/>
        <v>1</v>
      </c>
      <c r="AF51" s="93">
        <f t="shared" si="36"/>
        <v>1</v>
      </c>
      <c r="AG51" s="93">
        <f t="shared" si="36"/>
        <v>0</v>
      </c>
      <c r="AH51" s="93">
        <f t="shared" si="36"/>
        <v>1</v>
      </c>
      <c r="AI51" s="118"/>
      <c r="AJ51" s="69">
        <f t="shared" ref="AJ51:AY51" si="37">SUM(AJ52:AJ58)</f>
        <v>7</v>
      </c>
      <c r="AK51" s="93">
        <f t="shared" si="37"/>
        <v>7</v>
      </c>
      <c r="AL51" s="93">
        <f t="shared" si="37"/>
        <v>4</v>
      </c>
      <c r="AM51" s="93">
        <f t="shared" si="37"/>
        <v>4</v>
      </c>
      <c r="AN51" s="93">
        <f t="shared" si="37"/>
        <v>10</v>
      </c>
      <c r="AO51" s="93">
        <f t="shared" si="37"/>
        <v>10</v>
      </c>
      <c r="AP51" s="93">
        <f t="shared" si="37"/>
        <v>3</v>
      </c>
      <c r="AQ51" s="93">
        <f t="shared" si="37"/>
        <v>3</v>
      </c>
      <c r="AR51" s="93">
        <f t="shared" si="37"/>
        <v>0</v>
      </c>
      <c r="AS51" s="93">
        <f t="shared" si="37"/>
        <v>0</v>
      </c>
      <c r="AT51" s="93">
        <f t="shared" si="37"/>
        <v>4</v>
      </c>
      <c r="AU51" s="93">
        <f t="shared" si="37"/>
        <v>4</v>
      </c>
      <c r="AV51" s="93">
        <f t="shared" si="37"/>
        <v>1</v>
      </c>
      <c r="AW51" s="93">
        <f t="shared" si="37"/>
        <v>1</v>
      </c>
      <c r="AX51" s="93">
        <f t="shared" si="37"/>
        <v>1</v>
      </c>
      <c r="AY51" s="94">
        <f t="shared" si="37"/>
        <v>1</v>
      </c>
    </row>
    <row r="52" spans="1:51" s="122" customFormat="1" ht="33.75" customHeight="1" x14ac:dyDescent="0.2">
      <c r="A52" s="72" t="s">
        <v>81</v>
      </c>
      <c r="B52" s="83" t="s">
        <v>168</v>
      </c>
      <c r="C52" s="84"/>
      <c r="D52" s="85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6"/>
      <c r="AH52" s="86"/>
      <c r="AI52" s="76"/>
      <c r="AJ52" s="69">
        <f t="shared" ref="AJ52:AJ58" si="38">E52</f>
        <v>0</v>
      </c>
      <c r="AK52" s="70">
        <f t="shared" ref="AK52:AK58" si="39">F52+G52+H52+I52</f>
        <v>0</v>
      </c>
      <c r="AL52" s="70">
        <f t="shared" ref="AL52:AL58" si="40">J52</f>
        <v>0</v>
      </c>
      <c r="AM52" s="70">
        <f t="shared" ref="AM52:AM58" si="41">K52+L52+M52</f>
        <v>0</v>
      </c>
      <c r="AN52" s="70">
        <f t="shared" ref="AN52:AN58" si="42">F52+G52+K52</f>
        <v>0</v>
      </c>
      <c r="AO52" s="70">
        <f t="shared" ref="AO52:AO58" si="43">X52+Y52+AA52</f>
        <v>0</v>
      </c>
      <c r="AP52" s="70">
        <f t="shared" ref="AP52:AP58" si="44">N52</f>
        <v>0</v>
      </c>
      <c r="AQ52" s="70">
        <f t="shared" ref="AQ52:AQ58" si="45">O52+P52+Q52+R52+S52</f>
        <v>0</v>
      </c>
      <c r="AR52" s="70">
        <f t="shared" ref="AR52:AR58" si="46">S52</f>
        <v>0</v>
      </c>
      <c r="AS52" s="70">
        <f t="shared" ref="AS52:AS58" si="47">T52+U52+V52</f>
        <v>0</v>
      </c>
      <c r="AT52" s="70">
        <f t="shared" ref="AT52:AT58" si="48">X52</f>
        <v>0</v>
      </c>
      <c r="AU52" s="70">
        <f t="shared" ref="AU52:AU58" si="49">N52+W52</f>
        <v>0</v>
      </c>
      <c r="AV52" s="70">
        <f t="shared" ref="AV52:AV58" si="50">AE52</f>
        <v>0</v>
      </c>
      <c r="AW52" s="70">
        <f t="shared" ref="AW52:AW58" si="51">AC52+AD52</f>
        <v>0</v>
      </c>
      <c r="AX52" s="70">
        <f t="shared" ref="AX52:AX58" si="52">AH52</f>
        <v>0</v>
      </c>
      <c r="AY52" s="71">
        <f t="shared" ref="AY52:AY58" si="53">AF52+AG52</f>
        <v>0</v>
      </c>
    </row>
    <row r="53" spans="1:51" s="122" customFormat="1" ht="33.75" customHeight="1" x14ac:dyDescent="0.2">
      <c r="A53" s="72" t="s">
        <v>80</v>
      </c>
      <c r="B53" s="83" t="s">
        <v>169</v>
      </c>
      <c r="C53" s="84"/>
      <c r="D53" s="85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76"/>
      <c r="AJ53" s="69">
        <f t="shared" si="38"/>
        <v>0</v>
      </c>
      <c r="AK53" s="70">
        <f t="shared" si="39"/>
        <v>0</v>
      </c>
      <c r="AL53" s="70">
        <f t="shared" si="40"/>
        <v>0</v>
      </c>
      <c r="AM53" s="70">
        <f t="shared" si="41"/>
        <v>0</v>
      </c>
      <c r="AN53" s="70">
        <f t="shared" si="42"/>
        <v>0</v>
      </c>
      <c r="AO53" s="70">
        <f t="shared" si="43"/>
        <v>0</v>
      </c>
      <c r="AP53" s="70">
        <f t="shared" si="44"/>
        <v>0</v>
      </c>
      <c r="AQ53" s="70">
        <f t="shared" si="45"/>
        <v>0</v>
      </c>
      <c r="AR53" s="70">
        <f t="shared" si="46"/>
        <v>0</v>
      </c>
      <c r="AS53" s="70">
        <f t="shared" si="47"/>
        <v>0</v>
      </c>
      <c r="AT53" s="70">
        <f t="shared" si="48"/>
        <v>0</v>
      </c>
      <c r="AU53" s="70">
        <f t="shared" si="49"/>
        <v>0</v>
      </c>
      <c r="AV53" s="70">
        <f t="shared" si="50"/>
        <v>0</v>
      </c>
      <c r="AW53" s="70">
        <f t="shared" si="51"/>
        <v>0</v>
      </c>
      <c r="AX53" s="70">
        <f t="shared" si="52"/>
        <v>0</v>
      </c>
      <c r="AY53" s="71">
        <f t="shared" si="53"/>
        <v>0</v>
      </c>
    </row>
    <row r="54" spans="1:51" s="123" customFormat="1" ht="59.25" customHeight="1" x14ac:dyDescent="0.2">
      <c r="A54" s="72" t="s">
        <v>79</v>
      </c>
      <c r="B54" s="83" t="s">
        <v>170</v>
      </c>
      <c r="C54" s="84"/>
      <c r="D54" s="85"/>
      <c r="E54" s="86">
        <v>1</v>
      </c>
      <c r="F54" s="86"/>
      <c r="G54" s="86">
        <v>1</v>
      </c>
      <c r="H54" s="86"/>
      <c r="I54" s="86"/>
      <c r="J54" s="73"/>
      <c r="K54" s="73"/>
      <c r="L54" s="73"/>
      <c r="M54" s="73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  <c r="AA54" s="75">
        <v>1</v>
      </c>
      <c r="AB54" s="75"/>
      <c r="AC54" s="75"/>
      <c r="AD54" s="75"/>
      <c r="AE54" s="75"/>
      <c r="AF54" s="75"/>
      <c r="AG54" s="76"/>
      <c r="AH54" s="75"/>
      <c r="AI54" s="77"/>
      <c r="AJ54" s="69">
        <f t="shared" si="38"/>
        <v>1</v>
      </c>
      <c r="AK54" s="70">
        <f t="shared" si="39"/>
        <v>1</v>
      </c>
      <c r="AL54" s="70">
        <f t="shared" si="40"/>
        <v>0</v>
      </c>
      <c r="AM54" s="70">
        <f t="shared" si="41"/>
        <v>0</v>
      </c>
      <c r="AN54" s="70">
        <f t="shared" si="42"/>
        <v>1</v>
      </c>
      <c r="AO54" s="70">
        <f t="shared" si="43"/>
        <v>1</v>
      </c>
      <c r="AP54" s="70">
        <f t="shared" si="44"/>
        <v>0</v>
      </c>
      <c r="AQ54" s="70">
        <f t="shared" si="45"/>
        <v>0</v>
      </c>
      <c r="AR54" s="70">
        <f t="shared" si="46"/>
        <v>0</v>
      </c>
      <c r="AS54" s="70">
        <f t="shared" si="47"/>
        <v>0</v>
      </c>
      <c r="AT54" s="70">
        <f t="shared" si="48"/>
        <v>0</v>
      </c>
      <c r="AU54" s="70">
        <f t="shared" si="49"/>
        <v>0</v>
      </c>
      <c r="AV54" s="70">
        <f t="shared" si="50"/>
        <v>0</v>
      </c>
      <c r="AW54" s="70">
        <f t="shared" si="51"/>
        <v>0</v>
      </c>
      <c r="AX54" s="70">
        <f t="shared" si="52"/>
        <v>0</v>
      </c>
      <c r="AY54" s="71">
        <f t="shared" si="53"/>
        <v>0</v>
      </c>
    </row>
    <row r="55" spans="1:51" s="122" customFormat="1" ht="35.25" customHeight="1" x14ac:dyDescent="0.2">
      <c r="A55" s="72" t="s">
        <v>78</v>
      </c>
      <c r="B55" s="83" t="s">
        <v>231</v>
      </c>
      <c r="C55" s="84"/>
      <c r="D55" s="85"/>
      <c r="E55" s="86"/>
      <c r="F55" s="86"/>
      <c r="G55" s="86"/>
      <c r="H55" s="86"/>
      <c r="I55" s="86"/>
      <c r="J55" s="73">
        <v>1</v>
      </c>
      <c r="K55" s="73"/>
      <c r="L55" s="73">
        <v>1</v>
      </c>
      <c r="M55" s="73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6"/>
      <c r="AH55" s="75"/>
      <c r="AI55" s="76"/>
      <c r="AJ55" s="69">
        <f t="shared" si="38"/>
        <v>0</v>
      </c>
      <c r="AK55" s="70">
        <f t="shared" si="39"/>
        <v>0</v>
      </c>
      <c r="AL55" s="70">
        <f t="shared" si="40"/>
        <v>1</v>
      </c>
      <c r="AM55" s="70">
        <f t="shared" si="41"/>
        <v>1</v>
      </c>
      <c r="AN55" s="70">
        <f t="shared" si="42"/>
        <v>0</v>
      </c>
      <c r="AO55" s="70">
        <f t="shared" si="43"/>
        <v>0</v>
      </c>
      <c r="AP55" s="70">
        <f t="shared" si="44"/>
        <v>0</v>
      </c>
      <c r="AQ55" s="70">
        <f t="shared" si="45"/>
        <v>0</v>
      </c>
      <c r="AR55" s="70">
        <f t="shared" si="46"/>
        <v>0</v>
      </c>
      <c r="AS55" s="70">
        <f t="shared" si="47"/>
        <v>0</v>
      </c>
      <c r="AT55" s="70">
        <f t="shared" si="48"/>
        <v>0</v>
      </c>
      <c r="AU55" s="70">
        <f t="shared" si="49"/>
        <v>0</v>
      </c>
      <c r="AV55" s="70">
        <f t="shared" si="50"/>
        <v>0</v>
      </c>
      <c r="AW55" s="70">
        <f t="shared" si="51"/>
        <v>0</v>
      </c>
      <c r="AX55" s="70">
        <f t="shared" si="52"/>
        <v>0</v>
      </c>
      <c r="AY55" s="71">
        <f t="shared" si="53"/>
        <v>0</v>
      </c>
    </row>
    <row r="56" spans="1:51" s="122" customFormat="1" ht="35.25" customHeight="1" x14ac:dyDescent="0.2">
      <c r="A56" s="72" t="s">
        <v>77</v>
      </c>
      <c r="B56" s="83" t="s">
        <v>266</v>
      </c>
      <c r="C56" s="84"/>
      <c r="D56" s="85"/>
      <c r="E56" s="86"/>
      <c r="F56" s="86"/>
      <c r="G56" s="86"/>
      <c r="H56" s="86"/>
      <c r="I56" s="86"/>
      <c r="J56" s="73"/>
      <c r="K56" s="73"/>
      <c r="L56" s="73"/>
      <c r="M56" s="73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  <c r="AA56" s="75"/>
      <c r="AB56" s="75"/>
      <c r="AC56" s="75"/>
      <c r="AD56" s="75"/>
      <c r="AE56" s="75"/>
      <c r="AF56" s="75"/>
      <c r="AG56" s="76"/>
      <c r="AH56" s="75"/>
      <c r="AI56" s="76"/>
      <c r="AJ56" s="69">
        <f t="shared" si="38"/>
        <v>0</v>
      </c>
      <c r="AK56" s="70">
        <f t="shared" si="39"/>
        <v>0</v>
      </c>
      <c r="AL56" s="70">
        <f t="shared" si="40"/>
        <v>0</v>
      </c>
      <c r="AM56" s="70">
        <f t="shared" si="41"/>
        <v>0</v>
      </c>
      <c r="AN56" s="70">
        <f t="shared" si="42"/>
        <v>0</v>
      </c>
      <c r="AO56" s="70">
        <f t="shared" si="43"/>
        <v>0</v>
      </c>
      <c r="AP56" s="70">
        <f t="shared" si="44"/>
        <v>0</v>
      </c>
      <c r="AQ56" s="70">
        <f t="shared" si="45"/>
        <v>0</v>
      </c>
      <c r="AR56" s="70">
        <f t="shared" si="46"/>
        <v>0</v>
      </c>
      <c r="AS56" s="70">
        <f t="shared" si="47"/>
        <v>0</v>
      </c>
      <c r="AT56" s="70">
        <f t="shared" si="48"/>
        <v>0</v>
      </c>
      <c r="AU56" s="70">
        <f t="shared" si="49"/>
        <v>0</v>
      </c>
      <c r="AV56" s="70">
        <f t="shared" si="50"/>
        <v>0</v>
      </c>
      <c r="AW56" s="70">
        <f t="shared" si="51"/>
        <v>0</v>
      </c>
      <c r="AX56" s="70">
        <f t="shared" si="52"/>
        <v>0</v>
      </c>
      <c r="AY56" s="71">
        <f t="shared" si="53"/>
        <v>0</v>
      </c>
    </row>
    <row r="57" spans="1:51" s="122" customFormat="1" ht="35.25" customHeight="1" x14ac:dyDescent="0.2">
      <c r="A57" s="72" t="s">
        <v>76</v>
      </c>
      <c r="B57" s="83" t="s">
        <v>171</v>
      </c>
      <c r="C57" s="84"/>
      <c r="D57" s="85"/>
      <c r="E57" s="86">
        <v>3</v>
      </c>
      <c r="F57" s="86"/>
      <c r="G57" s="86">
        <v>3</v>
      </c>
      <c r="H57" s="86"/>
      <c r="I57" s="86"/>
      <c r="J57" s="73">
        <v>2</v>
      </c>
      <c r="K57" s="73">
        <v>2</v>
      </c>
      <c r="L57" s="73"/>
      <c r="M57" s="73"/>
      <c r="N57" s="75">
        <v>2</v>
      </c>
      <c r="O57" s="75">
        <v>1</v>
      </c>
      <c r="P57" s="75"/>
      <c r="Q57" s="75">
        <v>1</v>
      </c>
      <c r="R57" s="75"/>
      <c r="S57" s="75"/>
      <c r="T57" s="75"/>
      <c r="U57" s="75"/>
      <c r="V57" s="75"/>
      <c r="W57" s="75"/>
      <c r="X57" s="75">
        <v>2</v>
      </c>
      <c r="Y57" s="75"/>
      <c r="Z57" s="75">
        <v>1</v>
      </c>
      <c r="AA57" s="75">
        <v>3</v>
      </c>
      <c r="AB57" s="75">
        <v>1</v>
      </c>
      <c r="AC57" s="75">
        <v>1</v>
      </c>
      <c r="AD57" s="75"/>
      <c r="AE57" s="75">
        <v>1</v>
      </c>
      <c r="AF57" s="75">
        <v>1</v>
      </c>
      <c r="AG57" s="76"/>
      <c r="AH57" s="75">
        <v>1</v>
      </c>
      <c r="AI57" s="76"/>
      <c r="AJ57" s="69">
        <f t="shared" si="38"/>
        <v>3</v>
      </c>
      <c r="AK57" s="70">
        <f t="shared" si="39"/>
        <v>3</v>
      </c>
      <c r="AL57" s="70">
        <f t="shared" si="40"/>
        <v>2</v>
      </c>
      <c r="AM57" s="70">
        <f t="shared" si="41"/>
        <v>2</v>
      </c>
      <c r="AN57" s="70">
        <f t="shared" si="42"/>
        <v>5</v>
      </c>
      <c r="AO57" s="70">
        <f t="shared" si="43"/>
        <v>5</v>
      </c>
      <c r="AP57" s="70">
        <f t="shared" si="44"/>
        <v>2</v>
      </c>
      <c r="AQ57" s="70">
        <f t="shared" si="45"/>
        <v>2</v>
      </c>
      <c r="AR57" s="70">
        <f t="shared" si="46"/>
        <v>0</v>
      </c>
      <c r="AS57" s="70">
        <f t="shared" si="47"/>
        <v>0</v>
      </c>
      <c r="AT57" s="70">
        <f t="shared" si="48"/>
        <v>2</v>
      </c>
      <c r="AU57" s="70">
        <f t="shared" si="49"/>
        <v>2</v>
      </c>
      <c r="AV57" s="70">
        <f t="shared" si="50"/>
        <v>1</v>
      </c>
      <c r="AW57" s="70">
        <f t="shared" si="51"/>
        <v>1</v>
      </c>
      <c r="AX57" s="70">
        <f t="shared" si="52"/>
        <v>1</v>
      </c>
      <c r="AY57" s="71">
        <f t="shared" si="53"/>
        <v>1</v>
      </c>
    </row>
    <row r="58" spans="1:51" s="122" customFormat="1" ht="35.25" customHeight="1" x14ac:dyDescent="0.2">
      <c r="A58" s="72" t="s">
        <v>75</v>
      </c>
      <c r="B58" s="79" t="s">
        <v>140</v>
      </c>
      <c r="C58" s="80"/>
      <c r="D58" s="81"/>
      <c r="E58" s="82">
        <v>3</v>
      </c>
      <c r="F58" s="82">
        <v>1</v>
      </c>
      <c r="G58" s="82">
        <v>2</v>
      </c>
      <c r="H58" s="82"/>
      <c r="I58" s="82"/>
      <c r="J58" s="73">
        <v>1</v>
      </c>
      <c r="K58" s="73">
        <v>1</v>
      </c>
      <c r="L58" s="73"/>
      <c r="M58" s="73"/>
      <c r="N58" s="75">
        <v>1</v>
      </c>
      <c r="O58" s="75">
        <v>1</v>
      </c>
      <c r="P58" s="75"/>
      <c r="Q58" s="75"/>
      <c r="R58" s="75"/>
      <c r="S58" s="75"/>
      <c r="T58" s="75"/>
      <c r="U58" s="75"/>
      <c r="V58" s="75"/>
      <c r="W58" s="75">
        <v>1</v>
      </c>
      <c r="X58" s="75">
        <v>2</v>
      </c>
      <c r="Y58" s="75"/>
      <c r="Z58" s="75"/>
      <c r="AA58" s="75">
        <v>2</v>
      </c>
      <c r="AB58" s="75"/>
      <c r="AC58" s="75"/>
      <c r="AD58" s="75"/>
      <c r="AE58" s="75"/>
      <c r="AF58" s="75"/>
      <c r="AG58" s="76"/>
      <c r="AH58" s="75"/>
      <c r="AI58" s="76"/>
      <c r="AJ58" s="69">
        <f t="shared" si="38"/>
        <v>3</v>
      </c>
      <c r="AK58" s="70">
        <f t="shared" si="39"/>
        <v>3</v>
      </c>
      <c r="AL58" s="70">
        <f t="shared" si="40"/>
        <v>1</v>
      </c>
      <c r="AM58" s="70">
        <f t="shared" si="41"/>
        <v>1</v>
      </c>
      <c r="AN58" s="70">
        <f t="shared" si="42"/>
        <v>4</v>
      </c>
      <c r="AO58" s="70">
        <f t="shared" si="43"/>
        <v>4</v>
      </c>
      <c r="AP58" s="70">
        <f t="shared" si="44"/>
        <v>1</v>
      </c>
      <c r="AQ58" s="70">
        <f t="shared" si="45"/>
        <v>1</v>
      </c>
      <c r="AR58" s="70">
        <f t="shared" si="46"/>
        <v>0</v>
      </c>
      <c r="AS58" s="70">
        <f t="shared" si="47"/>
        <v>0</v>
      </c>
      <c r="AT58" s="70">
        <f t="shared" si="48"/>
        <v>2</v>
      </c>
      <c r="AU58" s="70">
        <f t="shared" si="49"/>
        <v>2</v>
      </c>
      <c r="AV58" s="70">
        <f t="shared" si="50"/>
        <v>0</v>
      </c>
      <c r="AW58" s="70">
        <f t="shared" si="51"/>
        <v>0</v>
      </c>
      <c r="AX58" s="70">
        <f t="shared" si="52"/>
        <v>0</v>
      </c>
      <c r="AY58" s="71">
        <f t="shared" si="53"/>
        <v>0</v>
      </c>
    </row>
    <row r="59" spans="1:51" s="122" customFormat="1" ht="48" customHeight="1" x14ac:dyDescent="0.2">
      <c r="A59" s="60" t="s">
        <v>74</v>
      </c>
      <c r="B59" s="90" t="s">
        <v>172</v>
      </c>
      <c r="C59" s="91"/>
      <c r="D59" s="92"/>
      <c r="E59" s="93">
        <f t="shared" ref="E59:AH59" si="54">SUM(E60:E72)</f>
        <v>46</v>
      </c>
      <c r="F59" s="93">
        <f t="shared" si="54"/>
        <v>5</v>
      </c>
      <c r="G59" s="93">
        <f t="shared" si="54"/>
        <v>41</v>
      </c>
      <c r="H59" s="93">
        <f t="shared" si="54"/>
        <v>0</v>
      </c>
      <c r="I59" s="93">
        <f t="shared" si="54"/>
        <v>0</v>
      </c>
      <c r="J59" s="93">
        <f t="shared" si="54"/>
        <v>92</v>
      </c>
      <c r="K59" s="93">
        <f t="shared" si="54"/>
        <v>83</v>
      </c>
      <c r="L59" s="93">
        <f t="shared" si="54"/>
        <v>9</v>
      </c>
      <c r="M59" s="93">
        <f t="shared" si="54"/>
        <v>0</v>
      </c>
      <c r="N59" s="93">
        <f t="shared" si="54"/>
        <v>80</v>
      </c>
      <c r="O59" s="93">
        <f t="shared" si="54"/>
        <v>54</v>
      </c>
      <c r="P59" s="93">
        <f t="shared" si="54"/>
        <v>20</v>
      </c>
      <c r="Q59" s="93">
        <f t="shared" si="54"/>
        <v>1</v>
      </c>
      <c r="R59" s="93">
        <f t="shared" si="54"/>
        <v>0</v>
      </c>
      <c r="S59" s="93">
        <f t="shared" si="54"/>
        <v>5</v>
      </c>
      <c r="T59" s="93">
        <f t="shared" si="54"/>
        <v>1</v>
      </c>
      <c r="U59" s="93">
        <f t="shared" si="54"/>
        <v>4</v>
      </c>
      <c r="V59" s="93">
        <f t="shared" si="54"/>
        <v>0</v>
      </c>
      <c r="W59" s="93">
        <f t="shared" si="54"/>
        <v>0</v>
      </c>
      <c r="X59" s="93">
        <f t="shared" si="54"/>
        <v>80</v>
      </c>
      <c r="Y59" s="93">
        <f t="shared" si="54"/>
        <v>0</v>
      </c>
      <c r="Z59" s="93">
        <f t="shared" si="54"/>
        <v>0</v>
      </c>
      <c r="AA59" s="93">
        <f t="shared" si="54"/>
        <v>49</v>
      </c>
      <c r="AB59" s="93">
        <f t="shared" si="54"/>
        <v>5</v>
      </c>
      <c r="AC59" s="93">
        <f t="shared" si="54"/>
        <v>2</v>
      </c>
      <c r="AD59" s="93">
        <f t="shared" si="54"/>
        <v>0</v>
      </c>
      <c r="AE59" s="93">
        <f t="shared" si="54"/>
        <v>2</v>
      </c>
      <c r="AF59" s="93">
        <f t="shared" si="54"/>
        <v>0</v>
      </c>
      <c r="AG59" s="93">
        <f t="shared" si="54"/>
        <v>0</v>
      </c>
      <c r="AH59" s="93">
        <f t="shared" si="54"/>
        <v>0</v>
      </c>
      <c r="AI59" s="118"/>
      <c r="AJ59" s="95">
        <f t="shared" ref="AJ59:AY59" si="55">SUM(AJ60:AJ72)</f>
        <v>46</v>
      </c>
      <c r="AK59" s="96">
        <f t="shared" si="55"/>
        <v>46</v>
      </c>
      <c r="AL59" s="96">
        <f t="shared" si="55"/>
        <v>92</v>
      </c>
      <c r="AM59" s="96">
        <f t="shared" si="55"/>
        <v>92</v>
      </c>
      <c r="AN59" s="96">
        <f t="shared" si="55"/>
        <v>129</v>
      </c>
      <c r="AO59" s="96">
        <f t="shared" si="55"/>
        <v>129</v>
      </c>
      <c r="AP59" s="96">
        <f t="shared" si="55"/>
        <v>80</v>
      </c>
      <c r="AQ59" s="96">
        <f t="shared" si="55"/>
        <v>80</v>
      </c>
      <c r="AR59" s="96">
        <f t="shared" si="55"/>
        <v>5</v>
      </c>
      <c r="AS59" s="96">
        <f t="shared" si="55"/>
        <v>5</v>
      </c>
      <c r="AT59" s="96">
        <f t="shared" si="55"/>
        <v>80</v>
      </c>
      <c r="AU59" s="96">
        <f t="shared" si="55"/>
        <v>80</v>
      </c>
      <c r="AV59" s="96">
        <f t="shared" si="55"/>
        <v>2</v>
      </c>
      <c r="AW59" s="96">
        <f t="shared" si="55"/>
        <v>2</v>
      </c>
      <c r="AX59" s="96">
        <f t="shared" si="55"/>
        <v>0</v>
      </c>
      <c r="AY59" s="97">
        <f t="shared" si="55"/>
        <v>0</v>
      </c>
    </row>
    <row r="60" spans="1:51" s="122" customFormat="1" ht="48" customHeight="1" x14ac:dyDescent="0.2">
      <c r="A60" s="72" t="s">
        <v>73</v>
      </c>
      <c r="B60" s="83" t="s">
        <v>173</v>
      </c>
      <c r="C60" s="84"/>
      <c r="D60" s="85"/>
      <c r="E60" s="98">
        <v>18</v>
      </c>
      <c r="F60" s="98"/>
      <c r="G60" s="98">
        <v>18</v>
      </c>
      <c r="H60" s="98"/>
      <c r="I60" s="98"/>
      <c r="J60" s="73">
        <v>35</v>
      </c>
      <c r="K60" s="73">
        <v>33</v>
      </c>
      <c r="L60" s="73">
        <v>2</v>
      </c>
      <c r="M60" s="73"/>
      <c r="N60" s="75">
        <v>33</v>
      </c>
      <c r="O60" s="75">
        <v>26</v>
      </c>
      <c r="P60" s="75">
        <v>6</v>
      </c>
      <c r="Q60" s="75"/>
      <c r="R60" s="75"/>
      <c r="S60" s="75">
        <v>1</v>
      </c>
      <c r="T60" s="75"/>
      <c r="U60" s="75">
        <v>1</v>
      </c>
      <c r="V60" s="75"/>
      <c r="W60" s="75"/>
      <c r="X60" s="75">
        <v>33</v>
      </c>
      <c r="Y60" s="75"/>
      <c r="Z60" s="75"/>
      <c r="AA60" s="75">
        <v>18</v>
      </c>
      <c r="AB60" s="75"/>
      <c r="AC60" s="75">
        <v>1</v>
      </c>
      <c r="AD60" s="75"/>
      <c r="AE60" s="75">
        <v>1</v>
      </c>
      <c r="AF60" s="75"/>
      <c r="AG60" s="76"/>
      <c r="AH60" s="75"/>
      <c r="AI60" s="76"/>
      <c r="AJ60" s="69">
        <f t="shared" ref="AJ60:AJ72" si="56">E60</f>
        <v>18</v>
      </c>
      <c r="AK60" s="70">
        <f t="shared" ref="AK60:AK72" si="57">F60+G60+H60+I60</f>
        <v>18</v>
      </c>
      <c r="AL60" s="70">
        <f t="shared" ref="AL60:AL72" si="58">J60</f>
        <v>35</v>
      </c>
      <c r="AM60" s="70">
        <f t="shared" ref="AM60:AM72" si="59">K60+L60+M60</f>
        <v>35</v>
      </c>
      <c r="AN60" s="70">
        <f t="shared" ref="AN60:AN72" si="60">F60+G60+K60</f>
        <v>51</v>
      </c>
      <c r="AO60" s="70">
        <f t="shared" ref="AO60:AO72" si="61">X60+Y60+AA60</f>
        <v>51</v>
      </c>
      <c r="AP60" s="70">
        <f t="shared" ref="AP60:AP72" si="62">N60</f>
        <v>33</v>
      </c>
      <c r="AQ60" s="70">
        <f t="shared" ref="AQ60:AQ72" si="63">O60+P60+Q60+R60+S60</f>
        <v>33</v>
      </c>
      <c r="AR60" s="70">
        <f t="shared" ref="AR60:AR72" si="64">S60</f>
        <v>1</v>
      </c>
      <c r="AS60" s="70">
        <f t="shared" ref="AS60:AS72" si="65">T60+U60+V60</f>
        <v>1</v>
      </c>
      <c r="AT60" s="70">
        <f t="shared" ref="AT60:AT72" si="66">X60</f>
        <v>33</v>
      </c>
      <c r="AU60" s="70">
        <f t="shared" ref="AU60:AU72" si="67">N60+W60</f>
        <v>33</v>
      </c>
      <c r="AV60" s="70">
        <f t="shared" ref="AV60:AV72" si="68">AE60</f>
        <v>1</v>
      </c>
      <c r="AW60" s="70">
        <f t="shared" ref="AW60:AW72" si="69">AC60+AD60</f>
        <v>1</v>
      </c>
      <c r="AX60" s="70">
        <f t="shared" ref="AX60:AX72" si="70">AH60</f>
        <v>0</v>
      </c>
      <c r="AY60" s="71">
        <f t="shared" ref="AY60:AY79" si="71">AF60+AG60</f>
        <v>0</v>
      </c>
    </row>
    <row r="61" spans="1:51" s="122" customFormat="1" ht="35.25" customHeight="1" x14ac:dyDescent="0.2">
      <c r="A61" s="72" t="s">
        <v>72</v>
      </c>
      <c r="B61" s="83" t="s">
        <v>141</v>
      </c>
      <c r="C61" s="84"/>
      <c r="D61" s="85"/>
      <c r="E61" s="86">
        <v>11</v>
      </c>
      <c r="F61" s="86">
        <v>1</v>
      </c>
      <c r="G61" s="86">
        <v>10</v>
      </c>
      <c r="H61" s="86"/>
      <c r="I61" s="86"/>
      <c r="J61" s="73">
        <v>27</v>
      </c>
      <c r="K61" s="73">
        <v>25</v>
      </c>
      <c r="L61" s="73">
        <v>2</v>
      </c>
      <c r="M61" s="73"/>
      <c r="N61" s="75">
        <v>26</v>
      </c>
      <c r="O61" s="75">
        <v>14</v>
      </c>
      <c r="P61" s="75">
        <v>10</v>
      </c>
      <c r="Q61" s="75"/>
      <c r="R61" s="75"/>
      <c r="S61" s="75">
        <v>2</v>
      </c>
      <c r="T61" s="75"/>
      <c r="U61" s="75">
        <v>2</v>
      </c>
      <c r="V61" s="75"/>
      <c r="W61" s="75"/>
      <c r="X61" s="75">
        <v>26</v>
      </c>
      <c r="Y61" s="75"/>
      <c r="Z61" s="75"/>
      <c r="AA61" s="75">
        <v>10</v>
      </c>
      <c r="AB61" s="75">
        <v>1</v>
      </c>
      <c r="AC61" s="75"/>
      <c r="AD61" s="75"/>
      <c r="AE61" s="75"/>
      <c r="AF61" s="75"/>
      <c r="AG61" s="76"/>
      <c r="AH61" s="75"/>
      <c r="AI61" s="76"/>
      <c r="AJ61" s="69">
        <f t="shared" si="56"/>
        <v>11</v>
      </c>
      <c r="AK61" s="70">
        <f t="shared" si="57"/>
        <v>11</v>
      </c>
      <c r="AL61" s="70">
        <f t="shared" si="58"/>
        <v>27</v>
      </c>
      <c r="AM61" s="70">
        <f t="shared" si="59"/>
        <v>27</v>
      </c>
      <c r="AN61" s="70">
        <f t="shared" si="60"/>
        <v>36</v>
      </c>
      <c r="AO61" s="70">
        <f t="shared" si="61"/>
        <v>36</v>
      </c>
      <c r="AP61" s="70">
        <f t="shared" si="62"/>
        <v>26</v>
      </c>
      <c r="AQ61" s="70">
        <f t="shared" si="63"/>
        <v>26</v>
      </c>
      <c r="AR61" s="70">
        <f t="shared" si="64"/>
        <v>2</v>
      </c>
      <c r="AS61" s="70">
        <f t="shared" si="65"/>
        <v>2</v>
      </c>
      <c r="AT61" s="70">
        <f t="shared" si="66"/>
        <v>26</v>
      </c>
      <c r="AU61" s="70">
        <f t="shared" si="67"/>
        <v>26</v>
      </c>
      <c r="AV61" s="70">
        <f t="shared" si="68"/>
        <v>0</v>
      </c>
      <c r="AW61" s="70">
        <f t="shared" si="69"/>
        <v>0</v>
      </c>
      <c r="AX61" s="70">
        <f t="shared" si="70"/>
        <v>0</v>
      </c>
      <c r="AY61" s="71">
        <f t="shared" si="71"/>
        <v>0</v>
      </c>
    </row>
    <row r="62" spans="1:51" s="122" customFormat="1" ht="57.75" customHeight="1" x14ac:dyDescent="0.2">
      <c r="A62" s="72" t="s">
        <v>71</v>
      </c>
      <c r="B62" s="83" t="s">
        <v>198</v>
      </c>
      <c r="C62" s="84"/>
      <c r="D62" s="85"/>
      <c r="E62" s="86">
        <v>2</v>
      </c>
      <c r="F62" s="86"/>
      <c r="G62" s="86">
        <v>2</v>
      </c>
      <c r="H62" s="86"/>
      <c r="I62" s="86"/>
      <c r="J62" s="73">
        <v>8</v>
      </c>
      <c r="K62" s="73">
        <v>6</v>
      </c>
      <c r="L62" s="73">
        <v>2</v>
      </c>
      <c r="M62" s="73"/>
      <c r="N62" s="75">
        <v>6</v>
      </c>
      <c r="O62" s="75">
        <v>4</v>
      </c>
      <c r="P62" s="75">
        <v>1</v>
      </c>
      <c r="Q62" s="75">
        <v>1</v>
      </c>
      <c r="R62" s="75"/>
      <c r="S62" s="75"/>
      <c r="T62" s="75"/>
      <c r="U62" s="75"/>
      <c r="V62" s="75"/>
      <c r="W62" s="75"/>
      <c r="X62" s="75">
        <v>6</v>
      </c>
      <c r="Y62" s="75"/>
      <c r="Z62" s="75"/>
      <c r="AA62" s="75">
        <v>2</v>
      </c>
      <c r="AB62" s="75"/>
      <c r="AC62" s="75"/>
      <c r="AD62" s="75"/>
      <c r="AE62" s="75"/>
      <c r="AF62" s="75"/>
      <c r="AG62" s="76"/>
      <c r="AH62" s="75"/>
      <c r="AI62" s="76"/>
      <c r="AJ62" s="69">
        <f t="shared" si="56"/>
        <v>2</v>
      </c>
      <c r="AK62" s="70">
        <f t="shared" si="57"/>
        <v>2</v>
      </c>
      <c r="AL62" s="70">
        <f t="shared" si="58"/>
        <v>8</v>
      </c>
      <c r="AM62" s="70">
        <f t="shared" si="59"/>
        <v>8</v>
      </c>
      <c r="AN62" s="70">
        <f t="shared" si="60"/>
        <v>8</v>
      </c>
      <c r="AO62" s="70">
        <f t="shared" si="61"/>
        <v>8</v>
      </c>
      <c r="AP62" s="70">
        <f t="shared" si="62"/>
        <v>6</v>
      </c>
      <c r="AQ62" s="70">
        <f t="shared" si="63"/>
        <v>6</v>
      </c>
      <c r="AR62" s="70">
        <f t="shared" si="64"/>
        <v>0</v>
      </c>
      <c r="AS62" s="70">
        <f t="shared" si="65"/>
        <v>0</v>
      </c>
      <c r="AT62" s="70">
        <f t="shared" si="66"/>
        <v>6</v>
      </c>
      <c r="AU62" s="70">
        <f t="shared" si="67"/>
        <v>6</v>
      </c>
      <c r="AV62" s="70">
        <f t="shared" si="68"/>
        <v>0</v>
      </c>
      <c r="AW62" s="70">
        <f t="shared" si="69"/>
        <v>0</v>
      </c>
      <c r="AX62" s="70">
        <f t="shared" si="70"/>
        <v>0</v>
      </c>
      <c r="AY62" s="71">
        <f t="shared" si="71"/>
        <v>0</v>
      </c>
    </row>
    <row r="63" spans="1:51" s="122" customFormat="1" ht="30.75" customHeight="1" x14ac:dyDescent="0.2">
      <c r="A63" s="72" t="s">
        <v>70</v>
      </c>
      <c r="B63" s="83" t="s">
        <v>232</v>
      </c>
      <c r="C63" s="84"/>
      <c r="D63" s="85"/>
      <c r="E63" s="86"/>
      <c r="F63" s="86"/>
      <c r="G63" s="86"/>
      <c r="H63" s="86"/>
      <c r="I63" s="86"/>
      <c r="J63" s="73"/>
      <c r="K63" s="73"/>
      <c r="L63" s="73"/>
      <c r="M63" s="73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  <c r="AA63" s="75"/>
      <c r="AB63" s="75"/>
      <c r="AC63" s="75"/>
      <c r="AD63" s="75"/>
      <c r="AE63" s="75"/>
      <c r="AF63" s="75"/>
      <c r="AG63" s="76"/>
      <c r="AH63" s="75"/>
      <c r="AI63" s="76"/>
      <c r="AJ63" s="69">
        <f t="shared" si="56"/>
        <v>0</v>
      </c>
      <c r="AK63" s="70">
        <f t="shared" si="57"/>
        <v>0</v>
      </c>
      <c r="AL63" s="70">
        <f t="shared" si="58"/>
        <v>0</v>
      </c>
      <c r="AM63" s="70">
        <f t="shared" si="59"/>
        <v>0</v>
      </c>
      <c r="AN63" s="70">
        <f t="shared" si="60"/>
        <v>0</v>
      </c>
      <c r="AO63" s="70">
        <f t="shared" si="61"/>
        <v>0</v>
      </c>
      <c r="AP63" s="70">
        <f t="shared" si="62"/>
        <v>0</v>
      </c>
      <c r="AQ63" s="70">
        <f t="shared" si="63"/>
        <v>0</v>
      </c>
      <c r="AR63" s="70">
        <f t="shared" si="64"/>
        <v>0</v>
      </c>
      <c r="AS63" s="70">
        <f t="shared" si="65"/>
        <v>0</v>
      </c>
      <c r="AT63" s="70">
        <f t="shared" si="66"/>
        <v>0</v>
      </c>
      <c r="AU63" s="70">
        <f t="shared" si="67"/>
        <v>0</v>
      </c>
      <c r="AV63" s="70">
        <f t="shared" si="68"/>
        <v>0</v>
      </c>
      <c r="AW63" s="70">
        <f t="shared" si="69"/>
        <v>0</v>
      </c>
      <c r="AX63" s="70">
        <f t="shared" si="70"/>
        <v>0</v>
      </c>
      <c r="AY63" s="71">
        <f t="shared" si="71"/>
        <v>0</v>
      </c>
    </row>
    <row r="64" spans="1:51" s="122" customFormat="1" ht="31.5" customHeight="1" x14ac:dyDescent="0.2">
      <c r="A64" s="72" t="s">
        <v>69</v>
      </c>
      <c r="B64" s="83" t="s">
        <v>233</v>
      </c>
      <c r="C64" s="84"/>
      <c r="D64" s="85"/>
      <c r="E64" s="86"/>
      <c r="F64" s="86"/>
      <c r="G64" s="86"/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  <c r="S64" s="86"/>
      <c r="T64" s="86"/>
      <c r="U64" s="86"/>
      <c r="V64" s="86"/>
      <c r="W64" s="86"/>
      <c r="X64" s="86"/>
      <c r="Y64" s="86"/>
      <c r="Z64" s="86"/>
      <c r="AA64" s="86"/>
      <c r="AB64" s="86"/>
      <c r="AC64" s="86"/>
      <c r="AD64" s="86"/>
      <c r="AE64" s="86"/>
      <c r="AF64" s="86"/>
      <c r="AG64" s="86"/>
      <c r="AH64" s="86"/>
      <c r="AI64" s="76"/>
      <c r="AJ64" s="69">
        <f t="shared" si="56"/>
        <v>0</v>
      </c>
      <c r="AK64" s="70">
        <f t="shared" si="57"/>
        <v>0</v>
      </c>
      <c r="AL64" s="70">
        <f t="shared" si="58"/>
        <v>0</v>
      </c>
      <c r="AM64" s="70">
        <f t="shared" si="59"/>
        <v>0</v>
      </c>
      <c r="AN64" s="70">
        <f t="shared" si="60"/>
        <v>0</v>
      </c>
      <c r="AO64" s="70">
        <f t="shared" si="61"/>
        <v>0</v>
      </c>
      <c r="AP64" s="70">
        <f t="shared" si="62"/>
        <v>0</v>
      </c>
      <c r="AQ64" s="70">
        <f t="shared" si="63"/>
        <v>0</v>
      </c>
      <c r="AR64" s="70">
        <f t="shared" si="64"/>
        <v>0</v>
      </c>
      <c r="AS64" s="70">
        <f t="shared" si="65"/>
        <v>0</v>
      </c>
      <c r="AT64" s="70">
        <f t="shared" si="66"/>
        <v>0</v>
      </c>
      <c r="AU64" s="70">
        <f t="shared" si="67"/>
        <v>0</v>
      </c>
      <c r="AV64" s="70">
        <f t="shared" si="68"/>
        <v>0</v>
      </c>
      <c r="AW64" s="70">
        <f t="shared" si="69"/>
        <v>0</v>
      </c>
      <c r="AX64" s="70">
        <f t="shared" si="70"/>
        <v>0</v>
      </c>
      <c r="AY64" s="71">
        <f t="shared" si="71"/>
        <v>0</v>
      </c>
    </row>
    <row r="65" spans="1:51" s="122" customFormat="1" ht="39" customHeight="1" x14ac:dyDescent="0.2">
      <c r="A65" s="72" t="s">
        <v>68</v>
      </c>
      <c r="B65" s="83" t="s">
        <v>142</v>
      </c>
      <c r="C65" s="84"/>
      <c r="D65" s="85"/>
      <c r="E65" s="86">
        <v>1</v>
      </c>
      <c r="F65" s="86"/>
      <c r="G65" s="86">
        <v>1</v>
      </c>
      <c r="H65" s="86"/>
      <c r="I65" s="86"/>
      <c r="J65" s="86">
        <v>4</v>
      </c>
      <c r="K65" s="86">
        <v>3</v>
      </c>
      <c r="L65" s="86">
        <v>1</v>
      </c>
      <c r="M65" s="86"/>
      <c r="N65" s="86">
        <v>2</v>
      </c>
      <c r="O65" s="86">
        <v>2</v>
      </c>
      <c r="P65" s="86"/>
      <c r="Q65" s="86"/>
      <c r="R65" s="86"/>
      <c r="S65" s="86"/>
      <c r="T65" s="86"/>
      <c r="U65" s="86"/>
      <c r="V65" s="86"/>
      <c r="W65" s="86"/>
      <c r="X65" s="86">
        <v>2</v>
      </c>
      <c r="Y65" s="86"/>
      <c r="Z65" s="86"/>
      <c r="AA65" s="86">
        <v>2</v>
      </c>
      <c r="AB65" s="86"/>
      <c r="AC65" s="86"/>
      <c r="AD65" s="86"/>
      <c r="AE65" s="86"/>
      <c r="AF65" s="86"/>
      <c r="AG65" s="86"/>
      <c r="AH65" s="86"/>
      <c r="AI65" s="76"/>
      <c r="AJ65" s="69">
        <f t="shared" si="56"/>
        <v>1</v>
      </c>
      <c r="AK65" s="70">
        <f t="shared" si="57"/>
        <v>1</v>
      </c>
      <c r="AL65" s="70">
        <f t="shared" si="58"/>
        <v>4</v>
      </c>
      <c r="AM65" s="70">
        <f t="shared" si="59"/>
        <v>4</v>
      </c>
      <c r="AN65" s="70">
        <f t="shared" si="60"/>
        <v>4</v>
      </c>
      <c r="AO65" s="70">
        <f t="shared" si="61"/>
        <v>4</v>
      </c>
      <c r="AP65" s="70">
        <f t="shared" si="62"/>
        <v>2</v>
      </c>
      <c r="AQ65" s="70">
        <f t="shared" si="63"/>
        <v>2</v>
      </c>
      <c r="AR65" s="70">
        <f t="shared" si="64"/>
        <v>0</v>
      </c>
      <c r="AS65" s="70">
        <f t="shared" si="65"/>
        <v>0</v>
      </c>
      <c r="AT65" s="70">
        <f t="shared" si="66"/>
        <v>2</v>
      </c>
      <c r="AU65" s="70">
        <f t="shared" si="67"/>
        <v>2</v>
      </c>
      <c r="AV65" s="70">
        <f t="shared" si="68"/>
        <v>0</v>
      </c>
      <c r="AW65" s="70">
        <f t="shared" si="69"/>
        <v>0</v>
      </c>
      <c r="AX65" s="70">
        <f t="shared" si="70"/>
        <v>0</v>
      </c>
      <c r="AY65" s="71">
        <f t="shared" si="71"/>
        <v>0</v>
      </c>
    </row>
    <row r="66" spans="1:51" s="122" customFormat="1" ht="41.25" customHeight="1" x14ac:dyDescent="0.2">
      <c r="A66" s="72" t="s">
        <v>67</v>
      </c>
      <c r="B66" s="83" t="s">
        <v>174</v>
      </c>
      <c r="C66" s="84"/>
      <c r="D66" s="85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76"/>
      <c r="AJ66" s="69">
        <f t="shared" si="56"/>
        <v>0</v>
      </c>
      <c r="AK66" s="70">
        <f t="shared" si="57"/>
        <v>0</v>
      </c>
      <c r="AL66" s="70">
        <f t="shared" si="58"/>
        <v>0</v>
      </c>
      <c r="AM66" s="70">
        <f t="shared" si="59"/>
        <v>0</v>
      </c>
      <c r="AN66" s="70">
        <f t="shared" si="60"/>
        <v>0</v>
      </c>
      <c r="AO66" s="70">
        <f t="shared" si="61"/>
        <v>0</v>
      </c>
      <c r="AP66" s="70">
        <f t="shared" si="62"/>
        <v>0</v>
      </c>
      <c r="AQ66" s="70">
        <f t="shared" si="63"/>
        <v>0</v>
      </c>
      <c r="AR66" s="70">
        <f t="shared" si="64"/>
        <v>0</v>
      </c>
      <c r="AS66" s="70">
        <f t="shared" si="65"/>
        <v>0</v>
      </c>
      <c r="AT66" s="70">
        <f t="shared" si="66"/>
        <v>0</v>
      </c>
      <c r="AU66" s="70">
        <f t="shared" si="67"/>
        <v>0</v>
      </c>
      <c r="AV66" s="70">
        <f t="shared" si="68"/>
        <v>0</v>
      </c>
      <c r="AW66" s="70">
        <f t="shared" si="69"/>
        <v>0</v>
      </c>
      <c r="AX66" s="70">
        <f t="shared" si="70"/>
        <v>0</v>
      </c>
      <c r="AY66" s="71">
        <f t="shared" si="71"/>
        <v>0</v>
      </c>
    </row>
    <row r="67" spans="1:51" s="122" customFormat="1" ht="41.25" customHeight="1" x14ac:dyDescent="0.2">
      <c r="A67" s="72" t="s">
        <v>66</v>
      </c>
      <c r="B67" s="83" t="s">
        <v>175</v>
      </c>
      <c r="C67" s="84"/>
      <c r="D67" s="85"/>
      <c r="E67" s="86">
        <v>2</v>
      </c>
      <c r="F67" s="86">
        <v>2</v>
      </c>
      <c r="G67" s="86"/>
      <c r="H67" s="86"/>
      <c r="I67" s="86"/>
      <c r="J67" s="73">
        <v>7</v>
      </c>
      <c r="K67" s="73">
        <v>7</v>
      </c>
      <c r="L67" s="73"/>
      <c r="M67" s="73"/>
      <c r="N67" s="75">
        <v>5</v>
      </c>
      <c r="O67" s="75">
        <v>5</v>
      </c>
      <c r="P67" s="75"/>
      <c r="Q67" s="75"/>
      <c r="R67" s="75"/>
      <c r="S67" s="75"/>
      <c r="T67" s="75"/>
      <c r="U67" s="75"/>
      <c r="V67" s="75"/>
      <c r="W67" s="75"/>
      <c r="X67" s="75">
        <v>5</v>
      </c>
      <c r="Y67" s="75"/>
      <c r="Z67" s="75"/>
      <c r="AA67" s="75">
        <v>4</v>
      </c>
      <c r="AB67" s="75">
        <v>2</v>
      </c>
      <c r="AC67" s="75"/>
      <c r="AD67" s="75"/>
      <c r="AE67" s="75"/>
      <c r="AF67" s="75"/>
      <c r="AG67" s="76"/>
      <c r="AH67" s="75"/>
      <c r="AI67" s="76"/>
      <c r="AJ67" s="69">
        <f t="shared" si="56"/>
        <v>2</v>
      </c>
      <c r="AK67" s="70">
        <f t="shared" si="57"/>
        <v>2</v>
      </c>
      <c r="AL67" s="70">
        <f t="shared" si="58"/>
        <v>7</v>
      </c>
      <c r="AM67" s="70">
        <f t="shared" si="59"/>
        <v>7</v>
      </c>
      <c r="AN67" s="70">
        <f t="shared" si="60"/>
        <v>9</v>
      </c>
      <c r="AO67" s="70">
        <f t="shared" si="61"/>
        <v>9</v>
      </c>
      <c r="AP67" s="70">
        <f t="shared" si="62"/>
        <v>5</v>
      </c>
      <c r="AQ67" s="70">
        <f t="shared" si="63"/>
        <v>5</v>
      </c>
      <c r="AR67" s="70">
        <f t="shared" si="64"/>
        <v>0</v>
      </c>
      <c r="AS67" s="70">
        <f t="shared" si="65"/>
        <v>0</v>
      </c>
      <c r="AT67" s="70">
        <f t="shared" si="66"/>
        <v>5</v>
      </c>
      <c r="AU67" s="70">
        <f t="shared" si="67"/>
        <v>5</v>
      </c>
      <c r="AV67" s="70">
        <f t="shared" si="68"/>
        <v>0</v>
      </c>
      <c r="AW67" s="70">
        <f t="shared" si="69"/>
        <v>0</v>
      </c>
      <c r="AX67" s="70">
        <f t="shared" si="70"/>
        <v>0</v>
      </c>
      <c r="AY67" s="71">
        <f t="shared" si="71"/>
        <v>0</v>
      </c>
    </row>
    <row r="68" spans="1:51" s="122" customFormat="1" ht="28.5" customHeight="1" x14ac:dyDescent="0.2">
      <c r="A68" s="72" t="s">
        <v>65</v>
      </c>
      <c r="B68" s="83" t="s">
        <v>176</v>
      </c>
      <c r="C68" s="84"/>
      <c r="D68" s="85"/>
      <c r="E68" s="86">
        <v>2</v>
      </c>
      <c r="F68" s="86"/>
      <c r="G68" s="86">
        <v>2</v>
      </c>
      <c r="H68" s="86"/>
      <c r="I68" s="86"/>
      <c r="J68" s="73">
        <v>2</v>
      </c>
      <c r="K68" s="73">
        <v>2</v>
      </c>
      <c r="L68" s="73"/>
      <c r="M68" s="73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>
        <v>4</v>
      </c>
      <c r="AB68" s="75"/>
      <c r="AC68" s="75"/>
      <c r="AD68" s="75"/>
      <c r="AE68" s="75"/>
      <c r="AF68" s="75"/>
      <c r="AG68" s="76"/>
      <c r="AH68" s="75"/>
      <c r="AI68" s="76"/>
      <c r="AJ68" s="69">
        <f t="shared" si="56"/>
        <v>2</v>
      </c>
      <c r="AK68" s="70">
        <f t="shared" si="57"/>
        <v>2</v>
      </c>
      <c r="AL68" s="70">
        <f t="shared" si="58"/>
        <v>2</v>
      </c>
      <c r="AM68" s="70">
        <f t="shared" si="59"/>
        <v>2</v>
      </c>
      <c r="AN68" s="70">
        <f t="shared" si="60"/>
        <v>4</v>
      </c>
      <c r="AO68" s="70">
        <f t="shared" si="61"/>
        <v>4</v>
      </c>
      <c r="AP68" s="70">
        <f t="shared" si="62"/>
        <v>0</v>
      </c>
      <c r="AQ68" s="70">
        <f t="shared" si="63"/>
        <v>0</v>
      </c>
      <c r="AR68" s="70">
        <f t="shared" si="64"/>
        <v>0</v>
      </c>
      <c r="AS68" s="70">
        <f t="shared" si="65"/>
        <v>0</v>
      </c>
      <c r="AT68" s="70">
        <f t="shared" si="66"/>
        <v>0</v>
      </c>
      <c r="AU68" s="70">
        <f t="shared" si="67"/>
        <v>0</v>
      </c>
      <c r="AV68" s="70">
        <f t="shared" si="68"/>
        <v>0</v>
      </c>
      <c r="AW68" s="70">
        <f t="shared" si="69"/>
        <v>0</v>
      </c>
      <c r="AX68" s="70">
        <f t="shared" si="70"/>
        <v>0</v>
      </c>
      <c r="AY68" s="71">
        <f t="shared" si="71"/>
        <v>0</v>
      </c>
    </row>
    <row r="69" spans="1:51" s="122" customFormat="1" ht="28.5" customHeight="1" x14ac:dyDescent="0.2">
      <c r="A69" s="72" t="s">
        <v>64</v>
      </c>
      <c r="B69" s="83" t="s">
        <v>177</v>
      </c>
      <c r="C69" s="84"/>
      <c r="D69" s="85"/>
      <c r="E69" s="86">
        <v>7</v>
      </c>
      <c r="F69" s="86">
        <v>2</v>
      </c>
      <c r="G69" s="86">
        <v>5</v>
      </c>
      <c r="H69" s="86"/>
      <c r="I69" s="86"/>
      <c r="J69" s="73">
        <v>8</v>
      </c>
      <c r="K69" s="73">
        <v>6</v>
      </c>
      <c r="L69" s="73">
        <v>2</v>
      </c>
      <c r="M69" s="73"/>
      <c r="N69" s="75">
        <v>7</v>
      </c>
      <c r="O69" s="75">
        <v>3</v>
      </c>
      <c r="P69" s="75">
        <v>3</v>
      </c>
      <c r="Q69" s="75"/>
      <c r="R69" s="75"/>
      <c r="S69" s="75">
        <v>1</v>
      </c>
      <c r="T69" s="75">
        <v>1</v>
      </c>
      <c r="U69" s="75"/>
      <c r="V69" s="75"/>
      <c r="W69" s="75"/>
      <c r="X69" s="75">
        <v>7</v>
      </c>
      <c r="Y69" s="75"/>
      <c r="Z69" s="75"/>
      <c r="AA69" s="75">
        <v>6</v>
      </c>
      <c r="AB69" s="75">
        <v>2</v>
      </c>
      <c r="AC69" s="75">
        <v>1</v>
      </c>
      <c r="AD69" s="75"/>
      <c r="AE69" s="75">
        <v>1</v>
      </c>
      <c r="AF69" s="75"/>
      <c r="AG69" s="76"/>
      <c r="AH69" s="75"/>
      <c r="AI69" s="76"/>
      <c r="AJ69" s="69">
        <f t="shared" si="56"/>
        <v>7</v>
      </c>
      <c r="AK69" s="70">
        <f t="shared" si="57"/>
        <v>7</v>
      </c>
      <c r="AL69" s="70">
        <f t="shared" si="58"/>
        <v>8</v>
      </c>
      <c r="AM69" s="70">
        <f t="shared" si="59"/>
        <v>8</v>
      </c>
      <c r="AN69" s="70">
        <f t="shared" si="60"/>
        <v>13</v>
      </c>
      <c r="AO69" s="70">
        <f t="shared" si="61"/>
        <v>13</v>
      </c>
      <c r="AP69" s="70">
        <f t="shared" si="62"/>
        <v>7</v>
      </c>
      <c r="AQ69" s="70">
        <f t="shared" si="63"/>
        <v>7</v>
      </c>
      <c r="AR69" s="70">
        <f t="shared" si="64"/>
        <v>1</v>
      </c>
      <c r="AS69" s="70">
        <f t="shared" si="65"/>
        <v>1</v>
      </c>
      <c r="AT69" s="70">
        <f t="shared" si="66"/>
        <v>7</v>
      </c>
      <c r="AU69" s="70">
        <f t="shared" si="67"/>
        <v>7</v>
      </c>
      <c r="AV69" s="70">
        <f t="shared" si="68"/>
        <v>1</v>
      </c>
      <c r="AW69" s="70">
        <f t="shared" si="69"/>
        <v>1</v>
      </c>
      <c r="AX69" s="70">
        <f t="shared" si="70"/>
        <v>0</v>
      </c>
      <c r="AY69" s="71">
        <f t="shared" si="71"/>
        <v>0</v>
      </c>
    </row>
    <row r="70" spans="1:51" s="122" customFormat="1" ht="28.5" customHeight="1" x14ac:dyDescent="0.2">
      <c r="A70" s="72" t="s">
        <v>63</v>
      </c>
      <c r="B70" s="83" t="s">
        <v>234</v>
      </c>
      <c r="C70" s="84"/>
      <c r="D70" s="85"/>
      <c r="E70" s="86">
        <v>3</v>
      </c>
      <c r="F70" s="86"/>
      <c r="G70" s="86">
        <v>3</v>
      </c>
      <c r="H70" s="86"/>
      <c r="I70" s="86"/>
      <c r="J70" s="73"/>
      <c r="K70" s="73"/>
      <c r="L70" s="73"/>
      <c r="M70" s="73"/>
      <c r="N70" s="75">
        <v>1</v>
      </c>
      <c r="O70" s="75"/>
      <c r="P70" s="75"/>
      <c r="Q70" s="75"/>
      <c r="R70" s="75"/>
      <c r="S70" s="75">
        <v>1</v>
      </c>
      <c r="T70" s="75"/>
      <c r="U70" s="75">
        <v>1</v>
      </c>
      <c r="V70" s="75"/>
      <c r="W70" s="75"/>
      <c r="X70" s="75">
        <v>1</v>
      </c>
      <c r="Y70" s="75"/>
      <c r="Z70" s="75"/>
      <c r="AA70" s="75">
        <v>2</v>
      </c>
      <c r="AB70" s="75"/>
      <c r="AC70" s="75"/>
      <c r="AD70" s="75"/>
      <c r="AE70" s="75"/>
      <c r="AF70" s="75"/>
      <c r="AG70" s="76"/>
      <c r="AH70" s="75"/>
      <c r="AI70" s="76"/>
      <c r="AJ70" s="69">
        <f t="shared" si="56"/>
        <v>3</v>
      </c>
      <c r="AK70" s="70">
        <f t="shared" si="57"/>
        <v>3</v>
      </c>
      <c r="AL70" s="70">
        <f t="shared" si="58"/>
        <v>0</v>
      </c>
      <c r="AM70" s="70">
        <f t="shared" si="59"/>
        <v>0</v>
      </c>
      <c r="AN70" s="70">
        <f t="shared" si="60"/>
        <v>3</v>
      </c>
      <c r="AO70" s="70">
        <f t="shared" si="61"/>
        <v>3</v>
      </c>
      <c r="AP70" s="70">
        <f t="shared" si="62"/>
        <v>1</v>
      </c>
      <c r="AQ70" s="70">
        <f t="shared" si="63"/>
        <v>1</v>
      </c>
      <c r="AR70" s="70">
        <f t="shared" si="64"/>
        <v>1</v>
      </c>
      <c r="AS70" s="70">
        <f t="shared" si="65"/>
        <v>1</v>
      </c>
      <c r="AT70" s="70">
        <f t="shared" si="66"/>
        <v>1</v>
      </c>
      <c r="AU70" s="70">
        <f t="shared" si="67"/>
        <v>1</v>
      </c>
      <c r="AV70" s="70">
        <f t="shared" si="68"/>
        <v>0</v>
      </c>
      <c r="AW70" s="70">
        <f t="shared" si="69"/>
        <v>0</v>
      </c>
      <c r="AX70" s="70">
        <f t="shared" si="70"/>
        <v>0</v>
      </c>
      <c r="AY70" s="71">
        <f t="shared" si="71"/>
        <v>0</v>
      </c>
    </row>
    <row r="71" spans="1:51" s="122" customFormat="1" ht="28.5" customHeight="1" x14ac:dyDescent="0.2">
      <c r="A71" s="72" t="s">
        <v>62</v>
      </c>
      <c r="B71" s="83" t="s">
        <v>199</v>
      </c>
      <c r="C71" s="84"/>
      <c r="D71" s="85"/>
      <c r="E71" s="86"/>
      <c r="F71" s="86"/>
      <c r="G71" s="86"/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6"/>
      <c r="AH71" s="86"/>
      <c r="AI71" s="76"/>
      <c r="AJ71" s="69">
        <f t="shared" si="56"/>
        <v>0</v>
      </c>
      <c r="AK71" s="70">
        <f t="shared" si="57"/>
        <v>0</v>
      </c>
      <c r="AL71" s="70">
        <f t="shared" si="58"/>
        <v>0</v>
      </c>
      <c r="AM71" s="70">
        <f t="shared" si="59"/>
        <v>0</v>
      </c>
      <c r="AN71" s="70">
        <f t="shared" si="60"/>
        <v>0</v>
      </c>
      <c r="AO71" s="70">
        <f t="shared" si="61"/>
        <v>0</v>
      </c>
      <c r="AP71" s="70">
        <f t="shared" si="62"/>
        <v>0</v>
      </c>
      <c r="AQ71" s="70">
        <f t="shared" si="63"/>
        <v>0</v>
      </c>
      <c r="AR71" s="70">
        <f t="shared" si="64"/>
        <v>0</v>
      </c>
      <c r="AS71" s="70">
        <f t="shared" si="65"/>
        <v>0</v>
      </c>
      <c r="AT71" s="70">
        <f t="shared" si="66"/>
        <v>0</v>
      </c>
      <c r="AU71" s="70">
        <f t="shared" si="67"/>
        <v>0</v>
      </c>
      <c r="AV71" s="70">
        <f t="shared" si="68"/>
        <v>0</v>
      </c>
      <c r="AW71" s="70">
        <f t="shared" si="69"/>
        <v>0</v>
      </c>
      <c r="AX71" s="70">
        <f t="shared" si="70"/>
        <v>0</v>
      </c>
      <c r="AY71" s="71">
        <f t="shared" si="71"/>
        <v>0</v>
      </c>
    </row>
    <row r="72" spans="1:51" s="122" customFormat="1" ht="28.5" customHeight="1" x14ac:dyDescent="0.2">
      <c r="A72" s="72" t="s">
        <v>61</v>
      </c>
      <c r="B72" s="79" t="s">
        <v>140</v>
      </c>
      <c r="C72" s="80"/>
      <c r="D72" s="81"/>
      <c r="E72" s="86"/>
      <c r="F72" s="86"/>
      <c r="G72" s="86"/>
      <c r="H72" s="86"/>
      <c r="I72" s="86"/>
      <c r="J72" s="73">
        <v>1</v>
      </c>
      <c r="K72" s="73">
        <v>1</v>
      </c>
      <c r="L72" s="73"/>
      <c r="M72" s="73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>
        <v>1</v>
      </c>
      <c r="AB72" s="75"/>
      <c r="AC72" s="75"/>
      <c r="AD72" s="75"/>
      <c r="AE72" s="75"/>
      <c r="AF72" s="75"/>
      <c r="AG72" s="76"/>
      <c r="AH72" s="75"/>
      <c r="AI72" s="76"/>
      <c r="AJ72" s="69">
        <f t="shared" si="56"/>
        <v>0</v>
      </c>
      <c r="AK72" s="70">
        <f t="shared" si="57"/>
        <v>0</v>
      </c>
      <c r="AL72" s="70">
        <f t="shared" si="58"/>
        <v>1</v>
      </c>
      <c r="AM72" s="70">
        <f t="shared" si="59"/>
        <v>1</v>
      </c>
      <c r="AN72" s="70">
        <f t="shared" si="60"/>
        <v>1</v>
      </c>
      <c r="AO72" s="70">
        <f t="shared" si="61"/>
        <v>1</v>
      </c>
      <c r="AP72" s="70">
        <f t="shared" si="62"/>
        <v>0</v>
      </c>
      <c r="AQ72" s="70">
        <f t="shared" si="63"/>
        <v>0</v>
      </c>
      <c r="AR72" s="70">
        <f t="shared" si="64"/>
        <v>0</v>
      </c>
      <c r="AS72" s="70">
        <f t="shared" si="65"/>
        <v>0</v>
      </c>
      <c r="AT72" s="70">
        <f t="shared" si="66"/>
        <v>0</v>
      </c>
      <c r="AU72" s="70">
        <f t="shared" si="67"/>
        <v>0</v>
      </c>
      <c r="AV72" s="70">
        <f t="shared" si="68"/>
        <v>0</v>
      </c>
      <c r="AW72" s="70">
        <f t="shared" si="69"/>
        <v>0</v>
      </c>
      <c r="AX72" s="70">
        <f t="shared" si="70"/>
        <v>0</v>
      </c>
      <c r="AY72" s="71">
        <f t="shared" si="71"/>
        <v>0</v>
      </c>
    </row>
    <row r="73" spans="1:51" s="122" customFormat="1" ht="76.5" customHeight="1" x14ac:dyDescent="0.2">
      <c r="A73" s="60" t="s">
        <v>60</v>
      </c>
      <c r="B73" s="90" t="s">
        <v>200</v>
      </c>
      <c r="C73" s="91"/>
      <c r="D73" s="92"/>
      <c r="E73" s="99">
        <f t="shared" ref="E73:AH73" si="72">SUM(E74:E79)</f>
        <v>0</v>
      </c>
      <c r="F73" s="99">
        <f t="shared" si="72"/>
        <v>0</v>
      </c>
      <c r="G73" s="99">
        <f t="shared" si="72"/>
        <v>0</v>
      </c>
      <c r="H73" s="99">
        <f t="shared" si="72"/>
        <v>0</v>
      </c>
      <c r="I73" s="99">
        <f t="shared" si="72"/>
        <v>0</v>
      </c>
      <c r="J73" s="99">
        <f t="shared" si="72"/>
        <v>0</v>
      </c>
      <c r="K73" s="99">
        <f t="shared" si="72"/>
        <v>0</v>
      </c>
      <c r="L73" s="99">
        <f t="shared" si="72"/>
        <v>0</v>
      </c>
      <c r="M73" s="99">
        <f t="shared" si="72"/>
        <v>0</v>
      </c>
      <c r="N73" s="99">
        <f t="shared" si="72"/>
        <v>0</v>
      </c>
      <c r="O73" s="99">
        <f t="shared" si="72"/>
        <v>0</v>
      </c>
      <c r="P73" s="99">
        <f t="shared" si="72"/>
        <v>0</v>
      </c>
      <c r="Q73" s="99">
        <f t="shared" si="72"/>
        <v>0</v>
      </c>
      <c r="R73" s="99">
        <f t="shared" si="72"/>
        <v>0</v>
      </c>
      <c r="S73" s="99">
        <f t="shared" si="72"/>
        <v>0</v>
      </c>
      <c r="T73" s="99">
        <f t="shared" si="72"/>
        <v>0</v>
      </c>
      <c r="U73" s="99">
        <f t="shared" si="72"/>
        <v>0</v>
      </c>
      <c r="V73" s="99">
        <f t="shared" si="72"/>
        <v>0</v>
      </c>
      <c r="W73" s="99">
        <f t="shared" si="72"/>
        <v>0</v>
      </c>
      <c r="X73" s="99">
        <f t="shared" si="72"/>
        <v>0</v>
      </c>
      <c r="Y73" s="99">
        <f t="shared" si="72"/>
        <v>0</v>
      </c>
      <c r="Z73" s="99">
        <f t="shared" si="72"/>
        <v>0</v>
      </c>
      <c r="AA73" s="99">
        <f t="shared" si="72"/>
        <v>0</v>
      </c>
      <c r="AB73" s="99">
        <f t="shared" si="72"/>
        <v>0</v>
      </c>
      <c r="AC73" s="99">
        <f t="shared" si="72"/>
        <v>0</v>
      </c>
      <c r="AD73" s="99">
        <f t="shared" si="72"/>
        <v>0</v>
      </c>
      <c r="AE73" s="99">
        <f t="shared" si="72"/>
        <v>0</v>
      </c>
      <c r="AF73" s="99">
        <f t="shared" si="72"/>
        <v>0</v>
      </c>
      <c r="AG73" s="99">
        <f t="shared" si="72"/>
        <v>0</v>
      </c>
      <c r="AH73" s="99">
        <f t="shared" si="72"/>
        <v>0</v>
      </c>
      <c r="AI73" s="118"/>
      <c r="AJ73" s="95">
        <f t="shared" ref="AJ73:AX73" si="73">SUM(AJ74:AJ79)</f>
        <v>0</v>
      </c>
      <c r="AK73" s="96">
        <f t="shared" si="73"/>
        <v>0</v>
      </c>
      <c r="AL73" s="96">
        <f t="shared" si="73"/>
        <v>0</v>
      </c>
      <c r="AM73" s="96">
        <f t="shared" si="73"/>
        <v>0</v>
      </c>
      <c r="AN73" s="96">
        <f t="shared" si="73"/>
        <v>0</v>
      </c>
      <c r="AO73" s="96">
        <f t="shared" si="73"/>
        <v>0</v>
      </c>
      <c r="AP73" s="96">
        <f t="shared" si="73"/>
        <v>0</v>
      </c>
      <c r="AQ73" s="96">
        <f t="shared" si="73"/>
        <v>0</v>
      </c>
      <c r="AR73" s="96">
        <f t="shared" si="73"/>
        <v>0</v>
      </c>
      <c r="AS73" s="96">
        <f t="shared" si="73"/>
        <v>0</v>
      </c>
      <c r="AT73" s="96">
        <f t="shared" si="73"/>
        <v>0</v>
      </c>
      <c r="AU73" s="96">
        <f t="shared" si="73"/>
        <v>0</v>
      </c>
      <c r="AV73" s="96">
        <f t="shared" si="73"/>
        <v>0</v>
      </c>
      <c r="AW73" s="96">
        <f t="shared" si="73"/>
        <v>0</v>
      </c>
      <c r="AX73" s="96">
        <f t="shared" si="73"/>
        <v>0</v>
      </c>
      <c r="AY73" s="71">
        <f t="shared" si="71"/>
        <v>0</v>
      </c>
    </row>
    <row r="74" spans="1:51" s="122" customFormat="1" ht="47.25" customHeight="1" x14ac:dyDescent="0.2">
      <c r="A74" s="72" t="s">
        <v>59</v>
      </c>
      <c r="B74" s="83" t="s">
        <v>201</v>
      </c>
      <c r="C74" s="84"/>
      <c r="D74" s="85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  <c r="Z74" s="86"/>
      <c r="AA74" s="86"/>
      <c r="AB74" s="86"/>
      <c r="AC74" s="86"/>
      <c r="AD74" s="86"/>
      <c r="AE74" s="86"/>
      <c r="AF74" s="86"/>
      <c r="AG74" s="86"/>
      <c r="AH74" s="86"/>
      <c r="AI74" s="76"/>
      <c r="AJ74" s="69">
        <f t="shared" ref="AJ74:AJ79" si="74">E74</f>
        <v>0</v>
      </c>
      <c r="AK74" s="70">
        <f t="shared" ref="AK74:AK79" si="75">F74+G74+H74+I74</f>
        <v>0</v>
      </c>
      <c r="AL74" s="70">
        <f t="shared" ref="AL74:AL79" si="76">J74</f>
        <v>0</v>
      </c>
      <c r="AM74" s="70">
        <f t="shared" ref="AM74:AM79" si="77">K74+L74+M74</f>
        <v>0</v>
      </c>
      <c r="AN74" s="70">
        <f t="shared" ref="AN74:AN79" si="78">F74+G74+K74</f>
        <v>0</v>
      </c>
      <c r="AO74" s="70">
        <f t="shared" ref="AO74:AO79" si="79">X74+Y74+AA74</f>
        <v>0</v>
      </c>
      <c r="AP74" s="70">
        <f t="shared" ref="AP74:AP79" si="80">N74</f>
        <v>0</v>
      </c>
      <c r="AQ74" s="70">
        <f t="shared" ref="AQ74:AQ79" si="81">O74+P74+Q74+R74+S74</f>
        <v>0</v>
      </c>
      <c r="AR74" s="70">
        <f t="shared" ref="AR74:AR79" si="82">S74</f>
        <v>0</v>
      </c>
      <c r="AS74" s="70">
        <f t="shared" ref="AS74:AS79" si="83">T74+U74+V74</f>
        <v>0</v>
      </c>
      <c r="AT74" s="70">
        <f t="shared" ref="AT74:AT79" si="84">X74</f>
        <v>0</v>
      </c>
      <c r="AU74" s="70">
        <f t="shared" ref="AU74:AU79" si="85">N74+W74</f>
        <v>0</v>
      </c>
      <c r="AV74" s="70">
        <f t="shared" ref="AV74:AV79" si="86">AE74</f>
        <v>0</v>
      </c>
      <c r="AW74" s="70">
        <f t="shared" ref="AW74:AW79" si="87">AC74+AD74</f>
        <v>0</v>
      </c>
      <c r="AX74" s="70">
        <f t="shared" ref="AX74:AX79" si="88">AH74</f>
        <v>0</v>
      </c>
      <c r="AY74" s="71">
        <f t="shared" si="71"/>
        <v>0</v>
      </c>
    </row>
    <row r="75" spans="1:51" s="122" customFormat="1" ht="64.5" customHeight="1" x14ac:dyDescent="0.2">
      <c r="A75" s="72" t="s">
        <v>58</v>
      </c>
      <c r="B75" s="83" t="s">
        <v>267</v>
      </c>
      <c r="C75" s="84"/>
      <c r="D75" s="85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86"/>
      <c r="AD75" s="86"/>
      <c r="AE75" s="86"/>
      <c r="AF75" s="86"/>
      <c r="AG75" s="86"/>
      <c r="AH75" s="86"/>
      <c r="AI75" s="76"/>
      <c r="AJ75" s="69">
        <f t="shared" si="74"/>
        <v>0</v>
      </c>
      <c r="AK75" s="70">
        <f t="shared" si="75"/>
        <v>0</v>
      </c>
      <c r="AL75" s="70">
        <f t="shared" si="76"/>
        <v>0</v>
      </c>
      <c r="AM75" s="70">
        <f t="shared" si="77"/>
        <v>0</v>
      </c>
      <c r="AN75" s="70">
        <f t="shared" si="78"/>
        <v>0</v>
      </c>
      <c r="AO75" s="70">
        <f t="shared" si="79"/>
        <v>0</v>
      </c>
      <c r="AP75" s="70">
        <f t="shared" si="80"/>
        <v>0</v>
      </c>
      <c r="AQ75" s="70">
        <f t="shared" si="81"/>
        <v>0</v>
      </c>
      <c r="AR75" s="70">
        <f t="shared" si="82"/>
        <v>0</v>
      </c>
      <c r="AS75" s="70">
        <f t="shared" si="83"/>
        <v>0</v>
      </c>
      <c r="AT75" s="70">
        <f t="shared" si="84"/>
        <v>0</v>
      </c>
      <c r="AU75" s="70">
        <f t="shared" si="85"/>
        <v>0</v>
      </c>
      <c r="AV75" s="70">
        <f t="shared" si="86"/>
        <v>0</v>
      </c>
      <c r="AW75" s="70">
        <f t="shared" si="87"/>
        <v>0</v>
      </c>
      <c r="AX75" s="70">
        <f t="shared" si="88"/>
        <v>0</v>
      </c>
      <c r="AY75" s="71">
        <f t="shared" si="71"/>
        <v>0</v>
      </c>
    </row>
    <row r="76" spans="1:51" s="122" customFormat="1" ht="69.75" customHeight="1" x14ac:dyDescent="0.2">
      <c r="A76" s="72" t="s">
        <v>57</v>
      </c>
      <c r="B76" s="83" t="s">
        <v>235</v>
      </c>
      <c r="C76" s="84"/>
      <c r="D76" s="85"/>
      <c r="E76" s="86"/>
      <c r="F76" s="86"/>
      <c r="G76" s="86"/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  <c r="W76" s="86"/>
      <c r="X76" s="86"/>
      <c r="Y76" s="86"/>
      <c r="Z76" s="86"/>
      <c r="AA76" s="86"/>
      <c r="AB76" s="86"/>
      <c r="AC76" s="86"/>
      <c r="AD76" s="86"/>
      <c r="AE76" s="86"/>
      <c r="AF76" s="86"/>
      <c r="AG76" s="86"/>
      <c r="AH76" s="86"/>
      <c r="AI76" s="76"/>
      <c r="AJ76" s="69">
        <f t="shared" si="74"/>
        <v>0</v>
      </c>
      <c r="AK76" s="70">
        <f t="shared" si="75"/>
        <v>0</v>
      </c>
      <c r="AL76" s="70">
        <f t="shared" si="76"/>
        <v>0</v>
      </c>
      <c r="AM76" s="70">
        <f t="shared" si="77"/>
        <v>0</v>
      </c>
      <c r="AN76" s="70">
        <f t="shared" si="78"/>
        <v>0</v>
      </c>
      <c r="AO76" s="70">
        <f t="shared" si="79"/>
        <v>0</v>
      </c>
      <c r="AP76" s="70">
        <f t="shared" si="80"/>
        <v>0</v>
      </c>
      <c r="AQ76" s="70">
        <f t="shared" si="81"/>
        <v>0</v>
      </c>
      <c r="AR76" s="70">
        <f t="shared" si="82"/>
        <v>0</v>
      </c>
      <c r="AS76" s="70">
        <f t="shared" si="83"/>
        <v>0</v>
      </c>
      <c r="AT76" s="70">
        <f t="shared" si="84"/>
        <v>0</v>
      </c>
      <c r="AU76" s="70">
        <f t="shared" si="85"/>
        <v>0</v>
      </c>
      <c r="AV76" s="70">
        <f t="shared" si="86"/>
        <v>0</v>
      </c>
      <c r="AW76" s="70">
        <f t="shared" si="87"/>
        <v>0</v>
      </c>
      <c r="AX76" s="70">
        <f t="shared" si="88"/>
        <v>0</v>
      </c>
      <c r="AY76" s="71">
        <f t="shared" si="71"/>
        <v>0</v>
      </c>
    </row>
    <row r="77" spans="1:51" s="122" customFormat="1" ht="47.25" customHeight="1" x14ac:dyDescent="0.2">
      <c r="A77" s="72" t="s">
        <v>56</v>
      </c>
      <c r="B77" s="83" t="s">
        <v>272</v>
      </c>
      <c r="C77" s="84"/>
      <c r="D77" s="85"/>
      <c r="E77" s="86"/>
      <c r="F77" s="86"/>
      <c r="G77" s="86"/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  <c r="W77" s="86"/>
      <c r="X77" s="86"/>
      <c r="Y77" s="86"/>
      <c r="Z77" s="86"/>
      <c r="AA77" s="86"/>
      <c r="AB77" s="86"/>
      <c r="AC77" s="86"/>
      <c r="AD77" s="86"/>
      <c r="AE77" s="86"/>
      <c r="AF77" s="86"/>
      <c r="AG77" s="86"/>
      <c r="AH77" s="86"/>
      <c r="AI77" s="76"/>
      <c r="AJ77" s="69">
        <f t="shared" si="74"/>
        <v>0</v>
      </c>
      <c r="AK77" s="70">
        <f t="shared" si="75"/>
        <v>0</v>
      </c>
      <c r="AL77" s="70">
        <f t="shared" si="76"/>
        <v>0</v>
      </c>
      <c r="AM77" s="70">
        <f t="shared" si="77"/>
        <v>0</v>
      </c>
      <c r="AN77" s="70">
        <f t="shared" si="78"/>
        <v>0</v>
      </c>
      <c r="AO77" s="70">
        <f t="shared" si="79"/>
        <v>0</v>
      </c>
      <c r="AP77" s="70">
        <f t="shared" si="80"/>
        <v>0</v>
      </c>
      <c r="AQ77" s="70">
        <f t="shared" si="81"/>
        <v>0</v>
      </c>
      <c r="AR77" s="70">
        <f t="shared" si="82"/>
        <v>0</v>
      </c>
      <c r="AS77" s="70">
        <f t="shared" si="83"/>
        <v>0</v>
      </c>
      <c r="AT77" s="70">
        <f t="shared" si="84"/>
        <v>0</v>
      </c>
      <c r="AU77" s="70">
        <f t="shared" si="85"/>
        <v>0</v>
      </c>
      <c r="AV77" s="70">
        <f t="shared" si="86"/>
        <v>0</v>
      </c>
      <c r="AW77" s="70">
        <f t="shared" si="87"/>
        <v>0</v>
      </c>
      <c r="AX77" s="70">
        <f t="shared" si="88"/>
        <v>0</v>
      </c>
      <c r="AY77" s="71">
        <f t="shared" si="71"/>
        <v>0</v>
      </c>
    </row>
    <row r="78" spans="1:51" s="122" customFormat="1" ht="52.5" customHeight="1" x14ac:dyDescent="0.2">
      <c r="A78" s="72" t="s">
        <v>55</v>
      </c>
      <c r="B78" s="83" t="s">
        <v>236</v>
      </c>
      <c r="C78" s="84"/>
      <c r="D78" s="85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86"/>
      <c r="AB78" s="86"/>
      <c r="AC78" s="86"/>
      <c r="AD78" s="86"/>
      <c r="AE78" s="86"/>
      <c r="AF78" s="86"/>
      <c r="AG78" s="86"/>
      <c r="AH78" s="86"/>
      <c r="AI78" s="76"/>
      <c r="AJ78" s="69">
        <f t="shared" si="74"/>
        <v>0</v>
      </c>
      <c r="AK78" s="70">
        <f t="shared" si="75"/>
        <v>0</v>
      </c>
      <c r="AL78" s="70">
        <f t="shared" si="76"/>
        <v>0</v>
      </c>
      <c r="AM78" s="70">
        <f t="shared" si="77"/>
        <v>0</v>
      </c>
      <c r="AN78" s="70">
        <f t="shared" si="78"/>
        <v>0</v>
      </c>
      <c r="AO78" s="70">
        <f t="shared" si="79"/>
        <v>0</v>
      </c>
      <c r="AP78" s="70">
        <f t="shared" si="80"/>
        <v>0</v>
      </c>
      <c r="AQ78" s="70">
        <f t="shared" si="81"/>
        <v>0</v>
      </c>
      <c r="AR78" s="70">
        <f t="shared" si="82"/>
        <v>0</v>
      </c>
      <c r="AS78" s="70">
        <f t="shared" si="83"/>
        <v>0</v>
      </c>
      <c r="AT78" s="70">
        <f t="shared" si="84"/>
        <v>0</v>
      </c>
      <c r="AU78" s="70">
        <f t="shared" si="85"/>
        <v>0</v>
      </c>
      <c r="AV78" s="70">
        <f t="shared" si="86"/>
        <v>0</v>
      </c>
      <c r="AW78" s="70">
        <f t="shared" si="87"/>
        <v>0</v>
      </c>
      <c r="AX78" s="70">
        <f t="shared" si="88"/>
        <v>0</v>
      </c>
      <c r="AY78" s="71">
        <f t="shared" si="71"/>
        <v>0</v>
      </c>
    </row>
    <row r="79" spans="1:51" s="122" customFormat="1" ht="41.25" customHeight="1" x14ac:dyDescent="0.2">
      <c r="A79" s="72" t="s">
        <v>54</v>
      </c>
      <c r="B79" s="79" t="s">
        <v>140</v>
      </c>
      <c r="C79" s="80"/>
      <c r="D79" s="81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  <c r="W79" s="86"/>
      <c r="X79" s="86"/>
      <c r="Y79" s="86"/>
      <c r="Z79" s="86"/>
      <c r="AA79" s="86"/>
      <c r="AB79" s="86"/>
      <c r="AC79" s="86"/>
      <c r="AD79" s="86"/>
      <c r="AE79" s="86"/>
      <c r="AF79" s="86"/>
      <c r="AG79" s="86"/>
      <c r="AH79" s="86"/>
      <c r="AI79" s="76"/>
      <c r="AJ79" s="69">
        <f t="shared" si="74"/>
        <v>0</v>
      </c>
      <c r="AK79" s="70">
        <f t="shared" si="75"/>
        <v>0</v>
      </c>
      <c r="AL79" s="70">
        <f t="shared" si="76"/>
        <v>0</v>
      </c>
      <c r="AM79" s="70">
        <f t="shared" si="77"/>
        <v>0</v>
      </c>
      <c r="AN79" s="70">
        <f t="shared" si="78"/>
        <v>0</v>
      </c>
      <c r="AO79" s="70">
        <f t="shared" si="79"/>
        <v>0</v>
      </c>
      <c r="AP79" s="70">
        <f t="shared" si="80"/>
        <v>0</v>
      </c>
      <c r="AQ79" s="70">
        <f t="shared" si="81"/>
        <v>0</v>
      </c>
      <c r="AR79" s="70">
        <f t="shared" si="82"/>
        <v>0</v>
      </c>
      <c r="AS79" s="70">
        <f t="shared" si="83"/>
        <v>0</v>
      </c>
      <c r="AT79" s="70">
        <f t="shared" si="84"/>
        <v>0</v>
      </c>
      <c r="AU79" s="70">
        <f t="shared" si="85"/>
        <v>0</v>
      </c>
      <c r="AV79" s="70">
        <f t="shared" si="86"/>
        <v>0</v>
      </c>
      <c r="AW79" s="70">
        <f t="shared" si="87"/>
        <v>0</v>
      </c>
      <c r="AX79" s="70">
        <f t="shared" si="88"/>
        <v>0</v>
      </c>
      <c r="AY79" s="71">
        <f t="shared" si="71"/>
        <v>0</v>
      </c>
    </row>
    <row r="80" spans="1:51" s="122" customFormat="1" ht="66.75" customHeight="1" x14ac:dyDescent="0.2">
      <c r="A80" s="100" t="s">
        <v>53</v>
      </c>
      <c r="B80" s="90" t="s">
        <v>237</v>
      </c>
      <c r="C80" s="91"/>
      <c r="D80" s="92"/>
      <c r="E80" s="99">
        <f t="shared" ref="E80:AH80" si="89">SUM(E81:E86)</f>
        <v>15</v>
      </c>
      <c r="F80" s="99">
        <f t="shared" si="89"/>
        <v>1</v>
      </c>
      <c r="G80" s="99">
        <f t="shared" si="89"/>
        <v>14</v>
      </c>
      <c r="H80" s="99">
        <f t="shared" si="89"/>
        <v>0</v>
      </c>
      <c r="I80" s="99">
        <f t="shared" si="89"/>
        <v>0</v>
      </c>
      <c r="J80" s="99">
        <f t="shared" si="89"/>
        <v>7</v>
      </c>
      <c r="K80" s="99">
        <f t="shared" si="89"/>
        <v>7</v>
      </c>
      <c r="L80" s="99">
        <f t="shared" si="89"/>
        <v>0</v>
      </c>
      <c r="M80" s="99">
        <f t="shared" si="89"/>
        <v>0</v>
      </c>
      <c r="N80" s="99">
        <f t="shared" si="89"/>
        <v>2</v>
      </c>
      <c r="O80" s="99">
        <f t="shared" si="89"/>
        <v>0</v>
      </c>
      <c r="P80" s="99">
        <f t="shared" si="89"/>
        <v>0</v>
      </c>
      <c r="Q80" s="99">
        <f t="shared" si="89"/>
        <v>2</v>
      </c>
      <c r="R80" s="99">
        <f t="shared" si="89"/>
        <v>0</v>
      </c>
      <c r="S80" s="99">
        <f t="shared" si="89"/>
        <v>0</v>
      </c>
      <c r="T80" s="99">
        <f t="shared" si="89"/>
        <v>0</v>
      </c>
      <c r="U80" s="99">
        <f t="shared" si="89"/>
        <v>0</v>
      </c>
      <c r="V80" s="99">
        <f t="shared" si="89"/>
        <v>0</v>
      </c>
      <c r="W80" s="99">
        <f t="shared" si="89"/>
        <v>0</v>
      </c>
      <c r="X80" s="99">
        <f t="shared" si="89"/>
        <v>2</v>
      </c>
      <c r="Y80" s="99">
        <f t="shared" si="89"/>
        <v>0</v>
      </c>
      <c r="Z80" s="99">
        <f t="shared" si="89"/>
        <v>6</v>
      </c>
      <c r="AA80" s="99">
        <f t="shared" si="89"/>
        <v>20</v>
      </c>
      <c r="AB80" s="99">
        <f t="shared" si="89"/>
        <v>7</v>
      </c>
      <c r="AC80" s="99">
        <f t="shared" si="89"/>
        <v>1</v>
      </c>
      <c r="AD80" s="99">
        <f t="shared" si="89"/>
        <v>0</v>
      </c>
      <c r="AE80" s="99">
        <f t="shared" si="89"/>
        <v>1</v>
      </c>
      <c r="AF80" s="99">
        <f t="shared" si="89"/>
        <v>0</v>
      </c>
      <c r="AG80" s="99">
        <f t="shared" si="89"/>
        <v>0</v>
      </c>
      <c r="AH80" s="99">
        <f t="shared" si="89"/>
        <v>0</v>
      </c>
      <c r="AI80" s="118"/>
      <c r="AJ80" s="95">
        <f t="shared" ref="AJ80:AY80" si="90">SUM(AJ81:AJ86)</f>
        <v>15</v>
      </c>
      <c r="AK80" s="96">
        <f t="shared" si="90"/>
        <v>15</v>
      </c>
      <c r="AL80" s="96">
        <f t="shared" si="90"/>
        <v>7</v>
      </c>
      <c r="AM80" s="96">
        <f t="shared" si="90"/>
        <v>7</v>
      </c>
      <c r="AN80" s="96">
        <f t="shared" si="90"/>
        <v>22</v>
      </c>
      <c r="AO80" s="96">
        <f t="shared" si="90"/>
        <v>22</v>
      </c>
      <c r="AP80" s="96">
        <f t="shared" si="90"/>
        <v>2</v>
      </c>
      <c r="AQ80" s="96">
        <f t="shared" si="90"/>
        <v>2</v>
      </c>
      <c r="AR80" s="96">
        <f t="shared" si="90"/>
        <v>0</v>
      </c>
      <c r="AS80" s="96">
        <f t="shared" si="90"/>
        <v>0</v>
      </c>
      <c r="AT80" s="96">
        <f t="shared" si="90"/>
        <v>2</v>
      </c>
      <c r="AU80" s="96">
        <f t="shared" si="90"/>
        <v>2</v>
      </c>
      <c r="AV80" s="96">
        <f t="shared" si="90"/>
        <v>1</v>
      </c>
      <c r="AW80" s="96">
        <f t="shared" si="90"/>
        <v>1</v>
      </c>
      <c r="AX80" s="96">
        <f t="shared" si="90"/>
        <v>0</v>
      </c>
      <c r="AY80" s="97">
        <f t="shared" si="90"/>
        <v>0</v>
      </c>
    </row>
    <row r="81" spans="1:51" s="122" customFormat="1" ht="59.25" customHeight="1" x14ac:dyDescent="0.2">
      <c r="A81" s="72" t="s">
        <v>52</v>
      </c>
      <c r="B81" s="83" t="s">
        <v>238</v>
      </c>
      <c r="C81" s="84"/>
      <c r="D81" s="85"/>
      <c r="E81" s="86"/>
      <c r="F81" s="86"/>
      <c r="G81" s="86"/>
      <c r="H81" s="86"/>
      <c r="I81" s="86"/>
      <c r="J81" s="86"/>
      <c r="K81" s="86"/>
      <c r="L81" s="86"/>
      <c r="M81" s="86"/>
      <c r="N81" s="86"/>
      <c r="O81" s="86"/>
      <c r="P81" s="86"/>
      <c r="Q81" s="86"/>
      <c r="R81" s="86"/>
      <c r="S81" s="86"/>
      <c r="T81" s="86"/>
      <c r="U81" s="86"/>
      <c r="V81" s="86"/>
      <c r="W81" s="86"/>
      <c r="X81" s="86"/>
      <c r="Y81" s="86"/>
      <c r="Z81" s="86"/>
      <c r="AA81" s="86"/>
      <c r="AB81" s="86"/>
      <c r="AC81" s="86"/>
      <c r="AD81" s="86"/>
      <c r="AE81" s="86"/>
      <c r="AF81" s="86"/>
      <c r="AG81" s="86"/>
      <c r="AH81" s="86"/>
      <c r="AI81" s="76"/>
      <c r="AJ81" s="69">
        <f t="shared" ref="AJ81:AJ86" si="91">E81</f>
        <v>0</v>
      </c>
      <c r="AK81" s="70">
        <f t="shared" ref="AK81:AK86" si="92">F81+G81+H81+I81</f>
        <v>0</v>
      </c>
      <c r="AL81" s="70">
        <f t="shared" ref="AL81:AL86" si="93">J81</f>
        <v>0</v>
      </c>
      <c r="AM81" s="70">
        <f t="shared" ref="AM81:AM86" si="94">K81+L81+M81</f>
        <v>0</v>
      </c>
      <c r="AN81" s="70">
        <f t="shared" ref="AN81:AN86" si="95">F81+G81+K81</f>
        <v>0</v>
      </c>
      <c r="AO81" s="70">
        <f t="shared" ref="AO81:AO86" si="96">X81+Y81+AA81</f>
        <v>0</v>
      </c>
      <c r="AP81" s="70">
        <f t="shared" ref="AP81:AP86" si="97">N81</f>
        <v>0</v>
      </c>
      <c r="AQ81" s="70">
        <f t="shared" ref="AQ81:AQ86" si="98">O81+P81+Q81+R81+S81</f>
        <v>0</v>
      </c>
      <c r="AR81" s="70">
        <f t="shared" ref="AR81:AR86" si="99">S81</f>
        <v>0</v>
      </c>
      <c r="AS81" s="70">
        <f t="shared" ref="AS81:AS86" si="100">T81+U81+V81</f>
        <v>0</v>
      </c>
      <c r="AT81" s="70">
        <f t="shared" ref="AT81:AT86" si="101">X81</f>
        <v>0</v>
      </c>
      <c r="AU81" s="70">
        <f t="shared" ref="AU81:AU86" si="102">N81+W81</f>
        <v>0</v>
      </c>
      <c r="AV81" s="70">
        <f t="shared" ref="AV81:AV86" si="103">AE81</f>
        <v>0</v>
      </c>
      <c r="AW81" s="70">
        <f t="shared" ref="AW81:AW86" si="104">AC81+AD81</f>
        <v>0</v>
      </c>
      <c r="AX81" s="70">
        <f t="shared" ref="AX81:AX86" si="105">AH81</f>
        <v>0</v>
      </c>
      <c r="AY81" s="71">
        <f t="shared" ref="AY81:AY86" si="106">AF81+AG81</f>
        <v>0</v>
      </c>
    </row>
    <row r="82" spans="1:51" s="122" customFormat="1" ht="27.75" customHeight="1" x14ac:dyDescent="0.2">
      <c r="A82" s="72" t="s">
        <v>51</v>
      </c>
      <c r="B82" s="83" t="s">
        <v>239</v>
      </c>
      <c r="C82" s="84"/>
      <c r="D82" s="85"/>
      <c r="E82" s="86">
        <v>7</v>
      </c>
      <c r="F82" s="86"/>
      <c r="G82" s="86">
        <v>7</v>
      </c>
      <c r="H82" s="86"/>
      <c r="I82" s="86"/>
      <c r="J82" s="73">
        <v>4</v>
      </c>
      <c r="K82" s="73">
        <v>4</v>
      </c>
      <c r="L82" s="73"/>
      <c r="M82" s="73"/>
      <c r="N82" s="75">
        <v>2</v>
      </c>
      <c r="O82" s="75"/>
      <c r="P82" s="75"/>
      <c r="Q82" s="75">
        <v>2</v>
      </c>
      <c r="R82" s="75"/>
      <c r="S82" s="75"/>
      <c r="T82" s="75"/>
      <c r="U82" s="75"/>
      <c r="V82" s="75"/>
      <c r="W82" s="75"/>
      <c r="X82" s="75">
        <v>2</v>
      </c>
      <c r="Y82" s="75"/>
      <c r="Z82" s="75">
        <v>1</v>
      </c>
      <c r="AA82" s="75">
        <v>9</v>
      </c>
      <c r="AB82" s="75">
        <v>1</v>
      </c>
      <c r="AC82" s="75">
        <v>1</v>
      </c>
      <c r="AD82" s="75"/>
      <c r="AE82" s="75">
        <v>1</v>
      </c>
      <c r="AF82" s="75"/>
      <c r="AG82" s="76"/>
      <c r="AH82" s="75"/>
      <c r="AI82" s="76"/>
      <c r="AJ82" s="69">
        <f t="shared" si="91"/>
        <v>7</v>
      </c>
      <c r="AK82" s="70">
        <f t="shared" si="92"/>
        <v>7</v>
      </c>
      <c r="AL82" s="70">
        <f t="shared" si="93"/>
        <v>4</v>
      </c>
      <c r="AM82" s="70">
        <f t="shared" si="94"/>
        <v>4</v>
      </c>
      <c r="AN82" s="70">
        <f t="shared" si="95"/>
        <v>11</v>
      </c>
      <c r="AO82" s="70">
        <f t="shared" si="96"/>
        <v>11</v>
      </c>
      <c r="AP82" s="70">
        <f t="shared" si="97"/>
        <v>2</v>
      </c>
      <c r="AQ82" s="70">
        <f t="shared" si="98"/>
        <v>2</v>
      </c>
      <c r="AR82" s="70">
        <f t="shared" si="99"/>
        <v>0</v>
      </c>
      <c r="AS82" s="70">
        <f t="shared" si="100"/>
        <v>0</v>
      </c>
      <c r="AT82" s="70">
        <f t="shared" si="101"/>
        <v>2</v>
      </c>
      <c r="AU82" s="70">
        <f t="shared" si="102"/>
        <v>2</v>
      </c>
      <c r="AV82" s="70">
        <f t="shared" si="103"/>
        <v>1</v>
      </c>
      <c r="AW82" s="70">
        <f t="shared" si="104"/>
        <v>1</v>
      </c>
      <c r="AX82" s="70">
        <f t="shared" si="105"/>
        <v>0</v>
      </c>
      <c r="AY82" s="71">
        <f t="shared" si="106"/>
        <v>0</v>
      </c>
    </row>
    <row r="83" spans="1:51" s="122" customFormat="1" ht="78" customHeight="1" x14ac:dyDescent="0.2">
      <c r="A83" s="72" t="s">
        <v>50</v>
      </c>
      <c r="B83" s="83" t="s">
        <v>268</v>
      </c>
      <c r="C83" s="84"/>
      <c r="D83" s="85"/>
      <c r="E83" s="86"/>
      <c r="F83" s="86"/>
      <c r="G83" s="86"/>
      <c r="H83" s="86"/>
      <c r="I83" s="86"/>
      <c r="J83" s="86"/>
      <c r="K83" s="86"/>
      <c r="L83" s="86"/>
      <c r="M83" s="86"/>
      <c r="N83" s="86"/>
      <c r="O83" s="86"/>
      <c r="P83" s="86"/>
      <c r="Q83" s="86"/>
      <c r="R83" s="86"/>
      <c r="S83" s="86"/>
      <c r="T83" s="86"/>
      <c r="U83" s="86"/>
      <c r="V83" s="86"/>
      <c r="W83" s="86"/>
      <c r="X83" s="86"/>
      <c r="Y83" s="86"/>
      <c r="Z83" s="86"/>
      <c r="AA83" s="86"/>
      <c r="AB83" s="86"/>
      <c r="AC83" s="86"/>
      <c r="AD83" s="86"/>
      <c r="AE83" s="86"/>
      <c r="AF83" s="86"/>
      <c r="AG83" s="86"/>
      <c r="AH83" s="86"/>
      <c r="AI83" s="76"/>
      <c r="AJ83" s="69">
        <f t="shared" si="91"/>
        <v>0</v>
      </c>
      <c r="AK83" s="70">
        <f t="shared" si="92"/>
        <v>0</v>
      </c>
      <c r="AL83" s="70">
        <f t="shared" si="93"/>
        <v>0</v>
      </c>
      <c r="AM83" s="70">
        <f t="shared" si="94"/>
        <v>0</v>
      </c>
      <c r="AN83" s="70">
        <f t="shared" si="95"/>
        <v>0</v>
      </c>
      <c r="AO83" s="70">
        <f t="shared" si="96"/>
        <v>0</v>
      </c>
      <c r="AP83" s="70">
        <f t="shared" si="97"/>
        <v>0</v>
      </c>
      <c r="AQ83" s="70">
        <f t="shared" si="98"/>
        <v>0</v>
      </c>
      <c r="AR83" s="70">
        <f t="shared" si="99"/>
        <v>0</v>
      </c>
      <c r="AS83" s="70">
        <f t="shared" si="100"/>
        <v>0</v>
      </c>
      <c r="AT83" s="70">
        <f t="shared" si="101"/>
        <v>0</v>
      </c>
      <c r="AU83" s="70">
        <f t="shared" si="102"/>
        <v>0</v>
      </c>
      <c r="AV83" s="70">
        <f t="shared" si="103"/>
        <v>0</v>
      </c>
      <c r="AW83" s="70">
        <f t="shared" si="104"/>
        <v>0</v>
      </c>
      <c r="AX83" s="70">
        <f t="shared" si="105"/>
        <v>0</v>
      </c>
      <c r="AY83" s="71">
        <f t="shared" si="106"/>
        <v>0</v>
      </c>
    </row>
    <row r="84" spans="1:51" s="122" customFormat="1" ht="33" customHeight="1" x14ac:dyDescent="0.2">
      <c r="A84" s="72" t="s">
        <v>49</v>
      </c>
      <c r="B84" s="83" t="s">
        <v>178</v>
      </c>
      <c r="C84" s="84"/>
      <c r="D84" s="85"/>
      <c r="E84" s="86"/>
      <c r="F84" s="86"/>
      <c r="G84" s="86"/>
      <c r="H84" s="86"/>
      <c r="I84" s="86"/>
      <c r="J84" s="86"/>
      <c r="K84" s="86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  <c r="W84" s="86"/>
      <c r="X84" s="86"/>
      <c r="Y84" s="86"/>
      <c r="Z84" s="86"/>
      <c r="AA84" s="86"/>
      <c r="AB84" s="86"/>
      <c r="AC84" s="86"/>
      <c r="AD84" s="86"/>
      <c r="AE84" s="86"/>
      <c r="AF84" s="86"/>
      <c r="AG84" s="86"/>
      <c r="AH84" s="86"/>
      <c r="AI84" s="76"/>
      <c r="AJ84" s="69">
        <f t="shared" si="91"/>
        <v>0</v>
      </c>
      <c r="AK84" s="70">
        <f t="shared" si="92"/>
        <v>0</v>
      </c>
      <c r="AL84" s="70">
        <f t="shared" si="93"/>
        <v>0</v>
      </c>
      <c r="AM84" s="70">
        <f t="shared" si="94"/>
        <v>0</v>
      </c>
      <c r="AN84" s="70">
        <f t="shared" si="95"/>
        <v>0</v>
      </c>
      <c r="AO84" s="70">
        <f t="shared" si="96"/>
        <v>0</v>
      </c>
      <c r="AP84" s="70">
        <f t="shared" si="97"/>
        <v>0</v>
      </c>
      <c r="AQ84" s="70">
        <f t="shared" si="98"/>
        <v>0</v>
      </c>
      <c r="AR84" s="70">
        <f t="shared" si="99"/>
        <v>0</v>
      </c>
      <c r="AS84" s="70">
        <f t="shared" si="100"/>
        <v>0</v>
      </c>
      <c r="AT84" s="70">
        <f t="shared" si="101"/>
        <v>0</v>
      </c>
      <c r="AU84" s="70">
        <f t="shared" si="102"/>
        <v>0</v>
      </c>
      <c r="AV84" s="70">
        <f t="shared" si="103"/>
        <v>0</v>
      </c>
      <c r="AW84" s="70">
        <f t="shared" si="104"/>
        <v>0</v>
      </c>
      <c r="AX84" s="70">
        <f t="shared" si="105"/>
        <v>0</v>
      </c>
      <c r="AY84" s="71">
        <f t="shared" si="106"/>
        <v>0</v>
      </c>
    </row>
    <row r="85" spans="1:51" s="122" customFormat="1" ht="33" customHeight="1" x14ac:dyDescent="0.2">
      <c r="A85" s="72" t="s">
        <v>48</v>
      </c>
      <c r="B85" s="83" t="s">
        <v>143</v>
      </c>
      <c r="C85" s="84"/>
      <c r="D85" s="85"/>
      <c r="E85" s="98">
        <v>7</v>
      </c>
      <c r="F85" s="98">
        <v>1</v>
      </c>
      <c r="G85" s="98">
        <v>6</v>
      </c>
      <c r="H85" s="98"/>
      <c r="I85" s="98"/>
      <c r="J85" s="87"/>
      <c r="K85" s="68"/>
      <c r="L85" s="68"/>
      <c r="M85" s="87"/>
      <c r="N85" s="58"/>
      <c r="O85" s="58"/>
      <c r="P85" s="58"/>
      <c r="Q85" s="58"/>
      <c r="R85" s="58"/>
      <c r="S85" s="58"/>
      <c r="T85" s="58"/>
      <c r="U85" s="58"/>
      <c r="V85" s="58"/>
      <c r="W85" s="58"/>
      <c r="X85" s="58"/>
      <c r="Y85" s="58"/>
      <c r="Z85" s="58">
        <v>5</v>
      </c>
      <c r="AA85" s="58">
        <v>7</v>
      </c>
      <c r="AB85" s="58">
        <v>6</v>
      </c>
      <c r="AC85" s="58"/>
      <c r="AD85" s="58"/>
      <c r="AE85" s="58"/>
      <c r="AF85" s="58"/>
      <c r="AG85" s="77"/>
      <c r="AH85" s="58"/>
      <c r="AI85" s="76"/>
      <c r="AJ85" s="69">
        <f t="shared" si="91"/>
        <v>7</v>
      </c>
      <c r="AK85" s="70">
        <f t="shared" si="92"/>
        <v>7</v>
      </c>
      <c r="AL85" s="70">
        <f t="shared" si="93"/>
        <v>0</v>
      </c>
      <c r="AM85" s="70">
        <f t="shared" si="94"/>
        <v>0</v>
      </c>
      <c r="AN85" s="70">
        <f t="shared" si="95"/>
        <v>7</v>
      </c>
      <c r="AO85" s="70">
        <f t="shared" si="96"/>
        <v>7</v>
      </c>
      <c r="AP85" s="70">
        <f t="shared" si="97"/>
        <v>0</v>
      </c>
      <c r="AQ85" s="70">
        <f t="shared" si="98"/>
        <v>0</v>
      </c>
      <c r="AR85" s="70">
        <f t="shared" si="99"/>
        <v>0</v>
      </c>
      <c r="AS85" s="70">
        <f t="shared" si="100"/>
        <v>0</v>
      </c>
      <c r="AT85" s="70">
        <f t="shared" si="101"/>
        <v>0</v>
      </c>
      <c r="AU85" s="70">
        <f t="shared" si="102"/>
        <v>0</v>
      </c>
      <c r="AV85" s="70">
        <f t="shared" si="103"/>
        <v>0</v>
      </c>
      <c r="AW85" s="70">
        <f t="shared" si="104"/>
        <v>0</v>
      </c>
      <c r="AX85" s="70">
        <f t="shared" si="105"/>
        <v>0</v>
      </c>
      <c r="AY85" s="71">
        <f t="shared" si="106"/>
        <v>0</v>
      </c>
    </row>
    <row r="86" spans="1:51" s="122" customFormat="1" ht="33" customHeight="1" x14ac:dyDescent="0.2">
      <c r="A86" s="72" t="s">
        <v>47</v>
      </c>
      <c r="B86" s="79" t="s">
        <v>140</v>
      </c>
      <c r="C86" s="80"/>
      <c r="D86" s="81"/>
      <c r="E86" s="98">
        <v>1</v>
      </c>
      <c r="F86" s="98"/>
      <c r="G86" s="98">
        <v>1</v>
      </c>
      <c r="H86" s="98"/>
      <c r="I86" s="98"/>
      <c r="J86" s="87">
        <v>3</v>
      </c>
      <c r="K86" s="68">
        <v>3</v>
      </c>
      <c r="L86" s="68"/>
      <c r="M86" s="87"/>
      <c r="N86" s="58"/>
      <c r="O86" s="58"/>
      <c r="P86" s="58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>
        <v>4</v>
      </c>
      <c r="AB86" s="58"/>
      <c r="AC86" s="58"/>
      <c r="AD86" s="58"/>
      <c r="AE86" s="58"/>
      <c r="AF86" s="58"/>
      <c r="AG86" s="77"/>
      <c r="AH86" s="58"/>
      <c r="AI86" s="76"/>
      <c r="AJ86" s="69">
        <f t="shared" si="91"/>
        <v>1</v>
      </c>
      <c r="AK86" s="70">
        <f t="shared" si="92"/>
        <v>1</v>
      </c>
      <c r="AL86" s="70">
        <f t="shared" si="93"/>
        <v>3</v>
      </c>
      <c r="AM86" s="70">
        <f t="shared" si="94"/>
        <v>3</v>
      </c>
      <c r="AN86" s="70">
        <f t="shared" si="95"/>
        <v>4</v>
      </c>
      <c r="AO86" s="70">
        <f t="shared" si="96"/>
        <v>4</v>
      </c>
      <c r="AP86" s="70">
        <f t="shared" si="97"/>
        <v>0</v>
      </c>
      <c r="AQ86" s="70">
        <f t="shared" si="98"/>
        <v>0</v>
      </c>
      <c r="AR86" s="70">
        <f t="shared" si="99"/>
        <v>0</v>
      </c>
      <c r="AS86" s="70">
        <f t="shared" si="100"/>
        <v>0</v>
      </c>
      <c r="AT86" s="70">
        <f t="shared" si="101"/>
        <v>0</v>
      </c>
      <c r="AU86" s="70">
        <f t="shared" si="102"/>
        <v>0</v>
      </c>
      <c r="AV86" s="70">
        <f t="shared" si="103"/>
        <v>0</v>
      </c>
      <c r="AW86" s="70">
        <f t="shared" si="104"/>
        <v>0</v>
      </c>
      <c r="AX86" s="70">
        <f t="shared" si="105"/>
        <v>0</v>
      </c>
      <c r="AY86" s="71">
        <f t="shared" si="106"/>
        <v>0</v>
      </c>
    </row>
    <row r="87" spans="1:51" s="122" customFormat="1" ht="74.25" customHeight="1" x14ac:dyDescent="0.2">
      <c r="A87" s="100" t="s">
        <v>46</v>
      </c>
      <c r="B87" s="90" t="s">
        <v>179</v>
      </c>
      <c r="C87" s="91"/>
      <c r="D87" s="92"/>
      <c r="E87" s="99">
        <f t="shared" ref="E87:AH87" si="107">SUM(E88:E89)</f>
        <v>0</v>
      </c>
      <c r="F87" s="99">
        <f t="shared" si="107"/>
        <v>0</v>
      </c>
      <c r="G87" s="99">
        <f t="shared" si="107"/>
        <v>0</v>
      </c>
      <c r="H87" s="99">
        <f t="shared" si="107"/>
        <v>0</v>
      </c>
      <c r="I87" s="99">
        <f t="shared" si="107"/>
        <v>0</v>
      </c>
      <c r="J87" s="99">
        <f t="shared" si="107"/>
        <v>0</v>
      </c>
      <c r="K87" s="99">
        <f t="shared" si="107"/>
        <v>0</v>
      </c>
      <c r="L87" s="99">
        <f t="shared" si="107"/>
        <v>0</v>
      </c>
      <c r="M87" s="99">
        <f t="shared" si="107"/>
        <v>0</v>
      </c>
      <c r="N87" s="99">
        <f t="shared" si="107"/>
        <v>0</v>
      </c>
      <c r="O87" s="99">
        <f t="shared" si="107"/>
        <v>0</v>
      </c>
      <c r="P87" s="99">
        <f t="shared" si="107"/>
        <v>0</v>
      </c>
      <c r="Q87" s="99">
        <f t="shared" si="107"/>
        <v>0</v>
      </c>
      <c r="R87" s="99">
        <f t="shared" si="107"/>
        <v>0</v>
      </c>
      <c r="S87" s="99">
        <f t="shared" si="107"/>
        <v>0</v>
      </c>
      <c r="T87" s="99">
        <f t="shared" si="107"/>
        <v>0</v>
      </c>
      <c r="U87" s="99">
        <f t="shared" si="107"/>
        <v>0</v>
      </c>
      <c r="V87" s="99">
        <f t="shared" si="107"/>
        <v>0</v>
      </c>
      <c r="W87" s="99">
        <f t="shared" si="107"/>
        <v>0</v>
      </c>
      <c r="X87" s="99">
        <f t="shared" si="107"/>
        <v>0</v>
      </c>
      <c r="Y87" s="99">
        <f t="shared" si="107"/>
        <v>0</v>
      </c>
      <c r="Z87" s="99">
        <f t="shared" si="107"/>
        <v>0</v>
      </c>
      <c r="AA87" s="99">
        <f t="shared" si="107"/>
        <v>0</v>
      </c>
      <c r="AB87" s="99">
        <f t="shared" si="107"/>
        <v>0</v>
      </c>
      <c r="AC87" s="99">
        <f t="shared" si="107"/>
        <v>0</v>
      </c>
      <c r="AD87" s="99">
        <f t="shared" si="107"/>
        <v>0</v>
      </c>
      <c r="AE87" s="99">
        <f t="shared" si="107"/>
        <v>0</v>
      </c>
      <c r="AF87" s="99">
        <f t="shared" si="107"/>
        <v>0</v>
      </c>
      <c r="AG87" s="99">
        <f t="shared" si="107"/>
        <v>0</v>
      </c>
      <c r="AH87" s="99">
        <f t="shared" si="107"/>
        <v>0</v>
      </c>
      <c r="AI87" s="137">
        <f>AI88+AI89</f>
        <v>0</v>
      </c>
      <c r="AJ87" s="95">
        <f t="shared" ref="AJ87:AY87" si="108">SUM(AJ88:AJ89)</f>
        <v>0</v>
      </c>
      <c r="AK87" s="96">
        <f t="shared" si="108"/>
        <v>0</v>
      </c>
      <c r="AL87" s="96">
        <f t="shared" si="108"/>
        <v>0</v>
      </c>
      <c r="AM87" s="96">
        <f t="shared" si="108"/>
        <v>0</v>
      </c>
      <c r="AN87" s="96">
        <f t="shared" si="108"/>
        <v>0</v>
      </c>
      <c r="AO87" s="96">
        <f t="shared" si="108"/>
        <v>0</v>
      </c>
      <c r="AP87" s="96">
        <f t="shared" si="108"/>
        <v>0</v>
      </c>
      <c r="AQ87" s="96">
        <f t="shared" si="108"/>
        <v>0</v>
      </c>
      <c r="AR87" s="96">
        <f t="shared" si="108"/>
        <v>0</v>
      </c>
      <c r="AS87" s="96">
        <f t="shared" si="108"/>
        <v>0</v>
      </c>
      <c r="AT87" s="96">
        <f t="shared" si="108"/>
        <v>0</v>
      </c>
      <c r="AU87" s="96">
        <f t="shared" si="108"/>
        <v>0</v>
      </c>
      <c r="AV87" s="96">
        <f t="shared" si="108"/>
        <v>0</v>
      </c>
      <c r="AW87" s="96">
        <f t="shared" si="108"/>
        <v>0</v>
      </c>
      <c r="AX87" s="96">
        <f t="shared" si="108"/>
        <v>0</v>
      </c>
      <c r="AY87" s="97">
        <f t="shared" si="108"/>
        <v>0</v>
      </c>
    </row>
    <row r="88" spans="1:51" s="123" customFormat="1" ht="40.5" customHeight="1" x14ac:dyDescent="0.2">
      <c r="A88" s="72" t="s">
        <v>45</v>
      </c>
      <c r="B88" s="83" t="s">
        <v>144</v>
      </c>
      <c r="C88" s="84"/>
      <c r="D88" s="85"/>
      <c r="E88" s="86"/>
      <c r="F88" s="86"/>
      <c r="G88" s="86"/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6"/>
      <c r="S88" s="86"/>
      <c r="T88" s="86"/>
      <c r="U88" s="86"/>
      <c r="V88" s="86"/>
      <c r="W88" s="86"/>
      <c r="X88" s="86"/>
      <c r="Y88" s="86"/>
      <c r="Z88" s="86"/>
      <c r="AA88" s="86"/>
      <c r="AB88" s="86"/>
      <c r="AC88" s="86"/>
      <c r="AD88" s="86"/>
      <c r="AE88" s="86"/>
      <c r="AF88" s="86"/>
      <c r="AG88" s="86"/>
      <c r="AH88" s="86"/>
      <c r="AI88" s="77"/>
      <c r="AJ88" s="69">
        <f>E88</f>
        <v>0</v>
      </c>
      <c r="AK88" s="70">
        <f>F88+G88+H88+I88</f>
        <v>0</v>
      </c>
      <c r="AL88" s="70">
        <f>J88</f>
        <v>0</v>
      </c>
      <c r="AM88" s="70">
        <f>K88+L88+M88</f>
        <v>0</v>
      </c>
      <c r="AN88" s="70">
        <f>F88+G88+K88</f>
        <v>0</v>
      </c>
      <c r="AO88" s="70">
        <f>X88+Y88+AA88</f>
        <v>0</v>
      </c>
      <c r="AP88" s="70">
        <f>N88</f>
        <v>0</v>
      </c>
      <c r="AQ88" s="70">
        <f>O88+P88+Q88+R88+S88</f>
        <v>0</v>
      </c>
      <c r="AR88" s="70">
        <f>S88</f>
        <v>0</v>
      </c>
      <c r="AS88" s="70">
        <f>T88+U88+V88</f>
        <v>0</v>
      </c>
      <c r="AT88" s="70">
        <f>X88</f>
        <v>0</v>
      </c>
      <c r="AU88" s="70">
        <f>N88+W88</f>
        <v>0</v>
      </c>
      <c r="AV88" s="70">
        <f>AE88</f>
        <v>0</v>
      </c>
      <c r="AW88" s="70">
        <f>AC88+AD88</f>
        <v>0</v>
      </c>
      <c r="AX88" s="70">
        <f>AH88</f>
        <v>0</v>
      </c>
      <c r="AY88" s="71">
        <f>AF88+AG88</f>
        <v>0</v>
      </c>
    </row>
    <row r="89" spans="1:51" s="123" customFormat="1" ht="30" customHeight="1" x14ac:dyDescent="0.2">
      <c r="A89" s="72" t="s">
        <v>44</v>
      </c>
      <c r="B89" s="79" t="s">
        <v>140</v>
      </c>
      <c r="C89" s="80"/>
      <c r="D89" s="81"/>
      <c r="E89" s="86"/>
      <c r="F89" s="86"/>
      <c r="G89" s="86"/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6"/>
      <c r="S89" s="86"/>
      <c r="T89" s="86"/>
      <c r="U89" s="86"/>
      <c r="V89" s="86"/>
      <c r="W89" s="86"/>
      <c r="X89" s="86"/>
      <c r="Y89" s="86"/>
      <c r="Z89" s="86"/>
      <c r="AA89" s="86"/>
      <c r="AB89" s="86"/>
      <c r="AC89" s="86"/>
      <c r="AD89" s="86"/>
      <c r="AE89" s="86"/>
      <c r="AF89" s="86"/>
      <c r="AG89" s="86"/>
      <c r="AH89" s="86"/>
      <c r="AI89" s="77"/>
      <c r="AJ89" s="69">
        <f>E89</f>
        <v>0</v>
      </c>
      <c r="AK89" s="70">
        <f>F89+G89+H89+I89</f>
        <v>0</v>
      </c>
      <c r="AL89" s="70">
        <f>J89</f>
        <v>0</v>
      </c>
      <c r="AM89" s="70">
        <f>K89+L89+M89</f>
        <v>0</v>
      </c>
      <c r="AN89" s="70">
        <f>F89+G89+K89</f>
        <v>0</v>
      </c>
      <c r="AO89" s="70">
        <f>X89+Y89+AA89</f>
        <v>0</v>
      </c>
      <c r="AP89" s="70">
        <f>N89</f>
        <v>0</v>
      </c>
      <c r="AQ89" s="70">
        <f>O89+P89+Q89+R89+S89</f>
        <v>0</v>
      </c>
      <c r="AR89" s="70">
        <f>S89</f>
        <v>0</v>
      </c>
      <c r="AS89" s="70">
        <f>T89+U89+V89</f>
        <v>0</v>
      </c>
      <c r="AT89" s="70">
        <f>X89</f>
        <v>0</v>
      </c>
      <c r="AU89" s="70">
        <f>N89+W89</f>
        <v>0</v>
      </c>
      <c r="AV89" s="70">
        <f>AE89</f>
        <v>0</v>
      </c>
      <c r="AW89" s="70">
        <f>AC89+AD89</f>
        <v>0</v>
      </c>
      <c r="AX89" s="70">
        <f>AH89</f>
        <v>0</v>
      </c>
      <c r="AY89" s="71">
        <f>AF89+AG89</f>
        <v>0</v>
      </c>
    </row>
    <row r="90" spans="1:51" s="123" customFormat="1" ht="66" customHeight="1" x14ac:dyDescent="0.2">
      <c r="A90" s="60" t="s">
        <v>43</v>
      </c>
      <c r="B90" s="90" t="s">
        <v>180</v>
      </c>
      <c r="C90" s="91"/>
      <c r="D90" s="92"/>
      <c r="E90" s="99">
        <f t="shared" ref="E90:AH90" si="109">SUM(E91:E111)</f>
        <v>41</v>
      </c>
      <c r="F90" s="99">
        <f t="shared" si="109"/>
        <v>10</v>
      </c>
      <c r="G90" s="99">
        <f t="shared" si="109"/>
        <v>31</v>
      </c>
      <c r="H90" s="99">
        <f t="shared" si="109"/>
        <v>0</v>
      </c>
      <c r="I90" s="99">
        <f t="shared" si="109"/>
        <v>0</v>
      </c>
      <c r="J90" s="99">
        <f t="shared" si="109"/>
        <v>85</v>
      </c>
      <c r="K90" s="99">
        <f t="shared" si="109"/>
        <v>56</v>
      </c>
      <c r="L90" s="99">
        <f t="shared" si="109"/>
        <v>26</v>
      </c>
      <c r="M90" s="99">
        <f t="shared" si="109"/>
        <v>3</v>
      </c>
      <c r="N90" s="99">
        <f t="shared" si="109"/>
        <v>54</v>
      </c>
      <c r="O90" s="99">
        <f t="shared" si="109"/>
        <v>42</v>
      </c>
      <c r="P90" s="99">
        <f t="shared" si="109"/>
        <v>2</v>
      </c>
      <c r="Q90" s="99">
        <f t="shared" si="109"/>
        <v>2</v>
      </c>
      <c r="R90" s="99">
        <f t="shared" si="109"/>
        <v>0</v>
      </c>
      <c r="S90" s="99">
        <f t="shared" si="109"/>
        <v>8</v>
      </c>
      <c r="T90" s="99">
        <f t="shared" si="109"/>
        <v>0</v>
      </c>
      <c r="U90" s="99">
        <f t="shared" si="109"/>
        <v>8</v>
      </c>
      <c r="V90" s="99">
        <f t="shared" si="109"/>
        <v>0</v>
      </c>
      <c r="W90" s="99">
        <f t="shared" si="109"/>
        <v>3</v>
      </c>
      <c r="X90" s="99">
        <f t="shared" si="109"/>
        <v>57</v>
      </c>
      <c r="Y90" s="99">
        <f t="shared" si="109"/>
        <v>0</v>
      </c>
      <c r="Z90" s="99">
        <f t="shared" si="109"/>
        <v>4</v>
      </c>
      <c r="AA90" s="99">
        <f t="shared" si="109"/>
        <v>40</v>
      </c>
      <c r="AB90" s="99">
        <f t="shared" si="109"/>
        <v>12</v>
      </c>
      <c r="AC90" s="99">
        <f t="shared" si="109"/>
        <v>1</v>
      </c>
      <c r="AD90" s="99">
        <f t="shared" si="109"/>
        <v>0</v>
      </c>
      <c r="AE90" s="99">
        <f t="shared" si="109"/>
        <v>1</v>
      </c>
      <c r="AF90" s="99">
        <f t="shared" si="109"/>
        <v>0</v>
      </c>
      <c r="AG90" s="99">
        <f t="shared" si="109"/>
        <v>0</v>
      </c>
      <c r="AH90" s="99">
        <f t="shared" si="109"/>
        <v>0</v>
      </c>
      <c r="AI90" s="138"/>
      <c r="AJ90" s="95">
        <f t="shared" ref="AJ90:AY90" si="110">SUM(AJ91:AJ111)</f>
        <v>41</v>
      </c>
      <c r="AK90" s="96">
        <f t="shared" si="110"/>
        <v>41</v>
      </c>
      <c r="AL90" s="96">
        <f t="shared" si="110"/>
        <v>85</v>
      </c>
      <c r="AM90" s="96">
        <f t="shared" si="110"/>
        <v>85</v>
      </c>
      <c r="AN90" s="96">
        <f t="shared" si="110"/>
        <v>97</v>
      </c>
      <c r="AO90" s="96">
        <f t="shared" si="110"/>
        <v>97</v>
      </c>
      <c r="AP90" s="96">
        <f t="shared" si="110"/>
        <v>54</v>
      </c>
      <c r="AQ90" s="96">
        <f t="shared" si="110"/>
        <v>54</v>
      </c>
      <c r="AR90" s="96">
        <f t="shared" si="110"/>
        <v>8</v>
      </c>
      <c r="AS90" s="96">
        <f t="shared" si="110"/>
        <v>8</v>
      </c>
      <c r="AT90" s="96">
        <f t="shared" si="110"/>
        <v>57</v>
      </c>
      <c r="AU90" s="96">
        <f t="shared" si="110"/>
        <v>57</v>
      </c>
      <c r="AV90" s="96">
        <f t="shared" si="110"/>
        <v>1</v>
      </c>
      <c r="AW90" s="96">
        <f t="shared" si="110"/>
        <v>1</v>
      </c>
      <c r="AX90" s="96">
        <f t="shared" si="110"/>
        <v>0</v>
      </c>
      <c r="AY90" s="97">
        <f t="shared" si="110"/>
        <v>0</v>
      </c>
    </row>
    <row r="91" spans="1:51" s="123" customFormat="1" ht="30" customHeight="1" x14ac:dyDescent="0.2">
      <c r="A91" s="72" t="s">
        <v>42</v>
      </c>
      <c r="B91" s="83" t="s">
        <v>202</v>
      </c>
      <c r="C91" s="84"/>
      <c r="D91" s="85"/>
      <c r="E91" s="86"/>
      <c r="F91" s="86"/>
      <c r="G91" s="86"/>
      <c r="H91" s="86"/>
      <c r="I91" s="86"/>
      <c r="J91" s="86"/>
      <c r="K91" s="86"/>
      <c r="L91" s="86"/>
      <c r="M91" s="86"/>
      <c r="N91" s="86"/>
      <c r="O91" s="86"/>
      <c r="P91" s="86"/>
      <c r="Q91" s="86"/>
      <c r="R91" s="86"/>
      <c r="S91" s="86"/>
      <c r="T91" s="86"/>
      <c r="U91" s="86"/>
      <c r="V91" s="86"/>
      <c r="W91" s="86"/>
      <c r="X91" s="86"/>
      <c r="Y91" s="86"/>
      <c r="Z91" s="86"/>
      <c r="AA91" s="86"/>
      <c r="AB91" s="86"/>
      <c r="AC91" s="86"/>
      <c r="AD91" s="86"/>
      <c r="AE91" s="86"/>
      <c r="AF91" s="86"/>
      <c r="AG91" s="86"/>
      <c r="AH91" s="86"/>
      <c r="AI91" s="77"/>
      <c r="AJ91" s="69">
        <f t="shared" ref="AJ91:AJ111" si="111">E91</f>
        <v>0</v>
      </c>
      <c r="AK91" s="70">
        <f t="shared" ref="AK91:AK111" si="112">F91+G91+H91+I91</f>
        <v>0</v>
      </c>
      <c r="AL91" s="70">
        <f t="shared" ref="AL91:AL111" si="113">J91</f>
        <v>0</v>
      </c>
      <c r="AM91" s="70">
        <f t="shared" ref="AM91:AM111" si="114">K91+L91+M91</f>
        <v>0</v>
      </c>
      <c r="AN91" s="70">
        <f t="shared" ref="AN91:AN111" si="115">F91+G91+K91</f>
        <v>0</v>
      </c>
      <c r="AO91" s="70">
        <f t="shared" ref="AO91:AO111" si="116">X91+Y91+AA91</f>
        <v>0</v>
      </c>
      <c r="AP91" s="70">
        <f t="shared" ref="AP91:AP111" si="117">N91</f>
        <v>0</v>
      </c>
      <c r="AQ91" s="70">
        <f t="shared" ref="AQ91:AQ111" si="118">O91+P91+Q91+R91+S91</f>
        <v>0</v>
      </c>
      <c r="AR91" s="70">
        <f t="shared" ref="AR91:AR111" si="119">S91</f>
        <v>0</v>
      </c>
      <c r="AS91" s="70">
        <f t="shared" ref="AS91:AS111" si="120">T91+U91+V91</f>
        <v>0</v>
      </c>
      <c r="AT91" s="70">
        <f t="shared" ref="AT91:AT111" si="121">X91</f>
        <v>0</v>
      </c>
      <c r="AU91" s="70">
        <f t="shared" ref="AU91:AU111" si="122">N91+W91</f>
        <v>0</v>
      </c>
      <c r="AV91" s="70">
        <f t="shared" ref="AV91:AV111" si="123">AE91</f>
        <v>0</v>
      </c>
      <c r="AW91" s="70">
        <f t="shared" ref="AW91:AW111" si="124">AC91+AD91</f>
        <v>0</v>
      </c>
      <c r="AX91" s="70">
        <f t="shared" ref="AX91:AX111" si="125">AH91</f>
        <v>0</v>
      </c>
      <c r="AY91" s="71">
        <f t="shared" ref="AY91:AY111" si="126">AF91+AG91</f>
        <v>0</v>
      </c>
    </row>
    <row r="92" spans="1:51" s="122" customFormat="1" ht="27.75" customHeight="1" x14ac:dyDescent="0.2">
      <c r="A92" s="72" t="s">
        <v>41</v>
      </c>
      <c r="B92" s="83" t="s">
        <v>240</v>
      </c>
      <c r="C92" s="84"/>
      <c r="D92" s="85"/>
      <c r="E92" s="86">
        <v>10</v>
      </c>
      <c r="F92" s="86">
        <v>7</v>
      </c>
      <c r="G92" s="86">
        <v>3</v>
      </c>
      <c r="H92" s="86"/>
      <c r="I92" s="86"/>
      <c r="J92" s="73">
        <v>7</v>
      </c>
      <c r="K92" s="73">
        <v>7</v>
      </c>
      <c r="L92" s="73"/>
      <c r="M92" s="73"/>
      <c r="N92" s="75">
        <v>7</v>
      </c>
      <c r="O92" s="75">
        <v>5</v>
      </c>
      <c r="P92" s="75"/>
      <c r="Q92" s="75"/>
      <c r="R92" s="75"/>
      <c r="S92" s="75">
        <v>2</v>
      </c>
      <c r="T92" s="75"/>
      <c r="U92" s="75">
        <v>2</v>
      </c>
      <c r="V92" s="75"/>
      <c r="W92" s="75"/>
      <c r="X92" s="75">
        <v>7</v>
      </c>
      <c r="Y92" s="75"/>
      <c r="Z92" s="75">
        <v>4</v>
      </c>
      <c r="AA92" s="75">
        <v>10</v>
      </c>
      <c r="AB92" s="75">
        <v>9</v>
      </c>
      <c r="AC92" s="75"/>
      <c r="AD92" s="75"/>
      <c r="AE92" s="75"/>
      <c r="AF92" s="75"/>
      <c r="AG92" s="76"/>
      <c r="AH92" s="75"/>
      <c r="AI92" s="76"/>
      <c r="AJ92" s="69">
        <f t="shared" si="111"/>
        <v>10</v>
      </c>
      <c r="AK92" s="70">
        <f t="shared" si="112"/>
        <v>10</v>
      </c>
      <c r="AL92" s="70">
        <f t="shared" si="113"/>
        <v>7</v>
      </c>
      <c r="AM92" s="70">
        <f t="shared" si="114"/>
        <v>7</v>
      </c>
      <c r="AN92" s="70">
        <f t="shared" si="115"/>
        <v>17</v>
      </c>
      <c r="AO92" s="70">
        <f t="shared" si="116"/>
        <v>17</v>
      </c>
      <c r="AP92" s="70">
        <f t="shared" si="117"/>
        <v>7</v>
      </c>
      <c r="AQ92" s="70">
        <f t="shared" si="118"/>
        <v>7</v>
      </c>
      <c r="AR92" s="70">
        <f t="shared" si="119"/>
        <v>2</v>
      </c>
      <c r="AS92" s="70">
        <f t="shared" si="120"/>
        <v>2</v>
      </c>
      <c r="AT92" s="70">
        <f t="shared" si="121"/>
        <v>7</v>
      </c>
      <c r="AU92" s="70">
        <f t="shared" si="122"/>
        <v>7</v>
      </c>
      <c r="AV92" s="70">
        <f t="shared" si="123"/>
        <v>0</v>
      </c>
      <c r="AW92" s="70">
        <f t="shared" si="124"/>
        <v>0</v>
      </c>
      <c r="AX92" s="70">
        <f t="shared" si="125"/>
        <v>0</v>
      </c>
      <c r="AY92" s="71">
        <f t="shared" si="126"/>
        <v>0</v>
      </c>
    </row>
    <row r="93" spans="1:51" s="122" customFormat="1" ht="41.25" customHeight="1" x14ac:dyDescent="0.2">
      <c r="A93" s="72" t="s">
        <v>40</v>
      </c>
      <c r="B93" s="83" t="s">
        <v>241</v>
      </c>
      <c r="C93" s="84"/>
      <c r="D93" s="85"/>
      <c r="E93" s="86"/>
      <c r="F93" s="86"/>
      <c r="G93" s="86"/>
      <c r="H93" s="86"/>
      <c r="I93" s="86"/>
      <c r="J93" s="73">
        <v>5</v>
      </c>
      <c r="K93" s="73">
        <v>5</v>
      </c>
      <c r="L93" s="73"/>
      <c r="M93" s="73"/>
      <c r="N93" s="75">
        <v>5</v>
      </c>
      <c r="O93" s="75">
        <v>5</v>
      </c>
      <c r="P93" s="75"/>
      <c r="Q93" s="75"/>
      <c r="R93" s="75"/>
      <c r="S93" s="75"/>
      <c r="T93" s="75"/>
      <c r="U93" s="75"/>
      <c r="V93" s="75"/>
      <c r="W93" s="75"/>
      <c r="X93" s="75">
        <v>5</v>
      </c>
      <c r="Y93" s="75"/>
      <c r="Z93" s="75"/>
      <c r="AA93" s="75"/>
      <c r="AB93" s="75"/>
      <c r="AC93" s="75"/>
      <c r="AD93" s="75"/>
      <c r="AE93" s="75"/>
      <c r="AF93" s="75"/>
      <c r="AG93" s="76"/>
      <c r="AH93" s="75"/>
      <c r="AI93" s="76"/>
      <c r="AJ93" s="69">
        <f t="shared" si="111"/>
        <v>0</v>
      </c>
      <c r="AK93" s="70">
        <f t="shared" si="112"/>
        <v>0</v>
      </c>
      <c r="AL93" s="70">
        <f t="shared" si="113"/>
        <v>5</v>
      </c>
      <c r="AM93" s="70">
        <f t="shared" si="114"/>
        <v>5</v>
      </c>
      <c r="AN93" s="70">
        <f t="shared" si="115"/>
        <v>5</v>
      </c>
      <c r="AO93" s="70">
        <f t="shared" si="116"/>
        <v>5</v>
      </c>
      <c r="AP93" s="70">
        <f t="shared" si="117"/>
        <v>5</v>
      </c>
      <c r="AQ93" s="70">
        <f t="shared" si="118"/>
        <v>5</v>
      </c>
      <c r="AR93" s="70">
        <f t="shared" si="119"/>
        <v>0</v>
      </c>
      <c r="AS93" s="70">
        <f t="shared" si="120"/>
        <v>0</v>
      </c>
      <c r="AT93" s="70">
        <f t="shared" si="121"/>
        <v>5</v>
      </c>
      <c r="AU93" s="70">
        <f t="shared" si="122"/>
        <v>5</v>
      </c>
      <c r="AV93" s="70">
        <f t="shared" si="123"/>
        <v>0</v>
      </c>
      <c r="AW93" s="70">
        <f t="shared" si="124"/>
        <v>0</v>
      </c>
      <c r="AX93" s="70">
        <f t="shared" si="125"/>
        <v>0</v>
      </c>
      <c r="AY93" s="71">
        <f t="shared" si="126"/>
        <v>0</v>
      </c>
    </row>
    <row r="94" spans="1:51" s="122" customFormat="1" ht="38.25" customHeight="1" x14ac:dyDescent="0.2">
      <c r="A94" s="72" t="s">
        <v>39</v>
      </c>
      <c r="B94" s="83" t="s">
        <v>242</v>
      </c>
      <c r="C94" s="84"/>
      <c r="D94" s="85"/>
      <c r="E94" s="86">
        <v>4</v>
      </c>
      <c r="F94" s="82"/>
      <c r="G94" s="82">
        <v>4</v>
      </c>
      <c r="H94" s="82"/>
      <c r="I94" s="82"/>
      <c r="J94" s="73">
        <v>5</v>
      </c>
      <c r="K94" s="73">
        <v>2</v>
      </c>
      <c r="L94" s="73">
        <v>3</v>
      </c>
      <c r="M94" s="73"/>
      <c r="N94" s="75">
        <v>5</v>
      </c>
      <c r="O94" s="75">
        <v>4</v>
      </c>
      <c r="P94" s="75"/>
      <c r="Q94" s="75"/>
      <c r="R94" s="75"/>
      <c r="S94" s="75">
        <v>1</v>
      </c>
      <c r="T94" s="75"/>
      <c r="U94" s="75">
        <v>1</v>
      </c>
      <c r="V94" s="75"/>
      <c r="W94" s="75"/>
      <c r="X94" s="75">
        <v>5</v>
      </c>
      <c r="Y94" s="75"/>
      <c r="Z94" s="75"/>
      <c r="AA94" s="75">
        <v>1</v>
      </c>
      <c r="AB94" s="75"/>
      <c r="AC94" s="75"/>
      <c r="AD94" s="75"/>
      <c r="AE94" s="75"/>
      <c r="AF94" s="75"/>
      <c r="AG94" s="76"/>
      <c r="AH94" s="75"/>
      <c r="AI94" s="76"/>
      <c r="AJ94" s="69">
        <f t="shared" si="111"/>
        <v>4</v>
      </c>
      <c r="AK94" s="70">
        <f t="shared" si="112"/>
        <v>4</v>
      </c>
      <c r="AL94" s="70">
        <f t="shared" si="113"/>
        <v>5</v>
      </c>
      <c r="AM94" s="70">
        <f t="shared" si="114"/>
        <v>5</v>
      </c>
      <c r="AN94" s="70">
        <f t="shared" si="115"/>
        <v>6</v>
      </c>
      <c r="AO94" s="70">
        <f t="shared" si="116"/>
        <v>6</v>
      </c>
      <c r="AP94" s="70">
        <f t="shared" si="117"/>
        <v>5</v>
      </c>
      <c r="AQ94" s="70">
        <f t="shared" si="118"/>
        <v>5</v>
      </c>
      <c r="AR94" s="70">
        <f t="shared" si="119"/>
        <v>1</v>
      </c>
      <c r="AS94" s="70">
        <f t="shared" si="120"/>
        <v>1</v>
      </c>
      <c r="AT94" s="70">
        <f t="shared" si="121"/>
        <v>5</v>
      </c>
      <c r="AU94" s="70">
        <f t="shared" si="122"/>
        <v>5</v>
      </c>
      <c r="AV94" s="70">
        <f t="shared" si="123"/>
        <v>0</v>
      </c>
      <c r="AW94" s="70">
        <f t="shared" si="124"/>
        <v>0</v>
      </c>
      <c r="AX94" s="70">
        <f t="shared" si="125"/>
        <v>0</v>
      </c>
      <c r="AY94" s="71">
        <f t="shared" si="126"/>
        <v>0</v>
      </c>
    </row>
    <row r="95" spans="1:51" s="122" customFormat="1" ht="36" customHeight="1" x14ac:dyDescent="0.2">
      <c r="A95" s="72" t="s">
        <v>38</v>
      </c>
      <c r="B95" s="83" t="s">
        <v>243</v>
      </c>
      <c r="C95" s="84"/>
      <c r="D95" s="85"/>
      <c r="E95" s="86"/>
      <c r="F95" s="86"/>
      <c r="G95" s="86"/>
      <c r="H95" s="86"/>
      <c r="I95" s="86"/>
      <c r="J95" s="86"/>
      <c r="K95" s="86"/>
      <c r="L95" s="86"/>
      <c r="M95" s="86"/>
      <c r="N95" s="86"/>
      <c r="O95" s="86"/>
      <c r="P95" s="86"/>
      <c r="Q95" s="86"/>
      <c r="R95" s="86"/>
      <c r="S95" s="86"/>
      <c r="T95" s="86"/>
      <c r="U95" s="86"/>
      <c r="V95" s="86"/>
      <c r="W95" s="86"/>
      <c r="X95" s="86"/>
      <c r="Y95" s="86"/>
      <c r="Z95" s="86"/>
      <c r="AA95" s="86"/>
      <c r="AB95" s="86"/>
      <c r="AC95" s="86"/>
      <c r="AD95" s="86"/>
      <c r="AE95" s="86"/>
      <c r="AF95" s="86"/>
      <c r="AG95" s="86"/>
      <c r="AH95" s="86"/>
      <c r="AI95" s="76"/>
      <c r="AJ95" s="69">
        <f t="shared" si="111"/>
        <v>0</v>
      </c>
      <c r="AK95" s="70">
        <f t="shared" si="112"/>
        <v>0</v>
      </c>
      <c r="AL95" s="70">
        <f t="shared" si="113"/>
        <v>0</v>
      </c>
      <c r="AM95" s="70">
        <f t="shared" si="114"/>
        <v>0</v>
      </c>
      <c r="AN95" s="70">
        <f t="shared" si="115"/>
        <v>0</v>
      </c>
      <c r="AO95" s="70">
        <f t="shared" si="116"/>
        <v>0</v>
      </c>
      <c r="AP95" s="70">
        <f t="shared" si="117"/>
        <v>0</v>
      </c>
      <c r="AQ95" s="70">
        <f t="shared" si="118"/>
        <v>0</v>
      </c>
      <c r="AR95" s="70">
        <f t="shared" si="119"/>
        <v>0</v>
      </c>
      <c r="AS95" s="70">
        <f t="shared" si="120"/>
        <v>0</v>
      </c>
      <c r="AT95" s="70">
        <f t="shared" si="121"/>
        <v>0</v>
      </c>
      <c r="AU95" s="70">
        <f t="shared" si="122"/>
        <v>0</v>
      </c>
      <c r="AV95" s="70">
        <f t="shared" si="123"/>
        <v>0</v>
      </c>
      <c r="AW95" s="70">
        <f t="shared" si="124"/>
        <v>0</v>
      </c>
      <c r="AX95" s="70">
        <f t="shared" si="125"/>
        <v>0</v>
      </c>
      <c r="AY95" s="71">
        <f t="shared" si="126"/>
        <v>0</v>
      </c>
    </row>
    <row r="96" spans="1:51" s="122" customFormat="1" ht="42.75" customHeight="1" x14ac:dyDescent="0.2">
      <c r="A96" s="72" t="s">
        <v>37</v>
      </c>
      <c r="B96" s="83" t="s">
        <v>244</v>
      </c>
      <c r="C96" s="84"/>
      <c r="D96" s="85"/>
      <c r="E96" s="86">
        <v>1</v>
      </c>
      <c r="F96" s="86">
        <v>1</v>
      </c>
      <c r="G96" s="86"/>
      <c r="H96" s="86"/>
      <c r="I96" s="86"/>
      <c r="J96" s="73"/>
      <c r="K96" s="73"/>
      <c r="L96" s="73"/>
      <c r="M96" s="73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  <c r="AA96" s="75">
        <v>1</v>
      </c>
      <c r="AB96" s="75">
        <v>1</v>
      </c>
      <c r="AC96" s="75"/>
      <c r="AD96" s="75"/>
      <c r="AE96" s="75"/>
      <c r="AF96" s="75"/>
      <c r="AG96" s="76"/>
      <c r="AH96" s="75"/>
      <c r="AI96" s="76"/>
      <c r="AJ96" s="69">
        <f t="shared" si="111"/>
        <v>1</v>
      </c>
      <c r="AK96" s="70">
        <f t="shared" si="112"/>
        <v>1</v>
      </c>
      <c r="AL96" s="70">
        <f t="shared" si="113"/>
        <v>0</v>
      </c>
      <c r="AM96" s="70">
        <f t="shared" si="114"/>
        <v>0</v>
      </c>
      <c r="AN96" s="70">
        <f t="shared" si="115"/>
        <v>1</v>
      </c>
      <c r="AO96" s="70">
        <f t="shared" si="116"/>
        <v>1</v>
      </c>
      <c r="AP96" s="70">
        <f t="shared" si="117"/>
        <v>0</v>
      </c>
      <c r="AQ96" s="70">
        <f t="shared" si="118"/>
        <v>0</v>
      </c>
      <c r="AR96" s="70">
        <f t="shared" si="119"/>
        <v>0</v>
      </c>
      <c r="AS96" s="70">
        <f t="shared" si="120"/>
        <v>0</v>
      </c>
      <c r="AT96" s="70">
        <f t="shared" si="121"/>
        <v>0</v>
      </c>
      <c r="AU96" s="70">
        <f t="shared" si="122"/>
        <v>0</v>
      </c>
      <c r="AV96" s="70">
        <f t="shared" si="123"/>
        <v>0</v>
      </c>
      <c r="AW96" s="70">
        <f t="shared" si="124"/>
        <v>0</v>
      </c>
      <c r="AX96" s="70">
        <f t="shared" si="125"/>
        <v>0</v>
      </c>
      <c r="AY96" s="71">
        <f t="shared" si="126"/>
        <v>0</v>
      </c>
    </row>
    <row r="97" spans="1:51" s="122" customFormat="1" ht="32.25" customHeight="1" x14ac:dyDescent="0.2">
      <c r="A97" s="72" t="s">
        <v>36</v>
      </c>
      <c r="B97" s="79" t="s">
        <v>245</v>
      </c>
      <c r="C97" s="80"/>
      <c r="D97" s="81"/>
      <c r="E97" s="86">
        <v>3</v>
      </c>
      <c r="F97" s="82"/>
      <c r="G97" s="82">
        <v>3</v>
      </c>
      <c r="H97" s="82"/>
      <c r="I97" s="82"/>
      <c r="J97" s="73"/>
      <c r="K97" s="73"/>
      <c r="L97" s="73"/>
      <c r="M97" s="73"/>
      <c r="N97" s="75">
        <v>1</v>
      </c>
      <c r="O97" s="75">
        <v>1</v>
      </c>
      <c r="P97" s="75"/>
      <c r="Q97" s="75"/>
      <c r="R97" s="75"/>
      <c r="S97" s="75"/>
      <c r="T97" s="75"/>
      <c r="U97" s="75"/>
      <c r="V97" s="75"/>
      <c r="W97" s="75">
        <v>1</v>
      </c>
      <c r="X97" s="75">
        <v>2</v>
      </c>
      <c r="Y97" s="75"/>
      <c r="Z97" s="75"/>
      <c r="AA97" s="75">
        <v>1</v>
      </c>
      <c r="AB97" s="75"/>
      <c r="AC97" s="75"/>
      <c r="AD97" s="75"/>
      <c r="AE97" s="75"/>
      <c r="AF97" s="75"/>
      <c r="AG97" s="76"/>
      <c r="AH97" s="75"/>
      <c r="AI97" s="76"/>
      <c r="AJ97" s="69">
        <f t="shared" si="111"/>
        <v>3</v>
      </c>
      <c r="AK97" s="70">
        <f t="shared" si="112"/>
        <v>3</v>
      </c>
      <c r="AL97" s="70">
        <f t="shared" si="113"/>
        <v>0</v>
      </c>
      <c r="AM97" s="70">
        <f t="shared" si="114"/>
        <v>0</v>
      </c>
      <c r="AN97" s="70">
        <f t="shared" si="115"/>
        <v>3</v>
      </c>
      <c r="AO97" s="70">
        <f t="shared" si="116"/>
        <v>3</v>
      </c>
      <c r="AP97" s="70">
        <f t="shared" si="117"/>
        <v>1</v>
      </c>
      <c r="AQ97" s="70">
        <f t="shared" si="118"/>
        <v>1</v>
      </c>
      <c r="AR97" s="70">
        <f t="shared" si="119"/>
        <v>0</v>
      </c>
      <c r="AS97" s="70">
        <f t="shared" si="120"/>
        <v>0</v>
      </c>
      <c r="AT97" s="70">
        <f t="shared" si="121"/>
        <v>2</v>
      </c>
      <c r="AU97" s="70">
        <f t="shared" si="122"/>
        <v>2</v>
      </c>
      <c r="AV97" s="70">
        <f t="shared" si="123"/>
        <v>0</v>
      </c>
      <c r="AW97" s="70">
        <f t="shared" si="124"/>
        <v>0</v>
      </c>
      <c r="AX97" s="70">
        <f t="shared" si="125"/>
        <v>0</v>
      </c>
      <c r="AY97" s="71">
        <f t="shared" si="126"/>
        <v>0</v>
      </c>
    </row>
    <row r="98" spans="1:51" s="123" customFormat="1" ht="42.75" customHeight="1" x14ac:dyDescent="0.2">
      <c r="A98" s="72" t="s">
        <v>35</v>
      </c>
      <c r="B98" s="79" t="s">
        <v>246</v>
      </c>
      <c r="C98" s="80"/>
      <c r="D98" s="81"/>
      <c r="E98" s="86">
        <v>1</v>
      </c>
      <c r="F98" s="139">
        <v>1</v>
      </c>
      <c r="G98" s="139"/>
      <c r="H98" s="139"/>
      <c r="I98" s="139"/>
      <c r="J98" s="87">
        <v>3</v>
      </c>
      <c r="K98" s="87">
        <v>1</v>
      </c>
      <c r="L98" s="87">
        <v>2</v>
      </c>
      <c r="M98" s="87"/>
      <c r="N98" s="58"/>
      <c r="O98" s="58"/>
      <c r="P98" s="58"/>
      <c r="Q98" s="58"/>
      <c r="R98" s="58"/>
      <c r="S98" s="58"/>
      <c r="T98" s="58"/>
      <c r="U98" s="58"/>
      <c r="V98" s="58"/>
      <c r="W98" s="58"/>
      <c r="X98" s="58"/>
      <c r="Y98" s="58"/>
      <c r="Z98" s="58"/>
      <c r="AA98" s="58">
        <v>2</v>
      </c>
      <c r="AB98" s="58">
        <v>1</v>
      </c>
      <c r="AC98" s="58"/>
      <c r="AD98" s="58"/>
      <c r="AE98" s="58"/>
      <c r="AF98" s="58"/>
      <c r="AG98" s="77"/>
      <c r="AH98" s="58"/>
      <c r="AI98" s="77"/>
      <c r="AJ98" s="69">
        <f t="shared" si="111"/>
        <v>1</v>
      </c>
      <c r="AK98" s="70">
        <f t="shared" si="112"/>
        <v>1</v>
      </c>
      <c r="AL98" s="70">
        <f t="shared" si="113"/>
        <v>3</v>
      </c>
      <c r="AM98" s="70">
        <f t="shared" si="114"/>
        <v>3</v>
      </c>
      <c r="AN98" s="70">
        <f t="shared" si="115"/>
        <v>2</v>
      </c>
      <c r="AO98" s="70">
        <f t="shared" si="116"/>
        <v>2</v>
      </c>
      <c r="AP98" s="70">
        <f t="shared" si="117"/>
        <v>0</v>
      </c>
      <c r="AQ98" s="70">
        <f t="shared" si="118"/>
        <v>0</v>
      </c>
      <c r="AR98" s="70">
        <f t="shared" si="119"/>
        <v>0</v>
      </c>
      <c r="AS98" s="70">
        <f t="shared" si="120"/>
        <v>0</v>
      </c>
      <c r="AT98" s="70">
        <f t="shared" si="121"/>
        <v>0</v>
      </c>
      <c r="AU98" s="70">
        <f t="shared" si="122"/>
        <v>0</v>
      </c>
      <c r="AV98" s="70">
        <f t="shared" si="123"/>
        <v>0</v>
      </c>
      <c r="AW98" s="70">
        <f t="shared" si="124"/>
        <v>0</v>
      </c>
      <c r="AX98" s="70">
        <f t="shared" si="125"/>
        <v>0</v>
      </c>
      <c r="AY98" s="71">
        <f t="shared" si="126"/>
        <v>0</v>
      </c>
    </row>
    <row r="99" spans="1:51" s="122" customFormat="1" ht="25.5" customHeight="1" x14ac:dyDescent="0.2">
      <c r="A99" s="72" t="s">
        <v>34</v>
      </c>
      <c r="B99" s="83" t="s">
        <v>203</v>
      </c>
      <c r="C99" s="84"/>
      <c r="D99" s="85"/>
      <c r="E99" s="86">
        <v>2</v>
      </c>
      <c r="F99" s="86"/>
      <c r="G99" s="86">
        <v>2</v>
      </c>
      <c r="H99" s="86"/>
      <c r="I99" s="86"/>
      <c r="J99" s="73">
        <v>14</v>
      </c>
      <c r="K99" s="73">
        <v>3</v>
      </c>
      <c r="L99" s="73">
        <v>9</v>
      </c>
      <c r="M99" s="73">
        <v>2</v>
      </c>
      <c r="N99" s="75">
        <v>1</v>
      </c>
      <c r="O99" s="75">
        <v>1</v>
      </c>
      <c r="P99" s="75"/>
      <c r="Q99" s="75"/>
      <c r="R99" s="75"/>
      <c r="S99" s="75"/>
      <c r="T99" s="75"/>
      <c r="U99" s="75"/>
      <c r="V99" s="75"/>
      <c r="W99" s="75">
        <v>1</v>
      </c>
      <c r="X99" s="75">
        <v>2</v>
      </c>
      <c r="Y99" s="75"/>
      <c r="Z99" s="75"/>
      <c r="AA99" s="75">
        <v>3</v>
      </c>
      <c r="AB99" s="75"/>
      <c r="AC99" s="75"/>
      <c r="AD99" s="75"/>
      <c r="AE99" s="75"/>
      <c r="AF99" s="75"/>
      <c r="AG99" s="76"/>
      <c r="AH99" s="75"/>
      <c r="AI99" s="76"/>
      <c r="AJ99" s="69">
        <f t="shared" si="111"/>
        <v>2</v>
      </c>
      <c r="AK99" s="70">
        <f t="shared" si="112"/>
        <v>2</v>
      </c>
      <c r="AL99" s="70">
        <f t="shared" si="113"/>
        <v>14</v>
      </c>
      <c r="AM99" s="70">
        <f t="shared" si="114"/>
        <v>14</v>
      </c>
      <c r="AN99" s="70">
        <f t="shared" si="115"/>
        <v>5</v>
      </c>
      <c r="AO99" s="70">
        <f t="shared" si="116"/>
        <v>5</v>
      </c>
      <c r="AP99" s="70">
        <f t="shared" si="117"/>
        <v>1</v>
      </c>
      <c r="AQ99" s="70">
        <f t="shared" si="118"/>
        <v>1</v>
      </c>
      <c r="AR99" s="70">
        <f t="shared" si="119"/>
        <v>0</v>
      </c>
      <c r="AS99" s="70">
        <f t="shared" si="120"/>
        <v>0</v>
      </c>
      <c r="AT99" s="70">
        <f t="shared" si="121"/>
        <v>2</v>
      </c>
      <c r="AU99" s="70">
        <f t="shared" si="122"/>
        <v>2</v>
      </c>
      <c r="AV99" s="70">
        <f t="shared" si="123"/>
        <v>0</v>
      </c>
      <c r="AW99" s="70">
        <f t="shared" si="124"/>
        <v>0</v>
      </c>
      <c r="AX99" s="70">
        <f t="shared" si="125"/>
        <v>0</v>
      </c>
      <c r="AY99" s="71">
        <f t="shared" si="126"/>
        <v>0</v>
      </c>
    </row>
    <row r="100" spans="1:51" s="122" customFormat="1" ht="22.5" customHeight="1" x14ac:dyDescent="0.2">
      <c r="A100" s="72" t="s">
        <v>33</v>
      </c>
      <c r="B100" s="79" t="s">
        <v>181</v>
      </c>
      <c r="C100" s="80"/>
      <c r="D100" s="81"/>
      <c r="E100" s="86">
        <v>3</v>
      </c>
      <c r="F100" s="86"/>
      <c r="G100" s="86">
        <v>3</v>
      </c>
      <c r="H100" s="86"/>
      <c r="I100" s="86"/>
      <c r="J100" s="73">
        <v>3</v>
      </c>
      <c r="K100" s="73">
        <v>3</v>
      </c>
      <c r="L100" s="73"/>
      <c r="M100" s="73"/>
      <c r="N100" s="75">
        <v>2</v>
      </c>
      <c r="O100" s="75">
        <v>1</v>
      </c>
      <c r="P100" s="75"/>
      <c r="Q100" s="75"/>
      <c r="R100" s="75"/>
      <c r="S100" s="75">
        <v>1</v>
      </c>
      <c r="T100" s="75"/>
      <c r="U100" s="75">
        <v>1</v>
      </c>
      <c r="V100" s="75"/>
      <c r="W100" s="75"/>
      <c r="X100" s="75">
        <v>2</v>
      </c>
      <c r="Y100" s="75"/>
      <c r="Z100" s="75"/>
      <c r="AA100" s="75">
        <v>4</v>
      </c>
      <c r="AB100" s="75"/>
      <c r="AC100" s="75"/>
      <c r="AD100" s="75"/>
      <c r="AE100" s="75"/>
      <c r="AF100" s="75"/>
      <c r="AG100" s="76"/>
      <c r="AH100" s="75"/>
      <c r="AI100" s="76"/>
      <c r="AJ100" s="69">
        <f t="shared" si="111"/>
        <v>3</v>
      </c>
      <c r="AK100" s="70">
        <f t="shared" si="112"/>
        <v>3</v>
      </c>
      <c r="AL100" s="70">
        <f t="shared" si="113"/>
        <v>3</v>
      </c>
      <c r="AM100" s="70">
        <f t="shared" si="114"/>
        <v>3</v>
      </c>
      <c r="AN100" s="70">
        <f t="shared" si="115"/>
        <v>6</v>
      </c>
      <c r="AO100" s="70">
        <f t="shared" si="116"/>
        <v>6</v>
      </c>
      <c r="AP100" s="70">
        <f t="shared" si="117"/>
        <v>2</v>
      </c>
      <c r="AQ100" s="70">
        <f t="shared" si="118"/>
        <v>2</v>
      </c>
      <c r="AR100" s="70">
        <f t="shared" si="119"/>
        <v>1</v>
      </c>
      <c r="AS100" s="70">
        <f t="shared" si="120"/>
        <v>1</v>
      </c>
      <c r="AT100" s="70">
        <f t="shared" si="121"/>
        <v>2</v>
      </c>
      <c r="AU100" s="70">
        <f t="shared" si="122"/>
        <v>2</v>
      </c>
      <c r="AV100" s="70">
        <f t="shared" si="123"/>
        <v>0</v>
      </c>
      <c r="AW100" s="70">
        <f t="shared" si="124"/>
        <v>0</v>
      </c>
      <c r="AX100" s="70">
        <f t="shared" si="125"/>
        <v>0</v>
      </c>
      <c r="AY100" s="71">
        <f t="shared" si="126"/>
        <v>0</v>
      </c>
    </row>
    <row r="101" spans="1:51" s="123" customFormat="1" ht="31.5" customHeight="1" x14ac:dyDescent="0.2">
      <c r="A101" s="72" t="s">
        <v>32</v>
      </c>
      <c r="B101" s="79" t="s">
        <v>247</v>
      </c>
      <c r="C101" s="80"/>
      <c r="D101" s="81"/>
      <c r="E101" s="86">
        <v>1</v>
      </c>
      <c r="F101" s="86">
        <v>1</v>
      </c>
      <c r="G101" s="86"/>
      <c r="H101" s="86"/>
      <c r="I101" s="86"/>
      <c r="J101" s="73"/>
      <c r="K101" s="73"/>
      <c r="L101" s="73"/>
      <c r="M101" s="73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  <c r="AA101" s="75">
        <v>1</v>
      </c>
      <c r="AB101" s="75">
        <v>1</v>
      </c>
      <c r="AC101" s="75"/>
      <c r="AD101" s="75"/>
      <c r="AE101" s="75"/>
      <c r="AF101" s="75"/>
      <c r="AG101" s="76"/>
      <c r="AH101" s="75"/>
      <c r="AI101" s="77"/>
      <c r="AJ101" s="69">
        <f t="shared" si="111"/>
        <v>1</v>
      </c>
      <c r="AK101" s="70">
        <f t="shared" si="112"/>
        <v>1</v>
      </c>
      <c r="AL101" s="70">
        <f t="shared" si="113"/>
        <v>0</v>
      </c>
      <c r="AM101" s="70">
        <f t="shared" si="114"/>
        <v>0</v>
      </c>
      <c r="AN101" s="70">
        <f t="shared" si="115"/>
        <v>1</v>
      </c>
      <c r="AO101" s="70">
        <f t="shared" si="116"/>
        <v>1</v>
      </c>
      <c r="AP101" s="70">
        <f t="shared" si="117"/>
        <v>0</v>
      </c>
      <c r="AQ101" s="70">
        <f t="shared" si="118"/>
        <v>0</v>
      </c>
      <c r="AR101" s="70">
        <f t="shared" si="119"/>
        <v>0</v>
      </c>
      <c r="AS101" s="70">
        <f t="shared" si="120"/>
        <v>0</v>
      </c>
      <c r="AT101" s="70">
        <f t="shared" si="121"/>
        <v>0</v>
      </c>
      <c r="AU101" s="70">
        <f t="shared" si="122"/>
        <v>0</v>
      </c>
      <c r="AV101" s="70">
        <f t="shared" si="123"/>
        <v>0</v>
      </c>
      <c r="AW101" s="70">
        <f t="shared" si="124"/>
        <v>0</v>
      </c>
      <c r="AX101" s="70">
        <f t="shared" si="125"/>
        <v>0</v>
      </c>
      <c r="AY101" s="71">
        <f t="shared" si="126"/>
        <v>0</v>
      </c>
    </row>
    <row r="102" spans="1:51" s="122" customFormat="1" ht="44.25" customHeight="1" x14ac:dyDescent="0.2">
      <c r="A102" s="72" t="s">
        <v>31</v>
      </c>
      <c r="B102" s="79" t="s">
        <v>182</v>
      </c>
      <c r="C102" s="80"/>
      <c r="D102" s="81"/>
      <c r="E102" s="86"/>
      <c r="F102" s="86"/>
      <c r="G102" s="86"/>
      <c r="H102" s="86"/>
      <c r="I102" s="86"/>
      <c r="J102" s="73">
        <v>5</v>
      </c>
      <c r="K102" s="73">
        <v>4</v>
      </c>
      <c r="L102" s="73"/>
      <c r="M102" s="73">
        <v>1</v>
      </c>
      <c r="N102" s="75">
        <v>2</v>
      </c>
      <c r="O102" s="75">
        <v>2</v>
      </c>
      <c r="P102" s="75"/>
      <c r="Q102" s="75"/>
      <c r="R102" s="75"/>
      <c r="S102" s="75"/>
      <c r="T102" s="75"/>
      <c r="U102" s="75"/>
      <c r="V102" s="75"/>
      <c r="W102" s="75"/>
      <c r="X102" s="75">
        <v>2</v>
      </c>
      <c r="Y102" s="75"/>
      <c r="Z102" s="75"/>
      <c r="AA102" s="75">
        <v>2</v>
      </c>
      <c r="AB102" s="75"/>
      <c r="AC102" s="75"/>
      <c r="AD102" s="75"/>
      <c r="AE102" s="75"/>
      <c r="AF102" s="75"/>
      <c r="AG102" s="76"/>
      <c r="AH102" s="75"/>
      <c r="AI102" s="76"/>
      <c r="AJ102" s="69">
        <f t="shared" si="111"/>
        <v>0</v>
      </c>
      <c r="AK102" s="70">
        <f t="shared" si="112"/>
        <v>0</v>
      </c>
      <c r="AL102" s="70">
        <f t="shared" si="113"/>
        <v>5</v>
      </c>
      <c r="AM102" s="70">
        <f t="shared" si="114"/>
        <v>5</v>
      </c>
      <c r="AN102" s="70">
        <f t="shared" si="115"/>
        <v>4</v>
      </c>
      <c r="AO102" s="70">
        <f t="shared" si="116"/>
        <v>4</v>
      </c>
      <c r="AP102" s="70">
        <f t="shared" si="117"/>
        <v>2</v>
      </c>
      <c r="AQ102" s="70">
        <f t="shared" si="118"/>
        <v>2</v>
      </c>
      <c r="AR102" s="70">
        <f t="shared" si="119"/>
        <v>0</v>
      </c>
      <c r="AS102" s="70">
        <f t="shared" si="120"/>
        <v>0</v>
      </c>
      <c r="AT102" s="70">
        <f t="shared" si="121"/>
        <v>2</v>
      </c>
      <c r="AU102" s="70">
        <f t="shared" si="122"/>
        <v>2</v>
      </c>
      <c r="AV102" s="70">
        <f t="shared" si="123"/>
        <v>0</v>
      </c>
      <c r="AW102" s="70">
        <f t="shared" si="124"/>
        <v>0</v>
      </c>
      <c r="AX102" s="70">
        <f t="shared" si="125"/>
        <v>0</v>
      </c>
      <c r="AY102" s="71">
        <f t="shared" si="126"/>
        <v>0</v>
      </c>
    </row>
    <row r="103" spans="1:51" s="122" customFormat="1" ht="44.25" customHeight="1" x14ac:dyDescent="0.2">
      <c r="A103" s="72" t="s">
        <v>30</v>
      </c>
      <c r="B103" s="79" t="s">
        <v>248</v>
      </c>
      <c r="C103" s="80"/>
      <c r="D103" s="81"/>
      <c r="E103" s="86"/>
      <c r="F103" s="86"/>
      <c r="G103" s="86"/>
      <c r="H103" s="86"/>
      <c r="I103" s="86"/>
      <c r="J103" s="86">
        <v>1</v>
      </c>
      <c r="K103" s="86">
        <v>1</v>
      </c>
      <c r="L103" s="86"/>
      <c r="M103" s="86"/>
      <c r="N103" s="86"/>
      <c r="O103" s="86"/>
      <c r="P103" s="86"/>
      <c r="Q103" s="86"/>
      <c r="R103" s="86"/>
      <c r="S103" s="86"/>
      <c r="T103" s="86"/>
      <c r="U103" s="86"/>
      <c r="V103" s="86"/>
      <c r="W103" s="86"/>
      <c r="X103" s="86"/>
      <c r="Y103" s="86"/>
      <c r="Z103" s="86"/>
      <c r="AA103" s="86">
        <v>1</v>
      </c>
      <c r="AB103" s="86"/>
      <c r="AC103" s="86"/>
      <c r="AD103" s="86"/>
      <c r="AE103" s="86"/>
      <c r="AF103" s="86"/>
      <c r="AG103" s="86"/>
      <c r="AH103" s="86"/>
      <c r="AI103" s="76"/>
      <c r="AJ103" s="69">
        <f t="shared" si="111"/>
        <v>0</v>
      </c>
      <c r="AK103" s="70">
        <f t="shared" si="112"/>
        <v>0</v>
      </c>
      <c r="AL103" s="70">
        <f t="shared" si="113"/>
        <v>1</v>
      </c>
      <c r="AM103" s="70">
        <f t="shared" si="114"/>
        <v>1</v>
      </c>
      <c r="AN103" s="70">
        <f t="shared" si="115"/>
        <v>1</v>
      </c>
      <c r="AO103" s="70">
        <f t="shared" si="116"/>
        <v>1</v>
      </c>
      <c r="AP103" s="70">
        <f t="shared" si="117"/>
        <v>0</v>
      </c>
      <c r="AQ103" s="70">
        <f t="shared" si="118"/>
        <v>0</v>
      </c>
      <c r="AR103" s="70">
        <f t="shared" si="119"/>
        <v>0</v>
      </c>
      <c r="AS103" s="70">
        <f t="shared" si="120"/>
        <v>0</v>
      </c>
      <c r="AT103" s="70">
        <f t="shared" si="121"/>
        <v>0</v>
      </c>
      <c r="AU103" s="70">
        <f t="shared" si="122"/>
        <v>0</v>
      </c>
      <c r="AV103" s="70">
        <f t="shared" si="123"/>
        <v>0</v>
      </c>
      <c r="AW103" s="70">
        <f t="shared" si="124"/>
        <v>0</v>
      </c>
      <c r="AX103" s="70">
        <f t="shared" si="125"/>
        <v>0</v>
      </c>
      <c r="AY103" s="71">
        <f t="shared" si="126"/>
        <v>0</v>
      </c>
    </row>
    <row r="104" spans="1:51" s="122" customFormat="1" ht="44.25" customHeight="1" x14ac:dyDescent="0.2">
      <c r="A104" s="72" t="s">
        <v>29</v>
      </c>
      <c r="B104" s="79" t="s">
        <v>183</v>
      </c>
      <c r="C104" s="80"/>
      <c r="D104" s="81"/>
      <c r="E104" s="86">
        <v>9</v>
      </c>
      <c r="F104" s="86"/>
      <c r="G104" s="86">
        <v>9</v>
      </c>
      <c r="H104" s="86"/>
      <c r="I104" s="86"/>
      <c r="J104" s="73">
        <v>18</v>
      </c>
      <c r="K104" s="73">
        <v>13</v>
      </c>
      <c r="L104" s="73">
        <v>5</v>
      </c>
      <c r="M104" s="73"/>
      <c r="N104" s="75">
        <v>14</v>
      </c>
      <c r="O104" s="75">
        <v>12</v>
      </c>
      <c r="P104" s="75"/>
      <c r="Q104" s="75"/>
      <c r="R104" s="75"/>
      <c r="S104" s="75">
        <v>2</v>
      </c>
      <c r="T104" s="75"/>
      <c r="U104" s="75">
        <v>2</v>
      </c>
      <c r="V104" s="75"/>
      <c r="W104" s="75">
        <v>1</v>
      </c>
      <c r="X104" s="75">
        <v>15</v>
      </c>
      <c r="Y104" s="75"/>
      <c r="Z104" s="75"/>
      <c r="AA104" s="75">
        <v>7</v>
      </c>
      <c r="AB104" s="75"/>
      <c r="AC104" s="75"/>
      <c r="AD104" s="75"/>
      <c r="AE104" s="75"/>
      <c r="AF104" s="75"/>
      <c r="AG104" s="76"/>
      <c r="AH104" s="75"/>
      <c r="AI104" s="76"/>
      <c r="AJ104" s="69">
        <f t="shared" si="111"/>
        <v>9</v>
      </c>
      <c r="AK104" s="70">
        <f t="shared" si="112"/>
        <v>9</v>
      </c>
      <c r="AL104" s="70">
        <f t="shared" si="113"/>
        <v>18</v>
      </c>
      <c r="AM104" s="70">
        <f t="shared" si="114"/>
        <v>18</v>
      </c>
      <c r="AN104" s="70">
        <f t="shared" si="115"/>
        <v>22</v>
      </c>
      <c r="AO104" s="70">
        <f t="shared" si="116"/>
        <v>22</v>
      </c>
      <c r="AP104" s="70">
        <f t="shared" si="117"/>
        <v>14</v>
      </c>
      <c r="AQ104" s="70">
        <f t="shared" si="118"/>
        <v>14</v>
      </c>
      <c r="AR104" s="70">
        <f t="shared" si="119"/>
        <v>2</v>
      </c>
      <c r="AS104" s="70">
        <f t="shared" si="120"/>
        <v>2</v>
      </c>
      <c r="AT104" s="70">
        <f t="shared" si="121"/>
        <v>15</v>
      </c>
      <c r="AU104" s="70">
        <f t="shared" si="122"/>
        <v>15</v>
      </c>
      <c r="AV104" s="70">
        <f t="shared" si="123"/>
        <v>0</v>
      </c>
      <c r="AW104" s="70">
        <f t="shared" si="124"/>
        <v>0</v>
      </c>
      <c r="AX104" s="70">
        <f t="shared" si="125"/>
        <v>0</v>
      </c>
      <c r="AY104" s="71">
        <f t="shared" si="126"/>
        <v>0</v>
      </c>
    </row>
    <row r="105" spans="1:51" s="122" customFormat="1" ht="44.25" customHeight="1" x14ac:dyDescent="0.2">
      <c r="A105" s="72" t="s">
        <v>28</v>
      </c>
      <c r="B105" s="79" t="s">
        <v>145</v>
      </c>
      <c r="C105" s="80"/>
      <c r="D105" s="81"/>
      <c r="E105" s="86"/>
      <c r="F105" s="86"/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6"/>
      <c r="S105" s="86"/>
      <c r="T105" s="86"/>
      <c r="U105" s="86"/>
      <c r="V105" s="86"/>
      <c r="W105" s="86"/>
      <c r="X105" s="86"/>
      <c r="Y105" s="86"/>
      <c r="Z105" s="86"/>
      <c r="AA105" s="86"/>
      <c r="AB105" s="86"/>
      <c r="AC105" s="86"/>
      <c r="AD105" s="86"/>
      <c r="AE105" s="86"/>
      <c r="AF105" s="86"/>
      <c r="AG105" s="86"/>
      <c r="AH105" s="86"/>
      <c r="AI105" s="76"/>
      <c r="AJ105" s="69">
        <f t="shared" si="111"/>
        <v>0</v>
      </c>
      <c r="AK105" s="70">
        <f t="shared" si="112"/>
        <v>0</v>
      </c>
      <c r="AL105" s="70">
        <f t="shared" si="113"/>
        <v>0</v>
      </c>
      <c r="AM105" s="70">
        <f t="shared" si="114"/>
        <v>0</v>
      </c>
      <c r="AN105" s="70">
        <f t="shared" si="115"/>
        <v>0</v>
      </c>
      <c r="AO105" s="70">
        <f t="shared" si="116"/>
        <v>0</v>
      </c>
      <c r="AP105" s="70">
        <f t="shared" si="117"/>
        <v>0</v>
      </c>
      <c r="AQ105" s="70">
        <f t="shared" si="118"/>
        <v>0</v>
      </c>
      <c r="AR105" s="70">
        <f t="shared" si="119"/>
        <v>0</v>
      </c>
      <c r="AS105" s="70">
        <f t="shared" si="120"/>
        <v>0</v>
      </c>
      <c r="AT105" s="70">
        <f t="shared" si="121"/>
        <v>0</v>
      </c>
      <c r="AU105" s="70">
        <f t="shared" si="122"/>
        <v>0</v>
      </c>
      <c r="AV105" s="70">
        <f t="shared" si="123"/>
        <v>0</v>
      </c>
      <c r="AW105" s="70">
        <f t="shared" si="124"/>
        <v>0</v>
      </c>
      <c r="AX105" s="70">
        <f t="shared" si="125"/>
        <v>0</v>
      </c>
      <c r="AY105" s="71">
        <f t="shared" si="126"/>
        <v>0</v>
      </c>
    </row>
    <row r="106" spans="1:51" s="122" customFormat="1" ht="59.25" customHeight="1" x14ac:dyDescent="0.2">
      <c r="A106" s="72" t="s">
        <v>27</v>
      </c>
      <c r="B106" s="79" t="s">
        <v>249</v>
      </c>
      <c r="C106" s="80"/>
      <c r="D106" s="81"/>
      <c r="E106" s="86">
        <v>6</v>
      </c>
      <c r="F106" s="82"/>
      <c r="G106" s="82">
        <v>6</v>
      </c>
      <c r="H106" s="82"/>
      <c r="I106" s="82"/>
      <c r="J106" s="73">
        <v>17</v>
      </c>
      <c r="K106" s="73">
        <v>13</v>
      </c>
      <c r="L106" s="73">
        <v>4</v>
      </c>
      <c r="M106" s="73"/>
      <c r="N106" s="75">
        <v>15</v>
      </c>
      <c r="O106" s="75">
        <v>10</v>
      </c>
      <c r="P106" s="75">
        <v>2</v>
      </c>
      <c r="Q106" s="75">
        <v>1</v>
      </c>
      <c r="R106" s="75"/>
      <c r="S106" s="75">
        <v>2</v>
      </c>
      <c r="T106" s="75"/>
      <c r="U106" s="75">
        <v>2</v>
      </c>
      <c r="V106" s="75"/>
      <c r="W106" s="75"/>
      <c r="X106" s="75">
        <v>15</v>
      </c>
      <c r="Y106" s="75"/>
      <c r="Z106" s="75"/>
      <c r="AA106" s="75">
        <v>4</v>
      </c>
      <c r="AB106" s="75"/>
      <c r="AC106" s="75"/>
      <c r="AD106" s="75"/>
      <c r="AE106" s="75"/>
      <c r="AF106" s="75"/>
      <c r="AG106" s="76"/>
      <c r="AH106" s="75"/>
      <c r="AI106" s="76"/>
      <c r="AJ106" s="69">
        <f t="shared" si="111"/>
        <v>6</v>
      </c>
      <c r="AK106" s="70">
        <f t="shared" si="112"/>
        <v>6</v>
      </c>
      <c r="AL106" s="70">
        <f t="shared" si="113"/>
        <v>17</v>
      </c>
      <c r="AM106" s="70">
        <f t="shared" si="114"/>
        <v>17</v>
      </c>
      <c r="AN106" s="70">
        <f t="shared" si="115"/>
        <v>19</v>
      </c>
      <c r="AO106" s="70">
        <f t="shared" si="116"/>
        <v>19</v>
      </c>
      <c r="AP106" s="70">
        <f t="shared" si="117"/>
        <v>15</v>
      </c>
      <c r="AQ106" s="70">
        <f t="shared" si="118"/>
        <v>15</v>
      </c>
      <c r="AR106" s="70">
        <f t="shared" si="119"/>
        <v>2</v>
      </c>
      <c r="AS106" s="70">
        <f t="shared" si="120"/>
        <v>2</v>
      </c>
      <c r="AT106" s="70">
        <f t="shared" si="121"/>
        <v>15</v>
      </c>
      <c r="AU106" s="70">
        <f t="shared" si="122"/>
        <v>15</v>
      </c>
      <c r="AV106" s="70">
        <f t="shared" si="123"/>
        <v>0</v>
      </c>
      <c r="AW106" s="70">
        <f t="shared" si="124"/>
        <v>0</v>
      </c>
      <c r="AX106" s="70">
        <f t="shared" si="125"/>
        <v>0</v>
      </c>
      <c r="AY106" s="71">
        <f t="shared" si="126"/>
        <v>0</v>
      </c>
    </row>
    <row r="107" spans="1:51" s="122" customFormat="1" ht="30" customHeight="1" x14ac:dyDescent="0.2">
      <c r="A107" s="72" t="s">
        <v>26</v>
      </c>
      <c r="B107" s="79" t="s">
        <v>250</v>
      </c>
      <c r="C107" s="80"/>
      <c r="D107" s="81"/>
      <c r="E107" s="86"/>
      <c r="F107" s="86"/>
      <c r="G107" s="86"/>
      <c r="H107" s="86"/>
      <c r="I107" s="86"/>
      <c r="J107" s="73"/>
      <c r="K107" s="73"/>
      <c r="L107" s="73"/>
      <c r="M107" s="73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  <c r="AA107" s="75"/>
      <c r="AB107" s="75"/>
      <c r="AC107" s="75"/>
      <c r="AD107" s="75"/>
      <c r="AE107" s="75"/>
      <c r="AF107" s="75"/>
      <c r="AG107" s="76"/>
      <c r="AH107" s="75"/>
      <c r="AI107" s="76"/>
      <c r="AJ107" s="69">
        <f t="shared" si="111"/>
        <v>0</v>
      </c>
      <c r="AK107" s="70">
        <f t="shared" si="112"/>
        <v>0</v>
      </c>
      <c r="AL107" s="70">
        <f t="shared" si="113"/>
        <v>0</v>
      </c>
      <c r="AM107" s="70">
        <f t="shared" si="114"/>
        <v>0</v>
      </c>
      <c r="AN107" s="70">
        <f t="shared" si="115"/>
        <v>0</v>
      </c>
      <c r="AO107" s="70">
        <f t="shared" si="116"/>
        <v>0</v>
      </c>
      <c r="AP107" s="70">
        <f t="shared" si="117"/>
        <v>0</v>
      </c>
      <c r="AQ107" s="70">
        <f t="shared" si="118"/>
        <v>0</v>
      </c>
      <c r="AR107" s="70">
        <f t="shared" si="119"/>
        <v>0</v>
      </c>
      <c r="AS107" s="70">
        <f t="shared" si="120"/>
        <v>0</v>
      </c>
      <c r="AT107" s="70">
        <f t="shared" si="121"/>
        <v>0</v>
      </c>
      <c r="AU107" s="70">
        <f t="shared" si="122"/>
        <v>0</v>
      </c>
      <c r="AV107" s="70">
        <f t="shared" si="123"/>
        <v>0</v>
      </c>
      <c r="AW107" s="70">
        <f t="shared" si="124"/>
        <v>0</v>
      </c>
      <c r="AX107" s="70">
        <f t="shared" si="125"/>
        <v>0</v>
      </c>
      <c r="AY107" s="71">
        <f t="shared" si="126"/>
        <v>0</v>
      </c>
    </row>
    <row r="108" spans="1:51" s="122" customFormat="1" ht="32.25" customHeight="1" x14ac:dyDescent="0.2">
      <c r="A108" s="72" t="s">
        <v>25</v>
      </c>
      <c r="B108" s="79" t="s">
        <v>184</v>
      </c>
      <c r="C108" s="80"/>
      <c r="D108" s="81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6"/>
      <c r="X108" s="86"/>
      <c r="Y108" s="86"/>
      <c r="Z108" s="86"/>
      <c r="AA108" s="86"/>
      <c r="AB108" s="86"/>
      <c r="AC108" s="86"/>
      <c r="AD108" s="86"/>
      <c r="AE108" s="86"/>
      <c r="AF108" s="86"/>
      <c r="AG108" s="86"/>
      <c r="AH108" s="86"/>
      <c r="AI108" s="76"/>
      <c r="AJ108" s="69">
        <f t="shared" si="111"/>
        <v>0</v>
      </c>
      <c r="AK108" s="70">
        <f t="shared" si="112"/>
        <v>0</v>
      </c>
      <c r="AL108" s="70">
        <f t="shared" si="113"/>
        <v>0</v>
      </c>
      <c r="AM108" s="70">
        <f t="shared" si="114"/>
        <v>0</v>
      </c>
      <c r="AN108" s="70">
        <f t="shared" si="115"/>
        <v>0</v>
      </c>
      <c r="AO108" s="70">
        <f t="shared" si="116"/>
        <v>0</v>
      </c>
      <c r="AP108" s="70">
        <f t="shared" si="117"/>
        <v>0</v>
      </c>
      <c r="AQ108" s="70">
        <f t="shared" si="118"/>
        <v>0</v>
      </c>
      <c r="AR108" s="70">
        <f t="shared" si="119"/>
        <v>0</v>
      </c>
      <c r="AS108" s="70">
        <f t="shared" si="120"/>
        <v>0</v>
      </c>
      <c r="AT108" s="70">
        <f t="shared" si="121"/>
        <v>0</v>
      </c>
      <c r="AU108" s="70">
        <f t="shared" si="122"/>
        <v>0</v>
      </c>
      <c r="AV108" s="70">
        <f t="shared" si="123"/>
        <v>0</v>
      </c>
      <c r="AW108" s="70">
        <f t="shared" si="124"/>
        <v>0</v>
      </c>
      <c r="AX108" s="70">
        <f t="shared" si="125"/>
        <v>0</v>
      </c>
      <c r="AY108" s="71">
        <f t="shared" si="126"/>
        <v>0</v>
      </c>
    </row>
    <row r="109" spans="1:51" s="122" customFormat="1" ht="24.75" customHeight="1" x14ac:dyDescent="0.2">
      <c r="A109" s="72" t="s">
        <v>24</v>
      </c>
      <c r="B109" s="35" t="s">
        <v>259</v>
      </c>
      <c r="C109" s="35"/>
      <c r="D109" s="35"/>
      <c r="E109" s="86"/>
      <c r="F109" s="86"/>
      <c r="G109" s="86"/>
      <c r="H109" s="86"/>
      <c r="I109" s="86"/>
      <c r="J109" s="86">
        <v>2</v>
      </c>
      <c r="K109" s="86">
        <v>2</v>
      </c>
      <c r="L109" s="86"/>
      <c r="M109" s="86"/>
      <c r="N109" s="86"/>
      <c r="O109" s="86"/>
      <c r="P109" s="86"/>
      <c r="Q109" s="86"/>
      <c r="R109" s="86"/>
      <c r="S109" s="86"/>
      <c r="T109" s="86"/>
      <c r="U109" s="86"/>
      <c r="V109" s="86"/>
      <c r="W109" s="86"/>
      <c r="X109" s="86"/>
      <c r="Y109" s="86"/>
      <c r="Z109" s="86"/>
      <c r="AA109" s="86">
        <v>2</v>
      </c>
      <c r="AB109" s="86"/>
      <c r="AC109" s="86"/>
      <c r="AD109" s="86"/>
      <c r="AE109" s="86"/>
      <c r="AF109" s="86"/>
      <c r="AG109" s="86"/>
      <c r="AH109" s="86"/>
      <c r="AI109" s="76"/>
      <c r="AJ109" s="69">
        <f t="shared" si="111"/>
        <v>0</v>
      </c>
      <c r="AK109" s="70">
        <f t="shared" si="112"/>
        <v>0</v>
      </c>
      <c r="AL109" s="70">
        <f t="shared" si="113"/>
        <v>2</v>
      </c>
      <c r="AM109" s="70">
        <f t="shared" si="114"/>
        <v>2</v>
      </c>
      <c r="AN109" s="70">
        <f t="shared" si="115"/>
        <v>2</v>
      </c>
      <c r="AO109" s="70">
        <f t="shared" si="116"/>
        <v>2</v>
      </c>
      <c r="AP109" s="70">
        <f t="shared" si="117"/>
        <v>0</v>
      </c>
      <c r="AQ109" s="70">
        <f t="shared" si="118"/>
        <v>0</v>
      </c>
      <c r="AR109" s="70">
        <f t="shared" si="119"/>
        <v>0</v>
      </c>
      <c r="AS109" s="70">
        <f t="shared" si="120"/>
        <v>0</v>
      </c>
      <c r="AT109" s="70">
        <f t="shared" si="121"/>
        <v>0</v>
      </c>
      <c r="AU109" s="70">
        <f t="shared" si="122"/>
        <v>0</v>
      </c>
      <c r="AV109" s="70">
        <f t="shared" si="123"/>
        <v>0</v>
      </c>
      <c r="AW109" s="70">
        <f t="shared" si="124"/>
        <v>0</v>
      </c>
      <c r="AX109" s="70">
        <f t="shared" si="125"/>
        <v>0</v>
      </c>
      <c r="AY109" s="71">
        <f t="shared" si="126"/>
        <v>0</v>
      </c>
    </row>
    <row r="110" spans="1:51" s="122" customFormat="1" ht="39" customHeight="1" x14ac:dyDescent="0.2">
      <c r="A110" s="72" t="s">
        <v>23</v>
      </c>
      <c r="B110" s="83" t="s">
        <v>269</v>
      </c>
      <c r="C110" s="84"/>
      <c r="D110" s="85"/>
      <c r="E110" s="86"/>
      <c r="F110" s="86"/>
      <c r="G110" s="86"/>
      <c r="H110" s="86"/>
      <c r="I110" s="86"/>
      <c r="J110" s="86"/>
      <c r="K110" s="86"/>
      <c r="L110" s="86"/>
      <c r="M110" s="86"/>
      <c r="N110" s="86"/>
      <c r="O110" s="86"/>
      <c r="P110" s="86"/>
      <c r="Q110" s="86"/>
      <c r="R110" s="86"/>
      <c r="S110" s="86"/>
      <c r="T110" s="86"/>
      <c r="U110" s="86"/>
      <c r="V110" s="86"/>
      <c r="W110" s="86"/>
      <c r="X110" s="86"/>
      <c r="Y110" s="86"/>
      <c r="Z110" s="86"/>
      <c r="AA110" s="86"/>
      <c r="AB110" s="86"/>
      <c r="AC110" s="86"/>
      <c r="AD110" s="86"/>
      <c r="AE110" s="86"/>
      <c r="AF110" s="86"/>
      <c r="AG110" s="86"/>
      <c r="AH110" s="86"/>
      <c r="AI110" s="76"/>
      <c r="AJ110" s="69">
        <f t="shared" si="111"/>
        <v>0</v>
      </c>
      <c r="AK110" s="70">
        <f t="shared" si="112"/>
        <v>0</v>
      </c>
      <c r="AL110" s="70">
        <f t="shared" si="113"/>
        <v>0</v>
      </c>
      <c r="AM110" s="70">
        <f t="shared" si="114"/>
        <v>0</v>
      </c>
      <c r="AN110" s="70">
        <f t="shared" si="115"/>
        <v>0</v>
      </c>
      <c r="AO110" s="70">
        <f t="shared" si="116"/>
        <v>0</v>
      </c>
      <c r="AP110" s="70">
        <f t="shared" si="117"/>
        <v>0</v>
      </c>
      <c r="AQ110" s="70">
        <f t="shared" si="118"/>
        <v>0</v>
      </c>
      <c r="AR110" s="70">
        <f t="shared" si="119"/>
        <v>0</v>
      </c>
      <c r="AS110" s="70">
        <f t="shared" si="120"/>
        <v>0</v>
      </c>
      <c r="AT110" s="70">
        <f t="shared" si="121"/>
        <v>0</v>
      </c>
      <c r="AU110" s="70">
        <f t="shared" si="122"/>
        <v>0</v>
      </c>
      <c r="AV110" s="70">
        <f t="shared" si="123"/>
        <v>0</v>
      </c>
      <c r="AW110" s="70">
        <f t="shared" si="124"/>
        <v>0</v>
      </c>
      <c r="AX110" s="70">
        <f t="shared" si="125"/>
        <v>0</v>
      </c>
      <c r="AY110" s="71">
        <f t="shared" si="126"/>
        <v>0</v>
      </c>
    </row>
    <row r="111" spans="1:51" s="122" customFormat="1" ht="33.75" customHeight="1" x14ac:dyDescent="0.2">
      <c r="A111" s="72" t="s">
        <v>22</v>
      </c>
      <c r="B111" s="79" t="s">
        <v>140</v>
      </c>
      <c r="C111" s="80"/>
      <c r="D111" s="81"/>
      <c r="E111" s="86">
        <v>1</v>
      </c>
      <c r="F111" s="82"/>
      <c r="G111" s="82">
        <v>1</v>
      </c>
      <c r="H111" s="82"/>
      <c r="I111" s="82"/>
      <c r="J111" s="73">
        <v>5</v>
      </c>
      <c r="K111" s="73">
        <v>2</v>
      </c>
      <c r="L111" s="73">
        <v>3</v>
      </c>
      <c r="M111" s="73"/>
      <c r="N111" s="75">
        <v>2</v>
      </c>
      <c r="O111" s="75">
        <v>1</v>
      </c>
      <c r="P111" s="75"/>
      <c r="Q111" s="75">
        <v>1</v>
      </c>
      <c r="R111" s="75"/>
      <c r="S111" s="75"/>
      <c r="T111" s="75"/>
      <c r="U111" s="75"/>
      <c r="V111" s="75"/>
      <c r="W111" s="75"/>
      <c r="X111" s="75">
        <v>2</v>
      </c>
      <c r="Y111" s="75"/>
      <c r="Z111" s="75"/>
      <c r="AA111" s="75">
        <v>1</v>
      </c>
      <c r="AB111" s="75"/>
      <c r="AC111" s="75">
        <v>1</v>
      </c>
      <c r="AD111" s="75"/>
      <c r="AE111" s="75">
        <v>1</v>
      </c>
      <c r="AF111" s="75"/>
      <c r="AG111" s="76"/>
      <c r="AH111" s="75"/>
      <c r="AI111" s="76"/>
      <c r="AJ111" s="69">
        <f t="shared" si="111"/>
        <v>1</v>
      </c>
      <c r="AK111" s="70">
        <f t="shared" si="112"/>
        <v>1</v>
      </c>
      <c r="AL111" s="70">
        <f t="shared" si="113"/>
        <v>5</v>
      </c>
      <c r="AM111" s="70">
        <f t="shared" si="114"/>
        <v>5</v>
      </c>
      <c r="AN111" s="70">
        <f t="shared" si="115"/>
        <v>3</v>
      </c>
      <c r="AO111" s="70">
        <f t="shared" si="116"/>
        <v>3</v>
      </c>
      <c r="AP111" s="70">
        <f t="shared" si="117"/>
        <v>2</v>
      </c>
      <c r="AQ111" s="70">
        <f t="shared" si="118"/>
        <v>2</v>
      </c>
      <c r="AR111" s="70">
        <f t="shared" si="119"/>
        <v>0</v>
      </c>
      <c r="AS111" s="70">
        <f t="shared" si="120"/>
        <v>0</v>
      </c>
      <c r="AT111" s="70">
        <f t="shared" si="121"/>
        <v>2</v>
      </c>
      <c r="AU111" s="70">
        <f t="shared" si="122"/>
        <v>2</v>
      </c>
      <c r="AV111" s="70">
        <f t="shared" si="123"/>
        <v>1</v>
      </c>
      <c r="AW111" s="70">
        <f t="shared" si="124"/>
        <v>1</v>
      </c>
      <c r="AX111" s="70">
        <f t="shared" si="125"/>
        <v>0</v>
      </c>
      <c r="AY111" s="71">
        <f t="shared" si="126"/>
        <v>0</v>
      </c>
    </row>
    <row r="112" spans="1:51" s="122" customFormat="1" ht="49.5" customHeight="1" x14ac:dyDescent="0.2">
      <c r="A112" s="60" t="s">
        <v>21</v>
      </c>
      <c r="B112" s="102" t="s">
        <v>185</v>
      </c>
      <c r="C112" s="103"/>
      <c r="D112" s="104"/>
      <c r="E112" s="105">
        <f t="shared" ref="E112:AH112" si="127">SUM(E113:E115)</f>
        <v>1</v>
      </c>
      <c r="F112" s="105">
        <f t="shared" si="127"/>
        <v>0</v>
      </c>
      <c r="G112" s="105">
        <f t="shared" si="127"/>
        <v>1</v>
      </c>
      <c r="H112" s="105">
        <f t="shared" si="127"/>
        <v>0</v>
      </c>
      <c r="I112" s="105">
        <f t="shared" si="127"/>
        <v>0</v>
      </c>
      <c r="J112" s="105">
        <f t="shared" si="127"/>
        <v>1</v>
      </c>
      <c r="K112" s="105">
        <f t="shared" si="127"/>
        <v>0</v>
      </c>
      <c r="L112" s="105">
        <f t="shared" si="127"/>
        <v>1</v>
      </c>
      <c r="M112" s="105">
        <f t="shared" si="127"/>
        <v>0</v>
      </c>
      <c r="N112" s="105">
        <f t="shared" si="127"/>
        <v>0</v>
      </c>
      <c r="O112" s="105">
        <f t="shared" si="127"/>
        <v>0</v>
      </c>
      <c r="P112" s="105">
        <f t="shared" si="127"/>
        <v>0</v>
      </c>
      <c r="Q112" s="105">
        <f t="shared" si="127"/>
        <v>0</v>
      </c>
      <c r="R112" s="105">
        <f t="shared" si="127"/>
        <v>0</v>
      </c>
      <c r="S112" s="105">
        <f t="shared" si="127"/>
        <v>0</v>
      </c>
      <c r="T112" s="105">
        <f t="shared" si="127"/>
        <v>0</v>
      </c>
      <c r="U112" s="105">
        <f t="shared" si="127"/>
        <v>0</v>
      </c>
      <c r="V112" s="105">
        <f t="shared" si="127"/>
        <v>0</v>
      </c>
      <c r="W112" s="105">
        <f t="shared" si="127"/>
        <v>0</v>
      </c>
      <c r="X112" s="105">
        <f t="shared" si="127"/>
        <v>0</v>
      </c>
      <c r="Y112" s="105">
        <f t="shared" si="127"/>
        <v>0</v>
      </c>
      <c r="Z112" s="105">
        <f t="shared" si="127"/>
        <v>0</v>
      </c>
      <c r="AA112" s="105">
        <f t="shared" si="127"/>
        <v>1</v>
      </c>
      <c r="AB112" s="105">
        <f t="shared" si="127"/>
        <v>0</v>
      </c>
      <c r="AC112" s="105">
        <f t="shared" si="127"/>
        <v>0</v>
      </c>
      <c r="AD112" s="105">
        <f t="shared" si="127"/>
        <v>0</v>
      </c>
      <c r="AE112" s="105">
        <f t="shared" si="127"/>
        <v>0</v>
      </c>
      <c r="AF112" s="105">
        <f t="shared" si="127"/>
        <v>0</v>
      </c>
      <c r="AG112" s="105">
        <f t="shared" si="127"/>
        <v>0</v>
      </c>
      <c r="AH112" s="105">
        <f t="shared" si="127"/>
        <v>0</v>
      </c>
      <c r="AI112" s="118"/>
      <c r="AJ112" s="95">
        <f t="shared" ref="AJ112:AY112" si="128">SUM(AJ113:AJ115)</f>
        <v>1</v>
      </c>
      <c r="AK112" s="96">
        <f t="shared" si="128"/>
        <v>1</v>
      </c>
      <c r="AL112" s="96">
        <f t="shared" si="128"/>
        <v>1</v>
      </c>
      <c r="AM112" s="96">
        <f t="shared" si="128"/>
        <v>1</v>
      </c>
      <c r="AN112" s="96">
        <f t="shared" si="128"/>
        <v>1</v>
      </c>
      <c r="AO112" s="96">
        <f t="shared" si="128"/>
        <v>1</v>
      </c>
      <c r="AP112" s="96">
        <f t="shared" si="128"/>
        <v>0</v>
      </c>
      <c r="AQ112" s="96">
        <f t="shared" si="128"/>
        <v>0</v>
      </c>
      <c r="AR112" s="96">
        <f t="shared" si="128"/>
        <v>0</v>
      </c>
      <c r="AS112" s="96">
        <f t="shared" si="128"/>
        <v>0</v>
      </c>
      <c r="AT112" s="96">
        <f t="shared" si="128"/>
        <v>0</v>
      </c>
      <c r="AU112" s="96">
        <f t="shared" si="128"/>
        <v>0</v>
      </c>
      <c r="AV112" s="96">
        <f t="shared" si="128"/>
        <v>0</v>
      </c>
      <c r="AW112" s="96">
        <f t="shared" si="128"/>
        <v>0</v>
      </c>
      <c r="AX112" s="96">
        <f t="shared" si="128"/>
        <v>0</v>
      </c>
      <c r="AY112" s="97">
        <f t="shared" si="128"/>
        <v>0</v>
      </c>
    </row>
    <row r="113" spans="1:51" s="122" customFormat="1" ht="70.5" customHeight="1" x14ac:dyDescent="0.2">
      <c r="A113" s="72" t="s">
        <v>20</v>
      </c>
      <c r="B113" s="83" t="s">
        <v>251</v>
      </c>
      <c r="C113" s="84"/>
      <c r="D113" s="85"/>
      <c r="E113" s="82">
        <v>1</v>
      </c>
      <c r="F113" s="82"/>
      <c r="G113" s="82">
        <v>1</v>
      </c>
      <c r="H113" s="82"/>
      <c r="I113" s="82"/>
      <c r="J113" s="73">
        <v>1</v>
      </c>
      <c r="K113" s="73"/>
      <c r="L113" s="73">
        <v>1</v>
      </c>
      <c r="M113" s="73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  <c r="AA113" s="75">
        <v>1</v>
      </c>
      <c r="AB113" s="75"/>
      <c r="AC113" s="75"/>
      <c r="AD113" s="75"/>
      <c r="AE113" s="75"/>
      <c r="AF113" s="75"/>
      <c r="AG113" s="76"/>
      <c r="AH113" s="75"/>
      <c r="AI113" s="76"/>
      <c r="AJ113" s="69">
        <f>E113</f>
        <v>1</v>
      </c>
      <c r="AK113" s="70">
        <f>F113+G113+H113+I113</f>
        <v>1</v>
      </c>
      <c r="AL113" s="70">
        <f>J113</f>
        <v>1</v>
      </c>
      <c r="AM113" s="70">
        <f>K113+L113+M113</f>
        <v>1</v>
      </c>
      <c r="AN113" s="70">
        <f>F113+G113+K113</f>
        <v>1</v>
      </c>
      <c r="AO113" s="70">
        <f>X113+Y113+AA113</f>
        <v>1</v>
      </c>
      <c r="AP113" s="70">
        <f>N113</f>
        <v>0</v>
      </c>
      <c r="AQ113" s="70">
        <f>O113+P113+Q113+R113+S113</f>
        <v>0</v>
      </c>
      <c r="AR113" s="70">
        <f>S113</f>
        <v>0</v>
      </c>
      <c r="AS113" s="70">
        <f>T113+U113+V113</f>
        <v>0</v>
      </c>
      <c r="AT113" s="70">
        <f>X113</f>
        <v>0</v>
      </c>
      <c r="AU113" s="70">
        <f>N113+W113</f>
        <v>0</v>
      </c>
      <c r="AV113" s="70">
        <f>AE113</f>
        <v>0</v>
      </c>
      <c r="AW113" s="70">
        <f>AC113+AD113</f>
        <v>0</v>
      </c>
      <c r="AX113" s="70">
        <f>AH113</f>
        <v>0</v>
      </c>
      <c r="AY113" s="71">
        <f>AF113+AG113</f>
        <v>0</v>
      </c>
    </row>
    <row r="114" spans="1:51" s="122" customFormat="1" ht="29.25" customHeight="1" x14ac:dyDescent="0.2">
      <c r="A114" s="72" t="s">
        <v>19</v>
      </c>
      <c r="B114" s="83" t="s">
        <v>252</v>
      </c>
      <c r="C114" s="84"/>
      <c r="D114" s="85"/>
      <c r="E114" s="82"/>
      <c r="F114" s="82"/>
      <c r="G114" s="82"/>
      <c r="H114" s="82"/>
      <c r="I114" s="8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76"/>
      <c r="AJ114" s="69">
        <f>E114</f>
        <v>0</v>
      </c>
      <c r="AK114" s="70">
        <f>F114+G114+H114+I114</f>
        <v>0</v>
      </c>
      <c r="AL114" s="70">
        <f>J114</f>
        <v>0</v>
      </c>
      <c r="AM114" s="70">
        <f>K114+L114+M114</f>
        <v>0</v>
      </c>
      <c r="AN114" s="70">
        <f>F114+G114+K114</f>
        <v>0</v>
      </c>
      <c r="AO114" s="70">
        <f>X114+Y114+AA114</f>
        <v>0</v>
      </c>
      <c r="AP114" s="70">
        <f>N114</f>
        <v>0</v>
      </c>
      <c r="AQ114" s="70">
        <f>O114+P114+Q114+R114+S114</f>
        <v>0</v>
      </c>
      <c r="AR114" s="70">
        <f>S114</f>
        <v>0</v>
      </c>
      <c r="AS114" s="70">
        <f>T114+U114+V114</f>
        <v>0</v>
      </c>
      <c r="AT114" s="70">
        <f>X114</f>
        <v>0</v>
      </c>
      <c r="AU114" s="70">
        <f>N114+W114</f>
        <v>0</v>
      </c>
      <c r="AV114" s="70">
        <f>AE114</f>
        <v>0</v>
      </c>
      <c r="AW114" s="70">
        <f>AC114+AD114</f>
        <v>0</v>
      </c>
      <c r="AX114" s="70">
        <f>AH114</f>
        <v>0</v>
      </c>
      <c r="AY114" s="71">
        <f>AF114+AG114</f>
        <v>0</v>
      </c>
    </row>
    <row r="115" spans="1:51" s="122" customFormat="1" ht="39" customHeight="1" x14ac:dyDescent="0.2">
      <c r="A115" s="72" t="s">
        <v>18</v>
      </c>
      <c r="B115" s="79" t="s">
        <v>140</v>
      </c>
      <c r="C115" s="80"/>
      <c r="D115" s="81"/>
      <c r="E115" s="82"/>
      <c r="F115" s="82"/>
      <c r="G115" s="82"/>
      <c r="H115" s="82"/>
      <c r="I115" s="82"/>
      <c r="J115" s="82"/>
      <c r="K115" s="82"/>
      <c r="L115" s="82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76"/>
      <c r="AJ115" s="69">
        <f>E115</f>
        <v>0</v>
      </c>
      <c r="AK115" s="70">
        <f>F115+G115+H115+I115</f>
        <v>0</v>
      </c>
      <c r="AL115" s="70">
        <f>J115</f>
        <v>0</v>
      </c>
      <c r="AM115" s="70">
        <f>K115+L115+M115</f>
        <v>0</v>
      </c>
      <c r="AN115" s="70">
        <f>F115+G115+K115</f>
        <v>0</v>
      </c>
      <c r="AO115" s="70">
        <f>X115+Y115+AA115</f>
        <v>0</v>
      </c>
      <c r="AP115" s="70">
        <f>N115</f>
        <v>0</v>
      </c>
      <c r="AQ115" s="70">
        <f>O115+P115+Q115+R115+S115</f>
        <v>0</v>
      </c>
      <c r="AR115" s="70">
        <f>S115</f>
        <v>0</v>
      </c>
      <c r="AS115" s="70">
        <f>T115+U115+V115</f>
        <v>0</v>
      </c>
      <c r="AT115" s="70">
        <f>X115</f>
        <v>0</v>
      </c>
      <c r="AU115" s="70">
        <f>N115+W115</f>
        <v>0</v>
      </c>
      <c r="AV115" s="70">
        <f>AE115</f>
        <v>0</v>
      </c>
      <c r="AW115" s="70">
        <f>AC115+AD115</f>
        <v>0</v>
      </c>
      <c r="AX115" s="70">
        <f>AH115</f>
        <v>0</v>
      </c>
      <c r="AY115" s="71">
        <f>AF115+AG115</f>
        <v>0</v>
      </c>
    </row>
    <row r="116" spans="1:51" s="123" customFormat="1" ht="50.25" customHeight="1" x14ac:dyDescent="0.2">
      <c r="A116" s="60" t="s">
        <v>17</v>
      </c>
      <c r="B116" s="90" t="s">
        <v>186</v>
      </c>
      <c r="C116" s="91"/>
      <c r="D116" s="92"/>
      <c r="E116" s="105">
        <f t="shared" ref="E116:AH116" si="129">SUM(E117:E124)</f>
        <v>771</v>
      </c>
      <c r="F116" s="105">
        <f t="shared" si="129"/>
        <v>59</v>
      </c>
      <c r="G116" s="105">
        <f t="shared" si="129"/>
        <v>712</v>
      </c>
      <c r="H116" s="105">
        <f t="shared" si="129"/>
        <v>0</v>
      </c>
      <c r="I116" s="105">
        <f t="shared" si="129"/>
        <v>0</v>
      </c>
      <c r="J116" s="105">
        <f t="shared" si="129"/>
        <v>1455</v>
      </c>
      <c r="K116" s="105">
        <f t="shared" si="129"/>
        <v>1338</v>
      </c>
      <c r="L116" s="105">
        <f t="shared" si="129"/>
        <v>116</v>
      </c>
      <c r="M116" s="105">
        <f t="shared" si="129"/>
        <v>1</v>
      </c>
      <c r="N116" s="105">
        <f t="shared" si="129"/>
        <v>1387</v>
      </c>
      <c r="O116" s="105">
        <f t="shared" si="129"/>
        <v>780</v>
      </c>
      <c r="P116" s="105">
        <f t="shared" si="129"/>
        <v>471</v>
      </c>
      <c r="Q116" s="105">
        <f t="shared" si="129"/>
        <v>26</v>
      </c>
      <c r="R116" s="105">
        <f t="shared" si="129"/>
        <v>13</v>
      </c>
      <c r="S116" s="105">
        <f t="shared" si="129"/>
        <v>97</v>
      </c>
      <c r="T116" s="105">
        <f t="shared" si="129"/>
        <v>9</v>
      </c>
      <c r="U116" s="105">
        <f t="shared" si="129"/>
        <v>84</v>
      </c>
      <c r="V116" s="105">
        <f t="shared" si="129"/>
        <v>4</v>
      </c>
      <c r="W116" s="105">
        <f t="shared" si="129"/>
        <v>0</v>
      </c>
      <c r="X116" s="105">
        <f t="shared" si="129"/>
        <v>1387</v>
      </c>
      <c r="Y116" s="105">
        <f t="shared" si="129"/>
        <v>3</v>
      </c>
      <c r="Z116" s="105">
        <f t="shared" si="129"/>
        <v>4</v>
      </c>
      <c r="AA116" s="105">
        <f t="shared" si="129"/>
        <v>719</v>
      </c>
      <c r="AB116" s="105">
        <f t="shared" si="129"/>
        <v>58</v>
      </c>
      <c r="AC116" s="105">
        <f t="shared" si="129"/>
        <v>23</v>
      </c>
      <c r="AD116" s="105">
        <f t="shared" si="129"/>
        <v>4</v>
      </c>
      <c r="AE116" s="105">
        <f t="shared" si="129"/>
        <v>27</v>
      </c>
      <c r="AF116" s="105">
        <f t="shared" si="129"/>
        <v>1</v>
      </c>
      <c r="AG116" s="105">
        <f t="shared" si="129"/>
        <v>1</v>
      </c>
      <c r="AH116" s="105">
        <f t="shared" si="129"/>
        <v>2</v>
      </c>
      <c r="AI116" s="138"/>
      <c r="AJ116" s="95">
        <f t="shared" ref="AJ116:AY116" si="130">SUM(AJ117:AJ124)</f>
        <v>771</v>
      </c>
      <c r="AK116" s="96">
        <f t="shared" si="130"/>
        <v>771</v>
      </c>
      <c r="AL116" s="96">
        <f t="shared" si="130"/>
        <v>1455</v>
      </c>
      <c r="AM116" s="96">
        <f t="shared" si="130"/>
        <v>1455</v>
      </c>
      <c r="AN116" s="96">
        <f t="shared" si="130"/>
        <v>2109</v>
      </c>
      <c r="AO116" s="96">
        <f t="shared" si="130"/>
        <v>2109</v>
      </c>
      <c r="AP116" s="96">
        <f t="shared" si="130"/>
        <v>1387</v>
      </c>
      <c r="AQ116" s="96">
        <f t="shared" si="130"/>
        <v>1387</v>
      </c>
      <c r="AR116" s="96">
        <f t="shared" si="130"/>
        <v>97</v>
      </c>
      <c r="AS116" s="96">
        <f t="shared" si="130"/>
        <v>97</v>
      </c>
      <c r="AT116" s="96">
        <f t="shared" si="130"/>
        <v>1387</v>
      </c>
      <c r="AU116" s="96">
        <f t="shared" si="130"/>
        <v>1387</v>
      </c>
      <c r="AV116" s="96">
        <f t="shared" si="130"/>
        <v>27</v>
      </c>
      <c r="AW116" s="96">
        <f t="shared" si="130"/>
        <v>27</v>
      </c>
      <c r="AX116" s="96">
        <f t="shared" si="130"/>
        <v>2</v>
      </c>
      <c r="AY116" s="97">
        <f t="shared" si="130"/>
        <v>2</v>
      </c>
    </row>
    <row r="117" spans="1:51" s="122" customFormat="1" ht="50.25" customHeight="1" x14ac:dyDescent="0.2">
      <c r="A117" s="72" t="s">
        <v>16</v>
      </c>
      <c r="B117" s="106" t="s">
        <v>187</v>
      </c>
      <c r="C117" s="107"/>
      <c r="D117" s="108"/>
      <c r="E117" s="98">
        <v>763</v>
      </c>
      <c r="F117" s="98">
        <v>57</v>
      </c>
      <c r="G117" s="98">
        <v>706</v>
      </c>
      <c r="H117" s="98"/>
      <c r="I117" s="98"/>
      <c r="J117" s="87">
        <v>1444</v>
      </c>
      <c r="K117" s="87">
        <v>1329</v>
      </c>
      <c r="L117" s="87">
        <v>114</v>
      </c>
      <c r="M117" s="87">
        <v>1</v>
      </c>
      <c r="N117" s="58">
        <v>1382</v>
      </c>
      <c r="O117" s="58">
        <v>780</v>
      </c>
      <c r="P117" s="58">
        <v>470</v>
      </c>
      <c r="Q117" s="58">
        <v>25</v>
      </c>
      <c r="R117" s="58">
        <v>13</v>
      </c>
      <c r="S117" s="58">
        <v>94</v>
      </c>
      <c r="T117" s="58">
        <v>8</v>
      </c>
      <c r="U117" s="58">
        <v>82</v>
      </c>
      <c r="V117" s="58">
        <v>4</v>
      </c>
      <c r="W117" s="58"/>
      <c r="X117" s="58">
        <v>1382</v>
      </c>
      <c r="Y117" s="58">
        <v>2</v>
      </c>
      <c r="Z117" s="58">
        <v>4</v>
      </c>
      <c r="AA117" s="58">
        <v>708</v>
      </c>
      <c r="AB117" s="58">
        <v>56</v>
      </c>
      <c r="AC117" s="58">
        <v>21</v>
      </c>
      <c r="AD117" s="58">
        <v>4</v>
      </c>
      <c r="AE117" s="58">
        <v>25</v>
      </c>
      <c r="AF117" s="58">
        <v>1</v>
      </c>
      <c r="AG117" s="77">
        <v>1</v>
      </c>
      <c r="AH117" s="58">
        <v>2</v>
      </c>
      <c r="AI117" s="76"/>
      <c r="AJ117" s="69">
        <f t="shared" ref="AJ117:AJ124" si="131">E117</f>
        <v>763</v>
      </c>
      <c r="AK117" s="70">
        <f t="shared" ref="AK117:AK124" si="132">F117+G117+H117+I117</f>
        <v>763</v>
      </c>
      <c r="AL117" s="70">
        <f t="shared" ref="AL117:AL124" si="133">J117</f>
        <v>1444</v>
      </c>
      <c r="AM117" s="70">
        <f t="shared" ref="AM117:AM124" si="134">K117+L117+M117</f>
        <v>1444</v>
      </c>
      <c r="AN117" s="70">
        <f t="shared" ref="AN117:AN124" si="135">F117+G117+K117</f>
        <v>2092</v>
      </c>
      <c r="AO117" s="70">
        <f t="shared" ref="AO117:AO124" si="136">X117+Y117+AA117</f>
        <v>2092</v>
      </c>
      <c r="AP117" s="70">
        <f t="shared" ref="AP117:AP124" si="137">N117</f>
        <v>1382</v>
      </c>
      <c r="AQ117" s="70">
        <f t="shared" ref="AQ117:AQ124" si="138">O117+P117+Q117+R117+S117</f>
        <v>1382</v>
      </c>
      <c r="AR117" s="70">
        <f t="shared" ref="AR117:AR124" si="139">S117</f>
        <v>94</v>
      </c>
      <c r="AS117" s="70">
        <f t="shared" ref="AS117:AS124" si="140">T117+U117+V117</f>
        <v>94</v>
      </c>
      <c r="AT117" s="70">
        <f t="shared" ref="AT117:AT124" si="141">X117</f>
        <v>1382</v>
      </c>
      <c r="AU117" s="70">
        <f t="shared" ref="AU117:AU124" si="142">N117+W117</f>
        <v>1382</v>
      </c>
      <c r="AV117" s="70">
        <f t="shared" ref="AV117:AV124" si="143">AE117</f>
        <v>25</v>
      </c>
      <c r="AW117" s="70">
        <f t="shared" ref="AW117:AW124" si="144">AC117+AD117</f>
        <v>25</v>
      </c>
      <c r="AX117" s="70">
        <f t="shared" ref="AX117:AX124" si="145">AH117</f>
        <v>2</v>
      </c>
      <c r="AY117" s="71">
        <f t="shared" ref="AY117:AY124" si="146">AF117+AG117</f>
        <v>2</v>
      </c>
    </row>
    <row r="118" spans="1:51" s="122" customFormat="1" ht="33.75" customHeight="1" x14ac:dyDescent="0.2">
      <c r="A118" s="72" t="s">
        <v>15</v>
      </c>
      <c r="B118" s="106" t="s">
        <v>188</v>
      </c>
      <c r="C118" s="107"/>
      <c r="D118" s="108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  <c r="W118" s="86"/>
      <c r="X118" s="86"/>
      <c r="Y118" s="86"/>
      <c r="Z118" s="86"/>
      <c r="AA118" s="86"/>
      <c r="AB118" s="86"/>
      <c r="AC118" s="86"/>
      <c r="AD118" s="86"/>
      <c r="AE118" s="86"/>
      <c r="AF118" s="86"/>
      <c r="AG118" s="86"/>
      <c r="AH118" s="86"/>
      <c r="AI118" s="76"/>
      <c r="AJ118" s="69">
        <f t="shared" si="131"/>
        <v>0</v>
      </c>
      <c r="AK118" s="70">
        <f t="shared" si="132"/>
        <v>0</v>
      </c>
      <c r="AL118" s="70">
        <f t="shared" si="133"/>
        <v>0</v>
      </c>
      <c r="AM118" s="70">
        <f t="shared" si="134"/>
        <v>0</v>
      </c>
      <c r="AN118" s="70">
        <f t="shared" si="135"/>
        <v>0</v>
      </c>
      <c r="AO118" s="70">
        <f t="shared" si="136"/>
        <v>0</v>
      </c>
      <c r="AP118" s="70">
        <f t="shared" si="137"/>
        <v>0</v>
      </c>
      <c r="AQ118" s="70">
        <f t="shared" si="138"/>
        <v>0</v>
      </c>
      <c r="AR118" s="70">
        <f t="shared" si="139"/>
        <v>0</v>
      </c>
      <c r="AS118" s="70">
        <f t="shared" si="140"/>
        <v>0</v>
      </c>
      <c r="AT118" s="70">
        <f t="shared" si="141"/>
        <v>0</v>
      </c>
      <c r="AU118" s="70">
        <f t="shared" si="142"/>
        <v>0</v>
      </c>
      <c r="AV118" s="70">
        <f t="shared" si="143"/>
        <v>0</v>
      </c>
      <c r="AW118" s="70">
        <f t="shared" si="144"/>
        <v>0</v>
      </c>
      <c r="AX118" s="70">
        <f t="shared" si="145"/>
        <v>0</v>
      </c>
      <c r="AY118" s="71">
        <f t="shared" si="146"/>
        <v>0</v>
      </c>
    </row>
    <row r="119" spans="1:51" s="122" customFormat="1" ht="63" customHeight="1" x14ac:dyDescent="0.2">
      <c r="A119" s="72" t="s">
        <v>14</v>
      </c>
      <c r="B119" s="106" t="s">
        <v>270</v>
      </c>
      <c r="C119" s="109"/>
      <c r="D119" s="110"/>
      <c r="E119" s="86">
        <v>2</v>
      </c>
      <c r="F119" s="86">
        <v>1</v>
      </c>
      <c r="G119" s="86">
        <v>1</v>
      </c>
      <c r="H119" s="86"/>
      <c r="I119" s="86"/>
      <c r="J119" s="73">
        <v>11</v>
      </c>
      <c r="K119" s="73">
        <v>9</v>
      </c>
      <c r="L119" s="73">
        <v>2</v>
      </c>
      <c r="M119" s="73"/>
      <c r="N119" s="75">
        <v>3</v>
      </c>
      <c r="O119" s="75"/>
      <c r="P119" s="75"/>
      <c r="Q119" s="75"/>
      <c r="R119" s="75"/>
      <c r="S119" s="75">
        <v>3</v>
      </c>
      <c r="T119" s="75">
        <v>1</v>
      </c>
      <c r="U119" s="75">
        <v>2</v>
      </c>
      <c r="V119" s="75"/>
      <c r="W119" s="75"/>
      <c r="X119" s="75">
        <v>3</v>
      </c>
      <c r="Y119" s="75">
        <v>1</v>
      </c>
      <c r="Z119" s="75"/>
      <c r="AA119" s="75">
        <v>7</v>
      </c>
      <c r="AB119" s="75">
        <v>1</v>
      </c>
      <c r="AC119" s="75"/>
      <c r="AD119" s="75"/>
      <c r="AE119" s="75"/>
      <c r="AF119" s="75"/>
      <c r="AG119" s="76"/>
      <c r="AH119" s="75"/>
      <c r="AI119" s="76"/>
      <c r="AJ119" s="69">
        <f t="shared" si="131"/>
        <v>2</v>
      </c>
      <c r="AK119" s="70">
        <f t="shared" si="132"/>
        <v>2</v>
      </c>
      <c r="AL119" s="70">
        <f t="shared" si="133"/>
        <v>11</v>
      </c>
      <c r="AM119" s="70">
        <f t="shared" si="134"/>
        <v>11</v>
      </c>
      <c r="AN119" s="70">
        <f t="shared" si="135"/>
        <v>11</v>
      </c>
      <c r="AO119" s="70">
        <f t="shared" si="136"/>
        <v>11</v>
      </c>
      <c r="AP119" s="70">
        <f t="shared" si="137"/>
        <v>3</v>
      </c>
      <c r="AQ119" s="70">
        <f t="shared" si="138"/>
        <v>3</v>
      </c>
      <c r="AR119" s="70">
        <f t="shared" si="139"/>
        <v>3</v>
      </c>
      <c r="AS119" s="70">
        <f t="shared" si="140"/>
        <v>3</v>
      </c>
      <c r="AT119" s="70">
        <f t="shared" si="141"/>
        <v>3</v>
      </c>
      <c r="AU119" s="70">
        <f t="shared" si="142"/>
        <v>3</v>
      </c>
      <c r="AV119" s="70">
        <f t="shared" si="143"/>
        <v>0</v>
      </c>
      <c r="AW119" s="70">
        <f t="shared" si="144"/>
        <v>0</v>
      </c>
      <c r="AX119" s="70">
        <f t="shared" si="145"/>
        <v>0</v>
      </c>
      <c r="AY119" s="71">
        <f t="shared" si="146"/>
        <v>0</v>
      </c>
    </row>
    <row r="120" spans="1:51" s="122" customFormat="1" ht="14.25" customHeight="1" x14ac:dyDescent="0.2">
      <c r="A120" s="72" t="s">
        <v>13</v>
      </c>
      <c r="B120" s="106" t="s">
        <v>253</v>
      </c>
      <c r="C120" s="109"/>
      <c r="D120" s="110"/>
      <c r="E120" s="86">
        <v>2</v>
      </c>
      <c r="F120" s="86"/>
      <c r="G120" s="86">
        <v>2</v>
      </c>
      <c r="H120" s="86"/>
      <c r="I120" s="86"/>
      <c r="J120" s="73"/>
      <c r="K120" s="73"/>
      <c r="L120" s="73"/>
      <c r="M120" s="73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  <c r="AA120" s="75">
        <v>2</v>
      </c>
      <c r="AB120" s="75"/>
      <c r="AC120" s="75"/>
      <c r="AD120" s="75"/>
      <c r="AE120" s="75"/>
      <c r="AF120" s="75"/>
      <c r="AG120" s="75"/>
      <c r="AH120" s="75"/>
      <c r="AI120" s="77"/>
      <c r="AJ120" s="69">
        <f t="shared" si="131"/>
        <v>2</v>
      </c>
      <c r="AK120" s="70">
        <f t="shared" si="132"/>
        <v>2</v>
      </c>
      <c r="AL120" s="70">
        <f t="shared" si="133"/>
        <v>0</v>
      </c>
      <c r="AM120" s="70">
        <f t="shared" si="134"/>
        <v>0</v>
      </c>
      <c r="AN120" s="70">
        <f t="shared" si="135"/>
        <v>2</v>
      </c>
      <c r="AO120" s="70">
        <f t="shared" si="136"/>
        <v>2</v>
      </c>
      <c r="AP120" s="70">
        <f t="shared" si="137"/>
        <v>0</v>
      </c>
      <c r="AQ120" s="70">
        <f t="shared" si="138"/>
        <v>0</v>
      </c>
      <c r="AR120" s="70">
        <f t="shared" si="139"/>
        <v>0</v>
      </c>
      <c r="AS120" s="70">
        <f t="shared" si="140"/>
        <v>0</v>
      </c>
      <c r="AT120" s="70">
        <f t="shared" si="141"/>
        <v>0</v>
      </c>
      <c r="AU120" s="70">
        <f t="shared" si="142"/>
        <v>0</v>
      </c>
      <c r="AV120" s="70">
        <f t="shared" si="143"/>
        <v>0</v>
      </c>
      <c r="AW120" s="70">
        <f t="shared" si="144"/>
        <v>0</v>
      </c>
      <c r="AX120" s="70">
        <f t="shared" si="145"/>
        <v>0</v>
      </c>
      <c r="AY120" s="71">
        <f t="shared" si="146"/>
        <v>0</v>
      </c>
    </row>
    <row r="121" spans="1:51" s="122" customFormat="1" ht="43.5" customHeight="1" x14ac:dyDescent="0.2">
      <c r="A121" s="72" t="s">
        <v>12</v>
      </c>
      <c r="B121" s="106" t="s">
        <v>254</v>
      </c>
      <c r="C121" s="107"/>
      <c r="D121" s="108"/>
      <c r="E121" s="86"/>
      <c r="F121" s="86"/>
      <c r="G121" s="86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6"/>
      <c r="S121" s="86"/>
      <c r="T121" s="86"/>
      <c r="U121" s="86"/>
      <c r="V121" s="86"/>
      <c r="W121" s="86"/>
      <c r="X121" s="86"/>
      <c r="Y121" s="86"/>
      <c r="Z121" s="86"/>
      <c r="AA121" s="86"/>
      <c r="AB121" s="86"/>
      <c r="AC121" s="86"/>
      <c r="AD121" s="86"/>
      <c r="AE121" s="86"/>
      <c r="AF121" s="86"/>
      <c r="AG121" s="86"/>
      <c r="AH121" s="86"/>
      <c r="AI121" s="76"/>
      <c r="AJ121" s="69">
        <f t="shared" si="131"/>
        <v>0</v>
      </c>
      <c r="AK121" s="70">
        <f t="shared" si="132"/>
        <v>0</v>
      </c>
      <c r="AL121" s="70">
        <f t="shared" si="133"/>
        <v>0</v>
      </c>
      <c r="AM121" s="70">
        <f t="shared" si="134"/>
        <v>0</v>
      </c>
      <c r="AN121" s="70">
        <f t="shared" si="135"/>
        <v>0</v>
      </c>
      <c r="AO121" s="70">
        <f t="shared" si="136"/>
        <v>0</v>
      </c>
      <c r="AP121" s="70">
        <f t="shared" si="137"/>
        <v>0</v>
      </c>
      <c r="AQ121" s="70">
        <f t="shared" si="138"/>
        <v>0</v>
      </c>
      <c r="AR121" s="70">
        <f t="shared" si="139"/>
        <v>0</v>
      </c>
      <c r="AS121" s="70">
        <f t="shared" si="140"/>
        <v>0</v>
      </c>
      <c r="AT121" s="70">
        <f t="shared" si="141"/>
        <v>0</v>
      </c>
      <c r="AU121" s="70">
        <f t="shared" si="142"/>
        <v>0</v>
      </c>
      <c r="AV121" s="70">
        <f t="shared" si="143"/>
        <v>0</v>
      </c>
      <c r="AW121" s="70">
        <f t="shared" si="144"/>
        <v>0</v>
      </c>
      <c r="AX121" s="70">
        <f t="shared" si="145"/>
        <v>0</v>
      </c>
      <c r="AY121" s="71">
        <f t="shared" si="146"/>
        <v>0</v>
      </c>
    </row>
    <row r="122" spans="1:51" s="122" customFormat="1" ht="48" customHeight="1" x14ac:dyDescent="0.2">
      <c r="A122" s="72" t="s">
        <v>11</v>
      </c>
      <c r="B122" s="106" t="s">
        <v>255</v>
      </c>
      <c r="C122" s="107"/>
      <c r="D122" s="108"/>
      <c r="E122" s="86">
        <v>1</v>
      </c>
      <c r="F122" s="86"/>
      <c r="G122" s="86">
        <v>1</v>
      </c>
      <c r="H122" s="86"/>
      <c r="I122" s="86"/>
      <c r="J122" s="73"/>
      <c r="K122" s="73"/>
      <c r="L122" s="73"/>
      <c r="M122" s="73"/>
      <c r="N122" s="75">
        <v>1</v>
      </c>
      <c r="O122" s="75"/>
      <c r="P122" s="75"/>
      <c r="Q122" s="75">
        <v>1</v>
      </c>
      <c r="R122" s="75"/>
      <c r="S122" s="75"/>
      <c r="T122" s="75"/>
      <c r="U122" s="75"/>
      <c r="V122" s="75"/>
      <c r="W122" s="75"/>
      <c r="X122" s="75">
        <v>1</v>
      </c>
      <c r="Y122" s="75"/>
      <c r="Z122" s="75"/>
      <c r="AA122" s="75"/>
      <c r="AB122" s="75"/>
      <c r="AC122" s="75">
        <v>1</v>
      </c>
      <c r="AD122" s="75"/>
      <c r="AE122" s="75">
        <v>1</v>
      </c>
      <c r="AF122" s="75"/>
      <c r="AG122" s="76"/>
      <c r="AH122" s="75"/>
      <c r="AI122" s="76"/>
      <c r="AJ122" s="69">
        <f t="shared" si="131"/>
        <v>1</v>
      </c>
      <c r="AK122" s="70">
        <f t="shared" si="132"/>
        <v>1</v>
      </c>
      <c r="AL122" s="70">
        <f t="shared" si="133"/>
        <v>0</v>
      </c>
      <c r="AM122" s="70">
        <f t="shared" si="134"/>
        <v>0</v>
      </c>
      <c r="AN122" s="70">
        <f t="shared" si="135"/>
        <v>1</v>
      </c>
      <c r="AO122" s="70">
        <f t="shared" si="136"/>
        <v>1</v>
      </c>
      <c r="AP122" s="70">
        <f t="shared" si="137"/>
        <v>1</v>
      </c>
      <c r="AQ122" s="70">
        <f t="shared" si="138"/>
        <v>1</v>
      </c>
      <c r="AR122" s="70">
        <f t="shared" si="139"/>
        <v>0</v>
      </c>
      <c r="AS122" s="70">
        <f t="shared" si="140"/>
        <v>0</v>
      </c>
      <c r="AT122" s="70">
        <f t="shared" si="141"/>
        <v>1</v>
      </c>
      <c r="AU122" s="70">
        <f t="shared" si="142"/>
        <v>1</v>
      </c>
      <c r="AV122" s="70">
        <f t="shared" si="143"/>
        <v>1</v>
      </c>
      <c r="AW122" s="70">
        <f t="shared" si="144"/>
        <v>1</v>
      </c>
      <c r="AX122" s="70">
        <f t="shared" si="145"/>
        <v>0</v>
      </c>
      <c r="AY122" s="71">
        <f t="shared" si="146"/>
        <v>0</v>
      </c>
    </row>
    <row r="123" spans="1:51" s="122" customFormat="1" ht="56.25" customHeight="1" x14ac:dyDescent="0.2">
      <c r="A123" s="72" t="s">
        <v>10</v>
      </c>
      <c r="B123" s="106" t="s">
        <v>189</v>
      </c>
      <c r="C123" s="107"/>
      <c r="D123" s="108"/>
      <c r="E123" s="82"/>
      <c r="F123" s="82"/>
      <c r="G123" s="82"/>
      <c r="H123" s="82"/>
      <c r="I123" s="82"/>
      <c r="J123" s="82"/>
      <c r="K123" s="82"/>
      <c r="L123" s="82"/>
      <c r="M123" s="82"/>
      <c r="N123" s="82"/>
      <c r="O123" s="82"/>
      <c r="P123" s="82"/>
      <c r="Q123" s="82"/>
      <c r="R123" s="82"/>
      <c r="S123" s="82"/>
      <c r="T123" s="82"/>
      <c r="U123" s="82"/>
      <c r="V123" s="82"/>
      <c r="W123" s="82"/>
      <c r="X123" s="82"/>
      <c r="Y123" s="82"/>
      <c r="Z123" s="82"/>
      <c r="AA123" s="82"/>
      <c r="AB123" s="82"/>
      <c r="AC123" s="82"/>
      <c r="AD123" s="82"/>
      <c r="AE123" s="82"/>
      <c r="AF123" s="82"/>
      <c r="AG123" s="82"/>
      <c r="AH123" s="82"/>
      <c r="AI123" s="76"/>
      <c r="AJ123" s="69">
        <f t="shared" si="131"/>
        <v>0</v>
      </c>
      <c r="AK123" s="70">
        <f t="shared" si="132"/>
        <v>0</v>
      </c>
      <c r="AL123" s="70">
        <f t="shared" si="133"/>
        <v>0</v>
      </c>
      <c r="AM123" s="70">
        <f t="shared" si="134"/>
        <v>0</v>
      </c>
      <c r="AN123" s="70">
        <f t="shared" si="135"/>
        <v>0</v>
      </c>
      <c r="AO123" s="70">
        <f t="shared" si="136"/>
        <v>0</v>
      </c>
      <c r="AP123" s="70">
        <f t="shared" si="137"/>
        <v>0</v>
      </c>
      <c r="AQ123" s="70">
        <f t="shared" si="138"/>
        <v>0</v>
      </c>
      <c r="AR123" s="70">
        <f t="shared" si="139"/>
        <v>0</v>
      </c>
      <c r="AS123" s="70">
        <f t="shared" si="140"/>
        <v>0</v>
      </c>
      <c r="AT123" s="70">
        <f t="shared" si="141"/>
        <v>0</v>
      </c>
      <c r="AU123" s="70">
        <f t="shared" si="142"/>
        <v>0</v>
      </c>
      <c r="AV123" s="70">
        <f t="shared" si="143"/>
        <v>0</v>
      </c>
      <c r="AW123" s="70">
        <f t="shared" si="144"/>
        <v>0</v>
      </c>
      <c r="AX123" s="70">
        <f t="shared" si="145"/>
        <v>0</v>
      </c>
      <c r="AY123" s="71">
        <f t="shared" si="146"/>
        <v>0</v>
      </c>
    </row>
    <row r="124" spans="1:51" s="122" customFormat="1" ht="67.5" customHeight="1" x14ac:dyDescent="0.2">
      <c r="A124" s="72" t="s">
        <v>9</v>
      </c>
      <c r="B124" s="111" t="s">
        <v>140</v>
      </c>
      <c r="C124" s="112"/>
      <c r="D124" s="113"/>
      <c r="E124" s="98">
        <v>3</v>
      </c>
      <c r="F124" s="98">
        <v>1</v>
      </c>
      <c r="G124" s="98">
        <v>2</v>
      </c>
      <c r="H124" s="98"/>
      <c r="I124" s="98"/>
      <c r="J124" s="73"/>
      <c r="K124" s="73"/>
      <c r="L124" s="73"/>
      <c r="M124" s="73"/>
      <c r="N124" s="75">
        <v>1</v>
      </c>
      <c r="O124" s="75"/>
      <c r="P124" s="75">
        <v>1</v>
      </c>
      <c r="Q124" s="75"/>
      <c r="R124" s="75"/>
      <c r="S124" s="75"/>
      <c r="T124" s="75"/>
      <c r="U124" s="75"/>
      <c r="V124" s="75"/>
      <c r="W124" s="75"/>
      <c r="X124" s="75">
        <v>1</v>
      </c>
      <c r="Y124" s="75"/>
      <c r="Z124" s="75"/>
      <c r="AA124" s="75">
        <v>2</v>
      </c>
      <c r="AB124" s="75">
        <v>1</v>
      </c>
      <c r="AC124" s="75">
        <v>1</v>
      </c>
      <c r="AD124" s="75"/>
      <c r="AE124" s="75">
        <v>1</v>
      </c>
      <c r="AF124" s="75"/>
      <c r="AG124" s="76"/>
      <c r="AH124" s="75"/>
      <c r="AI124" s="76"/>
      <c r="AJ124" s="69">
        <f t="shared" si="131"/>
        <v>3</v>
      </c>
      <c r="AK124" s="70">
        <f t="shared" si="132"/>
        <v>3</v>
      </c>
      <c r="AL124" s="70">
        <f t="shared" si="133"/>
        <v>0</v>
      </c>
      <c r="AM124" s="70">
        <f t="shared" si="134"/>
        <v>0</v>
      </c>
      <c r="AN124" s="70">
        <f t="shared" si="135"/>
        <v>3</v>
      </c>
      <c r="AO124" s="70">
        <f t="shared" si="136"/>
        <v>3</v>
      </c>
      <c r="AP124" s="70">
        <f t="shared" si="137"/>
        <v>1</v>
      </c>
      <c r="AQ124" s="70">
        <f t="shared" si="138"/>
        <v>1</v>
      </c>
      <c r="AR124" s="70">
        <f t="shared" si="139"/>
        <v>0</v>
      </c>
      <c r="AS124" s="70">
        <f t="shared" si="140"/>
        <v>0</v>
      </c>
      <c r="AT124" s="70">
        <f t="shared" si="141"/>
        <v>1</v>
      </c>
      <c r="AU124" s="70">
        <f t="shared" si="142"/>
        <v>1</v>
      </c>
      <c r="AV124" s="70">
        <f t="shared" si="143"/>
        <v>1</v>
      </c>
      <c r="AW124" s="70">
        <f t="shared" si="144"/>
        <v>1</v>
      </c>
      <c r="AX124" s="70">
        <f t="shared" si="145"/>
        <v>0</v>
      </c>
      <c r="AY124" s="71">
        <f t="shared" si="146"/>
        <v>0</v>
      </c>
    </row>
    <row r="125" spans="1:51" s="122" customFormat="1" ht="54.75" customHeight="1" x14ac:dyDescent="0.2">
      <c r="A125" s="100" t="s">
        <v>8</v>
      </c>
      <c r="B125" s="90" t="s">
        <v>256</v>
      </c>
      <c r="C125" s="114"/>
      <c r="D125" s="115"/>
      <c r="E125" s="116">
        <f t="shared" ref="E125:AH125" si="147">SUM(E126:E129)</f>
        <v>3</v>
      </c>
      <c r="F125" s="116">
        <f t="shared" si="147"/>
        <v>0</v>
      </c>
      <c r="G125" s="116">
        <f t="shared" si="147"/>
        <v>3</v>
      </c>
      <c r="H125" s="116">
        <f t="shared" si="147"/>
        <v>0</v>
      </c>
      <c r="I125" s="116">
        <f t="shared" si="147"/>
        <v>0</v>
      </c>
      <c r="J125" s="116">
        <f t="shared" si="147"/>
        <v>1</v>
      </c>
      <c r="K125" s="116">
        <f t="shared" si="147"/>
        <v>1</v>
      </c>
      <c r="L125" s="116">
        <f t="shared" si="147"/>
        <v>0</v>
      </c>
      <c r="M125" s="116">
        <f t="shared" si="147"/>
        <v>0</v>
      </c>
      <c r="N125" s="116">
        <f t="shared" si="147"/>
        <v>0</v>
      </c>
      <c r="O125" s="116">
        <f t="shared" si="147"/>
        <v>0</v>
      </c>
      <c r="P125" s="116">
        <f t="shared" si="147"/>
        <v>0</v>
      </c>
      <c r="Q125" s="116">
        <f t="shared" si="147"/>
        <v>0</v>
      </c>
      <c r="R125" s="116">
        <f t="shared" si="147"/>
        <v>0</v>
      </c>
      <c r="S125" s="116">
        <f t="shared" si="147"/>
        <v>0</v>
      </c>
      <c r="T125" s="116">
        <f t="shared" si="147"/>
        <v>0</v>
      </c>
      <c r="U125" s="116">
        <f t="shared" si="147"/>
        <v>0</v>
      </c>
      <c r="V125" s="116">
        <f t="shared" si="147"/>
        <v>0</v>
      </c>
      <c r="W125" s="116">
        <f t="shared" si="147"/>
        <v>0</v>
      </c>
      <c r="X125" s="116">
        <f t="shared" si="147"/>
        <v>0</v>
      </c>
      <c r="Y125" s="116">
        <f t="shared" si="147"/>
        <v>0</v>
      </c>
      <c r="Z125" s="116">
        <f t="shared" si="147"/>
        <v>1</v>
      </c>
      <c r="AA125" s="116">
        <f t="shared" si="147"/>
        <v>4</v>
      </c>
      <c r="AB125" s="116">
        <f t="shared" si="147"/>
        <v>1</v>
      </c>
      <c r="AC125" s="116">
        <f t="shared" si="147"/>
        <v>1</v>
      </c>
      <c r="AD125" s="116">
        <f t="shared" si="147"/>
        <v>0</v>
      </c>
      <c r="AE125" s="116">
        <f t="shared" si="147"/>
        <v>1</v>
      </c>
      <c r="AF125" s="116">
        <f t="shared" si="147"/>
        <v>0</v>
      </c>
      <c r="AG125" s="116">
        <f t="shared" si="147"/>
        <v>0</v>
      </c>
      <c r="AH125" s="116">
        <f t="shared" si="147"/>
        <v>0</v>
      </c>
      <c r="AI125" s="118"/>
      <c r="AJ125" s="95">
        <f t="shared" ref="AJ125:AY125" si="148">SUM(AJ126:AJ129)</f>
        <v>3</v>
      </c>
      <c r="AK125" s="96">
        <f t="shared" si="148"/>
        <v>3</v>
      </c>
      <c r="AL125" s="96">
        <f t="shared" si="148"/>
        <v>1</v>
      </c>
      <c r="AM125" s="96">
        <f t="shared" si="148"/>
        <v>1</v>
      </c>
      <c r="AN125" s="96">
        <f t="shared" si="148"/>
        <v>4</v>
      </c>
      <c r="AO125" s="96">
        <f t="shared" si="148"/>
        <v>4</v>
      </c>
      <c r="AP125" s="96">
        <f t="shared" si="148"/>
        <v>0</v>
      </c>
      <c r="AQ125" s="96">
        <f t="shared" si="148"/>
        <v>0</v>
      </c>
      <c r="AR125" s="96">
        <f t="shared" si="148"/>
        <v>0</v>
      </c>
      <c r="AS125" s="96">
        <f t="shared" si="148"/>
        <v>0</v>
      </c>
      <c r="AT125" s="96">
        <f t="shared" si="148"/>
        <v>0</v>
      </c>
      <c r="AU125" s="96">
        <f t="shared" si="148"/>
        <v>0</v>
      </c>
      <c r="AV125" s="96">
        <f t="shared" si="148"/>
        <v>1</v>
      </c>
      <c r="AW125" s="96">
        <f t="shared" si="148"/>
        <v>1</v>
      </c>
      <c r="AX125" s="96">
        <f t="shared" si="148"/>
        <v>0</v>
      </c>
      <c r="AY125" s="97">
        <f t="shared" si="148"/>
        <v>0</v>
      </c>
    </row>
    <row r="126" spans="1:51" s="122" customFormat="1" ht="37.5" customHeight="1" x14ac:dyDescent="0.2">
      <c r="A126" s="72" t="s">
        <v>7</v>
      </c>
      <c r="B126" s="106" t="s">
        <v>257</v>
      </c>
      <c r="C126" s="109"/>
      <c r="D126" s="110"/>
      <c r="E126" s="117">
        <v>3</v>
      </c>
      <c r="F126" s="117"/>
      <c r="G126" s="117">
        <v>3</v>
      </c>
      <c r="H126" s="117"/>
      <c r="I126" s="117"/>
      <c r="J126" s="73">
        <v>1</v>
      </c>
      <c r="K126" s="73">
        <v>1</v>
      </c>
      <c r="L126" s="73"/>
      <c r="M126" s="73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>
        <v>1</v>
      </c>
      <c r="AA126" s="75">
        <v>4</v>
      </c>
      <c r="AB126" s="75">
        <v>1</v>
      </c>
      <c r="AC126" s="75">
        <v>1</v>
      </c>
      <c r="AD126" s="75"/>
      <c r="AE126" s="75">
        <v>1</v>
      </c>
      <c r="AF126" s="75"/>
      <c r="AG126" s="76"/>
      <c r="AH126" s="75"/>
      <c r="AI126" s="76"/>
      <c r="AJ126" s="69">
        <f>E126</f>
        <v>3</v>
      </c>
      <c r="AK126" s="70">
        <f>F126+G126+H126+I126</f>
        <v>3</v>
      </c>
      <c r="AL126" s="70">
        <f>J126</f>
        <v>1</v>
      </c>
      <c r="AM126" s="70">
        <f>K126+L126+M126</f>
        <v>1</v>
      </c>
      <c r="AN126" s="70">
        <f>F126+G126+K126</f>
        <v>4</v>
      </c>
      <c r="AO126" s="70">
        <f>X126+Y126+AA126</f>
        <v>4</v>
      </c>
      <c r="AP126" s="70">
        <f>N126</f>
        <v>0</v>
      </c>
      <c r="AQ126" s="70">
        <f>O126+P126+Q126+R126+S126</f>
        <v>0</v>
      </c>
      <c r="AR126" s="70">
        <f>S126</f>
        <v>0</v>
      </c>
      <c r="AS126" s="70">
        <f>T126+U126+V126</f>
        <v>0</v>
      </c>
      <c r="AT126" s="70">
        <f>X126</f>
        <v>0</v>
      </c>
      <c r="AU126" s="70">
        <f>N126+W126</f>
        <v>0</v>
      </c>
      <c r="AV126" s="70">
        <f>AE126</f>
        <v>1</v>
      </c>
      <c r="AW126" s="70">
        <f>AC126+AD126</f>
        <v>1</v>
      </c>
      <c r="AX126" s="70">
        <f>AH126</f>
        <v>0</v>
      </c>
      <c r="AY126" s="71">
        <f>AF126+AG126</f>
        <v>0</v>
      </c>
    </row>
    <row r="127" spans="1:51" s="122" customFormat="1" ht="21" customHeight="1" x14ac:dyDescent="0.2">
      <c r="A127" s="72" t="s">
        <v>6</v>
      </c>
      <c r="B127" s="106" t="s">
        <v>146</v>
      </c>
      <c r="C127" s="107"/>
      <c r="D127" s="108"/>
      <c r="E127" s="98"/>
      <c r="F127" s="98"/>
      <c r="G127" s="98"/>
      <c r="H127" s="98"/>
      <c r="I127" s="98"/>
      <c r="J127" s="98"/>
      <c r="K127" s="98"/>
      <c r="L127" s="98"/>
      <c r="M127" s="98"/>
      <c r="N127" s="98"/>
      <c r="O127" s="98"/>
      <c r="P127" s="98"/>
      <c r="Q127" s="98"/>
      <c r="R127" s="98"/>
      <c r="S127" s="98"/>
      <c r="T127" s="98"/>
      <c r="U127" s="98"/>
      <c r="V127" s="98"/>
      <c r="W127" s="98"/>
      <c r="X127" s="98"/>
      <c r="Y127" s="98"/>
      <c r="Z127" s="98"/>
      <c r="AA127" s="98"/>
      <c r="AB127" s="98"/>
      <c r="AC127" s="98"/>
      <c r="AD127" s="98"/>
      <c r="AE127" s="98"/>
      <c r="AF127" s="98"/>
      <c r="AG127" s="98"/>
      <c r="AH127" s="98"/>
      <c r="AI127" s="76"/>
      <c r="AJ127" s="69">
        <f>E127</f>
        <v>0</v>
      </c>
      <c r="AK127" s="70">
        <f>F127+G127+H127+I127</f>
        <v>0</v>
      </c>
      <c r="AL127" s="70">
        <f>J127</f>
        <v>0</v>
      </c>
      <c r="AM127" s="70">
        <f>K127+L127+M127</f>
        <v>0</v>
      </c>
      <c r="AN127" s="70">
        <f>F127+G127+K127</f>
        <v>0</v>
      </c>
      <c r="AO127" s="70">
        <f>X127+Y127+AA127</f>
        <v>0</v>
      </c>
      <c r="AP127" s="70">
        <f>N127</f>
        <v>0</v>
      </c>
      <c r="AQ127" s="70">
        <f>O127+P127+Q127+R127+S127</f>
        <v>0</v>
      </c>
      <c r="AR127" s="70">
        <f>S127</f>
        <v>0</v>
      </c>
      <c r="AS127" s="70">
        <f>T127+U127+V127</f>
        <v>0</v>
      </c>
      <c r="AT127" s="70">
        <f>X127</f>
        <v>0</v>
      </c>
      <c r="AU127" s="70">
        <f>N127+W127</f>
        <v>0</v>
      </c>
      <c r="AV127" s="70">
        <f>AE127</f>
        <v>0</v>
      </c>
      <c r="AW127" s="70">
        <f>AC127+AD127</f>
        <v>0</v>
      </c>
      <c r="AX127" s="70">
        <f>AH127</f>
        <v>0</v>
      </c>
      <c r="AY127" s="71">
        <f>AF127+AG127</f>
        <v>0</v>
      </c>
    </row>
    <row r="128" spans="1:51" s="122" customFormat="1" ht="49.5" customHeight="1" x14ac:dyDescent="0.2">
      <c r="A128" s="72" t="s">
        <v>5</v>
      </c>
      <c r="B128" s="106" t="s">
        <v>190</v>
      </c>
      <c r="C128" s="107"/>
      <c r="D128" s="108"/>
      <c r="E128" s="98"/>
      <c r="F128" s="98"/>
      <c r="G128" s="98"/>
      <c r="H128" s="98"/>
      <c r="I128" s="98"/>
      <c r="J128" s="73"/>
      <c r="K128" s="73"/>
      <c r="L128" s="73"/>
      <c r="M128" s="73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  <c r="AA128" s="75"/>
      <c r="AB128" s="75"/>
      <c r="AC128" s="75"/>
      <c r="AD128" s="75"/>
      <c r="AE128" s="75"/>
      <c r="AF128" s="75"/>
      <c r="AG128" s="76"/>
      <c r="AH128" s="75"/>
      <c r="AI128" s="76"/>
      <c r="AJ128" s="69">
        <f>E128</f>
        <v>0</v>
      </c>
      <c r="AK128" s="70">
        <f>F128+G128+H128+I128</f>
        <v>0</v>
      </c>
      <c r="AL128" s="70">
        <f>J128</f>
        <v>0</v>
      </c>
      <c r="AM128" s="70">
        <f>K128+L128+M128</f>
        <v>0</v>
      </c>
      <c r="AN128" s="70">
        <f>F128+G128+K128</f>
        <v>0</v>
      </c>
      <c r="AO128" s="70">
        <f>X128+Y128+AA128</f>
        <v>0</v>
      </c>
      <c r="AP128" s="70">
        <f>N128</f>
        <v>0</v>
      </c>
      <c r="AQ128" s="70">
        <f>O128+P128+Q128+R128+S128</f>
        <v>0</v>
      </c>
      <c r="AR128" s="70">
        <f>S128</f>
        <v>0</v>
      </c>
      <c r="AS128" s="70">
        <f>T128+U128+V128</f>
        <v>0</v>
      </c>
      <c r="AT128" s="70">
        <f>X128</f>
        <v>0</v>
      </c>
      <c r="AU128" s="70">
        <f>N128+W128</f>
        <v>0</v>
      </c>
      <c r="AV128" s="70">
        <f>AE128</f>
        <v>0</v>
      </c>
      <c r="AW128" s="70">
        <f>AC128+AD128</f>
        <v>0</v>
      </c>
      <c r="AX128" s="70">
        <f>AH128</f>
        <v>0</v>
      </c>
      <c r="AY128" s="71">
        <f>AF128+AG128</f>
        <v>0</v>
      </c>
    </row>
    <row r="129" spans="1:51" s="122" customFormat="1" ht="34.5" customHeight="1" x14ac:dyDescent="0.2">
      <c r="A129" s="72" t="s">
        <v>4</v>
      </c>
      <c r="B129" s="111" t="s">
        <v>140</v>
      </c>
      <c r="C129" s="112"/>
      <c r="D129" s="113"/>
      <c r="E129" s="98"/>
      <c r="F129" s="98"/>
      <c r="G129" s="98"/>
      <c r="H129" s="98"/>
      <c r="I129" s="98"/>
      <c r="J129" s="98"/>
      <c r="K129" s="98"/>
      <c r="L129" s="98"/>
      <c r="M129" s="98"/>
      <c r="N129" s="98"/>
      <c r="O129" s="98"/>
      <c r="P129" s="98"/>
      <c r="Q129" s="98"/>
      <c r="R129" s="98"/>
      <c r="S129" s="98"/>
      <c r="T129" s="98"/>
      <c r="U129" s="98"/>
      <c r="V129" s="98"/>
      <c r="W129" s="98"/>
      <c r="X129" s="98"/>
      <c r="Y129" s="98"/>
      <c r="Z129" s="98"/>
      <c r="AA129" s="98"/>
      <c r="AB129" s="98"/>
      <c r="AC129" s="98"/>
      <c r="AD129" s="98"/>
      <c r="AE129" s="98"/>
      <c r="AF129" s="98"/>
      <c r="AG129" s="98"/>
      <c r="AH129" s="98"/>
      <c r="AI129" s="76"/>
      <c r="AJ129" s="69">
        <f>E129</f>
        <v>0</v>
      </c>
      <c r="AK129" s="70">
        <f>F129+G129+H129+I129</f>
        <v>0</v>
      </c>
      <c r="AL129" s="70">
        <f>J129</f>
        <v>0</v>
      </c>
      <c r="AM129" s="70">
        <f>K129+L129+M129</f>
        <v>0</v>
      </c>
      <c r="AN129" s="70">
        <f>F129+G129+K129</f>
        <v>0</v>
      </c>
      <c r="AO129" s="70">
        <f>X129+Y129+AA129</f>
        <v>0</v>
      </c>
      <c r="AP129" s="70">
        <f>N129</f>
        <v>0</v>
      </c>
      <c r="AQ129" s="70">
        <f>O129+P129+Q129+R129+S129</f>
        <v>0</v>
      </c>
      <c r="AR129" s="70">
        <f>S129</f>
        <v>0</v>
      </c>
      <c r="AS129" s="70">
        <f>T129+U129+V129</f>
        <v>0</v>
      </c>
      <c r="AT129" s="70">
        <f>X129</f>
        <v>0</v>
      </c>
      <c r="AU129" s="70">
        <f>N129+W129</f>
        <v>0</v>
      </c>
      <c r="AV129" s="70">
        <f>AE129</f>
        <v>0</v>
      </c>
      <c r="AW129" s="70">
        <f>AC129+AD129</f>
        <v>0</v>
      </c>
      <c r="AX129" s="70">
        <f>AH129</f>
        <v>0</v>
      </c>
      <c r="AY129" s="71">
        <f>AF129+AG129</f>
        <v>0</v>
      </c>
    </row>
    <row r="130" spans="1:51" s="122" customFormat="1" ht="49.5" customHeight="1" x14ac:dyDescent="0.2">
      <c r="A130" s="72" t="s">
        <v>3</v>
      </c>
      <c r="B130" s="90" t="s">
        <v>191</v>
      </c>
      <c r="C130" s="91"/>
      <c r="D130" s="92"/>
      <c r="E130" s="93">
        <f t="shared" ref="E130:AH130" si="149">SUM(E131:E132)</f>
        <v>0</v>
      </c>
      <c r="F130" s="93">
        <f t="shared" si="149"/>
        <v>0</v>
      </c>
      <c r="G130" s="93">
        <f t="shared" si="149"/>
        <v>0</v>
      </c>
      <c r="H130" s="93">
        <f t="shared" si="149"/>
        <v>0</v>
      </c>
      <c r="I130" s="93">
        <f t="shared" si="149"/>
        <v>0</v>
      </c>
      <c r="J130" s="93">
        <f t="shared" si="149"/>
        <v>0</v>
      </c>
      <c r="K130" s="93">
        <f t="shared" si="149"/>
        <v>0</v>
      </c>
      <c r="L130" s="93">
        <f t="shared" si="149"/>
        <v>0</v>
      </c>
      <c r="M130" s="93">
        <f t="shared" si="149"/>
        <v>0</v>
      </c>
      <c r="N130" s="93">
        <f t="shared" si="149"/>
        <v>0</v>
      </c>
      <c r="O130" s="93">
        <f t="shared" si="149"/>
        <v>0</v>
      </c>
      <c r="P130" s="93">
        <f t="shared" si="149"/>
        <v>0</v>
      </c>
      <c r="Q130" s="93">
        <f t="shared" si="149"/>
        <v>0</v>
      </c>
      <c r="R130" s="93">
        <f t="shared" si="149"/>
        <v>0</v>
      </c>
      <c r="S130" s="93">
        <f t="shared" si="149"/>
        <v>0</v>
      </c>
      <c r="T130" s="93">
        <f t="shared" si="149"/>
        <v>0</v>
      </c>
      <c r="U130" s="93">
        <f t="shared" si="149"/>
        <v>0</v>
      </c>
      <c r="V130" s="93">
        <f t="shared" si="149"/>
        <v>0</v>
      </c>
      <c r="W130" s="93">
        <f t="shared" si="149"/>
        <v>0</v>
      </c>
      <c r="X130" s="93">
        <f t="shared" si="149"/>
        <v>0</v>
      </c>
      <c r="Y130" s="93">
        <f t="shared" si="149"/>
        <v>0</v>
      </c>
      <c r="Z130" s="93">
        <f t="shared" si="149"/>
        <v>0</v>
      </c>
      <c r="AA130" s="93">
        <f t="shared" si="149"/>
        <v>0</v>
      </c>
      <c r="AB130" s="93">
        <f t="shared" si="149"/>
        <v>0</v>
      </c>
      <c r="AC130" s="93">
        <f t="shared" si="149"/>
        <v>0</v>
      </c>
      <c r="AD130" s="93">
        <f t="shared" si="149"/>
        <v>0</v>
      </c>
      <c r="AE130" s="93">
        <f t="shared" si="149"/>
        <v>0</v>
      </c>
      <c r="AF130" s="93">
        <f t="shared" si="149"/>
        <v>0</v>
      </c>
      <c r="AG130" s="93">
        <f t="shared" si="149"/>
        <v>0</v>
      </c>
      <c r="AH130" s="93">
        <f t="shared" si="149"/>
        <v>0</v>
      </c>
      <c r="AI130" s="118"/>
      <c r="AJ130" s="95">
        <f t="shared" ref="AJ130:AY130" si="150">SUM(AJ131:AJ132)</f>
        <v>0</v>
      </c>
      <c r="AK130" s="96">
        <f t="shared" si="150"/>
        <v>0</v>
      </c>
      <c r="AL130" s="96">
        <f t="shared" si="150"/>
        <v>0</v>
      </c>
      <c r="AM130" s="96">
        <f t="shared" si="150"/>
        <v>0</v>
      </c>
      <c r="AN130" s="96">
        <f t="shared" si="150"/>
        <v>0</v>
      </c>
      <c r="AO130" s="96">
        <f t="shared" si="150"/>
        <v>0</v>
      </c>
      <c r="AP130" s="96">
        <f t="shared" si="150"/>
        <v>0</v>
      </c>
      <c r="AQ130" s="96">
        <f t="shared" si="150"/>
        <v>0</v>
      </c>
      <c r="AR130" s="96">
        <f t="shared" si="150"/>
        <v>0</v>
      </c>
      <c r="AS130" s="96">
        <f t="shared" si="150"/>
        <v>0</v>
      </c>
      <c r="AT130" s="96">
        <f t="shared" si="150"/>
        <v>0</v>
      </c>
      <c r="AU130" s="96">
        <f t="shared" si="150"/>
        <v>0</v>
      </c>
      <c r="AV130" s="96">
        <f t="shared" si="150"/>
        <v>0</v>
      </c>
      <c r="AW130" s="96">
        <f t="shared" si="150"/>
        <v>0</v>
      </c>
      <c r="AX130" s="96">
        <f t="shared" si="150"/>
        <v>0</v>
      </c>
      <c r="AY130" s="97">
        <f t="shared" si="150"/>
        <v>0</v>
      </c>
    </row>
    <row r="131" spans="1:51" s="122" customFormat="1" ht="41.25" customHeight="1" x14ac:dyDescent="0.2">
      <c r="A131" s="72" t="s">
        <v>2</v>
      </c>
      <c r="B131" s="111" t="s">
        <v>258</v>
      </c>
      <c r="C131" s="112"/>
      <c r="D131" s="113"/>
      <c r="E131" s="98"/>
      <c r="F131" s="98"/>
      <c r="G131" s="98"/>
      <c r="H131" s="98"/>
      <c r="I131" s="98"/>
      <c r="J131" s="98"/>
      <c r="K131" s="98"/>
      <c r="L131" s="98"/>
      <c r="M131" s="98"/>
      <c r="N131" s="98"/>
      <c r="O131" s="98"/>
      <c r="P131" s="98"/>
      <c r="Q131" s="98"/>
      <c r="R131" s="98"/>
      <c r="S131" s="98"/>
      <c r="T131" s="98"/>
      <c r="U131" s="98"/>
      <c r="V131" s="98"/>
      <c r="W131" s="98"/>
      <c r="X131" s="98"/>
      <c r="Y131" s="98"/>
      <c r="Z131" s="98"/>
      <c r="AA131" s="98"/>
      <c r="AB131" s="98"/>
      <c r="AC131" s="98"/>
      <c r="AD131" s="98"/>
      <c r="AE131" s="98"/>
      <c r="AF131" s="98"/>
      <c r="AG131" s="98"/>
      <c r="AH131" s="98"/>
      <c r="AI131" s="76"/>
      <c r="AJ131" s="69">
        <f>E131</f>
        <v>0</v>
      </c>
      <c r="AK131" s="70">
        <f>F131+G131+H131+I131</f>
        <v>0</v>
      </c>
      <c r="AL131" s="70">
        <f>J131</f>
        <v>0</v>
      </c>
      <c r="AM131" s="70">
        <f>K131+L131+M131</f>
        <v>0</v>
      </c>
      <c r="AN131" s="70">
        <f>F131+G131+K131</f>
        <v>0</v>
      </c>
      <c r="AO131" s="70">
        <f>X131+Y131+AA131</f>
        <v>0</v>
      </c>
      <c r="AP131" s="70">
        <f>N131</f>
        <v>0</v>
      </c>
      <c r="AQ131" s="70">
        <f>O131+P131+Q131+R131+S131</f>
        <v>0</v>
      </c>
      <c r="AR131" s="70">
        <f>S131</f>
        <v>0</v>
      </c>
      <c r="AS131" s="70">
        <f>T131+U131+V131</f>
        <v>0</v>
      </c>
      <c r="AT131" s="70">
        <f>X131</f>
        <v>0</v>
      </c>
      <c r="AU131" s="70">
        <f>N131+W131</f>
        <v>0</v>
      </c>
      <c r="AV131" s="70">
        <f>AE131</f>
        <v>0</v>
      </c>
      <c r="AW131" s="70">
        <f>AC131+AD131</f>
        <v>0</v>
      </c>
      <c r="AX131" s="70">
        <f>AH131</f>
        <v>0</v>
      </c>
      <c r="AY131" s="71">
        <f>AF131+AG131</f>
        <v>0</v>
      </c>
    </row>
    <row r="132" spans="1:51" s="122" customFormat="1" ht="41.25" customHeight="1" x14ac:dyDescent="0.2">
      <c r="A132" s="72" t="s">
        <v>1</v>
      </c>
      <c r="B132" s="111" t="s">
        <v>271</v>
      </c>
      <c r="C132" s="112"/>
      <c r="D132" s="113"/>
      <c r="E132" s="98"/>
      <c r="F132" s="98"/>
      <c r="G132" s="98"/>
      <c r="H132" s="98"/>
      <c r="I132" s="98"/>
      <c r="J132" s="98"/>
      <c r="K132" s="98"/>
      <c r="L132" s="98"/>
      <c r="M132" s="98"/>
      <c r="N132" s="98"/>
      <c r="O132" s="98"/>
      <c r="P132" s="98"/>
      <c r="Q132" s="98"/>
      <c r="R132" s="98"/>
      <c r="S132" s="98"/>
      <c r="T132" s="98"/>
      <c r="U132" s="98"/>
      <c r="V132" s="98"/>
      <c r="W132" s="98"/>
      <c r="X132" s="98"/>
      <c r="Y132" s="98"/>
      <c r="Z132" s="98"/>
      <c r="AA132" s="98"/>
      <c r="AB132" s="98"/>
      <c r="AC132" s="98"/>
      <c r="AD132" s="98"/>
      <c r="AE132" s="98"/>
      <c r="AF132" s="98"/>
      <c r="AG132" s="98"/>
      <c r="AH132" s="98"/>
      <c r="AI132" s="76"/>
      <c r="AJ132" s="69">
        <f>E132</f>
        <v>0</v>
      </c>
      <c r="AK132" s="70">
        <f>F132+G132+H132+I132</f>
        <v>0</v>
      </c>
      <c r="AL132" s="70">
        <f>J132</f>
        <v>0</v>
      </c>
      <c r="AM132" s="70">
        <f>K132+L132+M132</f>
        <v>0</v>
      </c>
      <c r="AN132" s="70">
        <f>F132+G132+K132</f>
        <v>0</v>
      </c>
      <c r="AO132" s="70">
        <f>X132+Y132+AA132</f>
        <v>0</v>
      </c>
      <c r="AP132" s="70">
        <f>N132</f>
        <v>0</v>
      </c>
      <c r="AQ132" s="70">
        <f>O132+P132+Q132+R132+S132</f>
        <v>0</v>
      </c>
      <c r="AR132" s="70">
        <f>S132</f>
        <v>0</v>
      </c>
      <c r="AS132" s="70">
        <f>T132+U132+V132</f>
        <v>0</v>
      </c>
      <c r="AT132" s="70">
        <f>X132</f>
        <v>0</v>
      </c>
      <c r="AU132" s="70">
        <f>N132+W132</f>
        <v>0</v>
      </c>
      <c r="AV132" s="70">
        <f>AE132</f>
        <v>0</v>
      </c>
      <c r="AW132" s="70">
        <f>AC132+AD132</f>
        <v>0</v>
      </c>
      <c r="AX132" s="70">
        <f>AH132</f>
        <v>0</v>
      </c>
      <c r="AY132" s="71">
        <f>AF132+AG132</f>
        <v>0</v>
      </c>
    </row>
    <row r="133" spans="1:51" s="122" customFormat="1" ht="35.25" customHeight="1" x14ac:dyDescent="0.2">
      <c r="A133" s="100" t="s">
        <v>0</v>
      </c>
      <c r="B133" s="102" t="s">
        <v>140</v>
      </c>
      <c r="C133" s="103"/>
      <c r="D133" s="104"/>
      <c r="E133" s="117">
        <v>6</v>
      </c>
      <c r="F133" s="117">
        <v>3</v>
      </c>
      <c r="G133" s="117">
        <v>3</v>
      </c>
      <c r="H133" s="117"/>
      <c r="I133" s="117"/>
      <c r="J133" s="73">
        <v>12</v>
      </c>
      <c r="K133" s="73">
        <v>7</v>
      </c>
      <c r="L133" s="73">
        <v>4</v>
      </c>
      <c r="M133" s="73">
        <v>1</v>
      </c>
      <c r="N133" s="75">
        <v>3</v>
      </c>
      <c r="O133" s="75"/>
      <c r="P133" s="75"/>
      <c r="Q133" s="75">
        <v>2</v>
      </c>
      <c r="R133" s="75"/>
      <c r="S133" s="75">
        <v>1</v>
      </c>
      <c r="T133" s="75"/>
      <c r="U133" s="75">
        <v>1</v>
      </c>
      <c r="V133" s="75"/>
      <c r="W133" s="75"/>
      <c r="X133" s="75">
        <v>3</v>
      </c>
      <c r="Y133" s="75"/>
      <c r="Z133" s="75">
        <v>1</v>
      </c>
      <c r="AA133" s="75">
        <v>10</v>
      </c>
      <c r="AB133" s="75">
        <v>3</v>
      </c>
      <c r="AC133" s="75"/>
      <c r="AD133" s="75"/>
      <c r="AE133" s="75"/>
      <c r="AF133" s="75"/>
      <c r="AG133" s="76"/>
      <c r="AH133" s="75"/>
      <c r="AI133" s="76"/>
      <c r="AJ133" s="69">
        <f>E133</f>
        <v>6</v>
      </c>
      <c r="AK133" s="70">
        <f>F133+G133+H133+I133</f>
        <v>6</v>
      </c>
      <c r="AL133" s="70">
        <f>J133</f>
        <v>12</v>
      </c>
      <c r="AM133" s="70">
        <f>K133+L133+M133</f>
        <v>12</v>
      </c>
      <c r="AN133" s="70">
        <f>F133+G133+K133</f>
        <v>13</v>
      </c>
      <c r="AO133" s="70">
        <f>X133+Y133+AA133</f>
        <v>13</v>
      </c>
      <c r="AP133" s="70">
        <f>N133</f>
        <v>3</v>
      </c>
      <c r="AQ133" s="70">
        <f>O133+P133+Q133+R133+S133</f>
        <v>3</v>
      </c>
      <c r="AR133" s="70">
        <f>S133</f>
        <v>1</v>
      </c>
      <c r="AS133" s="70">
        <f>T133+U133+V133</f>
        <v>1</v>
      </c>
      <c r="AT133" s="70">
        <f>X133</f>
        <v>3</v>
      </c>
      <c r="AU133" s="70">
        <f>N133+W133</f>
        <v>3</v>
      </c>
      <c r="AV133" s="70">
        <f>AE133</f>
        <v>0</v>
      </c>
      <c r="AW133" s="70">
        <f>AC133+AD133</f>
        <v>0</v>
      </c>
      <c r="AX133" s="70">
        <f>AH133</f>
        <v>0</v>
      </c>
      <c r="AY133" s="71">
        <f>AF133+AG133</f>
        <v>0</v>
      </c>
    </row>
    <row r="134" spans="1:51" s="122" customFormat="1" ht="35.25" customHeight="1" thickBot="1" x14ac:dyDescent="0.25">
      <c r="A134" s="100"/>
      <c r="B134" s="102" t="s">
        <v>135</v>
      </c>
      <c r="C134" s="103"/>
      <c r="D134" s="104"/>
      <c r="E134" s="116">
        <f t="shared" ref="E134:AH134" si="151">E19+E39+E51+E59+E73+E80+E87+E90+E112+E116+E125+E130+E133</f>
        <v>982</v>
      </c>
      <c r="F134" s="116">
        <f t="shared" si="151"/>
        <v>118</v>
      </c>
      <c r="G134" s="116">
        <f t="shared" si="151"/>
        <v>864</v>
      </c>
      <c r="H134" s="116">
        <f t="shared" si="151"/>
        <v>0</v>
      </c>
      <c r="I134" s="116">
        <f t="shared" si="151"/>
        <v>0</v>
      </c>
      <c r="J134" s="116">
        <f t="shared" si="151"/>
        <v>1717</v>
      </c>
      <c r="K134" s="116">
        <f t="shared" si="151"/>
        <v>1544</v>
      </c>
      <c r="L134" s="116">
        <f t="shared" si="151"/>
        <v>168</v>
      </c>
      <c r="M134" s="116">
        <f t="shared" si="151"/>
        <v>5</v>
      </c>
      <c r="N134" s="116">
        <f t="shared" si="151"/>
        <v>1567</v>
      </c>
      <c r="O134" s="116">
        <f t="shared" si="151"/>
        <v>901</v>
      </c>
      <c r="P134" s="116">
        <f t="shared" si="151"/>
        <v>494</v>
      </c>
      <c r="Q134" s="116">
        <f t="shared" si="151"/>
        <v>36</v>
      </c>
      <c r="R134" s="116">
        <f t="shared" si="151"/>
        <v>13</v>
      </c>
      <c r="S134" s="116">
        <f t="shared" si="151"/>
        <v>123</v>
      </c>
      <c r="T134" s="116">
        <f t="shared" si="151"/>
        <v>11</v>
      </c>
      <c r="U134" s="116">
        <f t="shared" si="151"/>
        <v>108</v>
      </c>
      <c r="V134" s="116">
        <f t="shared" si="151"/>
        <v>4</v>
      </c>
      <c r="W134" s="116">
        <f t="shared" si="151"/>
        <v>4</v>
      </c>
      <c r="X134" s="116">
        <f t="shared" si="151"/>
        <v>1571</v>
      </c>
      <c r="Y134" s="116">
        <f t="shared" si="151"/>
        <v>3</v>
      </c>
      <c r="Z134" s="116">
        <f t="shared" si="151"/>
        <v>30</v>
      </c>
      <c r="AA134" s="116">
        <f t="shared" si="151"/>
        <v>952</v>
      </c>
      <c r="AB134" s="116">
        <f t="shared" si="151"/>
        <v>131</v>
      </c>
      <c r="AC134" s="116">
        <f t="shared" si="151"/>
        <v>30</v>
      </c>
      <c r="AD134" s="116">
        <f t="shared" si="151"/>
        <v>6</v>
      </c>
      <c r="AE134" s="116">
        <f t="shared" si="151"/>
        <v>36</v>
      </c>
      <c r="AF134" s="116">
        <f t="shared" si="151"/>
        <v>2</v>
      </c>
      <c r="AG134" s="116">
        <f t="shared" si="151"/>
        <v>2</v>
      </c>
      <c r="AH134" s="116">
        <f t="shared" si="151"/>
        <v>4</v>
      </c>
      <c r="AI134" s="118"/>
      <c r="AJ134" s="119">
        <f t="shared" ref="AJ134:AY134" si="152">AJ19+AJ39+AJ51+AJ59+AJ73+AJ80+AJ87+AJ90+AJ112+AJ116+AJ125+AJ130+AJ133</f>
        <v>982</v>
      </c>
      <c r="AK134" s="120">
        <f t="shared" si="152"/>
        <v>982</v>
      </c>
      <c r="AL134" s="120">
        <f t="shared" si="152"/>
        <v>1717</v>
      </c>
      <c r="AM134" s="120">
        <f t="shared" si="152"/>
        <v>1717</v>
      </c>
      <c r="AN134" s="120">
        <f t="shared" si="152"/>
        <v>2526</v>
      </c>
      <c r="AO134" s="120">
        <f t="shared" si="152"/>
        <v>2526</v>
      </c>
      <c r="AP134" s="120">
        <f t="shared" si="152"/>
        <v>1567</v>
      </c>
      <c r="AQ134" s="120">
        <f t="shared" si="152"/>
        <v>1567</v>
      </c>
      <c r="AR134" s="120">
        <f t="shared" si="152"/>
        <v>123</v>
      </c>
      <c r="AS134" s="120">
        <f t="shared" si="152"/>
        <v>123</v>
      </c>
      <c r="AT134" s="120">
        <f t="shared" si="152"/>
        <v>1571</v>
      </c>
      <c r="AU134" s="120">
        <f t="shared" si="152"/>
        <v>1571</v>
      </c>
      <c r="AV134" s="120">
        <f t="shared" si="152"/>
        <v>36</v>
      </c>
      <c r="AW134" s="120">
        <f t="shared" si="152"/>
        <v>36</v>
      </c>
      <c r="AX134" s="120">
        <f t="shared" si="152"/>
        <v>4</v>
      </c>
      <c r="AY134" s="121">
        <f t="shared" si="152"/>
        <v>4</v>
      </c>
    </row>
    <row r="135" spans="1:51" s="122" customFormat="1" ht="32.25" customHeight="1" x14ac:dyDescent="0.2">
      <c r="A135" s="124"/>
      <c r="B135" s="124"/>
      <c r="C135" s="124"/>
      <c r="D135" s="124"/>
      <c r="E135" s="124"/>
      <c r="F135" s="124"/>
      <c r="G135" s="124"/>
      <c r="H135" s="124"/>
      <c r="I135" s="124"/>
      <c r="J135" s="124"/>
      <c r="K135" s="124"/>
      <c r="L135" s="124"/>
      <c r="M135" s="124"/>
      <c r="N135" s="124"/>
      <c r="O135" s="124"/>
      <c r="P135" s="124"/>
      <c r="Q135" s="124"/>
      <c r="R135" s="124"/>
      <c r="S135" s="124"/>
      <c r="T135" s="124"/>
      <c r="U135" s="124"/>
      <c r="V135" s="124"/>
      <c r="W135" s="124"/>
      <c r="X135" s="124"/>
      <c r="Y135" s="124"/>
      <c r="Z135" s="124"/>
      <c r="AA135" s="124"/>
      <c r="AB135" s="124"/>
      <c r="AC135" s="124"/>
      <c r="AD135" s="124"/>
      <c r="AE135" s="124"/>
      <c r="AF135" s="124"/>
      <c r="AG135" s="124"/>
      <c r="AH135" s="124"/>
      <c r="AI135" s="75"/>
    </row>
    <row r="136" spans="1:51" s="122" customFormat="1" ht="39.75" customHeight="1" x14ac:dyDescent="0.2">
      <c r="A136" s="124"/>
      <c r="B136" s="124"/>
      <c r="C136" s="124"/>
      <c r="D136" s="124"/>
      <c r="E136" s="124"/>
      <c r="F136" s="124"/>
      <c r="G136" s="124"/>
      <c r="H136" s="124"/>
      <c r="I136" s="124"/>
      <c r="J136" s="124"/>
      <c r="K136" s="124"/>
      <c r="L136" s="124"/>
      <c r="M136" s="124"/>
      <c r="N136" s="124"/>
      <c r="O136" s="124"/>
      <c r="P136" s="124"/>
      <c r="Q136" s="124"/>
      <c r="R136" s="124"/>
      <c r="S136" s="124"/>
      <c r="T136" s="124"/>
      <c r="U136" s="124"/>
      <c r="V136" s="124"/>
      <c r="W136" s="124"/>
      <c r="X136" s="124"/>
      <c r="Y136" s="124"/>
      <c r="Z136" s="124"/>
      <c r="AA136" s="124"/>
      <c r="AB136" s="124"/>
      <c r="AC136" s="124"/>
      <c r="AD136" s="124"/>
      <c r="AE136" s="124"/>
      <c r="AF136" s="124"/>
      <c r="AG136" s="124"/>
      <c r="AH136" s="124"/>
      <c r="AI136" s="75"/>
    </row>
    <row r="137" spans="1:51" s="122" customFormat="1" ht="39.75" customHeight="1" x14ac:dyDescent="0.2">
      <c r="A137" s="124"/>
      <c r="B137" s="124"/>
      <c r="C137" s="124"/>
      <c r="D137" s="124"/>
      <c r="E137" s="124"/>
      <c r="F137" s="124"/>
      <c r="G137" s="124"/>
      <c r="H137" s="124"/>
      <c r="I137" s="124"/>
      <c r="J137" s="124"/>
      <c r="K137" s="124"/>
      <c r="L137" s="124"/>
      <c r="M137" s="124"/>
      <c r="N137" s="124"/>
      <c r="O137" s="124"/>
      <c r="P137" s="124"/>
      <c r="Q137" s="124"/>
      <c r="R137" s="124"/>
      <c r="S137" s="124"/>
      <c r="T137" s="124"/>
      <c r="U137" s="124"/>
      <c r="V137" s="124"/>
      <c r="W137" s="124"/>
      <c r="X137" s="124"/>
      <c r="Y137" s="124"/>
      <c r="Z137" s="124"/>
      <c r="AA137" s="124"/>
      <c r="AB137" s="124"/>
      <c r="AC137" s="124"/>
      <c r="AD137" s="124"/>
      <c r="AE137" s="124"/>
      <c r="AF137" s="124"/>
      <c r="AG137" s="124"/>
      <c r="AH137" s="124"/>
      <c r="AI137" s="75"/>
    </row>
    <row r="138" spans="1:51" s="122" customFormat="1" ht="55.5" customHeight="1" x14ac:dyDescent="0.2">
      <c r="A138" s="124"/>
      <c r="B138" s="124"/>
      <c r="C138" s="124"/>
      <c r="D138" s="124"/>
      <c r="E138" s="124"/>
      <c r="F138" s="124"/>
      <c r="G138" s="124"/>
      <c r="H138" s="124"/>
      <c r="I138" s="124"/>
      <c r="J138" s="124"/>
      <c r="K138" s="124"/>
      <c r="L138" s="124"/>
      <c r="M138" s="124"/>
      <c r="N138" s="124"/>
      <c r="O138" s="124"/>
      <c r="P138" s="124"/>
      <c r="Q138" s="124"/>
      <c r="R138" s="124"/>
      <c r="S138" s="124"/>
      <c r="T138" s="124"/>
      <c r="U138" s="124"/>
      <c r="V138" s="124"/>
      <c r="W138" s="124"/>
      <c r="X138" s="124"/>
      <c r="Y138" s="124"/>
      <c r="Z138" s="124"/>
      <c r="AA138" s="124"/>
      <c r="AB138" s="124"/>
      <c r="AC138" s="124"/>
      <c r="AD138" s="124"/>
      <c r="AE138" s="124"/>
      <c r="AF138" s="124"/>
      <c r="AG138" s="124"/>
      <c r="AH138" s="124"/>
      <c r="AI138" s="124"/>
    </row>
    <row r="139" spans="1:51" s="122" customFormat="1" ht="33.75" customHeight="1" x14ac:dyDescent="0.2">
      <c r="A139" s="124"/>
      <c r="B139" s="124"/>
      <c r="C139" s="124"/>
      <c r="D139" s="124"/>
      <c r="E139" s="124"/>
      <c r="F139" s="124"/>
      <c r="G139" s="124"/>
      <c r="H139" s="124"/>
      <c r="I139" s="124"/>
      <c r="J139" s="124"/>
      <c r="K139" s="124"/>
      <c r="L139" s="124"/>
      <c r="M139" s="124"/>
      <c r="N139" s="124"/>
      <c r="O139" s="124"/>
      <c r="P139" s="124"/>
      <c r="Q139" s="124"/>
      <c r="R139" s="124"/>
      <c r="S139" s="124"/>
      <c r="T139" s="124"/>
      <c r="U139" s="124"/>
      <c r="V139" s="124"/>
      <c r="W139" s="124"/>
      <c r="X139" s="124"/>
      <c r="Y139" s="124"/>
      <c r="Z139" s="124"/>
      <c r="AA139" s="124"/>
      <c r="AB139" s="124"/>
      <c r="AC139" s="124"/>
      <c r="AD139" s="124"/>
      <c r="AE139" s="124"/>
      <c r="AF139" s="124"/>
      <c r="AG139" s="124"/>
      <c r="AH139" s="124"/>
      <c r="AI139" s="124"/>
    </row>
    <row r="140" spans="1:51" s="122" customFormat="1" ht="14.25" customHeight="1" x14ac:dyDescent="0.2">
      <c r="A140" s="124"/>
      <c r="B140" s="124"/>
      <c r="C140" s="124"/>
      <c r="D140" s="124"/>
      <c r="E140" s="124"/>
      <c r="F140" s="124"/>
      <c r="G140" s="124"/>
      <c r="H140" s="124"/>
      <c r="I140" s="124"/>
      <c r="J140" s="124"/>
      <c r="K140" s="124"/>
      <c r="L140" s="124"/>
      <c r="M140" s="124"/>
      <c r="N140" s="124"/>
      <c r="O140" s="124"/>
      <c r="P140" s="124"/>
      <c r="Q140" s="124"/>
      <c r="R140" s="124"/>
      <c r="S140" s="124"/>
      <c r="T140" s="124"/>
      <c r="U140" s="124"/>
      <c r="V140" s="124"/>
      <c r="W140" s="124"/>
      <c r="X140" s="124"/>
      <c r="Y140" s="124"/>
      <c r="Z140" s="124"/>
      <c r="AA140" s="124"/>
      <c r="AB140" s="124"/>
      <c r="AC140" s="124"/>
      <c r="AD140" s="124"/>
      <c r="AE140" s="124"/>
      <c r="AF140" s="124"/>
      <c r="AG140" s="124"/>
      <c r="AH140" s="124"/>
      <c r="AI140" s="124"/>
    </row>
    <row r="141" spans="1:51" s="122" customFormat="1" ht="29.25" customHeight="1" x14ac:dyDescent="0.2">
      <c r="A141" s="124"/>
      <c r="B141" s="124"/>
      <c r="C141" s="124"/>
      <c r="D141" s="124"/>
      <c r="E141" s="124"/>
      <c r="F141" s="124"/>
      <c r="G141" s="124"/>
      <c r="H141" s="124"/>
      <c r="I141" s="124"/>
      <c r="J141" s="124"/>
      <c r="K141" s="124"/>
      <c r="L141" s="124"/>
      <c r="M141" s="124"/>
      <c r="N141" s="124"/>
      <c r="O141" s="124"/>
      <c r="P141" s="124"/>
      <c r="Q141" s="124"/>
      <c r="R141" s="124"/>
      <c r="S141" s="124"/>
      <c r="T141" s="124"/>
      <c r="U141" s="124"/>
      <c r="V141" s="124"/>
      <c r="W141" s="124"/>
      <c r="X141" s="124"/>
      <c r="Y141" s="124"/>
      <c r="Z141" s="124"/>
      <c r="AA141" s="124"/>
      <c r="AB141" s="124"/>
      <c r="AC141" s="124"/>
      <c r="AD141" s="124"/>
      <c r="AE141" s="124"/>
      <c r="AF141" s="124"/>
      <c r="AG141" s="124"/>
      <c r="AH141" s="124"/>
      <c r="AI141" s="124"/>
    </row>
    <row r="142" spans="1:51" s="122" customFormat="1" ht="29.25" customHeight="1" x14ac:dyDescent="0.2">
      <c r="A142" s="124"/>
      <c r="B142" s="124"/>
      <c r="C142" s="124"/>
      <c r="D142" s="124"/>
      <c r="E142" s="124"/>
      <c r="F142" s="124"/>
      <c r="G142" s="124"/>
      <c r="H142" s="124"/>
      <c r="I142" s="124"/>
      <c r="J142" s="124"/>
      <c r="K142" s="124"/>
      <c r="L142" s="124"/>
      <c r="M142" s="124"/>
      <c r="N142" s="124"/>
      <c r="O142" s="124"/>
      <c r="P142" s="124"/>
      <c r="Q142" s="124"/>
      <c r="R142" s="124"/>
      <c r="S142" s="124"/>
      <c r="T142" s="124"/>
      <c r="U142" s="124"/>
      <c r="V142" s="124"/>
      <c r="W142" s="124"/>
      <c r="X142" s="124"/>
      <c r="Y142" s="124"/>
      <c r="Z142" s="124"/>
      <c r="AA142" s="124"/>
      <c r="AB142" s="124"/>
      <c r="AC142" s="124"/>
      <c r="AD142" s="124"/>
      <c r="AE142" s="124"/>
      <c r="AF142" s="124"/>
      <c r="AG142" s="124"/>
      <c r="AH142" s="124"/>
      <c r="AI142" s="124"/>
    </row>
    <row r="143" spans="1:51" s="122" customFormat="1" ht="20.25" customHeight="1" x14ac:dyDescent="0.2">
      <c r="A143" s="124"/>
      <c r="B143" s="124"/>
      <c r="C143" s="124"/>
      <c r="D143" s="124"/>
      <c r="E143" s="124"/>
      <c r="F143" s="124"/>
      <c r="G143" s="124"/>
      <c r="H143" s="124"/>
      <c r="I143" s="124"/>
      <c r="J143" s="124"/>
      <c r="K143" s="124"/>
      <c r="L143" s="124"/>
      <c r="M143" s="124"/>
      <c r="N143" s="124"/>
      <c r="O143" s="124"/>
      <c r="P143" s="124"/>
      <c r="Q143" s="124"/>
      <c r="R143" s="124"/>
      <c r="S143" s="124"/>
      <c r="T143" s="124"/>
      <c r="U143" s="124"/>
      <c r="V143" s="124"/>
      <c r="W143" s="124"/>
      <c r="X143" s="124"/>
      <c r="Y143" s="124"/>
      <c r="Z143" s="124"/>
      <c r="AA143" s="124"/>
      <c r="AB143" s="124"/>
      <c r="AC143" s="124"/>
      <c r="AD143" s="124"/>
      <c r="AE143" s="124"/>
      <c r="AF143" s="124"/>
      <c r="AG143" s="124"/>
      <c r="AH143" s="124"/>
      <c r="AI143" s="124"/>
    </row>
    <row r="144" spans="1:51" s="122" customFormat="1" ht="14.25" customHeight="1" x14ac:dyDescent="0.2">
      <c r="A144" s="124"/>
      <c r="B144" s="124"/>
      <c r="C144" s="124"/>
      <c r="D144" s="124"/>
      <c r="E144" s="124"/>
      <c r="F144" s="124"/>
      <c r="G144" s="124"/>
      <c r="H144" s="124"/>
      <c r="I144" s="124"/>
      <c r="J144" s="124"/>
      <c r="K144" s="124"/>
      <c r="L144" s="124"/>
      <c r="M144" s="124"/>
      <c r="N144" s="124"/>
      <c r="O144" s="124"/>
      <c r="P144" s="124"/>
      <c r="Q144" s="124"/>
      <c r="R144" s="124"/>
      <c r="S144" s="124"/>
      <c r="T144" s="124"/>
      <c r="U144" s="124"/>
      <c r="V144" s="124"/>
      <c r="W144" s="124"/>
      <c r="X144" s="124"/>
      <c r="Y144" s="124"/>
      <c r="Z144" s="124"/>
      <c r="AA144" s="124"/>
      <c r="AB144" s="124"/>
      <c r="AC144" s="124"/>
      <c r="AD144" s="124"/>
      <c r="AE144" s="124"/>
      <c r="AF144" s="124"/>
      <c r="AG144" s="124"/>
      <c r="AH144" s="124"/>
      <c r="AI144" s="124"/>
    </row>
    <row r="145" spans="1:35" s="122" customFormat="1" ht="14.25" customHeight="1" x14ac:dyDescent="0.25">
      <c r="A145" s="20"/>
      <c r="B145" s="23"/>
      <c r="C145" s="128"/>
      <c r="D145" s="128"/>
      <c r="E145" s="128"/>
      <c r="F145" s="128"/>
      <c r="G145" s="128"/>
      <c r="H145" s="128"/>
      <c r="I145" s="128"/>
      <c r="J145" s="128"/>
      <c r="K145" s="128"/>
      <c r="L145" s="128"/>
      <c r="M145" s="128"/>
      <c r="N145" s="128"/>
      <c r="O145" s="128"/>
      <c r="P145" s="128"/>
      <c r="Q145" s="128"/>
      <c r="R145" s="128"/>
      <c r="S145" s="128"/>
      <c r="T145" s="128"/>
      <c r="U145" s="128"/>
      <c r="V145" s="128"/>
      <c r="W145" s="128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129"/>
      <c r="AI145" s="124"/>
    </row>
    <row r="146" spans="1:35" x14ac:dyDescent="0.25">
      <c r="B146" s="128"/>
      <c r="C146" s="128"/>
      <c r="D146" s="128"/>
      <c r="E146" s="128"/>
      <c r="F146" s="128"/>
      <c r="G146" s="128"/>
      <c r="H146" s="128"/>
      <c r="I146" s="128"/>
      <c r="J146" s="128"/>
      <c r="K146" s="128"/>
      <c r="L146" s="128"/>
      <c r="M146" s="128"/>
      <c r="N146" s="128"/>
      <c r="O146" s="128"/>
      <c r="P146" s="128"/>
      <c r="Q146" s="128"/>
      <c r="R146" s="128"/>
      <c r="S146" s="128"/>
      <c r="T146" s="128"/>
      <c r="U146" s="128"/>
      <c r="V146" s="128"/>
      <c r="W146" s="128"/>
      <c r="AH146" s="129"/>
      <c r="AI146" s="124"/>
    </row>
    <row r="147" spans="1:35" x14ac:dyDescent="0.25">
      <c r="B147" s="128"/>
      <c r="C147" s="128"/>
      <c r="D147" s="128"/>
      <c r="E147" s="128"/>
      <c r="F147" s="128"/>
      <c r="G147" s="128"/>
      <c r="H147" s="128"/>
      <c r="I147" s="128"/>
      <c r="J147" s="128"/>
      <c r="K147" s="128"/>
      <c r="L147" s="128"/>
      <c r="M147" s="128"/>
      <c r="N147" s="128"/>
      <c r="O147" s="128"/>
      <c r="P147" s="128"/>
      <c r="Q147" s="128"/>
      <c r="R147" s="128"/>
      <c r="S147" s="128"/>
      <c r="T147" s="128"/>
      <c r="U147" s="128"/>
      <c r="V147" s="128"/>
      <c r="W147" s="128"/>
      <c r="AH147" s="129"/>
      <c r="AI147" s="124"/>
    </row>
    <row r="148" spans="1:35" ht="12.75" customHeight="1" x14ac:dyDescent="0.25">
      <c r="B148" s="128"/>
      <c r="C148" s="128"/>
      <c r="D148" s="128"/>
      <c r="E148" s="128"/>
      <c r="F148" s="128"/>
      <c r="G148" s="128"/>
      <c r="H148" s="128"/>
      <c r="I148" s="128"/>
      <c r="J148" s="128"/>
      <c r="K148" s="128"/>
      <c r="L148" s="128"/>
      <c r="M148" s="128"/>
      <c r="N148" s="128"/>
      <c r="O148" s="128"/>
      <c r="P148" s="128"/>
      <c r="Q148" s="128"/>
      <c r="R148" s="128"/>
      <c r="S148" s="128"/>
      <c r="T148" s="128"/>
      <c r="U148" s="128"/>
      <c r="V148" s="128"/>
      <c r="W148" s="128"/>
      <c r="AH148" s="129"/>
    </row>
    <row r="149" spans="1:35" x14ac:dyDescent="0.25">
      <c r="B149" s="128"/>
      <c r="C149" s="128"/>
      <c r="D149" s="128"/>
      <c r="E149" s="128"/>
      <c r="F149" s="128"/>
      <c r="G149" s="128"/>
      <c r="H149" s="128"/>
      <c r="I149" s="128"/>
      <c r="J149" s="128"/>
      <c r="K149" s="128"/>
      <c r="L149" s="128"/>
      <c r="M149" s="128"/>
      <c r="N149" s="128"/>
      <c r="O149" s="128"/>
      <c r="P149" s="128"/>
      <c r="Q149" s="128"/>
      <c r="R149" s="128"/>
      <c r="S149" s="128"/>
      <c r="T149" s="128"/>
      <c r="U149" s="128"/>
      <c r="V149" s="128"/>
      <c r="W149" s="128"/>
      <c r="AH149" s="129"/>
    </row>
    <row r="150" spans="1:35" x14ac:dyDescent="0.25">
      <c r="B150" s="128"/>
      <c r="C150" s="128"/>
      <c r="D150" s="128"/>
      <c r="E150" s="128"/>
      <c r="F150" s="128"/>
      <c r="G150" s="128"/>
      <c r="H150" s="128"/>
      <c r="I150" s="128"/>
      <c r="J150" s="128"/>
      <c r="K150" s="128"/>
      <c r="L150" s="128"/>
      <c r="M150" s="128"/>
      <c r="N150" s="128"/>
      <c r="O150" s="128"/>
      <c r="P150" s="128"/>
      <c r="Q150" s="128"/>
      <c r="R150" s="128"/>
      <c r="S150" s="128"/>
      <c r="T150" s="128"/>
      <c r="U150" s="128"/>
      <c r="V150" s="128"/>
      <c r="W150" s="128"/>
      <c r="AH150" s="129"/>
    </row>
    <row r="151" spans="1:35" x14ac:dyDescent="0.25">
      <c r="B151" s="128"/>
      <c r="C151" s="128"/>
      <c r="D151" s="128"/>
      <c r="E151" s="128"/>
      <c r="F151" s="128"/>
      <c r="G151" s="128"/>
      <c r="H151" s="128"/>
      <c r="I151" s="128"/>
      <c r="J151" s="128"/>
      <c r="K151" s="128"/>
      <c r="L151" s="128"/>
      <c r="M151" s="128"/>
      <c r="N151" s="128"/>
      <c r="O151" s="128"/>
      <c r="P151" s="128"/>
      <c r="Q151" s="128"/>
      <c r="R151" s="128"/>
      <c r="S151" s="128"/>
      <c r="T151" s="128"/>
      <c r="U151" s="128"/>
      <c r="V151" s="128"/>
      <c r="W151" s="128"/>
      <c r="AH151" s="129"/>
    </row>
    <row r="152" spans="1:35" x14ac:dyDescent="0.25">
      <c r="AH152" s="129"/>
    </row>
    <row r="153" spans="1:35" x14ac:dyDescent="0.25">
      <c r="AH153" s="129"/>
    </row>
    <row r="154" spans="1:35" x14ac:dyDescent="0.25">
      <c r="AH154" s="129"/>
    </row>
    <row r="155" spans="1:35" x14ac:dyDescent="0.25">
      <c r="AH155" s="129"/>
    </row>
    <row r="156" spans="1:35" x14ac:dyDescent="0.25">
      <c r="AH156" s="129"/>
    </row>
    <row r="157" spans="1:35" x14ac:dyDescent="0.25">
      <c r="AH157" s="129"/>
    </row>
    <row r="158" spans="1:35" x14ac:dyDescent="0.25">
      <c r="AH158" s="129"/>
    </row>
    <row r="159" spans="1:35" x14ac:dyDescent="0.25">
      <c r="AH159" s="129"/>
    </row>
    <row r="160" spans="1:35" x14ac:dyDescent="0.25">
      <c r="AH160" s="129"/>
    </row>
    <row r="161" spans="34:34" x14ac:dyDescent="0.25">
      <c r="AH161" s="129"/>
    </row>
    <row r="162" spans="34:34" x14ac:dyDescent="0.25">
      <c r="AH162" s="129"/>
    </row>
    <row r="163" spans="34:34" x14ac:dyDescent="0.25">
      <c r="AH163" s="129"/>
    </row>
    <row r="164" spans="34:34" x14ac:dyDescent="0.25">
      <c r="AH164" s="129"/>
    </row>
    <row r="165" spans="34:34" x14ac:dyDescent="0.25">
      <c r="AH165" s="129"/>
    </row>
    <row r="166" spans="34:34" x14ac:dyDescent="0.25">
      <c r="AH166" s="129"/>
    </row>
    <row r="167" spans="34:34" x14ac:dyDescent="0.25">
      <c r="AH167" s="129"/>
    </row>
    <row r="168" spans="34:34" x14ac:dyDescent="0.25">
      <c r="AH168" s="129"/>
    </row>
    <row r="169" spans="34:34" x14ac:dyDescent="0.25">
      <c r="AH169" s="129"/>
    </row>
    <row r="170" spans="34:34" x14ac:dyDescent="0.25">
      <c r="AH170" s="129"/>
    </row>
    <row r="171" spans="34:34" x14ac:dyDescent="0.25">
      <c r="AH171" s="129"/>
    </row>
    <row r="172" spans="34:34" x14ac:dyDescent="0.25">
      <c r="AH172" s="129"/>
    </row>
    <row r="173" spans="34:34" x14ac:dyDescent="0.25">
      <c r="AH173" s="129"/>
    </row>
    <row r="174" spans="34:34" x14ac:dyDescent="0.25">
      <c r="AH174" s="129"/>
    </row>
    <row r="175" spans="34:34" x14ac:dyDescent="0.25">
      <c r="AH175" s="129"/>
    </row>
    <row r="176" spans="34:34" x14ac:dyDescent="0.25">
      <c r="AH176" s="129"/>
    </row>
    <row r="177" spans="34:34" x14ac:dyDescent="0.25">
      <c r="AH177" s="129"/>
    </row>
    <row r="178" spans="34:34" x14ac:dyDescent="0.25">
      <c r="AH178" s="129"/>
    </row>
    <row r="179" spans="34:34" x14ac:dyDescent="0.25">
      <c r="AH179" s="129"/>
    </row>
    <row r="180" spans="34:34" x14ac:dyDescent="0.25">
      <c r="AH180" s="129"/>
    </row>
    <row r="181" spans="34:34" x14ac:dyDescent="0.25">
      <c r="AH181" s="129"/>
    </row>
    <row r="182" spans="34:34" x14ac:dyDescent="0.25">
      <c r="AH182" s="129"/>
    </row>
    <row r="183" spans="34:34" x14ac:dyDescent="0.25">
      <c r="AH183" s="129"/>
    </row>
    <row r="184" spans="34:34" x14ac:dyDescent="0.25">
      <c r="AH184" s="129"/>
    </row>
    <row r="185" spans="34:34" x14ac:dyDescent="0.25">
      <c r="AH185" s="129"/>
    </row>
    <row r="186" spans="34:34" x14ac:dyDescent="0.25">
      <c r="AH186" s="129"/>
    </row>
    <row r="187" spans="34:34" x14ac:dyDescent="0.25">
      <c r="AH187" s="129"/>
    </row>
    <row r="188" spans="34:34" x14ac:dyDescent="0.25">
      <c r="AH188" s="129"/>
    </row>
    <row r="189" spans="34:34" x14ac:dyDescent="0.25">
      <c r="AH189" s="129"/>
    </row>
    <row r="190" spans="34:34" x14ac:dyDescent="0.25">
      <c r="AH190" s="129"/>
    </row>
    <row r="191" spans="34:34" x14ac:dyDescent="0.25">
      <c r="AH191" s="129"/>
    </row>
    <row r="192" spans="34:34" x14ac:dyDescent="0.25">
      <c r="AH192" s="129"/>
    </row>
    <row r="193" spans="34:34" x14ac:dyDescent="0.25">
      <c r="AH193" s="129"/>
    </row>
    <row r="194" spans="34:34" x14ac:dyDescent="0.25">
      <c r="AH194" s="129"/>
    </row>
    <row r="195" spans="34:34" x14ac:dyDescent="0.25">
      <c r="AH195" s="129"/>
    </row>
    <row r="196" spans="34:34" x14ac:dyDescent="0.25">
      <c r="AH196" s="129"/>
    </row>
    <row r="197" spans="34:34" x14ac:dyDescent="0.25">
      <c r="AH197" s="129"/>
    </row>
    <row r="198" spans="34:34" x14ac:dyDescent="0.25">
      <c r="AH198" s="129"/>
    </row>
    <row r="199" spans="34:34" x14ac:dyDescent="0.25">
      <c r="AH199" s="129"/>
    </row>
    <row r="200" spans="34:34" x14ac:dyDescent="0.25">
      <c r="AH200" s="129"/>
    </row>
    <row r="201" spans="34:34" x14ac:dyDescent="0.25">
      <c r="AH201" s="129"/>
    </row>
    <row r="202" spans="34:34" x14ac:dyDescent="0.25">
      <c r="AH202" s="129"/>
    </row>
    <row r="203" spans="34:34" x14ac:dyDescent="0.25">
      <c r="AH203" s="129"/>
    </row>
    <row r="204" spans="34:34" x14ac:dyDescent="0.25">
      <c r="AH204" s="129"/>
    </row>
    <row r="205" spans="34:34" x14ac:dyDescent="0.25">
      <c r="AH205" s="129"/>
    </row>
    <row r="206" spans="34:34" x14ac:dyDescent="0.25">
      <c r="AH206" s="129"/>
    </row>
    <row r="207" spans="34:34" x14ac:dyDescent="0.25">
      <c r="AH207" s="129"/>
    </row>
    <row r="208" spans="34:34" x14ac:dyDescent="0.25">
      <c r="AH208" s="129"/>
    </row>
    <row r="209" spans="34:34" x14ac:dyDescent="0.25">
      <c r="AH209" s="129"/>
    </row>
    <row r="210" spans="34:34" x14ac:dyDescent="0.25">
      <c r="AH210" s="129"/>
    </row>
    <row r="211" spans="34:34" x14ac:dyDescent="0.25">
      <c r="AH211" s="129"/>
    </row>
    <row r="212" spans="34:34" x14ac:dyDescent="0.25">
      <c r="AH212" s="129"/>
    </row>
    <row r="213" spans="34:34" x14ac:dyDescent="0.25">
      <c r="AH213" s="129"/>
    </row>
    <row r="214" spans="34:34" x14ac:dyDescent="0.25">
      <c r="AH214" s="129"/>
    </row>
    <row r="215" spans="34:34" x14ac:dyDescent="0.25">
      <c r="AH215" s="129"/>
    </row>
    <row r="216" spans="34:34" x14ac:dyDescent="0.25">
      <c r="AH216" s="129"/>
    </row>
    <row r="217" spans="34:34" x14ac:dyDescent="0.25">
      <c r="AH217" s="129"/>
    </row>
    <row r="218" spans="34:34" x14ac:dyDescent="0.25">
      <c r="AH218" s="129"/>
    </row>
    <row r="219" spans="34:34" x14ac:dyDescent="0.25">
      <c r="AH219" s="129"/>
    </row>
    <row r="220" spans="34:34" x14ac:dyDescent="0.25">
      <c r="AH220" s="129"/>
    </row>
    <row r="221" spans="34:34" x14ac:dyDescent="0.25">
      <c r="AH221" s="129"/>
    </row>
    <row r="222" spans="34:34" x14ac:dyDescent="0.25">
      <c r="AH222" s="129"/>
    </row>
    <row r="223" spans="34:34" x14ac:dyDescent="0.25">
      <c r="AH223" s="129"/>
    </row>
    <row r="224" spans="34:34" x14ac:dyDescent="0.25">
      <c r="AH224" s="129"/>
    </row>
    <row r="225" spans="34:34" x14ac:dyDescent="0.25">
      <c r="AH225" s="129"/>
    </row>
    <row r="226" spans="34:34" x14ac:dyDescent="0.25">
      <c r="AH226" s="129"/>
    </row>
    <row r="227" spans="34:34" x14ac:dyDescent="0.25">
      <c r="AH227" s="129"/>
    </row>
    <row r="228" spans="34:34" x14ac:dyDescent="0.25">
      <c r="AH228" s="129"/>
    </row>
    <row r="229" spans="34:34" x14ac:dyDescent="0.25">
      <c r="AH229" s="129"/>
    </row>
    <row r="230" spans="34:34" x14ac:dyDescent="0.25">
      <c r="AH230" s="129"/>
    </row>
    <row r="231" spans="34:34" x14ac:dyDescent="0.25">
      <c r="AH231" s="129"/>
    </row>
    <row r="232" spans="34:34" x14ac:dyDescent="0.25">
      <c r="AH232" s="129"/>
    </row>
    <row r="233" spans="34:34" x14ac:dyDescent="0.25">
      <c r="AH233" s="129"/>
    </row>
    <row r="234" spans="34:34" x14ac:dyDescent="0.25">
      <c r="AH234" s="129"/>
    </row>
    <row r="235" spans="34:34" x14ac:dyDescent="0.25">
      <c r="AH235" s="129"/>
    </row>
    <row r="236" spans="34:34" x14ac:dyDescent="0.25">
      <c r="AH236" s="129"/>
    </row>
    <row r="237" spans="34:34" x14ac:dyDescent="0.25">
      <c r="AH237" s="129"/>
    </row>
    <row r="238" spans="34:34" x14ac:dyDescent="0.25">
      <c r="AH238" s="129"/>
    </row>
    <row r="239" spans="34:34" x14ac:dyDescent="0.25">
      <c r="AH239" s="129"/>
    </row>
    <row r="240" spans="34:34" x14ac:dyDescent="0.25">
      <c r="AH240" s="129"/>
    </row>
    <row r="241" spans="34:34" x14ac:dyDescent="0.25">
      <c r="AH241" s="129"/>
    </row>
    <row r="242" spans="34:34" x14ac:dyDescent="0.25">
      <c r="AH242" s="129"/>
    </row>
    <row r="243" spans="34:34" x14ac:dyDescent="0.25">
      <c r="AH243" s="129"/>
    </row>
    <row r="244" spans="34:34" x14ac:dyDescent="0.25">
      <c r="AH244" s="129"/>
    </row>
    <row r="245" spans="34:34" x14ac:dyDescent="0.25">
      <c r="AH245" s="129"/>
    </row>
    <row r="246" spans="34:34" x14ac:dyDescent="0.25">
      <c r="AH246" s="129"/>
    </row>
    <row r="247" spans="34:34" x14ac:dyDescent="0.25">
      <c r="AH247" s="129"/>
    </row>
    <row r="248" spans="34:34" x14ac:dyDescent="0.25">
      <c r="AH248" s="129"/>
    </row>
    <row r="249" spans="34:34" x14ac:dyDescent="0.25">
      <c r="AH249" s="129"/>
    </row>
    <row r="250" spans="34:34" x14ac:dyDescent="0.25">
      <c r="AH250" s="129"/>
    </row>
    <row r="251" spans="34:34" x14ac:dyDescent="0.25">
      <c r="AH251" s="129"/>
    </row>
    <row r="252" spans="34:34" x14ac:dyDescent="0.25">
      <c r="AH252" s="129"/>
    </row>
    <row r="253" spans="34:34" x14ac:dyDescent="0.25">
      <c r="AH253" s="129"/>
    </row>
    <row r="254" spans="34:34" x14ac:dyDescent="0.25">
      <c r="AH254" s="129"/>
    </row>
    <row r="255" spans="34:34" x14ac:dyDescent="0.25">
      <c r="AH255" s="129"/>
    </row>
    <row r="256" spans="34:34" x14ac:dyDescent="0.25">
      <c r="AH256" s="129"/>
    </row>
    <row r="257" spans="34:34" x14ac:dyDescent="0.25">
      <c r="AH257" s="129"/>
    </row>
    <row r="258" spans="34:34" x14ac:dyDescent="0.25">
      <c r="AH258" s="129"/>
    </row>
    <row r="259" spans="34:34" x14ac:dyDescent="0.25">
      <c r="AH259" s="129"/>
    </row>
    <row r="260" spans="34:34" x14ac:dyDescent="0.25">
      <c r="AH260" s="129"/>
    </row>
    <row r="261" spans="34:34" x14ac:dyDescent="0.25">
      <c r="AH261" s="129"/>
    </row>
    <row r="262" spans="34:34" x14ac:dyDescent="0.25">
      <c r="AH262" s="129"/>
    </row>
    <row r="263" spans="34:34" x14ac:dyDescent="0.25">
      <c r="AH263" s="129"/>
    </row>
    <row r="264" spans="34:34" x14ac:dyDescent="0.25">
      <c r="AH264" s="129"/>
    </row>
    <row r="265" spans="34:34" x14ac:dyDescent="0.25">
      <c r="AH265" s="129"/>
    </row>
    <row r="266" spans="34:34" x14ac:dyDescent="0.25">
      <c r="AH266" s="129"/>
    </row>
    <row r="267" spans="34:34" x14ac:dyDescent="0.25">
      <c r="AH267" s="129"/>
    </row>
    <row r="268" spans="34:34" x14ac:dyDescent="0.25">
      <c r="AH268" s="129"/>
    </row>
    <row r="269" spans="34:34" x14ac:dyDescent="0.25">
      <c r="AH269" s="129"/>
    </row>
    <row r="270" spans="34:34" x14ac:dyDescent="0.25">
      <c r="AH270" s="129"/>
    </row>
    <row r="271" spans="34:34" x14ac:dyDescent="0.25">
      <c r="AH271" s="129"/>
    </row>
    <row r="272" spans="34:34" x14ac:dyDescent="0.25">
      <c r="AH272" s="129"/>
    </row>
    <row r="273" spans="34:34" x14ac:dyDescent="0.25">
      <c r="AH273" s="129"/>
    </row>
    <row r="274" spans="34:34" x14ac:dyDescent="0.25">
      <c r="AH274" s="129"/>
    </row>
    <row r="275" spans="34:34" x14ac:dyDescent="0.25">
      <c r="AH275" s="129"/>
    </row>
    <row r="276" spans="34:34" x14ac:dyDescent="0.25">
      <c r="AH276" s="129"/>
    </row>
    <row r="277" spans="34:34" x14ac:dyDescent="0.25">
      <c r="AH277" s="129"/>
    </row>
    <row r="278" spans="34:34" x14ac:dyDescent="0.25">
      <c r="AH278" s="129"/>
    </row>
    <row r="279" spans="34:34" x14ac:dyDescent="0.25">
      <c r="AH279" s="129"/>
    </row>
    <row r="280" spans="34:34" x14ac:dyDescent="0.25">
      <c r="AH280" s="129"/>
    </row>
    <row r="281" spans="34:34" x14ac:dyDescent="0.25">
      <c r="AH281" s="129"/>
    </row>
    <row r="282" spans="34:34" x14ac:dyDescent="0.25">
      <c r="AH282" s="129"/>
    </row>
    <row r="283" spans="34:34" x14ac:dyDescent="0.25">
      <c r="AH283" s="129"/>
    </row>
    <row r="284" spans="34:34" x14ac:dyDescent="0.25">
      <c r="AH284" s="129"/>
    </row>
    <row r="285" spans="34:34" x14ac:dyDescent="0.25">
      <c r="AH285" s="129"/>
    </row>
    <row r="286" spans="34:34" x14ac:dyDescent="0.25">
      <c r="AH286" s="129"/>
    </row>
    <row r="287" spans="34:34" x14ac:dyDescent="0.25">
      <c r="AH287" s="129"/>
    </row>
    <row r="288" spans="34:34" x14ac:dyDescent="0.25">
      <c r="AH288" s="129"/>
    </row>
    <row r="289" spans="34:34" x14ac:dyDescent="0.25">
      <c r="AH289" s="129"/>
    </row>
    <row r="290" spans="34:34" x14ac:dyDescent="0.25">
      <c r="AH290" s="129"/>
    </row>
    <row r="291" spans="34:34" x14ac:dyDescent="0.25">
      <c r="AH291" s="129"/>
    </row>
    <row r="292" spans="34:34" x14ac:dyDescent="0.25">
      <c r="AH292" s="129"/>
    </row>
    <row r="293" spans="34:34" x14ac:dyDescent="0.25">
      <c r="AH293" s="129"/>
    </row>
    <row r="294" spans="34:34" x14ac:dyDescent="0.25">
      <c r="AH294" s="129"/>
    </row>
    <row r="295" spans="34:34" x14ac:dyDescent="0.25">
      <c r="AH295" s="129"/>
    </row>
    <row r="296" spans="34:34" x14ac:dyDescent="0.25">
      <c r="AH296" s="129"/>
    </row>
    <row r="297" spans="34:34" x14ac:dyDescent="0.25">
      <c r="AH297" s="129"/>
    </row>
    <row r="298" spans="34:34" x14ac:dyDescent="0.25">
      <c r="AH298" s="129"/>
    </row>
    <row r="299" spans="34:34" x14ac:dyDescent="0.25">
      <c r="AH299" s="129"/>
    </row>
    <row r="300" spans="34:34" x14ac:dyDescent="0.25">
      <c r="AH300" s="129"/>
    </row>
    <row r="301" spans="34:34" x14ac:dyDescent="0.25">
      <c r="AH301" s="129"/>
    </row>
    <row r="302" spans="34:34" x14ac:dyDescent="0.25">
      <c r="AH302" s="129"/>
    </row>
    <row r="303" spans="34:34" x14ac:dyDescent="0.25">
      <c r="AH303" s="129"/>
    </row>
    <row r="304" spans="34:34" x14ac:dyDescent="0.25">
      <c r="AH304" s="129"/>
    </row>
    <row r="305" spans="34:34" x14ac:dyDescent="0.25">
      <c r="AH305" s="129"/>
    </row>
    <row r="306" spans="34:34" x14ac:dyDescent="0.25">
      <c r="AH306" s="129"/>
    </row>
    <row r="307" spans="34:34" x14ac:dyDescent="0.25">
      <c r="AH307" s="129"/>
    </row>
    <row r="308" spans="34:34" x14ac:dyDescent="0.25">
      <c r="AH308" s="129"/>
    </row>
    <row r="309" spans="34:34" x14ac:dyDescent="0.25">
      <c r="AH309" s="129"/>
    </row>
    <row r="310" spans="34:34" x14ac:dyDescent="0.25">
      <c r="AH310" s="129"/>
    </row>
    <row r="311" spans="34:34" x14ac:dyDescent="0.25">
      <c r="AH311" s="129"/>
    </row>
    <row r="312" spans="34:34" x14ac:dyDescent="0.25">
      <c r="AH312" s="129"/>
    </row>
    <row r="313" spans="34:34" x14ac:dyDescent="0.25">
      <c r="AH313" s="129"/>
    </row>
    <row r="314" spans="34:34" x14ac:dyDescent="0.25">
      <c r="AH314" s="129"/>
    </row>
    <row r="315" spans="34:34" x14ac:dyDescent="0.25">
      <c r="AH315" s="129"/>
    </row>
    <row r="316" spans="34:34" x14ac:dyDescent="0.25">
      <c r="AH316" s="129"/>
    </row>
    <row r="317" spans="34:34" x14ac:dyDescent="0.25">
      <c r="AH317" s="129"/>
    </row>
    <row r="318" spans="34:34" x14ac:dyDescent="0.25">
      <c r="AH318" s="129"/>
    </row>
    <row r="319" spans="34:34" x14ac:dyDescent="0.25">
      <c r="AH319" s="129"/>
    </row>
    <row r="320" spans="34:34" x14ac:dyDescent="0.25">
      <c r="AH320" s="129"/>
    </row>
    <row r="321" spans="34:34" x14ac:dyDescent="0.25">
      <c r="AH321" s="129"/>
    </row>
    <row r="322" spans="34:34" x14ac:dyDescent="0.25">
      <c r="AH322" s="129"/>
    </row>
    <row r="323" spans="34:34" x14ac:dyDescent="0.25">
      <c r="AH323" s="129"/>
    </row>
    <row r="324" spans="34:34" x14ac:dyDescent="0.25">
      <c r="AH324" s="129"/>
    </row>
    <row r="325" spans="34:34" x14ac:dyDescent="0.25">
      <c r="AH325" s="129"/>
    </row>
    <row r="326" spans="34:34" x14ac:dyDescent="0.25">
      <c r="AH326" s="129"/>
    </row>
    <row r="327" spans="34:34" x14ac:dyDescent="0.25">
      <c r="AH327" s="129"/>
    </row>
    <row r="328" spans="34:34" x14ac:dyDescent="0.25">
      <c r="AH328" s="129"/>
    </row>
    <row r="329" spans="34:34" x14ac:dyDescent="0.25">
      <c r="AH329" s="129"/>
    </row>
    <row r="330" spans="34:34" x14ac:dyDescent="0.25">
      <c r="AH330" s="129"/>
    </row>
    <row r="331" spans="34:34" x14ac:dyDescent="0.25">
      <c r="AH331" s="129"/>
    </row>
    <row r="332" spans="34:34" x14ac:dyDescent="0.25">
      <c r="AH332" s="129"/>
    </row>
    <row r="333" spans="34:34" x14ac:dyDescent="0.25">
      <c r="AH333" s="129"/>
    </row>
    <row r="334" spans="34:34" x14ac:dyDescent="0.25">
      <c r="AH334" s="129"/>
    </row>
    <row r="335" spans="34:34" x14ac:dyDescent="0.25">
      <c r="AH335" s="129"/>
    </row>
    <row r="336" spans="34:34" x14ac:dyDescent="0.25">
      <c r="AH336" s="129"/>
    </row>
    <row r="337" spans="34:34" x14ac:dyDescent="0.25">
      <c r="AH337" s="129"/>
    </row>
    <row r="338" spans="34:34" x14ac:dyDescent="0.25">
      <c r="AH338" s="129"/>
    </row>
    <row r="339" spans="34:34" x14ac:dyDescent="0.25">
      <c r="AH339" s="129"/>
    </row>
    <row r="340" spans="34:34" x14ac:dyDescent="0.25">
      <c r="AH340" s="129"/>
    </row>
    <row r="341" spans="34:34" x14ac:dyDescent="0.25">
      <c r="AH341" s="129"/>
    </row>
    <row r="342" spans="34:34" x14ac:dyDescent="0.25">
      <c r="AH342" s="129"/>
    </row>
    <row r="343" spans="34:34" x14ac:dyDescent="0.25">
      <c r="AH343" s="129"/>
    </row>
    <row r="344" spans="34:34" x14ac:dyDescent="0.25">
      <c r="AH344" s="129"/>
    </row>
    <row r="345" spans="34:34" x14ac:dyDescent="0.25">
      <c r="AH345" s="129"/>
    </row>
    <row r="346" spans="34:34" x14ac:dyDescent="0.25">
      <c r="AH346" s="129"/>
    </row>
    <row r="347" spans="34:34" x14ac:dyDescent="0.25">
      <c r="AH347" s="129"/>
    </row>
    <row r="348" spans="34:34" x14ac:dyDescent="0.25">
      <c r="AH348" s="129"/>
    </row>
    <row r="349" spans="34:34" x14ac:dyDescent="0.25">
      <c r="AH349" s="129"/>
    </row>
    <row r="350" spans="34:34" x14ac:dyDescent="0.25">
      <c r="AH350" s="129"/>
    </row>
    <row r="351" spans="34:34" x14ac:dyDescent="0.25">
      <c r="AH351" s="129"/>
    </row>
    <row r="352" spans="34:34" x14ac:dyDescent="0.25">
      <c r="AH352" s="129"/>
    </row>
    <row r="353" spans="34:34" x14ac:dyDescent="0.25">
      <c r="AH353" s="129"/>
    </row>
    <row r="354" spans="34:34" x14ac:dyDescent="0.25">
      <c r="AH354" s="129"/>
    </row>
    <row r="355" spans="34:34" x14ac:dyDescent="0.25">
      <c r="AH355" s="129"/>
    </row>
    <row r="356" spans="34:34" x14ac:dyDescent="0.25">
      <c r="AH356" s="129"/>
    </row>
    <row r="357" spans="34:34" x14ac:dyDescent="0.25">
      <c r="AH357" s="129"/>
    </row>
    <row r="358" spans="34:34" x14ac:dyDescent="0.25">
      <c r="AH358" s="129"/>
    </row>
    <row r="359" spans="34:34" x14ac:dyDescent="0.25">
      <c r="AH359" s="129"/>
    </row>
    <row r="360" spans="34:34" x14ac:dyDescent="0.25">
      <c r="AH360" s="129"/>
    </row>
    <row r="361" spans="34:34" x14ac:dyDescent="0.25">
      <c r="AH361" s="129"/>
    </row>
    <row r="362" spans="34:34" x14ac:dyDescent="0.25">
      <c r="AH362" s="129"/>
    </row>
    <row r="363" spans="34:34" x14ac:dyDescent="0.25">
      <c r="AH363" s="129"/>
    </row>
    <row r="364" spans="34:34" x14ac:dyDescent="0.25">
      <c r="AH364" s="129"/>
    </row>
    <row r="365" spans="34:34" x14ac:dyDescent="0.25">
      <c r="AH365" s="129"/>
    </row>
    <row r="366" spans="34:34" x14ac:dyDescent="0.25">
      <c r="AH366" s="129"/>
    </row>
    <row r="367" spans="34:34" x14ac:dyDescent="0.25">
      <c r="AH367" s="129"/>
    </row>
    <row r="368" spans="34:34" x14ac:dyDescent="0.25">
      <c r="AH368" s="129"/>
    </row>
    <row r="369" spans="34:34" x14ac:dyDescent="0.25">
      <c r="AH369" s="129"/>
    </row>
    <row r="370" spans="34:34" x14ac:dyDescent="0.25">
      <c r="AH370" s="129"/>
    </row>
    <row r="371" spans="34:34" x14ac:dyDescent="0.25">
      <c r="AH371" s="129"/>
    </row>
    <row r="372" spans="34:34" x14ac:dyDescent="0.25">
      <c r="AH372" s="129"/>
    </row>
    <row r="373" spans="34:34" x14ac:dyDescent="0.25">
      <c r="AH373" s="129"/>
    </row>
    <row r="374" spans="34:34" x14ac:dyDescent="0.25">
      <c r="AH374" s="129"/>
    </row>
    <row r="375" spans="34:34" x14ac:dyDescent="0.25">
      <c r="AH375" s="129"/>
    </row>
    <row r="376" spans="34:34" x14ac:dyDescent="0.25">
      <c r="AH376" s="129"/>
    </row>
    <row r="377" spans="34:34" x14ac:dyDescent="0.25">
      <c r="AH377" s="129"/>
    </row>
    <row r="378" spans="34:34" x14ac:dyDescent="0.25">
      <c r="AH378" s="129"/>
    </row>
    <row r="379" spans="34:34" x14ac:dyDescent="0.25">
      <c r="AH379" s="129"/>
    </row>
    <row r="380" spans="34:34" x14ac:dyDescent="0.25">
      <c r="AH380" s="129"/>
    </row>
    <row r="381" spans="34:34" x14ac:dyDescent="0.25">
      <c r="AH381" s="129"/>
    </row>
    <row r="382" spans="34:34" x14ac:dyDescent="0.25">
      <c r="AH382" s="129"/>
    </row>
    <row r="383" spans="34:34" x14ac:dyDescent="0.25">
      <c r="AH383" s="129"/>
    </row>
    <row r="384" spans="34:34" x14ac:dyDescent="0.25">
      <c r="AH384" s="129"/>
    </row>
    <row r="385" spans="34:34" x14ac:dyDescent="0.25">
      <c r="AH385" s="129"/>
    </row>
    <row r="386" spans="34:34" x14ac:dyDescent="0.25">
      <c r="AH386" s="129"/>
    </row>
    <row r="387" spans="34:34" x14ac:dyDescent="0.25">
      <c r="AH387" s="129"/>
    </row>
    <row r="388" spans="34:34" x14ac:dyDescent="0.25">
      <c r="AH388" s="129"/>
    </row>
    <row r="389" spans="34:34" x14ac:dyDescent="0.25">
      <c r="AH389" s="129"/>
    </row>
    <row r="390" spans="34:34" x14ac:dyDescent="0.25">
      <c r="AH390" s="129"/>
    </row>
    <row r="391" spans="34:34" x14ac:dyDescent="0.25">
      <c r="AH391" s="129"/>
    </row>
    <row r="392" spans="34:34" x14ac:dyDescent="0.25">
      <c r="AH392" s="129"/>
    </row>
    <row r="393" spans="34:34" x14ac:dyDescent="0.25">
      <c r="AH393" s="129"/>
    </row>
    <row r="394" spans="34:34" x14ac:dyDescent="0.25">
      <c r="AH394" s="129"/>
    </row>
    <row r="395" spans="34:34" x14ac:dyDescent="0.25">
      <c r="AH395" s="129"/>
    </row>
    <row r="396" spans="34:34" x14ac:dyDescent="0.25">
      <c r="AH396" s="129"/>
    </row>
    <row r="397" spans="34:34" x14ac:dyDescent="0.25">
      <c r="AH397" s="129"/>
    </row>
    <row r="398" spans="34:34" x14ac:dyDescent="0.25">
      <c r="AH398" s="129"/>
    </row>
    <row r="399" spans="34:34" x14ac:dyDescent="0.25">
      <c r="AH399" s="129"/>
    </row>
    <row r="400" spans="34:34" x14ac:dyDescent="0.25">
      <c r="AH400" s="129"/>
    </row>
    <row r="401" spans="34:34" x14ac:dyDescent="0.25">
      <c r="AH401" s="129"/>
    </row>
    <row r="402" spans="34:34" x14ac:dyDescent="0.25">
      <c r="AH402" s="129"/>
    </row>
    <row r="403" spans="34:34" x14ac:dyDescent="0.25">
      <c r="AH403" s="129"/>
    </row>
    <row r="404" spans="34:34" x14ac:dyDescent="0.25">
      <c r="AH404" s="129"/>
    </row>
    <row r="405" spans="34:34" x14ac:dyDescent="0.25">
      <c r="AH405" s="129"/>
    </row>
    <row r="406" spans="34:34" x14ac:dyDescent="0.25">
      <c r="AH406" s="129"/>
    </row>
    <row r="407" spans="34:34" x14ac:dyDescent="0.25">
      <c r="AH407" s="129"/>
    </row>
    <row r="408" spans="34:34" x14ac:dyDescent="0.25">
      <c r="AH408" s="129"/>
    </row>
    <row r="409" spans="34:34" x14ac:dyDescent="0.25">
      <c r="AH409" s="129"/>
    </row>
    <row r="410" spans="34:34" x14ac:dyDescent="0.25">
      <c r="AH410" s="129"/>
    </row>
    <row r="411" spans="34:34" x14ac:dyDescent="0.25">
      <c r="AH411" s="129"/>
    </row>
    <row r="412" spans="34:34" x14ac:dyDescent="0.25">
      <c r="AH412" s="129"/>
    </row>
    <row r="413" spans="34:34" x14ac:dyDescent="0.25">
      <c r="AH413" s="129"/>
    </row>
    <row r="414" spans="34:34" x14ac:dyDescent="0.25">
      <c r="AH414" s="129"/>
    </row>
    <row r="415" spans="34:34" x14ac:dyDescent="0.25">
      <c r="AH415" s="129"/>
    </row>
    <row r="416" spans="34:34" x14ac:dyDescent="0.25">
      <c r="AH416" s="129"/>
    </row>
    <row r="417" spans="34:34" x14ac:dyDescent="0.25">
      <c r="AH417" s="129"/>
    </row>
    <row r="418" spans="34:34" x14ac:dyDescent="0.25">
      <c r="AH418" s="129"/>
    </row>
    <row r="419" spans="34:34" x14ac:dyDescent="0.25">
      <c r="AH419" s="129"/>
    </row>
    <row r="420" spans="34:34" x14ac:dyDescent="0.25">
      <c r="AH420" s="129"/>
    </row>
    <row r="421" spans="34:34" x14ac:dyDescent="0.25">
      <c r="AH421" s="129"/>
    </row>
    <row r="422" spans="34:34" x14ac:dyDescent="0.25">
      <c r="AH422" s="129"/>
    </row>
    <row r="423" spans="34:34" x14ac:dyDescent="0.25">
      <c r="AH423" s="129"/>
    </row>
    <row r="424" spans="34:34" x14ac:dyDescent="0.25">
      <c r="AH424" s="129"/>
    </row>
    <row r="425" spans="34:34" x14ac:dyDescent="0.25">
      <c r="AH425" s="129"/>
    </row>
    <row r="426" spans="34:34" x14ac:dyDescent="0.25">
      <c r="AH426" s="129"/>
    </row>
    <row r="427" spans="34:34" x14ac:dyDescent="0.25">
      <c r="AH427" s="129"/>
    </row>
    <row r="428" spans="34:34" x14ac:dyDescent="0.25">
      <c r="AH428" s="129"/>
    </row>
    <row r="429" spans="34:34" x14ac:dyDescent="0.25">
      <c r="AH429" s="129"/>
    </row>
    <row r="430" spans="34:34" x14ac:dyDescent="0.25">
      <c r="AH430" s="129"/>
    </row>
    <row r="431" spans="34:34" x14ac:dyDescent="0.25">
      <c r="AH431" s="129"/>
    </row>
    <row r="432" spans="34:34" x14ac:dyDescent="0.25">
      <c r="AH432" s="129"/>
    </row>
    <row r="433" spans="34:34" x14ac:dyDescent="0.25">
      <c r="AH433" s="129"/>
    </row>
    <row r="434" spans="34:34" x14ac:dyDescent="0.25">
      <c r="AH434" s="129"/>
    </row>
    <row r="435" spans="34:34" x14ac:dyDescent="0.25">
      <c r="AH435" s="129"/>
    </row>
    <row r="436" spans="34:34" x14ac:dyDescent="0.25">
      <c r="AH436" s="129"/>
    </row>
    <row r="437" spans="34:34" x14ac:dyDescent="0.25">
      <c r="AH437" s="129"/>
    </row>
    <row r="438" spans="34:34" x14ac:dyDescent="0.25">
      <c r="AH438" s="129"/>
    </row>
    <row r="439" spans="34:34" x14ac:dyDescent="0.25">
      <c r="AH439" s="129"/>
    </row>
    <row r="440" spans="34:34" x14ac:dyDescent="0.25">
      <c r="AH440" s="129"/>
    </row>
    <row r="441" spans="34:34" x14ac:dyDescent="0.25">
      <c r="AH441" s="129"/>
    </row>
    <row r="442" spans="34:34" x14ac:dyDescent="0.25">
      <c r="AH442" s="129"/>
    </row>
    <row r="443" spans="34:34" x14ac:dyDescent="0.25">
      <c r="AH443" s="129"/>
    </row>
    <row r="444" spans="34:34" x14ac:dyDescent="0.25">
      <c r="AH444" s="129"/>
    </row>
    <row r="445" spans="34:34" x14ac:dyDescent="0.25">
      <c r="AH445" s="129"/>
    </row>
    <row r="446" spans="34:34" x14ac:dyDescent="0.25">
      <c r="AH446" s="129"/>
    </row>
    <row r="447" spans="34:34" x14ac:dyDescent="0.25">
      <c r="AH447" s="129"/>
    </row>
    <row r="448" spans="34:34" x14ac:dyDescent="0.25">
      <c r="AH448" s="129"/>
    </row>
    <row r="449" spans="34:34" x14ac:dyDescent="0.25">
      <c r="AH449" s="129"/>
    </row>
    <row r="450" spans="34:34" x14ac:dyDescent="0.25">
      <c r="AH450" s="129"/>
    </row>
    <row r="451" spans="34:34" x14ac:dyDescent="0.25">
      <c r="AH451" s="129"/>
    </row>
    <row r="452" spans="34:34" x14ac:dyDescent="0.25">
      <c r="AH452" s="129"/>
    </row>
    <row r="453" spans="34:34" x14ac:dyDescent="0.25">
      <c r="AH453" s="129"/>
    </row>
    <row r="454" spans="34:34" x14ac:dyDescent="0.25">
      <c r="AH454" s="129"/>
    </row>
    <row r="455" spans="34:34" x14ac:dyDescent="0.25">
      <c r="AH455" s="129"/>
    </row>
    <row r="456" spans="34:34" x14ac:dyDescent="0.25">
      <c r="AH456" s="129"/>
    </row>
    <row r="457" spans="34:34" x14ac:dyDescent="0.25">
      <c r="AH457" s="129"/>
    </row>
    <row r="458" spans="34:34" x14ac:dyDescent="0.25">
      <c r="AH458" s="129"/>
    </row>
    <row r="459" spans="34:34" x14ac:dyDescent="0.25">
      <c r="AH459" s="129"/>
    </row>
    <row r="460" spans="34:34" x14ac:dyDescent="0.25">
      <c r="AH460" s="129"/>
    </row>
    <row r="461" spans="34:34" x14ac:dyDescent="0.25">
      <c r="AH461" s="129"/>
    </row>
    <row r="462" spans="34:34" x14ac:dyDescent="0.25">
      <c r="AH462" s="129"/>
    </row>
    <row r="463" spans="34:34" x14ac:dyDescent="0.25">
      <c r="AH463" s="129"/>
    </row>
    <row r="464" spans="34:34" x14ac:dyDescent="0.25">
      <c r="AH464" s="129"/>
    </row>
    <row r="465" spans="34:34" x14ac:dyDescent="0.25">
      <c r="AH465" s="129"/>
    </row>
    <row r="466" spans="34:34" x14ac:dyDescent="0.25">
      <c r="AH466" s="129"/>
    </row>
    <row r="467" spans="34:34" x14ac:dyDescent="0.25">
      <c r="AH467" s="129"/>
    </row>
    <row r="468" spans="34:34" x14ac:dyDescent="0.25">
      <c r="AH468" s="129"/>
    </row>
    <row r="469" spans="34:34" x14ac:dyDescent="0.25">
      <c r="AH469" s="129"/>
    </row>
    <row r="470" spans="34:34" x14ac:dyDescent="0.25">
      <c r="AH470" s="129"/>
    </row>
    <row r="471" spans="34:34" x14ac:dyDescent="0.25">
      <c r="AH471" s="129"/>
    </row>
    <row r="472" spans="34:34" x14ac:dyDescent="0.25">
      <c r="AH472" s="129"/>
    </row>
    <row r="473" spans="34:34" x14ac:dyDescent="0.25">
      <c r="AH473" s="129"/>
    </row>
    <row r="474" spans="34:34" x14ac:dyDescent="0.25">
      <c r="AH474" s="129"/>
    </row>
    <row r="475" spans="34:34" x14ac:dyDescent="0.25">
      <c r="AH475" s="129"/>
    </row>
    <row r="476" spans="34:34" x14ac:dyDescent="0.25">
      <c r="AH476" s="129"/>
    </row>
    <row r="477" spans="34:34" x14ac:dyDescent="0.25">
      <c r="AH477" s="129"/>
    </row>
    <row r="478" spans="34:34" x14ac:dyDescent="0.25">
      <c r="AH478" s="129"/>
    </row>
    <row r="479" spans="34:34" x14ac:dyDescent="0.25">
      <c r="AH479" s="129"/>
    </row>
    <row r="480" spans="34:34" x14ac:dyDescent="0.25">
      <c r="AH480" s="129"/>
    </row>
    <row r="481" spans="34:34" x14ac:dyDescent="0.25">
      <c r="AH481" s="129"/>
    </row>
    <row r="482" spans="34:34" x14ac:dyDescent="0.25">
      <c r="AH482" s="129"/>
    </row>
    <row r="483" spans="34:34" x14ac:dyDescent="0.25">
      <c r="AH483" s="129"/>
    </row>
    <row r="484" spans="34:34" x14ac:dyDescent="0.25">
      <c r="AH484" s="129"/>
    </row>
    <row r="485" spans="34:34" x14ac:dyDescent="0.25">
      <c r="AH485" s="129"/>
    </row>
    <row r="486" spans="34:34" x14ac:dyDescent="0.25">
      <c r="AH486" s="129"/>
    </row>
    <row r="487" spans="34:34" x14ac:dyDescent="0.25">
      <c r="AH487" s="129"/>
    </row>
    <row r="488" spans="34:34" x14ac:dyDescent="0.25">
      <c r="AH488" s="129"/>
    </row>
    <row r="489" spans="34:34" x14ac:dyDescent="0.25">
      <c r="AH489" s="129"/>
    </row>
    <row r="490" spans="34:34" x14ac:dyDescent="0.25">
      <c r="AH490" s="129"/>
    </row>
    <row r="491" spans="34:34" x14ac:dyDescent="0.25">
      <c r="AH491" s="129"/>
    </row>
    <row r="492" spans="34:34" x14ac:dyDescent="0.25">
      <c r="AH492" s="129"/>
    </row>
    <row r="493" spans="34:34" x14ac:dyDescent="0.25">
      <c r="AH493" s="129"/>
    </row>
    <row r="494" spans="34:34" x14ac:dyDescent="0.25">
      <c r="AH494" s="129"/>
    </row>
    <row r="495" spans="34:34" x14ac:dyDescent="0.25">
      <c r="AH495" s="129"/>
    </row>
    <row r="496" spans="34:34" x14ac:dyDescent="0.25">
      <c r="AH496" s="129"/>
    </row>
    <row r="497" spans="34:34" x14ac:dyDescent="0.25">
      <c r="AH497" s="129"/>
    </row>
    <row r="498" spans="34:34" x14ac:dyDescent="0.25">
      <c r="AH498" s="129"/>
    </row>
    <row r="499" spans="34:34" x14ac:dyDescent="0.25">
      <c r="AH499" s="129"/>
    </row>
    <row r="500" spans="34:34" x14ac:dyDescent="0.25">
      <c r="AH500" s="129"/>
    </row>
    <row r="501" spans="34:34" x14ac:dyDescent="0.25">
      <c r="AH501" s="129"/>
    </row>
    <row r="502" spans="34:34" x14ac:dyDescent="0.25">
      <c r="AH502" s="129"/>
    </row>
    <row r="503" spans="34:34" x14ac:dyDescent="0.25">
      <c r="AH503" s="129"/>
    </row>
    <row r="504" spans="34:34" x14ac:dyDescent="0.25">
      <c r="AH504" s="129"/>
    </row>
    <row r="505" spans="34:34" x14ac:dyDescent="0.25">
      <c r="AH505" s="129"/>
    </row>
    <row r="506" spans="34:34" x14ac:dyDescent="0.25">
      <c r="AH506" s="129"/>
    </row>
    <row r="507" spans="34:34" x14ac:dyDescent="0.25">
      <c r="AH507" s="129"/>
    </row>
    <row r="508" spans="34:34" x14ac:dyDescent="0.25">
      <c r="AH508" s="129"/>
    </row>
    <row r="509" spans="34:34" x14ac:dyDescent="0.25">
      <c r="AH509" s="129"/>
    </row>
    <row r="510" spans="34:34" x14ac:dyDescent="0.25">
      <c r="AH510" s="129"/>
    </row>
    <row r="511" spans="34:34" x14ac:dyDescent="0.25">
      <c r="AH511" s="129"/>
    </row>
    <row r="512" spans="34:34" x14ac:dyDescent="0.25">
      <c r="AH512" s="129"/>
    </row>
    <row r="513" spans="34:34" x14ac:dyDescent="0.25">
      <c r="AH513" s="129"/>
    </row>
    <row r="514" spans="34:34" x14ac:dyDescent="0.25">
      <c r="AH514" s="129"/>
    </row>
    <row r="515" spans="34:34" x14ac:dyDescent="0.25">
      <c r="AH515" s="129"/>
    </row>
    <row r="516" spans="34:34" x14ac:dyDescent="0.25">
      <c r="AH516" s="129"/>
    </row>
    <row r="517" spans="34:34" x14ac:dyDescent="0.25">
      <c r="AH517" s="129"/>
    </row>
    <row r="518" spans="34:34" x14ac:dyDescent="0.25">
      <c r="AH518" s="129"/>
    </row>
    <row r="519" spans="34:34" x14ac:dyDescent="0.25">
      <c r="AH519" s="129"/>
    </row>
    <row r="520" spans="34:34" x14ac:dyDescent="0.25">
      <c r="AH520" s="129"/>
    </row>
    <row r="521" spans="34:34" x14ac:dyDescent="0.25">
      <c r="AH521" s="129"/>
    </row>
    <row r="522" spans="34:34" x14ac:dyDescent="0.25">
      <c r="AH522" s="129"/>
    </row>
    <row r="523" spans="34:34" x14ac:dyDescent="0.25">
      <c r="AH523" s="129"/>
    </row>
    <row r="524" spans="34:34" x14ac:dyDescent="0.25">
      <c r="AH524" s="129"/>
    </row>
    <row r="525" spans="34:34" x14ac:dyDescent="0.25">
      <c r="AH525" s="129"/>
    </row>
    <row r="526" spans="34:34" x14ac:dyDescent="0.25">
      <c r="AH526" s="129"/>
    </row>
    <row r="527" spans="34:34" x14ac:dyDescent="0.25">
      <c r="AH527" s="129"/>
    </row>
    <row r="528" spans="34:34" x14ac:dyDescent="0.25">
      <c r="AH528" s="129"/>
    </row>
    <row r="529" spans="34:34" x14ac:dyDescent="0.25">
      <c r="AH529" s="129"/>
    </row>
    <row r="530" spans="34:34" x14ac:dyDescent="0.25">
      <c r="AH530" s="129"/>
    </row>
    <row r="531" spans="34:34" x14ac:dyDescent="0.25">
      <c r="AH531" s="129"/>
    </row>
    <row r="532" spans="34:34" x14ac:dyDescent="0.25">
      <c r="AH532" s="129"/>
    </row>
    <row r="533" spans="34:34" x14ac:dyDescent="0.25">
      <c r="AH533" s="129"/>
    </row>
    <row r="534" spans="34:34" x14ac:dyDescent="0.25">
      <c r="AH534" s="129"/>
    </row>
    <row r="535" spans="34:34" x14ac:dyDescent="0.25">
      <c r="AH535" s="129"/>
    </row>
    <row r="536" spans="34:34" x14ac:dyDescent="0.25">
      <c r="AH536" s="129"/>
    </row>
    <row r="537" spans="34:34" x14ac:dyDescent="0.25">
      <c r="AH537" s="129"/>
    </row>
    <row r="538" spans="34:34" x14ac:dyDescent="0.25">
      <c r="AH538" s="129"/>
    </row>
    <row r="539" spans="34:34" x14ac:dyDescent="0.25">
      <c r="AH539" s="129"/>
    </row>
    <row r="540" spans="34:34" x14ac:dyDescent="0.25">
      <c r="AH540" s="129"/>
    </row>
    <row r="541" spans="34:34" x14ac:dyDescent="0.25">
      <c r="AH541" s="129"/>
    </row>
    <row r="542" spans="34:34" x14ac:dyDescent="0.25">
      <c r="AH542" s="129"/>
    </row>
    <row r="543" spans="34:34" x14ac:dyDescent="0.25">
      <c r="AH543" s="129"/>
    </row>
    <row r="544" spans="34:34" x14ac:dyDescent="0.25">
      <c r="AH544" s="129"/>
    </row>
    <row r="545" spans="34:34" x14ac:dyDescent="0.25">
      <c r="AH545" s="129"/>
    </row>
    <row r="546" spans="34:34" x14ac:dyDescent="0.25">
      <c r="AH546" s="129"/>
    </row>
    <row r="547" spans="34:34" x14ac:dyDescent="0.25">
      <c r="AH547" s="129"/>
    </row>
    <row r="548" spans="34:34" x14ac:dyDescent="0.25">
      <c r="AH548" s="129"/>
    </row>
    <row r="549" spans="34:34" x14ac:dyDescent="0.25">
      <c r="AH549" s="129"/>
    </row>
    <row r="550" spans="34:34" x14ac:dyDescent="0.25">
      <c r="AH550" s="129"/>
    </row>
    <row r="551" spans="34:34" x14ac:dyDescent="0.25">
      <c r="AH551" s="129"/>
    </row>
    <row r="552" spans="34:34" x14ac:dyDescent="0.25">
      <c r="AH552" s="129"/>
    </row>
    <row r="553" spans="34:34" x14ac:dyDescent="0.25">
      <c r="AH553" s="129"/>
    </row>
    <row r="554" spans="34:34" x14ac:dyDescent="0.25">
      <c r="AH554" s="129"/>
    </row>
    <row r="555" spans="34:34" x14ac:dyDescent="0.25">
      <c r="AH555" s="129"/>
    </row>
    <row r="556" spans="34:34" x14ac:dyDescent="0.25">
      <c r="AH556" s="129"/>
    </row>
    <row r="557" spans="34:34" x14ac:dyDescent="0.25">
      <c r="AH557" s="129"/>
    </row>
    <row r="558" spans="34:34" x14ac:dyDescent="0.25">
      <c r="AH558" s="129"/>
    </row>
    <row r="559" spans="34:34" x14ac:dyDescent="0.25">
      <c r="AH559" s="129"/>
    </row>
    <row r="560" spans="34:34" x14ac:dyDescent="0.25">
      <c r="AH560" s="129"/>
    </row>
    <row r="561" spans="34:34" x14ac:dyDescent="0.25">
      <c r="AH561" s="129"/>
    </row>
    <row r="562" spans="34:34" x14ac:dyDescent="0.25">
      <c r="AH562" s="129"/>
    </row>
    <row r="563" spans="34:34" x14ac:dyDescent="0.25">
      <c r="AH563" s="129"/>
    </row>
    <row r="564" spans="34:34" x14ac:dyDescent="0.25">
      <c r="AH564" s="129"/>
    </row>
    <row r="565" spans="34:34" x14ac:dyDescent="0.25">
      <c r="AH565" s="129"/>
    </row>
    <row r="566" spans="34:34" x14ac:dyDescent="0.25">
      <c r="AH566" s="129"/>
    </row>
    <row r="567" spans="34:34" x14ac:dyDescent="0.25">
      <c r="AH567" s="129"/>
    </row>
    <row r="568" spans="34:34" x14ac:dyDescent="0.25">
      <c r="AH568" s="129"/>
    </row>
    <row r="569" spans="34:34" x14ac:dyDescent="0.25">
      <c r="AH569" s="129"/>
    </row>
    <row r="570" spans="34:34" x14ac:dyDescent="0.25">
      <c r="AH570" s="129"/>
    </row>
    <row r="571" spans="34:34" x14ac:dyDescent="0.25">
      <c r="AH571" s="129"/>
    </row>
    <row r="572" spans="34:34" x14ac:dyDescent="0.25">
      <c r="AH572" s="129"/>
    </row>
    <row r="573" spans="34:34" x14ac:dyDescent="0.25">
      <c r="AH573" s="129"/>
    </row>
    <row r="574" spans="34:34" x14ac:dyDescent="0.25">
      <c r="AH574" s="129"/>
    </row>
    <row r="575" spans="34:34" x14ac:dyDescent="0.25">
      <c r="AH575" s="129"/>
    </row>
    <row r="576" spans="34:34" x14ac:dyDescent="0.25">
      <c r="AH576" s="129"/>
    </row>
    <row r="577" spans="34:34" x14ac:dyDescent="0.25">
      <c r="AH577" s="129"/>
    </row>
    <row r="578" spans="34:34" x14ac:dyDescent="0.25">
      <c r="AH578" s="129"/>
    </row>
    <row r="579" spans="34:34" x14ac:dyDescent="0.25">
      <c r="AH579" s="129"/>
    </row>
    <row r="580" spans="34:34" x14ac:dyDescent="0.25">
      <c r="AH580" s="129"/>
    </row>
    <row r="581" spans="34:34" x14ac:dyDescent="0.25">
      <c r="AH581" s="129"/>
    </row>
    <row r="582" spans="34:34" x14ac:dyDescent="0.25">
      <c r="AH582" s="129"/>
    </row>
    <row r="583" spans="34:34" x14ac:dyDescent="0.25">
      <c r="AH583" s="129"/>
    </row>
    <row r="584" spans="34:34" x14ac:dyDescent="0.25">
      <c r="AH584" s="129"/>
    </row>
    <row r="585" spans="34:34" x14ac:dyDescent="0.25">
      <c r="AH585" s="129"/>
    </row>
    <row r="586" spans="34:34" x14ac:dyDescent="0.25">
      <c r="AH586" s="129"/>
    </row>
    <row r="587" spans="34:34" x14ac:dyDescent="0.25">
      <c r="AH587" s="129"/>
    </row>
    <row r="588" spans="34:34" x14ac:dyDescent="0.25">
      <c r="AH588" s="129"/>
    </row>
    <row r="589" spans="34:34" x14ac:dyDescent="0.25">
      <c r="AH589" s="129"/>
    </row>
    <row r="590" spans="34:34" x14ac:dyDescent="0.25">
      <c r="AH590" s="129"/>
    </row>
    <row r="591" spans="34:34" x14ac:dyDescent="0.25">
      <c r="AH591" s="129"/>
    </row>
    <row r="592" spans="34:34" x14ac:dyDescent="0.25">
      <c r="AH592" s="129"/>
    </row>
    <row r="593" spans="34:34" x14ac:dyDescent="0.25">
      <c r="AH593" s="129"/>
    </row>
    <row r="594" spans="34:34" x14ac:dyDescent="0.25">
      <c r="AH594" s="129"/>
    </row>
    <row r="595" spans="34:34" x14ac:dyDescent="0.25">
      <c r="AH595" s="129"/>
    </row>
    <row r="596" spans="34:34" x14ac:dyDescent="0.25">
      <c r="AH596" s="129"/>
    </row>
    <row r="597" spans="34:34" x14ac:dyDescent="0.25">
      <c r="AH597" s="129"/>
    </row>
    <row r="598" spans="34:34" x14ac:dyDescent="0.25">
      <c r="AH598" s="129"/>
    </row>
    <row r="599" spans="34:34" x14ac:dyDescent="0.25">
      <c r="AH599" s="129"/>
    </row>
    <row r="600" spans="34:34" x14ac:dyDescent="0.25">
      <c r="AH600" s="129"/>
    </row>
    <row r="601" spans="34:34" x14ac:dyDescent="0.25">
      <c r="AH601" s="129"/>
    </row>
    <row r="602" spans="34:34" x14ac:dyDescent="0.25">
      <c r="AH602" s="129"/>
    </row>
    <row r="603" spans="34:34" x14ac:dyDescent="0.25">
      <c r="AH603" s="129"/>
    </row>
    <row r="604" spans="34:34" x14ac:dyDescent="0.25">
      <c r="AH604" s="129"/>
    </row>
    <row r="605" spans="34:34" x14ac:dyDescent="0.25">
      <c r="AH605" s="129"/>
    </row>
    <row r="606" spans="34:34" x14ac:dyDescent="0.25">
      <c r="AH606" s="129"/>
    </row>
    <row r="607" spans="34:34" x14ac:dyDescent="0.25">
      <c r="AH607" s="129"/>
    </row>
    <row r="608" spans="34:34" x14ac:dyDescent="0.25">
      <c r="AH608" s="129"/>
    </row>
    <row r="609" spans="34:34" x14ac:dyDescent="0.25">
      <c r="AH609" s="129"/>
    </row>
    <row r="610" spans="34:34" x14ac:dyDescent="0.25">
      <c r="AH610" s="129"/>
    </row>
    <row r="611" spans="34:34" x14ac:dyDescent="0.25">
      <c r="AH611" s="129"/>
    </row>
    <row r="612" spans="34:34" x14ac:dyDescent="0.25">
      <c r="AH612" s="129"/>
    </row>
    <row r="613" spans="34:34" x14ac:dyDescent="0.25">
      <c r="AH613" s="129"/>
    </row>
    <row r="614" spans="34:34" x14ac:dyDescent="0.25">
      <c r="AH614" s="129"/>
    </row>
    <row r="615" spans="34:34" x14ac:dyDescent="0.25">
      <c r="AH615" s="129"/>
    </row>
    <row r="616" spans="34:34" x14ac:dyDescent="0.25">
      <c r="AH616" s="129"/>
    </row>
    <row r="617" spans="34:34" x14ac:dyDescent="0.25">
      <c r="AH617" s="129"/>
    </row>
    <row r="618" spans="34:34" x14ac:dyDescent="0.25">
      <c r="AH618" s="129"/>
    </row>
    <row r="619" spans="34:34" x14ac:dyDescent="0.25">
      <c r="AH619" s="129"/>
    </row>
    <row r="620" spans="34:34" x14ac:dyDescent="0.25">
      <c r="AH620" s="129"/>
    </row>
    <row r="621" spans="34:34" x14ac:dyDescent="0.25">
      <c r="AH621" s="129"/>
    </row>
    <row r="622" spans="34:34" x14ac:dyDescent="0.25">
      <c r="AH622" s="129"/>
    </row>
    <row r="623" spans="34:34" x14ac:dyDescent="0.25">
      <c r="AH623" s="129"/>
    </row>
    <row r="624" spans="34:34" x14ac:dyDescent="0.25">
      <c r="AH624" s="129"/>
    </row>
    <row r="625" spans="34:34" x14ac:dyDescent="0.25">
      <c r="AH625" s="129"/>
    </row>
    <row r="626" spans="34:34" x14ac:dyDescent="0.25">
      <c r="AH626" s="129"/>
    </row>
    <row r="627" spans="34:34" x14ac:dyDescent="0.25">
      <c r="AH627" s="129"/>
    </row>
    <row r="628" spans="34:34" x14ac:dyDescent="0.25">
      <c r="AH628" s="129"/>
    </row>
    <row r="629" spans="34:34" x14ac:dyDescent="0.25">
      <c r="AH629" s="129"/>
    </row>
    <row r="630" spans="34:34" x14ac:dyDescent="0.25">
      <c r="AH630" s="129"/>
    </row>
    <row r="631" spans="34:34" x14ac:dyDescent="0.25">
      <c r="AH631" s="129"/>
    </row>
    <row r="632" spans="34:34" x14ac:dyDescent="0.25">
      <c r="AH632" s="129"/>
    </row>
    <row r="633" spans="34:34" x14ac:dyDescent="0.25">
      <c r="AH633" s="129"/>
    </row>
    <row r="634" spans="34:34" x14ac:dyDescent="0.25">
      <c r="AH634" s="129"/>
    </row>
    <row r="635" spans="34:34" x14ac:dyDescent="0.25">
      <c r="AH635" s="129"/>
    </row>
    <row r="636" spans="34:34" x14ac:dyDescent="0.25">
      <c r="AH636" s="129"/>
    </row>
    <row r="637" spans="34:34" x14ac:dyDescent="0.25">
      <c r="AH637" s="129"/>
    </row>
    <row r="638" spans="34:34" x14ac:dyDescent="0.25">
      <c r="AH638" s="129"/>
    </row>
    <row r="639" spans="34:34" x14ac:dyDescent="0.25">
      <c r="AH639" s="129"/>
    </row>
    <row r="640" spans="34:34" x14ac:dyDescent="0.25">
      <c r="AH640" s="129"/>
    </row>
    <row r="641" spans="34:34" x14ac:dyDescent="0.25">
      <c r="AH641" s="129"/>
    </row>
    <row r="642" spans="34:34" x14ac:dyDescent="0.25">
      <c r="AH642" s="129"/>
    </row>
    <row r="643" spans="34:34" x14ac:dyDescent="0.25">
      <c r="AH643" s="129"/>
    </row>
    <row r="644" spans="34:34" x14ac:dyDescent="0.25">
      <c r="AH644" s="129"/>
    </row>
    <row r="645" spans="34:34" x14ac:dyDescent="0.25">
      <c r="AH645" s="129"/>
    </row>
    <row r="646" spans="34:34" x14ac:dyDescent="0.25">
      <c r="AH646" s="129"/>
    </row>
    <row r="647" spans="34:34" x14ac:dyDescent="0.25">
      <c r="AH647" s="129"/>
    </row>
    <row r="648" spans="34:34" x14ac:dyDescent="0.25">
      <c r="AH648" s="129"/>
    </row>
    <row r="649" spans="34:34" x14ac:dyDescent="0.25">
      <c r="AH649" s="129"/>
    </row>
    <row r="650" spans="34:34" x14ac:dyDescent="0.25">
      <c r="AH650" s="129"/>
    </row>
    <row r="651" spans="34:34" x14ac:dyDescent="0.25">
      <c r="AH651" s="129"/>
    </row>
    <row r="652" spans="34:34" x14ac:dyDescent="0.25">
      <c r="AH652" s="129"/>
    </row>
    <row r="653" spans="34:34" x14ac:dyDescent="0.25">
      <c r="AH653" s="129"/>
    </row>
    <row r="654" spans="34:34" x14ac:dyDescent="0.25">
      <c r="AH654" s="129"/>
    </row>
    <row r="655" spans="34:34" x14ac:dyDescent="0.25">
      <c r="AH655" s="129"/>
    </row>
    <row r="656" spans="34:34" x14ac:dyDescent="0.25">
      <c r="AH656" s="129"/>
    </row>
    <row r="657" spans="34:34" x14ac:dyDescent="0.25">
      <c r="AH657" s="129"/>
    </row>
    <row r="658" spans="34:34" x14ac:dyDescent="0.25">
      <c r="AH658" s="129"/>
    </row>
    <row r="659" spans="34:34" x14ac:dyDescent="0.25">
      <c r="AH659" s="129"/>
    </row>
    <row r="660" spans="34:34" x14ac:dyDescent="0.25">
      <c r="AH660" s="129"/>
    </row>
    <row r="661" spans="34:34" x14ac:dyDescent="0.25">
      <c r="AH661" s="129"/>
    </row>
    <row r="662" spans="34:34" x14ac:dyDescent="0.25">
      <c r="AH662" s="129"/>
    </row>
    <row r="663" spans="34:34" x14ac:dyDescent="0.25">
      <c r="AH663" s="129"/>
    </row>
    <row r="664" spans="34:34" x14ac:dyDescent="0.25">
      <c r="AH664" s="129"/>
    </row>
    <row r="665" spans="34:34" x14ac:dyDescent="0.25">
      <c r="AH665" s="129"/>
    </row>
    <row r="666" spans="34:34" x14ac:dyDescent="0.25">
      <c r="AH666" s="129"/>
    </row>
    <row r="667" spans="34:34" x14ac:dyDescent="0.25">
      <c r="AH667" s="129"/>
    </row>
    <row r="668" spans="34:34" x14ac:dyDescent="0.25">
      <c r="AH668" s="129"/>
    </row>
    <row r="669" spans="34:34" x14ac:dyDescent="0.25">
      <c r="AH669" s="129"/>
    </row>
    <row r="670" spans="34:34" x14ac:dyDescent="0.25">
      <c r="AH670" s="129"/>
    </row>
    <row r="671" spans="34:34" x14ac:dyDescent="0.25">
      <c r="AH671" s="129"/>
    </row>
    <row r="672" spans="34:34" x14ac:dyDescent="0.25">
      <c r="AH672" s="129"/>
    </row>
    <row r="673" spans="34:34" x14ac:dyDescent="0.25">
      <c r="AH673" s="129"/>
    </row>
    <row r="674" spans="34:34" x14ac:dyDescent="0.25">
      <c r="AH674" s="129"/>
    </row>
    <row r="675" spans="34:34" x14ac:dyDescent="0.25">
      <c r="AH675" s="129"/>
    </row>
    <row r="676" spans="34:34" x14ac:dyDescent="0.25">
      <c r="AH676" s="129"/>
    </row>
    <row r="677" spans="34:34" x14ac:dyDescent="0.25">
      <c r="AH677" s="129"/>
    </row>
    <row r="678" spans="34:34" x14ac:dyDescent="0.25">
      <c r="AH678" s="129"/>
    </row>
    <row r="679" spans="34:34" x14ac:dyDescent="0.25">
      <c r="AH679" s="129"/>
    </row>
    <row r="680" spans="34:34" x14ac:dyDescent="0.25">
      <c r="AH680" s="129"/>
    </row>
    <row r="681" spans="34:34" x14ac:dyDescent="0.25">
      <c r="AH681" s="129"/>
    </row>
    <row r="682" spans="34:34" x14ac:dyDescent="0.25">
      <c r="AH682" s="129"/>
    </row>
    <row r="683" spans="34:34" x14ac:dyDescent="0.25">
      <c r="AH683" s="129"/>
    </row>
    <row r="684" spans="34:34" x14ac:dyDescent="0.25">
      <c r="AH684" s="129"/>
    </row>
    <row r="685" spans="34:34" x14ac:dyDescent="0.25">
      <c r="AH685" s="129"/>
    </row>
    <row r="686" spans="34:34" x14ac:dyDescent="0.25">
      <c r="AH686" s="129"/>
    </row>
    <row r="687" spans="34:34" x14ac:dyDescent="0.25">
      <c r="AH687" s="129"/>
    </row>
    <row r="688" spans="34:34" x14ac:dyDescent="0.25">
      <c r="AH688" s="129"/>
    </row>
    <row r="689" spans="34:34" x14ac:dyDescent="0.25">
      <c r="AH689" s="129"/>
    </row>
    <row r="690" spans="34:34" x14ac:dyDescent="0.25">
      <c r="AH690" s="129"/>
    </row>
    <row r="691" spans="34:34" x14ac:dyDescent="0.25">
      <c r="AH691" s="129"/>
    </row>
    <row r="692" spans="34:34" x14ac:dyDescent="0.25">
      <c r="AH692" s="129"/>
    </row>
    <row r="693" spans="34:34" x14ac:dyDescent="0.25">
      <c r="AH693" s="129"/>
    </row>
    <row r="694" spans="34:34" x14ac:dyDescent="0.25">
      <c r="AH694" s="129"/>
    </row>
    <row r="695" spans="34:34" x14ac:dyDescent="0.25">
      <c r="AH695" s="129"/>
    </row>
    <row r="696" spans="34:34" x14ac:dyDescent="0.25">
      <c r="AH696" s="129"/>
    </row>
    <row r="697" spans="34:34" x14ac:dyDescent="0.25">
      <c r="AH697" s="129"/>
    </row>
    <row r="698" spans="34:34" x14ac:dyDescent="0.25">
      <c r="AH698" s="129"/>
    </row>
    <row r="699" spans="34:34" x14ac:dyDescent="0.25">
      <c r="AH699" s="129"/>
    </row>
    <row r="700" spans="34:34" x14ac:dyDescent="0.25">
      <c r="AH700" s="129"/>
    </row>
    <row r="701" spans="34:34" x14ac:dyDescent="0.25">
      <c r="AH701" s="129"/>
    </row>
    <row r="702" spans="34:34" x14ac:dyDescent="0.25">
      <c r="AH702" s="129"/>
    </row>
    <row r="703" spans="34:34" x14ac:dyDescent="0.25">
      <c r="AH703" s="129"/>
    </row>
    <row r="704" spans="34:34" x14ac:dyDescent="0.25">
      <c r="AH704" s="129"/>
    </row>
    <row r="705" spans="34:34" x14ac:dyDescent="0.25">
      <c r="AH705" s="129"/>
    </row>
    <row r="706" spans="34:34" x14ac:dyDescent="0.25">
      <c r="AH706" s="129"/>
    </row>
    <row r="707" spans="34:34" x14ac:dyDescent="0.25">
      <c r="AH707" s="129"/>
    </row>
    <row r="708" spans="34:34" x14ac:dyDescent="0.25">
      <c r="AH708" s="129"/>
    </row>
    <row r="709" spans="34:34" x14ac:dyDescent="0.25">
      <c r="AH709" s="129"/>
    </row>
    <row r="710" spans="34:34" x14ac:dyDescent="0.25">
      <c r="AH710" s="129"/>
    </row>
    <row r="711" spans="34:34" x14ac:dyDescent="0.25">
      <c r="AH711" s="129"/>
    </row>
    <row r="712" spans="34:34" x14ac:dyDescent="0.25">
      <c r="AH712" s="129"/>
    </row>
    <row r="713" spans="34:34" x14ac:dyDescent="0.25">
      <c r="AH713" s="129"/>
    </row>
    <row r="714" spans="34:34" x14ac:dyDescent="0.25">
      <c r="AH714" s="129"/>
    </row>
    <row r="715" spans="34:34" x14ac:dyDescent="0.25">
      <c r="AH715" s="129"/>
    </row>
    <row r="716" spans="34:34" x14ac:dyDescent="0.25">
      <c r="AH716" s="129"/>
    </row>
    <row r="717" spans="34:34" x14ac:dyDescent="0.25">
      <c r="AH717" s="129"/>
    </row>
    <row r="718" spans="34:34" x14ac:dyDescent="0.25">
      <c r="AH718" s="129"/>
    </row>
    <row r="719" spans="34:34" x14ac:dyDescent="0.25">
      <c r="AH719" s="129"/>
    </row>
    <row r="720" spans="34:34" x14ac:dyDescent="0.25">
      <c r="AH720" s="129"/>
    </row>
    <row r="721" spans="34:34" x14ac:dyDescent="0.25">
      <c r="AH721" s="129"/>
    </row>
    <row r="722" spans="34:34" x14ac:dyDescent="0.25">
      <c r="AH722" s="129"/>
    </row>
    <row r="723" spans="34:34" x14ac:dyDescent="0.25">
      <c r="AH723" s="129"/>
    </row>
    <row r="724" spans="34:34" x14ac:dyDescent="0.25">
      <c r="AH724" s="129"/>
    </row>
    <row r="725" spans="34:34" x14ac:dyDescent="0.25">
      <c r="AH725" s="129"/>
    </row>
    <row r="726" spans="34:34" x14ac:dyDescent="0.25">
      <c r="AH726" s="129"/>
    </row>
    <row r="727" spans="34:34" x14ac:dyDescent="0.25">
      <c r="AH727" s="129"/>
    </row>
    <row r="728" spans="34:34" x14ac:dyDescent="0.25">
      <c r="AH728" s="129"/>
    </row>
    <row r="729" spans="34:34" x14ac:dyDescent="0.25">
      <c r="AH729" s="129"/>
    </row>
    <row r="730" spans="34:34" x14ac:dyDescent="0.25">
      <c r="AH730" s="129"/>
    </row>
    <row r="731" spans="34:34" x14ac:dyDescent="0.25">
      <c r="AH731" s="129"/>
    </row>
    <row r="732" spans="34:34" x14ac:dyDescent="0.25">
      <c r="AH732" s="129"/>
    </row>
    <row r="733" spans="34:34" x14ac:dyDescent="0.25">
      <c r="AH733" s="129"/>
    </row>
    <row r="734" spans="34:34" x14ac:dyDescent="0.25">
      <c r="AH734" s="129"/>
    </row>
    <row r="735" spans="34:34" x14ac:dyDescent="0.25">
      <c r="AH735" s="129"/>
    </row>
    <row r="736" spans="34:34" x14ac:dyDescent="0.25">
      <c r="AH736" s="129"/>
    </row>
    <row r="737" spans="34:34" x14ac:dyDescent="0.25">
      <c r="AH737" s="129"/>
    </row>
    <row r="738" spans="34:34" x14ac:dyDescent="0.25">
      <c r="AH738" s="129"/>
    </row>
    <row r="739" spans="34:34" x14ac:dyDescent="0.25">
      <c r="AH739" s="129"/>
    </row>
    <row r="740" spans="34:34" x14ac:dyDescent="0.25">
      <c r="AH740" s="129"/>
    </row>
    <row r="741" spans="34:34" x14ac:dyDescent="0.25">
      <c r="AH741" s="129"/>
    </row>
    <row r="742" spans="34:34" x14ac:dyDescent="0.25">
      <c r="AH742" s="129"/>
    </row>
    <row r="743" spans="34:34" x14ac:dyDescent="0.25">
      <c r="AH743" s="129"/>
    </row>
    <row r="744" spans="34:34" x14ac:dyDescent="0.25">
      <c r="AH744" s="129"/>
    </row>
    <row r="745" spans="34:34" x14ac:dyDescent="0.25">
      <c r="AH745" s="129"/>
    </row>
    <row r="746" spans="34:34" x14ac:dyDescent="0.25">
      <c r="AH746" s="129"/>
    </row>
    <row r="747" spans="34:34" x14ac:dyDescent="0.25">
      <c r="AH747" s="129"/>
    </row>
    <row r="748" spans="34:34" x14ac:dyDescent="0.25">
      <c r="AH748" s="129"/>
    </row>
    <row r="749" spans="34:34" x14ac:dyDescent="0.25">
      <c r="AH749" s="129"/>
    </row>
    <row r="750" spans="34:34" x14ac:dyDescent="0.25">
      <c r="AH750" s="129"/>
    </row>
    <row r="751" spans="34:34" x14ac:dyDescent="0.25">
      <c r="AH751" s="129"/>
    </row>
    <row r="752" spans="34:34" x14ac:dyDescent="0.25">
      <c r="AH752" s="129"/>
    </row>
    <row r="753" spans="34:34" x14ac:dyDescent="0.25">
      <c r="AH753" s="129"/>
    </row>
    <row r="754" spans="34:34" x14ac:dyDescent="0.25">
      <c r="AH754" s="129"/>
    </row>
    <row r="755" spans="34:34" x14ac:dyDescent="0.25">
      <c r="AH755" s="129"/>
    </row>
    <row r="756" spans="34:34" x14ac:dyDescent="0.25">
      <c r="AH756" s="129"/>
    </row>
    <row r="757" spans="34:34" x14ac:dyDescent="0.25">
      <c r="AH757" s="129"/>
    </row>
    <row r="758" spans="34:34" x14ac:dyDescent="0.25">
      <c r="AH758" s="129"/>
    </row>
    <row r="759" spans="34:34" x14ac:dyDescent="0.25">
      <c r="AH759" s="129"/>
    </row>
    <row r="760" spans="34:34" x14ac:dyDescent="0.25">
      <c r="AH760" s="129"/>
    </row>
    <row r="761" spans="34:34" x14ac:dyDescent="0.25">
      <c r="AH761" s="129"/>
    </row>
    <row r="762" spans="34:34" x14ac:dyDescent="0.25">
      <c r="AH762" s="129"/>
    </row>
    <row r="763" spans="34:34" x14ac:dyDescent="0.25">
      <c r="AH763" s="129"/>
    </row>
    <row r="764" spans="34:34" x14ac:dyDescent="0.25">
      <c r="AH764" s="129"/>
    </row>
    <row r="765" spans="34:34" x14ac:dyDescent="0.25">
      <c r="AH765" s="129"/>
    </row>
    <row r="766" spans="34:34" x14ac:dyDescent="0.25">
      <c r="AH766" s="129"/>
    </row>
    <row r="767" spans="34:34" x14ac:dyDescent="0.25">
      <c r="AH767" s="129"/>
    </row>
    <row r="768" spans="34:34" x14ac:dyDescent="0.25">
      <c r="AH768" s="129"/>
    </row>
    <row r="769" spans="34:34" x14ac:dyDescent="0.25">
      <c r="AH769" s="129"/>
    </row>
    <row r="770" spans="34:34" x14ac:dyDescent="0.25">
      <c r="AH770" s="129"/>
    </row>
    <row r="771" spans="34:34" x14ac:dyDescent="0.25">
      <c r="AH771" s="129"/>
    </row>
    <row r="772" spans="34:34" x14ac:dyDescent="0.25">
      <c r="AH772" s="129"/>
    </row>
    <row r="773" spans="34:34" x14ac:dyDescent="0.25">
      <c r="AH773" s="129"/>
    </row>
    <row r="774" spans="34:34" x14ac:dyDescent="0.25">
      <c r="AH774" s="129"/>
    </row>
    <row r="775" spans="34:34" x14ac:dyDescent="0.25">
      <c r="AH775" s="129"/>
    </row>
    <row r="776" spans="34:34" x14ac:dyDescent="0.25">
      <c r="AH776" s="129"/>
    </row>
    <row r="777" spans="34:34" x14ac:dyDescent="0.25">
      <c r="AH777" s="129"/>
    </row>
    <row r="778" spans="34:34" x14ac:dyDescent="0.25">
      <c r="AH778" s="129"/>
    </row>
    <row r="779" spans="34:34" x14ac:dyDescent="0.25">
      <c r="AH779" s="129"/>
    </row>
    <row r="780" spans="34:34" x14ac:dyDescent="0.25">
      <c r="AH780" s="129"/>
    </row>
    <row r="781" spans="34:34" x14ac:dyDescent="0.25">
      <c r="AH781" s="129"/>
    </row>
    <row r="782" spans="34:34" x14ac:dyDescent="0.25">
      <c r="AH782" s="129"/>
    </row>
    <row r="783" spans="34:34" x14ac:dyDescent="0.25">
      <c r="AH783" s="129"/>
    </row>
    <row r="784" spans="34:34" x14ac:dyDescent="0.25">
      <c r="AH784" s="129"/>
    </row>
    <row r="785" spans="34:34" x14ac:dyDescent="0.25">
      <c r="AH785" s="129"/>
    </row>
    <row r="786" spans="34:34" x14ac:dyDescent="0.25">
      <c r="AH786" s="129"/>
    </row>
    <row r="787" spans="34:34" x14ac:dyDescent="0.25">
      <c r="AH787" s="129"/>
    </row>
    <row r="788" spans="34:34" x14ac:dyDescent="0.25">
      <c r="AH788" s="129"/>
    </row>
    <row r="789" spans="34:34" x14ac:dyDescent="0.25">
      <c r="AH789" s="129"/>
    </row>
    <row r="790" spans="34:34" x14ac:dyDescent="0.25">
      <c r="AH790" s="129"/>
    </row>
    <row r="791" spans="34:34" x14ac:dyDescent="0.25">
      <c r="AH791" s="129"/>
    </row>
    <row r="792" spans="34:34" x14ac:dyDescent="0.25">
      <c r="AH792" s="129"/>
    </row>
    <row r="793" spans="34:34" x14ac:dyDescent="0.25">
      <c r="AH793" s="129"/>
    </row>
    <row r="794" spans="34:34" x14ac:dyDescent="0.25">
      <c r="AH794" s="129"/>
    </row>
    <row r="795" spans="34:34" x14ac:dyDescent="0.25">
      <c r="AH795" s="129"/>
    </row>
    <row r="796" spans="34:34" x14ac:dyDescent="0.25">
      <c r="AH796" s="129"/>
    </row>
    <row r="797" spans="34:34" x14ac:dyDescent="0.25">
      <c r="AH797" s="129"/>
    </row>
    <row r="798" spans="34:34" x14ac:dyDescent="0.25">
      <c r="AH798" s="129"/>
    </row>
    <row r="799" spans="34:34" x14ac:dyDescent="0.25">
      <c r="AH799" s="129"/>
    </row>
    <row r="800" spans="34:34" x14ac:dyDescent="0.25">
      <c r="AH800" s="129"/>
    </row>
    <row r="801" spans="34:34" x14ac:dyDescent="0.25">
      <c r="AH801" s="129"/>
    </row>
    <row r="802" spans="34:34" x14ac:dyDescent="0.25">
      <c r="AH802" s="129"/>
    </row>
    <row r="803" spans="34:34" x14ac:dyDescent="0.25">
      <c r="AH803" s="129"/>
    </row>
    <row r="804" spans="34:34" x14ac:dyDescent="0.25">
      <c r="AH804" s="129"/>
    </row>
    <row r="805" spans="34:34" x14ac:dyDescent="0.25">
      <c r="AH805" s="129"/>
    </row>
    <row r="806" spans="34:34" x14ac:dyDescent="0.25">
      <c r="AH806" s="129"/>
    </row>
    <row r="807" spans="34:34" x14ac:dyDescent="0.25">
      <c r="AH807" s="129"/>
    </row>
    <row r="808" spans="34:34" x14ac:dyDescent="0.25">
      <c r="AH808" s="129"/>
    </row>
    <row r="809" spans="34:34" x14ac:dyDescent="0.25">
      <c r="AH809" s="129"/>
    </row>
    <row r="810" spans="34:34" x14ac:dyDescent="0.25">
      <c r="AH810" s="129"/>
    </row>
    <row r="811" spans="34:34" x14ac:dyDescent="0.25">
      <c r="AH811" s="129"/>
    </row>
    <row r="812" spans="34:34" x14ac:dyDescent="0.25">
      <c r="AH812" s="129"/>
    </row>
    <row r="813" spans="34:34" x14ac:dyDescent="0.25">
      <c r="AH813" s="129"/>
    </row>
    <row r="814" spans="34:34" x14ac:dyDescent="0.25">
      <c r="AH814" s="129"/>
    </row>
    <row r="815" spans="34:34" x14ac:dyDescent="0.25">
      <c r="AH815" s="129"/>
    </row>
    <row r="816" spans="34:34" x14ac:dyDescent="0.25">
      <c r="AH816" s="129"/>
    </row>
    <row r="817" spans="34:34" x14ac:dyDescent="0.25">
      <c r="AH817" s="129"/>
    </row>
    <row r="818" spans="34:34" x14ac:dyDescent="0.25">
      <c r="AH818" s="129"/>
    </row>
    <row r="819" spans="34:34" x14ac:dyDescent="0.25">
      <c r="AH819" s="129"/>
    </row>
    <row r="820" spans="34:34" x14ac:dyDescent="0.25">
      <c r="AH820" s="129"/>
    </row>
    <row r="821" spans="34:34" x14ac:dyDescent="0.25">
      <c r="AH821" s="129"/>
    </row>
    <row r="822" spans="34:34" x14ac:dyDescent="0.25">
      <c r="AH822" s="129"/>
    </row>
    <row r="823" spans="34:34" x14ac:dyDescent="0.25">
      <c r="AH823" s="129"/>
    </row>
    <row r="824" spans="34:34" x14ac:dyDescent="0.25">
      <c r="AH824" s="129"/>
    </row>
    <row r="825" spans="34:34" x14ac:dyDescent="0.25">
      <c r="AH825" s="129"/>
    </row>
    <row r="826" spans="34:34" x14ac:dyDescent="0.25">
      <c r="AH826" s="129"/>
    </row>
    <row r="827" spans="34:34" x14ac:dyDescent="0.25">
      <c r="AH827" s="129"/>
    </row>
    <row r="828" spans="34:34" x14ac:dyDescent="0.25">
      <c r="AH828" s="129"/>
    </row>
    <row r="829" spans="34:34" x14ac:dyDescent="0.25">
      <c r="AH829" s="129"/>
    </row>
    <row r="830" spans="34:34" x14ac:dyDescent="0.25">
      <c r="AH830" s="129"/>
    </row>
    <row r="831" spans="34:34" x14ac:dyDescent="0.25">
      <c r="AH831" s="129"/>
    </row>
    <row r="832" spans="34:34" x14ac:dyDescent="0.25">
      <c r="AH832" s="129"/>
    </row>
    <row r="833" spans="34:34" x14ac:dyDescent="0.25">
      <c r="AH833" s="129"/>
    </row>
    <row r="834" spans="34:34" x14ac:dyDescent="0.25">
      <c r="AH834" s="129"/>
    </row>
    <row r="835" spans="34:34" x14ac:dyDescent="0.25">
      <c r="AH835" s="129"/>
    </row>
    <row r="836" spans="34:34" x14ac:dyDescent="0.25">
      <c r="AH836" s="129"/>
    </row>
    <row r="837" spans="34:34" x14ac:dyDescent="0.25">
      <c r="AH837" s="129"/>
    </row>
    <row r="838" spans="34:34" x14ac:dyDescent="0.25">
      <c r="AH838" s="129"/>
    </row>
    <row r="839" spans="34:34" x14ac:dyDescent="0.25">
      <c r="AH839" s="129"/>
    </row>
    <row r="840" spans="34:34" x14ac:dyDescent="0.25">
      <c r="AH840" s="129"/>
    </row>
    <row r="841" spans="34:34" x14ac:dyDescent="0.25">
      <c r="AH841" s="129"/>
    </row>
    <row r="842" spans="34:34" x14ac:dyDescent="0.25">
      <c r="AH842" s="129"/>
    </row>
    <row r="843" spans="34:34" x14ac:dyDescent="0.25">
      <c r="AH843" s="129"/>
    </row>
    <row r="844" spans="34:34" x14ac:dyDescent="0.25">
      <c r="AH844" s="129"/>
    </row>
    <row r="845" spans="34:34" x14ac:dyDescent="0.25">
      <c r="AH845" s="129"/>
    </row>
    <row r="846" spans="34:34" x14ac:dyDescent="0.25">
      <c r="AH846" s="129"/>
    </row>
    <row r="847" spans="34:34" x14ac:dyDescent="0.25">
      <c r="AH847" s="129"/>
    </row>
    <row r="848" spans="34:34" x14ac:dyDescent="0.25">
      <c r="AH848" s="129"/>
    </row>
    <row r="849" spans="34:34" x14ac:dyDescent="0.25">
      <c r="AH849" s="129"/>
    </row>
    <row r="850" spans="34:34" x14ac:dyDescent="0.25">
      <c r="AH850" s="129"/>
    </row>
    <row r="851" spans="34:34" x14ac:dyDescent="0.25">
      <c r="AH851" s="129"/>
    </row>
    <row r="852" spans="34:34" x14ac:dyDescent="0.25">
      <c r="AH852" s="129"/>
    </row>
    <row r="853" spans="34:34" x14ac:dyDescent="0.25">
      <c r="AH853" s="129"/>
    </row>
    <row r="854" spans="34:34" x14ac:dyDescent="0.25">
      <c r="AH854" s="129"/>
    </row>
    <row r="855" spans="34:34" x14ac:dyDescent="0.25">
      <c r="AH855" s="129"/>
    </row>
    <row r="856" spans="34:34" x14ac:dyDescent="0.25">
      <c r="AH856" s="129"/>
    </row>
    <row r="857" spans="34:34" x14ac:dyDescent="0.25">
      <c r="AH857" s="129"/>
    </row>
    <row r="858" spans="34:34" x14ac:dyDescent="0.25">
      <c r="AH858" s="129"/>
    </row>
    <row r="859" spans="34:34" x14ac:dyDescent="0.25">
      <c r="AH859" s="129"/>
    </row>
    <row r="860" spans="34:34" x14ac:dyDescent="0.25">
      <c r="AH860" s="129"/>
    </row>
    <row r="861" spans="34:34" x14ac:dyDescent="0.25">
      <c r="AH861" s="129"/>
    </row>
    <row r="862" spans="34:34" x14ac:dyDescent="0.25">
      <c r="AH862" s="129"/>
    </row>
    <row r="863" spans="34:34" x14ac:dyDescent="0.25">
      <c r="AH863" s="129"/>
    </row>
    <row r="864" spans="34:34" x14ac:dyDescent="0.25">
      <c r="AH864" s="129"/>
    </row>
    <row r="865" spans="34:34" x14ac:dyDescent="0.25">
      <c r="AH865" s="129"/>
    </row>
    <row r="866" spans="34:34" x14ac:dyDescent="0.25">
      <c r="AH866" s="129"/>
    </row>
    <row r="867" spans="34:34" x14ac:dyDescent="0.25">
      <c r="AH867" s="129"/>
    </row>
    <row r="868" spans="34:34" x14ac:dyDescent="0.25">
      <c r="AH868" s="129"/>
    </row>
    <row r="869" spans="34:34" x14ac:dyDescent="0.25">
      <c r="AH869" s="129"/>
    </row>
    <row r="870" spans="34:34" x14ac:dyDescent="0.25">
      <c r="AH870" s="129"/>
    </row>
    <row r="871" spans="34:34" x14ac:dyDescent="0.25">
      <c r="AH871" s="129"/>
    </row>
    <row r="872" spans="34:34" x14ac:dyDescent="0.25">
      <c r="AH872" s="129"/>
    </row>
    <row r="873" spans="34:34" x14ac:dyDescent="0.25">
      <c r="AH873" s="129"/>
    </row>
    <row r="874" spans="34:34" x14ac:dyDescent="0.25">
      <c r="AH874" s="129"/>
    </row>
    <row r="875" spans="34:34" x14ac:dyDescent="0.25">
      <c r="AH875" s="129"/>
    </row>
    <row r="876" spans="34:34" x14ac:dyDescent="0.25">
      <c r="AH876" s="129"/>
    </row>
    <row r="877" spans="34:34" x14ac:dyDescent="0.25">
      <c r="AH877" s="129"/>
    </row>
    <row r="878" spans="34:34" x14ac:dyDescent="0.25">
      <c r="AH878" s="129"/>
    </row>
    <row r="879" spans="34:34" x14ac:dyDescent="0.25">
      <c r="AH879" s="129"/>
    </row>
    <row r="880" spans="34:34" x14ac:dyDescent="0.25">
      <c r="AH880" s="129"/>
    </row>
    <row r="881" spans="34:34" x14ac:dyDescent="0.25">
      <c r="AH881" s="129"/>
    </row>
    <row r="882" spans="34:34" x14ac:dyDescent="0.25">
      <c r="AH882" s="129"/>
    </row>
    <row r="883" spans="34:34" x14ac:dyDescent="0.25">
      <c r="AH883" s="129"/>
    </row>
    <row r="884" spans="34:34" x14ac:dyDescent="0.25">
      <c r="AH884" s="129"/>
    </row>
    <row r="885" spans="34:34" x14ac:dyDescent="0.25">
      <c r="AH885" s="129"/>
    </row>
    <row r="886" spans="34:34" x14ac:dyDescent="0.25">
      <c r="AH886" s="129"/>
    </row>
    <row r="887" spans="34:34" x14ac:dyDescent="0.25">
      <c r="AH887" s="129"/>
    </row>
    <row r="888" spans="34:34" x14ac:dyDescent="0.25">
      <c r="AH888" s="129"/>
    </row>
    <row r="889" spans="34:34" x14ac:dyDescent="0.25">
      <c r="AH889" s="129"/>
    </row>
    <row r="890" spans="34:34" x14ac:dyDescent="0.25">
      <c r="AH890" s="129"/>
    </row>
    <row r="891" spans="34:34" x14ac:dyDescent="0.25">
      <c r="AH891" s="129"/>
    </row>
    <row r="892" spans="34:34" x14ac:dyDescent="0.25">
      <c r="AH892" s="129"/>
    </row>
    <row r="893" spans="34:34" x14ac:dyDescent="0.25">
      <c r="AH893" s="129"/>
    </row>
    <row r="894" spans="34:34" x14ac:dyDescent="0.25">
      <c r="AH894" s="129"/>
    </row>
    <row r="895" spans="34:34" x14ac:dyDescent="0.25">
      <c r="AH895" s="129"/>
    </row>
    <row r="896" spans="34:34" x14ac:dyDescent="0.25">
      <c r="AH896" s="129"/>
    </row>
    <row r="897" spans="34:34" x14ac:dyDescent="0.25">
      <c r="AH897" s="129"/>
    </row>
    <row r="898" spans="34:34" x14ac:dyDescent="0.25">
      <c r="AH898" s="129"/>
    </row>
    <row r="899" spans="34:34" x14ac:dyDescent="0.25">
      <c r="AH899" s="129"/>
    </row>
    <row r="900" spans="34:34" x14ac:dyDescent="0.25">
      <c r="AH900" s="129"/>
    </row>
    <row r="901" spans="34:34" x14ac:dyDescent="0.25">
      <c r="AH901" s="129"/>
    </row>
    <row r="902" spans="34:34" x14ac:dyDescent="0.25">
      <c r="AH902" s="129"/>
    </row>
    <row r="903" spans="34:34" x14ac:dyDescent="0.25">
      <c r="AH903" s="129"/>
    </row>
    <row r="904" spans="34:34" x14ac:dyDescent="0.25">
      <c r="AH904" s="129"/>
    </row>
    <row r="905" spans="34:34" x14ac:dyDescent="0.25">
      <c r="AH905" s="129"/>
    </row>
    <row r="906" spans="34:34" x14ac:dyDescent="0.25">
      <c r="AH906" s="129"/>
    </row>
    <row r="907" spans="34:34" x14ac:dyDescent="0.25">
      <c r="AH907" s="129"/>
    </row>
    <row r="908" spans="34:34" x14ac:dyDescent="0.25">
      <c r="AH908" s="129"/>
    </row>
    <row r="909" spans="34:34" x14ac:dyDescent="0.25">
      <c r="AH909" s="129"/>
    </row>
    <row r="910" spans="34:34" x14ac:dyDescent="0.25">
      <c r="AH910" s="129"/>
    </row>
    <row r="911" spans="34:34" x14ac:dyDescent="0.25">
      <c r="AH911" s="129"/>
    </row>
    <row r="912" spans="34:34" x14ac:dyDescent="0.25">
      <c r="AH912" s="129"/>
    </row>
    <row r="913" spans="34:34" x14ac:dyDescent="0.25">
      <c r="AH913" s="129"/>
    </row>
    <row r="914" spans="34:34" x14ac:dyDescent="0.25">
      <c r="AH914" s="129"/>
    </row>
    <row r="915" spans="34:34" x14ac:dyDescent="0.25">
      <c r="AH915" s="129"/>
    </row>
    <row r="916" spans="34:34" x14ac:dyDescent="0.25">
      <c r="AH916" s="129"/>
    </row>
    <row r="917" spans="34:34" x14ac:dyDescent="0.25">
      <c r="AH917" s="129"/>
    </row>
    <row r="918" spans="34:34" x14ac:dyDescent="0.25">
      <c r="AH918" s="129"/>
    </row>
    <row r="919" spans="34:34" x14ac:dyDescent="0.25">
      <c r="AH919" s="129"/>
    </row>
    <row r="920" spans="34:34" x14ac:dyDescent="0.25">
      <c r="AH920" s="129"/>
    </row>
    <row r="921" spans="34:34" x14ac:dyDescent="0.25">
      <c r="AH921" s="129"/>
    </row>
    <row r="922" spans="34:34" x14ac:dyDescent="0.25">
      <c r="AH922" s="129"/>
    </row>
    <row r="923" spans="34:34" x14ac:dyDescent="0.25">
      <c r="AH923" s="129"/>
    </row>
    <row r="924" spans="34:34" x14ac:dyDescent="0.25">
      <c r="AH924" s="129"/>
    </row>
    <row r="925" spans="34:34" x14ac:dyDescent="0.25">
      <c r="AH925" s="129"/>
    </row>
    <row r="926" spans="34:34" x14ac:dyDescent="0.25">
      <c r="AH926" s="129"/>
    </row>
    <row r="927" spans="34:34" x14ac:dyDescent="0.25">
      <c r="AH927" s="129"/>
    </row>
    <row r="928" spans="34:34" x14ac:dyDescent="0.25">
      <c r="AH928" s="129"/>
    </row>
    <row r="929" spans="34:34" x14ac:dyDescent="0.25">
      <c r="AH929" s="129"/>
    </row>
    <row r="930" spans="34:34" x14ac:dyDescent="0.25">
      <c r="AH930" s="129"/>
    </row>
    <row r="931" spans="34:34" x14ac:dyDescent="0.25">
      <c r="AH931" s="129"/>
    </row>
    <row r="932" spans="34:34" x14ac:dyDescent="0.25">
      <c r="AH932" s="129"/>
    </row>
    <row r="933" spans="34:34" x14ac:dyDescent="0.25">
      <c r="AH933" s="129"/>
    </row>
    <row r="934" spans="34:34" x14ac:dyDescent="0.25">
      <c r="AH934" s="129"/>
    </row>
    <row r="935" spans="34:34" x14ac:dyDescent="0.25">
      <c r="AH935" s="129"/>
    </row>
    <row r="936" spans="34:34" x14ac:dyDescent="0.25">
      <c r="AH936" s="129"/>
    </row>
    <row r="937" spans="34:34" x14ac:dyDescent="0.25">
      <c r="AH937" s="129"/>
    </row>
    <row r="938" spans="34:34" x14ac:dyDescent="0.25">
      <c r="AH938" s="129"/>
    </row>
    <row r="939" spans="34:34" x14ac:dyDescent="0.25">
      <c r="AH939" s="129"/>
    </row>
    <row r="940" spans="34:34" x14ac:dyDescent="0.25">
      <c r="AH940" s="129"/>
    </row>
    <row r="941" spans="34:34" x14ac:dyDescent="0.25">
      <c r="AH941" s="129"/>
    </row>
    <row r="942" spans="34:34" x14ac:dyDescent="0.25">
      <c r="AH942" s="129"/>
    </row>
    <row r="943" spans="34:34" x14ac:dyDescent="0.25">
      <c r="AH943" s="129"/>
    </row>
    <row r="944" spans="34:34" x14ac:dyDescent="0.25">
      <c r="AH944" s="129"/>
    </row>
    <row r="945" spans="34:34" x14ac:dyDescent="0.25">
      <c r="AH945" s="129"/>
    </row>
    <row r="946" spans="34:34" x14ac:dyDescent="0.25">
      <c r="AH946" s="129"/>
    </row>
    <row r="947" spans="34:34" x14ac:dyDescent="0.25">
      <c r="AH947" s="129"/>
    </row>
    <row r="948" spans="34:34" x14ac:dyDescent="0.25">
      <c r="AH948" s="129"/>
    </row>
    <row r="949" spans="34:34" x14ac:dyDescent="0.25">
      <c r="AH949" s="129"/>
    </row>
    <row r="950" spans="34:34" x14ac:dyDescent="0.25">
      <c r="AH950" s="129"/>
    </row>
    <row r="951" spans="34:34" x14ac:dyDescent="0.25">
      <c r="AH951" s="129"/>
    </row>
    <row r="952" spans="34:34" x14ac:dyDescent="0.25">
      <c r="AH952" s="129"/>
    </row>
    <row r="953" spans="34:34" x14ac:dyDescent="0.25">
      <c r="AH953" s="129"/>
    </row>
    <row r="954" spans="34:34" x14ac:dyDescent="0.25">
      <c r="AH954" s="129"/>
    </row>
    <row r="955" spans="34:34" x14ac:dyDescent="0.25">
      <c r="AH955" s="129"/>
    </row>
    <row r="956" spans="34:34" x14ac:dyDescent="0.25">
      <c r="AH956" s="129"/>
    </row>
    <row r="957" spans="34:34" x14ac:dyDescent="0.25">
      <c r="AH957" s="129"/>
    </row>
    <row r="958" spans="34:34" x14ac:dyDescent="0.25">
      <c r="AH958" s="129"/>
    </row>
    <row r="959" spans="34:34" x14ac:dyDescent="0.25">
      <c r="AH959" s="129"/>
    </row>
    <row r="960" spans="34:34" x14ac:dyDescent="0.25">
      <c r="AH960" s="129"/>
    </row>
    <row r="961" spans="34:34" x14ac:dyDescent="0.25">
      <c r="AH961" s="129"/>
    </row>
    <row r="962" spans="34:34" x14ac:dyDescent="0.25">
      <c r="AH962" s="129"/>
    </row>
    <row r="963" spans="34:34" x14ac:dyDescent="0.25">
      <c r="AH963" s="129"/>
    </row>
    <row r="964" spans="34:34" x14ac:dyDescent="0.25">
      <c r="AH964" s="129"/>
    </row>
    <row r="965" spans="34:34" x14ac:dyDescent="0.25">
      <c r="AH965" s="129"/>
    </row>
    <row r="966" spans="34:34" x14ac:dyDescent="0.25">
      <c r="AH966" s="129"/>
    </row>
    <row r="967" spans="34:34" x14ac:dyDescent="0.25">
      <c r="AH967" s="129"/>
    </row>
    <row r="968" spans="34:34" x14ac:dyDescent="0.25">
      <c r="AH968" s="129"/>
    </row>
    <row r="969" spans="34:34" x14ac:dyDescent="0.25">
      <c r="AH969" s="129"/>
    </row>
    <row r="970" spans="34:34" x14ac:dyDescent="0.25">
      <c r="AH970" s="129"/>
    </row>
    <row r="971" spans="34:34" x14ac:dyDescent="0.25">
      <c r="AH971" s="129"/>
    </row>
    <row r="972" spans="34:34" x14ac:dyDescent="0.25">
      <c r="AH972" s="129"/>
    </row>
    <row r="973" spans="34:34" x14ac:dyDescent="0.25">
      <c r="AH973" s="129"/>
    </row>
    <row r="974" spans="34:34" x14ac:dyDescent="0.25">
      <c r="AH974" s="129"/>
    </row>
    <row r="975" spans="34:34" x14ac:dyDescent="0.25">
      <c r="AH975" s="129"/>
    </row>
    <row r="976" spans="34:34" x14ac:dyDescent="0.25">
      <c r="AH976" s="129"/>
    </row>
    <row r="977" spans="34:34" x14ac:dyDescent="0.25">
      <c r="AH977" s="129"/>
    </row>
    <row r="978" spans="34:34" x14ac:dyDescent="0.25">
      <c r="AH978" s="129"/>
    </row>
    <row r="979" spans="34:34" x14ac:dyDescent="0.25">
      <c r="AH979" s="129"/>
    </row>
    <row r="980" spans="34:34" x14ac:dyDescent="0.25">
      <c r="AH980" s="129"/>
    </row>
    <row r="981" spans="34:34" x14ac:dyDescent="0.25">
      <c r="AH981" s="129"/>
    </row>
    <row r="982" spans="34:34" x14ac:dyDescent="0.25">
      <c r="AH982" s="129"/>
    </row>
    <row r="983" spans="34:34" x14ac:dyDescent="0.25">
      <c r="AH983" s="129"/>
    </row>
    <row r="984" spans="34:34" x14ac:dyDescent="0.25">
      <c r="AH984" s="129"/>
    </row>
    <row r="985" spans="34:34" x14ac:dyDescent="0.25">
      <c r="AH985" s="129"/>
    </row>
    <row r="986" spans="34:34" x14ac:dyDescent="0.25">
      <c r="AH986" s="129"/>
    </row>
    <row r="987" spans="34:34" x14ac:dyDescent="0.25">
      <c r="AH987" s="129"/>
    </row>
    <row r="988" spans="34:34" x14ac:dyDescent="0.25">
      <c r="AH988" s="129"/>
    </row>
    <row r="989" spans="34:34" x14ac:dyDescent="0.25">
      <c r="AH989" s="129"/>
    </row>
    <row r="990" spans="34:34" x14ac:dyDescent="0.25">
      <c r="AH990" s="129"/>
    </row>
    <row r="991" spans="34:34" x14ac:dyDescent="0.25">
      <c r="AH991" s="129"/>
    </row>
    <row r="992" spans="34:34" x14ac:dyDescent="0.25">
      <c r="AH992" s="129"/>
    </row>
    <row r="993" spans="34:34" x14ac:dyDescent="0.25">
      <c r="AH993" s="129"/>
    </row>
    <row r="994" spans="34:34" x14ac:dyDescent="0.25">
      <c r="AH994" s="129"/>
    </row>
    <row r="995" spans="34:34" x14ac:dyDescent="0.25">
      <c r="AH995" s="129"/>
    </row>
    <row r="996" spans="34:34" x14ac:dyDescent="0.25">
      <c r="AH996" s="129"/>
    </row>
    <row r="997" spans="34:34" x14ac:dyDescent="0.25">
      <c r="AH997" s="129"/>
    </row>
    <row r="998" spans="34:34" x14ac:dyDescent="0.25">
      <c r="AH998" s="129"/>
    </row>
    <row r="999" spans="34:34" x14ac:dyDescent="0.25">
      <c r="AH999" s="129"/>
    </row>
    <row r="1000" spans="34:34" x14ac:dyDescent="0.25">
      <c r="AH1000" s="129"/>
    </row>
    <row r="1001" spans="34:34" x14ac:dyDescent="0.25">
      <c r="AH1001" s="129"/>
    </row>
    <row r="1002" spans="34:34" x14ac:dyDescent="0.25">
      <c r="AH1002" s="129"/>
    </row>
    <row r="1003" spans="34:34" x14ac:dyDescent="0.25">
      <c r="AH1003" s="129"/>
    </row>
    <row r="1004" spans="34:34" x14ac:dyDescent="0.25">
      <c r="AH1004" s="129"/>
    </row>
    <row r="1005" spans="34:34" x14ac:dyDescent="0.25">
      <c r="AH1005" s="129"/>
    </row>
    <row r="1006" spans="34:34" x14ac:dyDescent="0.25">
      <c r="AH1006" s="129"/>
    </row>
    <row r="1007" spans="34:34" x14ac:dyDescent="0.25">
      <c r="AH1007" s="129"/>
    </row>
    <row r="1008" spans="34:34" x14ac:dyDescent="0.25">
      <c r="AH1008" s="129"/>
    </row>
    <row r="1009" spans="34:34" x14ac:dyDescent="0.25">
      <c r="AH1009" s="129"/>
    </row>
    <row r="1010" spans="34:34" x14ac:dyDescent="0.25">
      <c r="AH1010" s="129"/>
    </row>
    <row r="1011" spans="34:34" x14ac:dyDescent="0.25">
      <c r="AH1011" s="129"/>
    </row>
    <row r="1012" spans="34:34" x14ac:dyDescent="0.25">
      <c r="AH1012" s="129"/>
    </row>
    <row r="1013" spans="34:34" x14ac:dyDescent="0.25">
      <c r="AH1013" s="129"/>
    </row>
    <row r="1014" spans="34:34" x14ac:dyDescent="0.25">
      <c r="AH1014" s="129"/>
    </row>
    <row r="1015" spans="34:34" x14ac:dyDescent="0.25">
      <c r="AH1015" s="129"/>
    </row>
    <row r="1016" spans="34:34" x14ac:dyDescent="0.25">
      <c r="AH1016" s="129"/>
    </row>
    <row r="1017" spans="34:34" x14ac:dyDescent="0.25">
      <c r="AH1017" s="129"/>
    </row>
    <row r="1018" spans="34:34" x14ac:dyDescent="0.25">
      <c r="AH1018" s="129"/>
    </row>
    <row r="1019" spans="34:34" x14ac:dyDescent="0.25">
      <c r="AH1019" s="129"/>
    </row>
    <row r="1020" spans="34:34" x14ac:dyDescent="0.25">
      <c r="AH1020" s="129"/>
    </row>
    <row r="1021" spans="34:34" x14ac:dyDescent="0.25">
      <c r="AH1021" s="129"/>
    </row>
    <row r="1022" spans="34:34" x14ac:dyDescent="0.25">
      <c r="AH1022" s="129"/>
    </row>
    <row r="1023" spans="34:34" x14ac:dyDescent="0.25">
      <c r="AH1023" s="129"/>
    </row>
    <row r="1024" spans="34:34" x14ac:dyDescent="0.25">
      <c r="AH1024" s="129"/>
    </row>
    <row r="1025" spans="34:34" x14ac:dyDescent="0.25">
      <c r="AH1025" s="129"/>
    </row>
    <row r="1026" spans="34:34" x14ac:dyDescent="0.25">
      <c r="AH1026" s="129"/>
    </row>
    <row r="1027" spans="34:34" x14ac:dyDescent="0.25">
      <c r="AH1027" s="129"/>
    </row>
    <row r="1028" spans="34:34" x14ac:dyDescent="0.25">
      <c r="AH1028" s="129"/>
    </row>
    <row r="1029" spans="34:34" x14ac:dyDescent="0.25">
      <c r="AH1029" s="129"/>
    </row>
    <row r="1030" spans="34:34" x14ac:dyDescent="0.25">
      <c r="AH1030" s="129"/>
    </row>
    <row r="1031" spans="34:34" x14ac:dyDescent="0.25">
      <c r="AH1031" s="129"/>
    </row>
    <row r="1032" spans="34:34" x14ac:dyDescent="0.25">
      <c r="AH1032" s="129"/>
    </row>
    <row r="1033" spans="34:34" x14ac:dyDescent="0.25">
      <c r="AH1033" s="129"/>
    </row>
    <row r="1034" spans="34:34" x14ac:dyDescent="0.25">
      <c r="AH1034" s="129"/>
    </row>
    <row r="1035" spans="34:34" x14ac:dyDescent="0.25">
      <c r="AH1035" s="129"/>
    </row>
    <row r="1036" spans="34:34" x14ac:dyDescent="0.25">
      <c r="AH1036" s="129"/>
    </row>
    <row r="1037" spans="34:34" x14ac:dyDescent="0.25">
      <c r="AH1037" s="129"/>
    </row>
    <row r="1038" spans="34:34" x14ac:dyDescent="0.25">
      <c r="AH1038" s="129"/>
    </row>
    <row r="1039" spans="34:34" x14ac:dyDescent="0.25">
      <c r="AH1039" s="129"/>
    </row>
    <row r="1040" spans="34:34" x14ac:dyDescent="0.25">
      <c r="AH1040" s="129"/>
    </row>
    <row r="1041" spans="34:34" x14ac:dyDescent="0.25">
      <c r="AH1041" s="129"/>
    </row>
    <row r="1042" spans="34:34" x14ac:dyDescent="0.25">
      <c r="AH1042" s="129"/>
    </row>
    <row r="1043" spans="34:34" x14ac:dyDescent="0.25">
      <c r="AH1043" s="129"/>
    </row>
    <row r="1044" spans="34:34" x14ac:dyDescent="0.25">
      <c r="AH1044" s="129"/>
    </row>
    <row r="1045" spans="34:34" x14ac:dyDescent="0.25">
      <c r="AH1045" s="129"/>
    </row>
    <row r="1046" spans="34:34" x14ac:dyDescent="0.25">
      <c r="AH1046" s="129"/>
    </row>
    <row r="1047" spans="34:34" x14ac:dyDescent="0.25">
      <c r="AH1047" s="129"/>
    </row>
    <row r="1048" spans="34:34" x14ac:dyDescent="0.25">
      <c r="AH1048" s="129"/>
    </row>
    <row r="1049" spans="34:34" x14ac:dyDescent="0.25">
      <c r="AH1049" s="129"/>
    </row>
    <row r="1050" spans="34:34" x14ac:dyDescent="0.25">
      <c r="AH1050" s="129"/>
    </row>
    <row r="1051" spans="34:34" x14ac:dyDescent="0.25">
      <c r="AH1051" s="129"/>
    </row>
    <row r="1052" spans="34:34" x14ac:dyDescent="0.25">
      <c r="AH1052" s="129"/>
    </row>
    <row r="1053" spans="34:34" x14ac:dyDescent="0.25">
      <c r="AH1053" s="129"/>
    </row>
    <row r="1054" spans="34:34" x14ac:dyDescent="0.25">
      <c r="AH1054" s="129"/>
    </row>
    <row r="1055" spans="34:34" x14ac:dyDescent="0.25">
      <c r="AH1055" s="129"/>
    </row>
    <row r="1056" spans="34:34" x14ac:dyDescent="0.25">
      <c r="AH1056" s="129"/>
    </row>
    <row r="1057" spans="34:34" x14ac:dyDescent="0.25">
      <c r="AH1057" s="129"/>
    </row>
    <row r="1058" spans="34:34" x14ac:dyDescent="0.25">
      <c r="AH1058" s="129"/>
    </row>
    <row r="1059" spans="34:34" x14ac:dyDescent="0.25">
      <c r="AH1059" s="129"/>
    </row>
    <row r="1060" spans="34:34" x14ac:dyDescent="0.25">
      <c r="AH1060" s="129"/>
    </row>
    <row r="1061" spans="34:34" x14ac:dyDescent="0.25">
      <c r="AH1061" s="129"/>
    </row>
    <row r="1062" spans="34:34" x14ac:dyDescent="0.25">
      <c r="AH1062" s="129"/>
    </row>
    <row r="1063" spans="34:34" x14ac:dyDescent="0.25">
      <c r="AH1063" s="129"/>
    </row>
    <row r="1064" spans="34:34" x14ac:dyDescent="0.25">
      <c r="AH1064" s="129"/>
    </row>
    <row r="1065" spans="34:34" x14ac:dyDescent="0.25">
      <c r="AH1065" s="129"/>
    </row>
    <row r="1066" spans="34:34" x14ac:dyDescent="0.25">
      <c r="AH1066" s="129"/>
    </row>
    <row r="1067" spans="34:34" x14ac:dyDescent="0.25">
      <c r="AH1067" s="129"/>
    </row>
    <row r="1068" spans="34:34" x14ac:dyDescent="0.25">
      <c r="AH1068" s="129"/>
    </row>
    <row r="1069" spans="34:34" x14ac:dyDescent="0.25">
      <c r="AH1069" s="129"/>
    </row>
    <row r="1070" spans="34:34" x14ac:dyDescent="0.25">
      <c r="AH1070" s="129"/>
    </row>
    <row r="1071" spans="34:34" x14ac:dyDescent="0.25">
      <c r="AH1071" s="129"/>
    </row>
    <row r="1072" spans="34:34" x14ac:dyDescent="0.25">
      <c r="AH1072" s="129"/>
    </row>
    <row r="1073" spans="34:34" x14ac:dyDescent="0.25">
      <c r="AH1073" s="129"/>
    </row>
    <row r="1074" spans="34:34" x14ac:dyDescent="0.25">
      <c r="AH1074" s="129"/>
    </row>
    <row r="1075" spans="34:34" x14ac:dyDescent="0.25">
      <c r="AH1075" s="129"/>
    </row>
    <row r="1076" spans="34:34" x14ac:dyDescent="0.25">
      <c r="AH1076" s="129"/>
    </row>
    <row r="1077" spans="34:34" x14ac:dyDescent="0.25">
      <c r="AH1077" s="129"/>
    </row>
    <row r="1078" spans="34:34" x14ac:dyDescent="0.25">
      <c r="AH1078" s="129"/>
    </row>
    <row r="1079" spans="34:34" x14ac:dyDescent="0.25">
      <c r="AH1079" s="129"/>
    </row>
    <row r="1080" spans="34:34" x14ac:dyDescent="0.25">
      <c r="AH1080" s="129"/>
    </row>
    <row r="1081" spans="34:34" x14ac:dyDescent="0.25">
      <c r="AH1081" s="129"/>
    </row>
    <row r="1082" spans="34:34" x14ac:dyDescent="0.25">
      <c r="AH1082" s="129"/>
    </row>
    <row r="1083" spans="34:34" x14ac:dyDescent="0.25">
      <c r="AH1083" s="129"/>
    </row>
    <row r="1084" spans="34:34" x14ac:dyDescent="0.25">
      <c r="AH1084" s="129"/>
    </row>
    <row r="1085" spans="34:34" x14ac:dyDescent="0.25">
      <c r="AH1085" s="129"/>
    </row>
    <row r="1086" spans="34:34" x14ac:dyDescent="0.25">
      <c r="AH1086" s="129"/>
    </row>
    <row r="1087" spans="34:34" x14ac:dyDescent="0.25">
      <c r="AH1087" s="129"/>
    </row>
    <row r="1088" spans="34:34" x14ac:dyDescent="0.25">
      <c r="AH1088" s="129"/>
    </row>
    <row r="1089" spans="34:34" x14ac:dyDescent="0.25">
      <c r="AH1089" s="129"/>
    </row>
    <row r="1090" spans="34:34" x14ac:dyDescent="0.25">
      <c r="AH1090" s="129"/>
    </row>
    <row r="1091" spans="34:34" x14ac:dyDescent="0.25">
      <c r="AH1091" s="129"/>
    </row>
    <row r="1092" spans="34:34" x14ac:dyDescent="0.25">
      <c r="AH1092" s="129"/>
    </row>
    <row r="1093" spans="34:34" x14ac:dyDescent="0.25">
      <c r="AH1093" s="129"/>
    </row>
    <row r="1094" spans="34:34" x14ac:dyDescent="0.25">
      <c r="AH1094" s="129"/>
    </row>
    <row r="1095" spans="34:34" x14ac:dyDescent="0.25">
      <c r="AH1095" s="129"/>
    </row>
    <row r="1096" spans="34:34" x14ac:dyDescent="0.25">
      <c r="AH1096" s="129"/>
    </row>
    <row r="1097" spans="34:34" x14ac:dyDescent="0.25">
      <c r="AH1097" s="129"/>
    </row>
    <row r="1098" spans="34:34" x14ac:dyDescent="0.25">
      <c r="AH1098" s="129"/>
    </row>
    <row r="1099" spans="34:34" x14ac:dyDescent="0.25">
      <c r="AH1099" s="129"/>
    </row>
    <row r="1100" spans="34:34" x14ac:dyDescent="0.25">
      <c r="AH1100" s="129"/>
    </row>
    <row r="1101" spans="34:34" x14ac:dyDescent="0.25">
      <c r="AH1101" s="129"/>
    </row>
    <row r="1102" spans="34:34" x14ac:dyDescent="0.25">
      <c r="AH1102" s="129"/>
    </row>
    <row r="1103" spans="34:34" x14ac:dyDescent="0.25">
      <c r="AH1103" s="129"/>
    </row>
    <row r="1104" spans="34:34" x14ac:dyDescent="0.25">
      <c r="AH1104" s="129"/>
    </row>
    <row r="1105" spans="34:34" x14ac:dyDescent="0.25">
      <c r="AH1105" s="129"/>
    </row>
    <row r="1106" spans="34:34" x14ac:dyDescent="0.25">
      <c r="AH1106" s="129"/>
    </row>
    <row r="1107" spans="34:34" x14ac:dyDescent="0.25">
      <c r="AH1107" s="129"/>
    </row>
    <row r="1108" spans="34:34" x14ac:dyDescent="0.25">
      <c r="AH1108" s="129"/>
    </row>
    <row r="1109" spans="34:34" x14ac:dyDescent="0.25">
      <c r="AH1109" s="129"/>
    </row>
    <row r="1110" spans="34:34" x14ac:dyDescent="0.25">
      <c r="AH1110" s="129"/>
    </row>
    <row r="1111" spans="34:34" x14ac:dyDescent="0.25">
      <c r="AH1111" s="129"/>
    </row>
    <row r="1112" spans="34:34" x14ac:dyDescent="0.25">
      <c r="AH1112" s="129"/>
    </row>
    <row r="1113" spans="34:34" x14ac:dyDescent="0.25">
      <c r="AH1113" s="129"/>
    </row>
    <row r="1114" spans="34:34" x14ac:dyDescent="0.25">
      <c r="AH1114" s="129"/>
    </row>
    <row r="1115" spans="34:34" x14ac:dyDescent="0.25">
      <c r="AH1115" s="129"/>
    </row>
    <row r="1116" spans="34:34" x14ac:dyDescent="0.25">
      <c r="AH1116" s="129"/>
    </row>
    <row r="1117" spans="34:34" x14ac:dyDescent="0.25">
      <c r="AH1117" s="129"/>
    </row>
    <row r="1118" spans="34:34" x14ac:dyDescent="0.25">
      <c r="AH1118" s="129"/>
    </row>
    <row r="1119" spans="34:34" x14ac:dyDescent="0.25">
      <c r="AH1119" s="129"/>
    </row>
    <row r="1120" spans="34:34" x14ac:dyDescent="0.25">
      <c r="AH1120" s="129"/>
    </row>
    <row r="1121" spans="34:34" x14ac:dyDescent="0.25">
      <c r="AH1121" s="129"/>
    </row>
    <row r="1122" spans="34:34" x14ac:dyDescent="0.25">
      <c r="AH1122" s="129"/>
    </row>
    <row r="1123" spans="34:34" x14ac:dyDescent="0.25">
      <c r="AH1123" s="129"/>
    </row>
    <row r="1124" spans="34:34" x14ac:dyDescent="0.25">
      <c r="AH1124" s="129"/>
    </row>
    <row r="1125" spans="34:34" x14ac:dyDescent="0.25">
      <c r="AH1125" s="129"/>
    </row>
    <row r="1126" spans="34:34" x14ac:dyDescent="0.25">
      <c r="AH1126" s="129"/>
    </row>
    <row r="1127" spans="34:34" x14ac:dyDescent="0.25">
      <c r="AH1127" s="129"/>
    </row>
    <row r="1128" spans="34:34" x14ac:dyDescent="0.25">
      <c r="AH1128" s="129"/>
    </row>
    <row r="1129" spans="34:34" x14ac:dyDescent="0.25">
      <c r="AH1129" s="129"/>
    </row>
    <row r="1130" spans="34:34" x14ac:dyDescent="0.25">
      <c r="AH1130" s="129"/>
    </row>
    <row r="1131" spans="34:34" x14ac:dyDescent="0.25">
      <c r="AH1131" s="129"/>
    </row>
    <row r="1132" spans="34:34" x14ac:dyDescent="0.25">
      <c r="AH1132" s="129"/>
    </row>
    <row r="1133" spans="34:34" x14ac:dyDescent="0.25">
      <c r="AH1133" s="129"/>
    </row>
    <row r="1134" spans="34:34" x14ac:dyDescent="0.25">
      <c r="AH1134" s="129"/>
    </row>
    <row r="1135" spans="34:34" x14ac:dyDescent="0.25">
      <c r="AH1135" s="129"/>
    </row>
    <row r="1136" spans="34:34" x14ac:dyDescent="0.25">
      <c r="AH1136" s="129"/>
    </row>
    <row r="1137" spans="34:34" x14ac:dyDescent="0.25">
      <c r="AH1137" s="129"/>
    </row>
    <row r="1138" spans="34:34" x14ac:dyDescent="0.25">
      <c r="AH1138" s="129"/>
    </row>
    <row r="1139" spans="34:34" x14ac:dyDescent="0.25">
      <c r="AH1139" s="129"/>
    </row>
    <row r="1140" spans="34:34" x14ac:dyDescent="0.25">
      <c r="AH1140" s="129"/>
    </row>
    <row r="1141" spans="34:34" x14ac:dyDescent="0.25">
      <c r="AH1141" s="129"/>
    </row>
    <row r="1142" spans="34:34" x14ac:dyDescent="0.25">
      <c r="AH1142" s="129"/>
    </row>
    <row r="1143" spans="34:34" x14ac:dyDescent="0.25">
      <c r="AH1143" s="129"/>
    </row>
    <row r="1144" spans="34:34" x14ac:dyDescent="0.25">
      <c r="AH1144" s="129"/>
    </row>
    <row r="1145" spans="34:34" x14ac:dyDescent="0.25">
      <c r="AH1145" s="129"/>
    </row>
    <row r="1146" spans="34:34" x14ac:dyDescent="0.25">
      <c r="AH1146" s="129"/>
    </row>
    <row r="1147" spans="34:34" x14ac:dyDescent="0.25">
      <c r="AH1147" s="129"/>
    </row>
    <row r="1148" spans="34:34" x14ac:dyDescent="0.25">
      <c r="AH1148" s="129"/>
    </row>
    <row r="1149" spans="34:34" x14ac:dyDescent="0.25">
      <c r="AH1149" s="129"/>
    </row>
    <row r="1150" spans="34:34" x14ac:dyDescent="0.25">
      <c r="AH1150" s="129"/>
    </row>
    <row r="1151" spans="34:34" x14ac:dyDescent="0.25">
      <c r="AH1151" s="129"/>
    </row>
    <row r="1152" spans="34:34" x14ac:dyDescent="0.25">
      <c r="AH1152" s="129"/>
    </row>
    <row r="1153" spans="34:34" x14ac:dyDescent="0.25">
      <c r="AH1153" s="129"/>
    </row>
    <row r="1154" spans="34:34" x14ac:dyDescent="0.25">
      <c r="AH1154" s="129"/>
    </row>
    <row r="1155" spans="34:34" x14ac:dyDescent="0.25">
      <c r="AH1155" s="129"/>
    </row>
    <row r="1156" spans="34:34" x14ac:dyDescent="0.25">
      <c r="AH1156" s="129"/>
    </row>
    <row r="1157" spans="34:34" x14ac:dyDescent="0.25">
      <c r="AH1157" s="129"/>
    </row>
    <row r="1158" spans="34:34" x14ac:dyDescent="0.25">
      <c r="AH1158" s="129"/>
    </row>
    <row r="1159" spans="34:34" x14ac:dyDescent="0.25">
      <c r="AH1159" s="129"/>
    </row>
    <row r="1160" spans="34:34" x14ac:dyDescent="0.25">
      <c r="AH1160" s="129"/>
    </row>
    <row r="1161" spans="34:34" x14ac:dyDescent="0.25">
      <c r="AH1161" s="129"/>
    </row>
    <row r="1162" spans="34:34" x14ac:dyDescent="0.25">
      <c r="AH1162" s="129"/>
    </row>
    <row r="1163" spans="34:34" x14ac:dyDescent="0.25">
      <c r="AH1163" s="129"/>
    </row>
    <row r="1164" spans="34:34" x14ac:dyDescent="0.25">
      <c r="AH1164" s="129"/>
    </row>
    <row r="1165" spans="34:34" x14ac:dyDescent="0.25">
      <c r="AH1165" s="129"/>
    </row>
    <row r="1166" spans="34:34" x14ac:dyDescent="0.25">
      <c r="AH1166" s="129"/>
    </row>
    <row r="1167" spans="34:34" x14ac:dyDescent="0.25">
      <c r="AH1167" s="129"/>
    </row>
    <row r="1168" spans="34:34" x14ac:dyDescent="0.25">
      <c r="AH1168" s="129"/>
    </row>
    <row r="1169" spans="34:34" x14ac:dyDescent="0.25">
      <c r="AH1169" s="129"/>
    </row>
    <row r="1170" spans="34:34" x14ac:dyDescent="0.25">
      <c r="AH1170" s="129"/>
    </row>
    <row r="1171" spans="34:34" x14ac:dyDescent="0.25">
      <c r="AH1171" s="129"/>
    </row>
    <row r="1172" spans="34:34" x14ac:dyDescent="0.25">
      <c r="AH1172" s="129"/>
    </row>
    <row r="1173" spans="34:34" x14ac:dyDescent="0.25">
      <c r="AH1173" s="129"/>
    </row>
    <row r="1174" spans="34:34" x14ac:dyDescent="0.25">
      <c r="AH1174" s="129"/>
    </row>
    <row r="1175" spans="34:34" x14ac:dyDescent="0.25">
      <c r="AH1175" s="129"/>
    </row>
    <row r="1176" spans="34:34" x14ac:dyDescent="0.25">
      <c r="AH1176" s="129"/>
    </row>
    <row r="1177" spans="34:34" x14ac:dyDescent="0.25">
      <c r="AH1177" s="129"/>
    </row>
    <row r="1178" spans="34:34" x14ac:dyDescent="0.25">
      <c r="AH1178" s="129"/>
    </row>
    <row r="1179" spans="34:34" x14ac:dyDescent="0.25">
      <c r="AH1179" s="129"/>
    </row>
    <row r="1180" spans="34:34" x14ac:dyDescent="0.25">
      <c r="AH1180" s="129"/>
    </row>
    <row r="1181" spans="34:34" x14ac:dyDescent="0.25">
      <c r="AH1181" s="129"/>
    </row>
    <row r="1182" spans="34:34" x14ac:dyDescent="0.25">
      <c r="AH1182" s="129"/>
    </row>
    <row r="1183" spans="34:34" x14ac:dyDescent="0.25">
      <c r="AH1183" s="129"/>
    </row>
    <row r="1184" spans="34:34" x14ac:dyDescent="0.25">
      <c r="AH1184" s="129"/>
    </row>
    <row r="1185" spans="34:34" x14ac:dyDescent="0.25">
      <c r="AH1185" s="129"/>
    </row>
    <row r="1186" spans="34:34" x14ac:dyDescent="0.25">
      <c r="AH1186" s="129"/>
    </row>
    <row r="1187" spans="34:34" x14ac:dyDescent="0.25">
      <c r="AH1187" s="129"/>
    </row>
    <row r="1188" spans="34:34" x14ac:dyDescent="0.25">
      <c r="AH1188" s="129"/>
    </row>
    <row r="1189" spans="34:34" x14ac:dyDescent="0.25">
      <c r="AH1189" s="129"/>
    </row>
    <row r="1190" spans="34:34" x14ac:dyDescent="0.25">
      <c r="AH1190" s="129"/>
    </row>
    <row r="1191" spans="34:34" x14ac:dyDescent="0.25">
      <c r="AH1191" s="129"/>
    </row>
    <row r="1192" spans="34:34" x14ac:dyDescent="0.25">
      <c r="AH1192" s="129"/>
    </row>
    <row r="1193" spans="34:34" x14ac:dyDescent="0.25">
      <c r="AH1193" s="129"/>
    </row>
    <row r="1194" spans="34:34" x14ac:dyDescent="0.25">
      <c r="AH1194" s="129"/>
    </row>
    <row r="1195" spans="34:34" x14ac:dyDescent="0.25">
      <c r="AH1195" s="129"/>
    </row>
    <row r="1196" spans="34:34" x14ac:dyDescent="0.25">
      <c r="AH1196" s="129"/>
    </row>
    <row r="1197" spans="34:34" x14ac:dyDescent="0.25">
      <c r="AH1197" s="129"/>
    </row>
    <row r="1198" spans="34:34" x14ac:dyDescent="0.25">
      <c r="AH1198" s="129"/>
    </row>
    <row r="1199" spans="34:34" x14ac:dyDescent="0.25">
      <c r="AH1199" s="129"/>
    </row>
    <row r="1200" spans="34:34" x14ac:dyDescent="0.25">
      <c r="AH1200" s="129"/>
    </row>
    <row r="1201" spans="34:34" x14ac:dyDescent="0.25">
      <c r="AH1201" s="129"/>
    </row>
    <row r="1202" spans="34:34" x14ac:dyDescent="0.25">
      <c r="AH1202" s="129"/>
    </row>
    <row r="1203" spans="34:34" x14ac:dyDescent="0.25">
      <c r="AH1203" s="129"/>
    </row>
    <row r="1204" spans="34:34" x14ac:dyDescent="0.25">
      <c r="AH1204" s="129"/>
    </row>
    <row r="1205" spans="34:34" x14ac:dyDescent="0.25">
      <c r="AH1205" s="129"/>
    </row>
    <row r="1206" spans="34:34" x14ac:dyDescent="0.25">
      <c r="AH1206" s="129"/>
    </row>
    <row r="1207" spans="34:34" x14ac:dyDescent="0.25">
      <c r="AH1207" s="129"/>
    </row>
    <row r="1208" spans="34:34" x14ac:dyDescent="0.25">
      <c r="AH1208" s="129"/>
    </row>
    <row r="1209" spans="34:34" x14ac:dyDescent="0.25">
      <c r="AH1209" s="129"/>
    </row>
    <row r="1210" spans="34:34" x14ac:dyDescent="0.25">
      <c r="AH1210" s="129"/>
    </row>
    <row r="1211" spans="34:34" x14ac:dyDescent="0.25">
      <c r="AH1211" s="129"/>
    </row>
    <row r="1212" spans="34:34" x14ac:dyDescent="0.25">
      <c r="AH1212" s="129"/>
    </row>
    <row r="1213" spans="34:34" x14ac:dyDescent="0.25">
      <c r="AH1213" s="129"/>
    </row>
    <row r="1214" spans="34:34" x14ac:dyDescent="0.25">
      <c r="AH1214" s="129"/>
    </row>
    <row r="1215" spans="34:34" x14ac:dyDescent="0.25">
      <c r="AH1215" s="129"/>
    </row>
    <row r="1216" spans="34:34" x14ac:dyDescent="0.25">
      <c r="AH1216" s="129"/>
    </row>
    <row r="1217" spans="34:34" x14ac:dyDescent="0.25">
      <c r="AH1217" s="129"/>
    </row>
    <row r="1218" spans="34:34" x14ac:dyDescent="0.25">
      <c r="AH1218" s="129"/>
    </row>
    <row r="1219" spans="34:34" x14ac:dyDescent="0.25">
      <c r="AH1219" s="129"/>
    </row>
    <row r="1220" spans="34:34" x14ac:dyDescent="0.25">
      <c r="AH1220" s="129"/>
    </row>
    <row r="1221" spans="34:34" x14ac:dyDescent="0.25">
      <c r="AH1221" s="129"/>
    </row>
    <row r="1222" spans="34:34" x14ac:dyDescent="0.25">
      <c r="AH1222" s="129"/>
    </row>
    <row r="1223" spans="34:34" x14ac:dyDescent="0.25">
      <c r="AH1223" s="129"/>
    </row>
    <row r="1224" spans="34:34" x14ac:dyDescent="0.25">
      <c r="AH1224" s="129"/>
    </row>
    <row r="1225" spans="34:34" x14ac:dyDescent="0.25">
      <c r="AH1225" s="129"/>
    </row>
    <row r="1226" spans="34:34" x14ac:dyDescent="0.25">
      <c r="AH1226" s="129"/>
    </row>
    <row r="1227" spans="34:34" x14ac:dyDescent="0.25">
      <c r="AH1227" s="129"/>
    </row>
    <row r="1228" spans="34:34" x14ac:dyDescent="0.25">
      <c r="AH1228" s="129"/>
    </row>
    <row r="1229" spans="34:34" x14ac:dyDescent="0.25">
      <c r="AH1229" s="129"/>
    </row>
    <row r="1230" spans="34:34" x14ac:dyDescent="0.25">
      <c r="AH1230" s="129"/>
    </row>
    <row r="1231" spans="34:34" x14ac:dyDescent="0.25">
      <c r="AH1231" s="129"/>
    </row>
    <row r="1232" spans="34:34" x14ac:dyDescent="0.25">
      <c r="AH1232" s="129"/>
    </row>
    <row r="1233" spans="34:34" x14ac:dyDescent="0.25">
      <c r="AH1233" s="129"/>
    </row>
    <row r="1234" spans="34:34" x14ac:dyDescent="0.25">
      <c r="AH1234" s="129"/>
    </row>
    <row r="1235" spans="34:34" x14ac:dyDescent="0.25">
      <c r="AH1235" s="129"/>
    </row>
    <row r="1236" spans="34:34" x14ac:dyDescent="0.25">
      <c r="AH1236" s="129"/>
    </row>
    <row r="1237" spans="34:34" x14ac:dyDescent="0.25">
      <c r="AH1237" s="129"/>
    </row>
    <row r="1238" spans="34:34" x14ac:dyDescent="0.25">
      <c r="AH1238" s="129"/>
    </row>
    <row r="1239" spans="34:34" x14ac:dyDescent="0.25">
      <c r="AH1239" s="129"/>
    </row>
    <row r="1240" spans="34:34" x14ac:dyDescent="0.25">
      <c r="AH1240" s="129"/>
    </row>
    <row r="1241" spans="34:34" x14ac:dyDescent="0.25">
      <c r="AH1241" s="129"/>
    </row>
    <row r="1242" spans="34:34" x14ac:dyDescent="0.25">
      <c r="AH1242" s="129"/>
    </row>
    <row r="1243" spans="34:34" x14ac:dyDescent="0.25">
      <c r="AH1243" s="129"/>
    </row>
    <row r="1244" spans="34:34" x14ac:dyDescent="0.25">
      <c r="AH1244" s="129"/>
    </row>
    <row r="1245" spans="34:34" x14ac:dyDescent="0.25">
      <c r="AH1245" s="129"/>
    </row>
    <row r="1246" spans="34:34" x14ac:dyDescent="0.25">
      <c r="AH1246" s="129"/>
    </row>
    <row r="1247" spans="34:34" x14ac:dyDescent="0.25">
      <c r="AH1247" s="129"/>
    </row>
    <row r="1248" spans="34:34" x14ac:dyDescent="0.25">
      <c r="AH1248" s="129"/>
    </row>
    <row r="1249" spans="34:34" x14ac:dyDescent="0.25">
      <c r="AH1249" s="129"/>
    </row>
    <row r="1250" spans="34:34" x14ac:dyDescent="0.25">
      <c r="AH1250" s="129"/>
    </row>
    <row r="1251" spans="34:34" x14ac:dyDescent="0.25">
      <c r="AH1251" s="129"/>
    </row>
    <row r="1252" spans="34:34" x14ac:dyDescent="0.25">
      <c r="AH1252" s="129"/>
    </row>
    <row r="1253" spans="34:34" x14ac:dyDescent="0.25">
      <c r="AH1253" s="129"/>
    </row>
    <row r="1254" spans="34:34" x14ac:dyDescent="0.25">
      <c r="AH1254" s="129"/>
    </row>
    <row r="1255" spans="34:34" x14ac:dyDescent="0.25">
      <c r="AH1255" s="129"/>
    </row>
    <row r="1256" spans="34:34" x14ac:dyDescent="0.25">
      <c r="AH1256" s="129"/>
    </row>
    <row r="1257" spans="34:34" x14ac:dyDescent="0.25">
      <c r="AH1257" s="129"/>
    </row>
    <row r="1258" spans="34:34" x14ac:dyDescent="0.25">
      <c r="AH1258" s="129"/>
    </row>
    <row r="1259" spans="34:34" x14ac:dyDescent="0.25">
      <c r="AH1259" s="129"/>
    </row>
    <row r="1260" spans="34:34" x14ac:dyDescent="0.25">
      <c r="AH1260" s="129"/>
    </row>
    <row r="1261" spans="34:34" x14ac:dyDescent="0.25">
      <c r="AH1261" s="129"/>
    </row>
    <row r="1262" spans="34:34" x14ac:dyDescent="0.25">
      <c r="AH1262" s="129"/>
    </row>
    <row r="1263" spans="34:34" x14ac:dyDescent="0.25">
      <c r="AH1263" s="129"/>
    </row>
    <row r="1264" spans="34:34" x14ac:dyDescent="0.25">
      <c r="AH1264" s="129"/>
    </row>
    <row r="1265" spans="34:34" x14ac:dyDescent="0.25">
      <c r="AH1265" s="129"/>
    </row>
    <row r="1266" spans="34:34" x14ac:dyDescent="0.25">
      <c r="AH1266" s="129"/>
    </row>
    <row r="1267" spans="34:34" x14ac:dyDescent="0.25">
      <c r="AH1267" s="129"/>
    </row>
    <row r="1268" spans="34:34" x14ac:dyDescent="0.25">
      <c r="AH1268" s="129"/>
    </row>
    <row r="1269" spans="34:34" x14ac:dyDescent="0.25">
      <c r="AH1269" s="129"/>
    </row>
    <row r="1270" spans="34:34" x14ac:dyDescent="0.25">
      <c r="AH1270" s="129"/>
    </row>
    <row r="1271" spans="34:34" x14ac:dyDescent="0.25">
      <c r="AH1271" s="129"/>
    </row>
    <row r="1272" spans="34:34" x14ac:dyDescent="0.25">
      <c r="AH1272" s="129"/>
    </row>
    <row r="1273" spans="34:34" x14ac:dyDescent="0.25">
      <c r="AH1273" s="129"/>
    </row>
    <row r="1274" spans="34:34" x14ac:dyDescent="0.25">
      <c r="AH1274" s="129"/>
    </row>
    <row r="1275" spans="34:34" x14ac:dyDescent="0.25">
      <c r="AH1275" s="129"/>
    </row>
    <row r="1276" spans="34:34" x14ac:dyDescent="0.25">
      <c r="AH1276" s="129"/>
    </row>
    <row r="1277" spans="34:34" x14ac:dyDescent="0.25">
      <c r="AH1277" s="129"/>
    </row>
    <row r="1278" spans="34:34" x14ac:dyDescent="0.25">
      <c r="AH1278" s="129"/>
    </row>
    <row r="1279" spans="34:34" x14ac:dyDescent="0.25">
      <c r="AH1279" s="129"/>
    </row>
    <row r="1280" spans="34:34" x14ac:dyDescent="0.25">
      <c r="AH1280" s="129"/>
    </row>
    <row r="1281" spans="34:34" x14ac:dyDescent="0.25">
      <c r="AH1281" s="129"/>
    </row>
    <row r="1282" spans="34:34" x14ac:dyDescent="0.25">
      <c r="AH1282" s="129"/>
    </row>
    <row r="1283" spans="34:34" x14ac:dyDescent="0.25">
      <c r="AH1283" s="129"/>
    </row>
    <row r="1284" spans="34:34" x14ac:dyDescent="0.25">
      <c r="AH1284" s="129"/>
    </row>
    <row r="1285" spans="34:34" x14ac:dyDescent="0.25">
      <c r="AH1285" s="129"/>
    </row>
    <row r="1286" spans="34:34" x14ac:dyDescent="0.25">
      <c r="AH1286" s="129"/>
    </row>
    <row r="1287" spans="34:34" x14ac:dyDescent="0.25">
      <c r="AH1287" s="129"/>
    </row>
    <row r="1288" spans="34:34" x14ac:dyDescent="0.25">
      <c r="AH1288" s="129"/>
    </row>
    <row r="1289" spans="34:34" x14ac:dyDescent="0.25">
      <c r="AH1289" s="129"/>
    </row>
    <row r="1290" spans="34:34" x14ac:dyDescent="0.25">
      <c r="AH1290" s="129"/>
    </row>
    <row r="1291" spans="34:34" x14ac:dyDescent="0.25">
      <c r="AH1291" s="129"/>
    </row>
    <row r="1292" spans="34:34" x14ac:dyDescent="0.25">
      <c r="AH1292" s="129"/>
    </row>
    <row r="1293" spans="34:34" x14ac:dyDescent="0.25">
      <c r="AH1293" s="129"/>
    </row>
    <row r="1294" spans="34:34" x14ac:dyDescent="0.25">
      <c r="AH1294" s="129"/>
    </row>
    <row r="1295" spans="34:34" x14ac:dyDescent="0.25">
      <c r="AH1295" s="129"/>
    </row>
    <row r="1296" spans="34:34" x14ac:dyDescent="0.25">
      <c r="AH1296" s="129"/>
    </row>
    <row r="1297" spans="34:34" x14ac:dyDescent="0.25">
      <c r="AH1297" s="129"/>
    </row>
    <row r="1298" spans="34:34" x14ac:dyDescent="0.25">
      <c r="AH1298" s="129"/>
    </row>
    <row r="1299" spans="34:34" x14ac:dyDescent="0.25">
      <c r="AH1299" s="129"/>
    </row>
    <row r="1300" spans="34:34" x14ac:dyDescent="0.25">
      <c r="AH1300" s="129"/>
    </row>
    <row r="1301" spans="34:34" x14ac:dyDescent="0.25">
      <c r="AH1301" s="129"/>
    </row>
    <row r="1302" spans="34:34" x14ac:dyDescent="0.25">
      <c r="AH1302" s="129"/>
    </row>
    <row r="1303" spans="34:34" x14ac:dyDescent="0.25">
      <c r="AH1303" s="129"/>
    </row>
    <row r="1304" spans="34:34" x14ac:dyDescent="0.25">
      <c r="AH1304" s="129"/>
    </row>
    <row r="1305" spans="34:34" x14ac:dyDescent="0.25">
      <c r="AH1305" s="129"/>
    </row>
    <row r="1306" spans="34:34" x14ac:dyDescent="0.25">
      <c r="AH1306" s="129"/>
    </row>
    <row r="1307" spans="34:34" x14ac:dyDescent="0.25">
      <c r="AH1307" s="129"/>
    </row>
    <row r="1308" spans="34:34" x14ac:dyDescent="0.25">
      <c r="AH1308" s="129"/>
    </row>
    <row r="1309" spans="34:34" x14ac:dyDescent="0.25">
      <c r="AH1309" s="129"/>
    </row>
    <row r="1310" spans="34:34" x14ac:dyDescent="0.25">
      <c r="AH1310" s="129"/>
    </row>
    <row r="1311" spans="34:34" x14ac:dyDescent="0.25">
      <c r="AH1311" s="129"/>
    </row>
    <row r="1312" spans="34:34" x14ac:dyDescent="0.25">
      <c r="AH1312" s="129"/>
    </row>
    <row r="1313" spans="34:34" x14ac:dyDescent="0.25">
      <c r="AH1313" s="129"/>
    </row>
    <row r="1314" spans="34:34" x14ac:dyDescent="0.25">
      <c r="AH1314" s="129"/>
    </row>
    <row r="1315" spans="34:34" x14ac:dyDescent="0.25">
      <c r="AH1315" s="129"/>
    </row>
    <row r="1316" spans="34:34" x14ac:dyDescent="0.25">
      <c r="AH1316" s="129"/>
    </row>
    <row r="1317" spans="34:34" x14ac:dyDescent="0.25">
      <c r="AH1317" s="129"/>
    </row>
    <row r="1318" spans="34:34" x14ac:dyDescent="0.25">
      <c r="AH1318" s="129"/>
    </row>
    <row r="1319" spans="34:34" x14ac:dyDescent="0.25">
      <c r="AH1319" s="129"/>
    </row>
    <row r="1320" spans="34:34" x14ac:dyDescent="0.25">
      <c r="AH1320" s="129"/>
    </row>
    <row r="1321" spans="34:34" x14ac:dyDescent="0.25">
      <c r="AH1321" s="129"/>
    </row>
    <row r="1322" spans="34:34" x14ac:dyDescent="0.25">
      <c r="AH1322" s="129"/>
    </row>
    <row r="1323" spans="34:34" x14ac:dyDescent="0.25">
      <c r="AH1323" s="129"/>
    </row>
    <row r="1324" spans="34:34" x14ac:dyDescent="0.25">
      <c r="AH1324" s="129"/>
    </row>
    <row r="1325" spans="34:34" x14ac:dyDescent="0.25">
      <c r="AH1325" s="129"/>
    </row>
    <row r="1326" spans="34:34" x14ac:dyDescent="0.25">
      <c r="AH1326" s="129"/>
    </row>
    <row r="1327" spans="34:34" x14ac:dyDescent="0.25">
      <c r="AH1327" s="129"/>
    </row>
    <row r="1328" spans="34:34" x14ac:dyDescent="0.25">
      <c r="AH1328" s="129"/>
    </row>
    <row r="1329" spans="34:34" x14ac:dyDescent="0.25">
      <c r="AH1329" s="129"/>
    </row>
    <row r="1330" spans="34:34" x14ac:dyDescent="0.25">
      <c r="AH1330" s="129"/>
    </row>
    <row r="1331" spans="34:34" x14ac:dyDescent="0.25">
      <c r="AH1331" s="129"/>
    </row>
    <row r="1332" spans="34:34" x14ac:dyDescent="0.25">
      <c r="AH1332" s="129"/>
    </row>
    <row r="1333" spans="34:34" x14ac:dyDescent="0.25">
      <c r="AH1333" s="129"/>
    </row>
    <row r="1334" spans="34:34" x14ac:dyDescent="0.25">
      <c r="AH1334" s="129"/>
    </row>
    <row r="1335" spans="34:34" x14ac:dyDescent="0.25">
      <c r="AH1335" s="129"/>
    </row>
    <row r="1336" spans="34:34" x14ac:dyDescent="0.25">
      <c r="AH1336" s="129"/>
    </row>
    <row r="1337" spans="34:34" x14ac:dyDescent="0.25">
      <c r="AH1337" s="129"/>
    </row>
    <row r="1338" spans="34:34" x14ac:dyDescent="0.25">
      <c r="AH1338" s="129"/>
    </row>
    <row r="1339" spans="34:34" x14ac:dyDescent="0.25">
      <c r="AH1339" s="129"/>
    </row>
    <row r="1340" spans="34:34" x14ac:dyDescent="0.25">
      <c r="AH1340" s="129"/>
    </row>
    <row r="1341" spans="34:34" x14ac:dyDescent="0.25">
      <c r="AH1341" s="129"/>
    </row>
    <row r="1342" spans="34:34" x14ac:dyDescent="0.25">
      <c r="AH1342" s="129"/>
    </row>
    <row r="1343" spans="34:34" x14ac:dyDescent="0.25">
      <c r="AH1343" s="129"/>
    </row>
    <row r="1344" spans="34:34" x14ac:dyDescent="0.25">
      <c r="AH1344" s="129"/>
    </row>
    <row r="1345" spans="34:34" x14ac:dyDescent="0.25">
      <c r="AH1345" s="129"/>
    </row>
    <row r="1346" spans="34:34" x14ac:dyDescent="0.25">
      <c r="AH1346" s="129"/>
    </row>
    <row r="1347" spans="34:34" x14ac:dyDescent="0.25">
      <c r="AH1347" s="129"/>
    </row>
    <row r="1348" spans="34:34" x14ac:dyDescent="0.25">
      <c r="AH1348" s="129"/>
    </row>
    <row r="1349" spans="34:34" x14ac:dyDescent="0.25">
      <c r="AH1349" s="129"/>
    </row>
    <row r="1350" spans="34:34" x14ac:dyDescent="0.25">
      <c r="AH1350" s="129"/>
    </row>
    <row r="1351" spans="34:34" x14ac:dyDescent="0.25">
      <c r="AH1351" s="129"/>
    </row>
    <row r="1352" spans="34:34" x14ac:dyDescent="0.25">
      <c r="AH1352" s="129"/>
    </row>
    <row r="1353" spans="34:34" x14ac:dyDescent="0.25">
      <c r="AH1353" s="129"/>
    </row>
    <row r="1354" spans="34:34" x14ac:dyDescent="0.25">
      <c r="AH1354" s="129"/>
    </row>
    <row r="1355" spans="34:34" x14ac:dyDescent="0.25">
      <c r="AH1355" s="129"/>
    </row>
    <row r="1356" spans="34:34" x14ac:dyDescent="0.25">
      <c r="AH1356" s="129"/>
    </row>
    <row r="1357" spans="34:34" x14ac:dyDescent="0.25">
      <c r="AH1357" s="129"/>
    </row>
    <row r="1358" spans="34:34" x14ac:dyDescent="0.25">
      <c r="AH1358" s="129"/>
    </row>
    <row r="1359" spans="34:34" x14ac:dyDescent="0.25">
      <c r="AH1359" s="129"/>
    </row>
    <row r="1360" spans="34:34" x14ac:dyDescent="0.25">
      <c r="AH1360" s="129"/>
    </row>
    <row r="1361" spans="34:34" x14ac:dyDescent="0.25">
      <c r="AH1361" s="129"/>
    </row>
    <row r="1362" spans="34:34" x14ac:dyDescent="0.25">
      <c r="AH1362" s="129"/>
    </row>
    <row r="1363" spans="34:34" x14ac:dyDescent="0.25">
      <c r="AH1363" s="129"/>
    </row>
    <row r="1364" spans="34:34" x14ac:dyDescent="0.25">
      <c r="AH1364" s="129"/>
    </row>
    <row r="1365" spans="34:34" x14ac:dyDescent="0.25">
      <c r="AH1365" s="129"/>
    </row>
    <row r="1366" spans="34:34" x14ac:dyDescent="0.25">
      <c r="AH1366" s="129"/>
    </row>
    <row r="1367" spans="34:34" x14ac:dyDescent="0.25">
      <c r="AH1367" s="129"/>
    </row>
    <row r="1368" spans="34:34" x14ac:dyDescent="0.25">
      <c r="AH1368" s="129"/>
    </row>
    <row r="1369" spans="34:34" x14ac:dyDescent="0.25">
      <c r="AH1369" s="129"/>
    </row>
    <row r="1370" spans="34:34" x14ac:dyDescent="0.25">
      <c r="AH1370" s="129"/>
    </row>
    <row r="1371" spans="34:34" x14ac:dyDescent="0.25">
      <c r="AH1371" s="129"/>
    </row>
    <row r="1372" spans="34:34" x14ac:dyDescent="0.25">
      <c r="AH1372" s="129"/>
    </row>
    <row r="1373" spans="34:34" x14ac:dyDescent="0.25">
      <c r="AH1373" s="129"/>
    </row>
    <row r="1374" spans="34:34" x14ac:dyDescent="0.25">
      <c r="AH1374" s="129"/>
    </row>
    <row r="1375" spans="34:34" x14ac:dyDescent="0.25">
      <c r="AH1375" s="129"/>
    </row>
    <row r="1376" spans="34:34" x14ac:dyDescent="0.25">
      <c r="AH1376" s="129"/>
    </row>
    <row r="1377" spans="34:34" x14ac:dyDescent="0.25">
      <c r="AH1377" s="129"/>
    </row>
    <row r="1378" spans="34:34" x14ac:dyDescent="0.25">
      <c r="AH1378" s="129"/>
    </row>
    <row r="1379" spans="34:34" x14ac:dyDescent="0.25">
      <c r="AH1379" s="129"/>
    </row>
    <row r="1380" spans="34:34" x14ac:dyDescent="0.25">
      <c r="AH1380" s="129"/>
    </row>
    <row r="1381" spans="34:34" x14ac:dyDescent="0.25">
      <c r="AH1381" s="129"/>
    </row>
    <row r="1382" spans="34:34" x14ac:dyDescent="0.25">
      <c r="AH1382" s="129"/>
    </row>
    <row r="1383" spans="34:34" x14ac:dyDescent="0.25">
      <c r="AH1383" s="129"/>
    </row>
    <row r="1384" spans="34:34" x14ac:dyDescent="0.25">
      <c r="AH1384" s="129"/>
    </row>
    <row r="1385" spans="34:34" x14ac:dyDescent="0.25">
      <c r="AH1385" s="129"/>
    </row>
    <row r="1386" spans="34:34" x14ac:dyDescent="0.25">
      <c r="AH1386" s="129"/>
    </row>
    <row r="1387" spans="34:34" x14ac:dyDescent="0.25">
      <c r="AH1387" s="129"/>
    </row>
    <row r="1388" spans="34:34" x14ac:dyDescent="0.25">
      <c r="AH1388" s="129"/>
    </row>
    <row r="1389" spans="34:34" x14ac:dyDescent="0.25">
      <c r="AH1389" s="129"/>
    </row>
    <row r="1390" spans="34:34" x14ac:dyDescent="0.25">
      <c r="AH1390" s="129"/>
    </row>
    <row r="1391" spans="34:34" x14ac:dyDescent="0.25">
      <c r="AH1391" s="129"/>
    </row>
    <row r="1392" spans="34:34" x14ac:dyDescent="0.25">
      <c r="AH1392" s="129"/>
    </row>
    <row r="1393" spans="34:34" x14ac:dyDescent="0.25">
      <c r="AH1393" s="129"/>
    </row>
    <row r="1394" spans="34:34" x14ac:dyDescent="0.25">
      <c r="AH1394" s="129"/>
    </row>
    <row r="1395" spans="34:34" x14ac:dyDescent="0.25">
      <c r="AH1395" s="129"/>
    </row>
    <row r="1396" spans="34:34" x14ac:dyDescent="0.25">
      <c r="AH1396" s="129"/>
    </row>
    <row r="1397" spans="34:34" x14ac:dyDescent="0.25">
      <c r="AH1397" s="129"/>
    </row>
    <row r="1398" spans="34:34" x14ac:dyDescent="0.25">
      <c r="AH1398" s="129"/>
    </row>
    <row r="1399" spans="34:34" x14ac:dyDescent="0.25">
      <c r="AH1399" s="129"/>
    </row>
    <row r="1400" spans="34:34" x14ac:dyDescent="0.25">
      <c r="AH1400" s="129"/>
    </row>
    <row r="1401" spans="34:34" x14ac:dyDescent="0.25">
      <c r="AH1401" s="129"/>
    </row>
    <row r="1402" spans="34:34" x14ac:dyDescent="0.25">
      <c r="AH1402" s="129"/>
    </row>
    <row r="1403" spans="34:34" x14ac:dyDescent="0.25">
      <c r="AH1403" s="129"/>
    </row>
    <row r="1404" spans="34:34" x14ac:dyDescent="0.25">
      <c r="AH1404" s="129"/>
    </row>
    <row r="1405" spans="34:34" x14ac:dyDescent="0.25">
      <c r="AH1405" s="129"/>
    </row>
    <row r="1406" spans="34:34" x14ac:dyDescent="0.25">
      <c r="AH1406" s="129"/>
    </row>
    <row r="1407" spans="34:34" x14ac:dyDescent="0.25">
      <c r="AH1407" s="129"/>
    </row>
    <row r="1408" spans="34:34" x14ac:dyDescent="0.25">
      <c r="AH1408" s="129"/>
    </row>
    <row r="1409" spans="34:34" x14ac:dyDescent="0.25">
      <c r="AH1409" s="129"/>
    </row>
    <row r="1410" spans="34:34" x14ac:dyDescent="0.25">
      <c r="AH1410" s="129"/>
    </row>
    <row r="1411" spans="34:34" x14ac:dyDescent="0.25">
      <c r="AH1411" s="129"/>
    </row>
    <row r="1412" spans="34:34" x14ac:dyDescent="0.25">
      <c r="AH1412" s="129"/>
    </row>
    <row r="1413" spans="34:34" x14ac:dyDescent="0.25">
      <c r="AH1413" s="129"/>
    </row>
    <row r="1414" spans="34:34" x14ac:dyDescent="0.25">
      <c r="AH1414" s="129"/>
    </row>
    <row r="1415" spans="34:34" x14ac:dyDescent="0.25">
      <c r="AH1415" s="129"/>
    </row>
    <row r="1416" spans="34:34" x14ac:dyDescent="0.25">
      <c r="AH1416" s="129"/>
    </row>
    <row r="1417" spans="34:34" x14ac:dyDescent="0.25">
      <c r="AH1417" s="129"/>
    </row>
    <row r="1418" spans="34:34" x14ac:dyDescent="0.25">
      <c r="AH1418" s="129"/>
    </row>
    <row r="1419" spans="34:34" x14ac:dyDescent="0.25">
      <c r="AH1419" s="129"/>
    </row>
    <row r="1420" spans="34:34" x14ac:dyDescent="0.25">
      <c r="AH1420" s="129"/>
    </row>
    <row r="1421" spans="34:34" x14ac:dyDescent="0.25">
      <c r="AH1421" s="129"/>
    </row>
    <row r="1422" spans="34:34" x14ac:dyDescent="0.25">
      <c r="AH1422" s="129"/>
    </row>
    <row r="1423" spans="34:34" x14ac:dyDescent="0.25">
      <c r="AH1423" s="129"/>
    </row>
    <row r="1424" spans="34:34" x14ac:dyDescent="0.25">
      <c r="AH1424" s="129"/>
    </row>
    <row r="1425" spans="34:34" x14ac:dyDescent="0.25">
      <c r="AH1425" s="129"/>
    </row>
    <row r="1426" spans="34:34" x14ac:dyDescent="0.25">
      <c r="AH1426" s="129"/>
    </row>
    <row r="1427" spans="34:34" x14ac:dyDescent="0.25">
      <c r="AH1427" s="129"/>
    </row>
    <row r="1428" spans="34:34" x14ac:dyDescent="0.25">
      <c r="AH1428" s="129"/>
    </row>
    <row r="1429" spans="34:34" x14ac:dyDescent="0.25">
      <c r="AH1429" s="129"/>
    </row>
    <row r="1430" spans="34:34" x14ac:dyDescent="0.25">
      <c r="AH1430" s="129"/>
    </row>
    <row r="1431" spans="34:34" x14ac:dyDescent="0.25">
      <c r="AH1431" s="129"/>
    </row>
    <row r="1432" spans="34:34" x14ac:dyDescent="0.25">
      <c r="AH1432" s="129"/>
    </row>
    <row r="1433" spans="34:34" x14ac:dyDescent="0.25">
      <c r="AH1433" s="129"/>
    </row>
    <row r="1434" spans="34:34" x14ac:dyDescent="0.25">
      <c r="AH1434" s="129"/>
    </row>
    <row r="1435" spans="34:34" x14ac:dyDescent="0.25">
      <c r="AH1435" s="129"/>
    </row>
    <row r="1436" spans="34:34" x14ac:dyDescent="0.25">
      <c r="AH1436" s="129"/>
    </row>
    <row r="1437" spans="34:34" x14ac:dyDescent="0.25">
      <c r="AH1437" s="129"/>
    </row>
    <row r="1438" spans="34:34" x14ac:dyDescent="0.25">
      <c r="AH1438" s="129"/>
    </row>
    <row r="1439" spans="34:34" x14ac:dyDescent="0.25">
      <c r="AH1439" s="129"/>
    </row>
    <row r="1440" spans="34:34" x14ac:dyDescent="0.25">
      <c r="AH1440" s="129"/>
    </row>
    <row r="1441" spans="34:34" x14ac:dyDescent="0.25">
      <c r="AH1441" s="129"/>
    </row>
    <row r="1442" spans="34:34" x14ac:dyDescent="0.25">
      <c r="AH1442" s="129"/>
    </row>
    <row r="1443" spans="34:34" x14ac:dyDescent="0.25">
      <c r="AH1443" s="129"/>
    </row>
    <row r="1444" spans="34:34" x14ac:dyDescent="0.25">
      <c r="AH1444" s="129"/>
    </row>
    <row r="1445" spans="34:34" x14ac:dyDescent="0.25">
      <c r="AH1445" s="129"/>
    </row>
    <row r="1446" spans="34:34" x14ac:dyDescent="0.25">
      <c r="AH1446" s="129"/>
    </row>
    <row r="1447" spans="34:34" x14ac:dyDescent="0.25">
      <c r="AH1447" s="129"/>
    </row>
    <row r="1448" spans="34:34" x14ac:dyDescent="0.25">
      <c r="AH1448" s="129"/>
    </row>
    <row r="1449" spans="34:34" x14ac:dyDescent="0.25">
      <c r="AH1449" s="129"/>
    </row>
    <row r="1450" spans="34:34" x14ac:dyDescent="0.25">
      <c r="AH1450" s="129"/>
    </row>
    <row r="1451" spans="34:34" x14ac:dyDescent="0.25">
      <c r="AH1451" s="129"/>
    </row>
    <row r="1452" spans="34:34" x14ac:dyDescent="0.25">
      <c r="AH1452" s="129"/>
    </row>
    <row r="1453" spans="34:34" x14ac:dyDescent="0.25">
      <c r="AH1453" s="129"/>
    </row>
    <row r="1454" spans="34:34" x14ac:dyDescent="0.25">
      <c r="AH1454" s="129"/>
    </row>
    <row r="1455" spans="34:34" x14ac:dyDescent="0.25">
      <c r="AH1455" s="129"/>
    </row>
    <row r="1456" spans="34:34" x14ac:dyDescent="0.25">
      <c r="AH1456" s="129"/>
    </row>
    <row r="1457" spans="34:34" x14ac:dyDescent="0.25">
      <c r="AH1457" s="129"/>
    </row>
    <row r="1458" spans="34:34" x14ac:dyDescent="0.25">
      <c r="AH1458" s="129"/>
    </row>
    <row r="1459" spans="34:34" x14ac:dyDescent="0.25">
      <c r="AH1459" s="129"/>
    </row>
    <row r="1460" spans="34:34" x14ac:dyDescent="0.25">
      <c r="AH1460" s="129"/>
    </row>
    <row r="1461" spans="34:34" x14ac:dyDescent="0.25">
      <c r="AH1461" s="129"/>
    </row>
    <row r="1462" spans="34:34" x14ac:dyDescent="0.25">
      <c r="AH1462" s="129"/>
    </row>
    <row r="1463" spans="34:34" x14ac:dyDescent="0.25">
      <c r="AH1463" s="129"/>
    </row>
    <row r="1464" spans="34:34" x14ac:dyDescent="0.25">
      <c r="AH1464" s="129"/>
    </row>
    <row r="1465" spans="34:34" x14ac:dyDescent="0.25">
      <c r="AH1465" s="129"/>
    </row>
    <row r="1466" spans="34:34" x14ac:dyDescent="0.25">
      <c r="AH1466" s="129"/>
    </row>
    <row r="1467" spans="34:34" x14ac:dyDescent="0.25">
      <c r="AH1467" s="129"/>
    </row>
    <row r="1468" spans="34:34" x14ac:dyDescent="0.25">
      <c r="AH1468" s="129"/>
    </row>
    <row r="1469" spans="34:34" x14ac:dyDescent="0.25">
      <c r="AH1469" s="129"/>
    </row>
    <row r="1470" spans="34:34" x14ac:dyDescent="0.25">
      <c r="AH1470" s="129"/>
    </row>
    <row r="1471" spans="34:34" x14ac:dyDescent="0.25">
      <c r="AH1471" s="129"/>
    </row>
    <row r="1472" spans="34:34" x14ac:dyDescent="0.25">
      <c r="AH1472" s="129"/>
    </row>
    <row r="1473" spans="34:34" x14ac:dyDescent="0.25">
      <c r="AH1473" s="129"/>
    </row>
    <row r="1474" spans="34:34" x14ac:dyDescent="0.25">
      <c r="AH1474" s="129"/>
    </row>
    <row r="1475" spans="34:34" x14ac:dyDescent="0.25">
      <c r="AH1475" s="129"/>
    </row>
    <row r="1476" spans="34:34" x14ac:dyDescent="0.25">
      <c r="AH1476" s="129"/>
    </row>
    <row r="1477" spans="34:34" x14ac:dyDescent="0.25">
      <c r="AH1477" s="129"/>
    </row>
    <row r="1478" spans="34:34" x14ac:dyDescent="0.25">
      <c r="AH1478" s="129"/>
    </row>
    <row r="1479" spans="34:34" x14ac:dyDescent="0.25">
      <c r="AH1479" s="129"/>
    </row>
    <row r="1480" spans="34:34" x14ac:dyDescent="0.25">
      <c r="AH1480" s="129"/>
    </row>
    <row r="1481" spans="34:34" x14ac:dyDescent="0.25">
      <c r="AH1481" s="129"/>
    </row>
    <row r="1482" spans="34:34" x14ac:dyDescent="0.25">
      <c r="AH1482" s="129"/>
    </row>
    <row r="1483" spans="34:34" x14ac:dyDescent="0.25">
      <c r="AH1483" s="129"/>
    </row>
    <row r="1484" spans="34:34" x14ac:dyDescent="0.25">
      <c r="AH1484" s="129"/>
    </row>
    <row r="1485" spans="34:34" x14ac:dyDescent="0.25">
      <c r="AH1485" s="129"/>
    </row>
    <row r="1486" spans="34:34" x14ac:dyDescent="0.25">
      <c r="AH1486" s="129"/>
    </row>
    <row r="1487" spans="34:34" x14ac:dyDescent="0.25">
      <c r="AH1487" s="129"/>
    </row>
    <row r="1488" spans="34:34" x14ac:dyDescent="0.25">
      <c r="AH1488" s="129"/>
    </row>
    <row r="1489" spans="34:34" x14ac:dyDescent="0.25">
      <c r="AH1489" s="129"/>
    </row>
    <row r="1490" spans="34:34" x14ac:dyDescent="0.25">
      <c r="AH1490" s="129"/>
    </row>
    <row r="1491" spans="34:34" x14ac:dyDescent="0.25">
      <c r="AH1491" s="129"/>
    </row>
    <row r="1492" spans="34:34" x14ac:dyDescent="0.25">
      <c r="AH1492" s="129"/>
    </row>
    <row r="1493" spans="34:34" x14ac:dyDescent="0.25">
      <c r="AH1493" s="129"/>
    </row>
    <row r="1494" spans="34:34" x14ac:dyDescent="0.25">
      <c r="AH1494" s="129"/>
    </row>
    <row r="1495" spans="34:34" x14ac:dyDescent="0.25">
      <c r="AH1495" s="129"/>
    </row>
    <row r="1496" spans="34:34" x14ac:dyDescent="0.25">
      <c r="AH1496" s="129"/>
    </row>
    <row r="1497" spans="34:34" x14ac:dyDescent="0.25">
      <c r="AH1497" s="129"/>
    </row>
    <row r="1498" spans="34:34" x14ac:dyDescent="0.25">
      <c r="AH1498" s="129"/>
    </row>
    <row r="1499" spans="34:34" x14ac:dyDescent="0.25">
      <c r="AH1499" s="129"/>
    </row>
    <row r="1500" spans="34:34" x14ac:dyDescent="0.25">
      <c r="AH1500" s="129"/>
    </row>
    <row r="1501" spans="34:34" x14ac:dyDescent="0.25">
      <c r="AH1501" s="129"/>
    </row>
    <row r="1502" spans="34:34" x14ac:dyDescent="0.25">
      <c r="AH1502" s="129"/>
    </row>
    <row r="1503" spans="34:34" x14ac:dyDescent="0.25">
      <c r="AH1503" s="129"/>
    </row>
    <row r="1504" spans="34:34" x14ac:dyDescent="0.25">
      <c r="AH1504" s="129"/>
    </row>
    <row r="1505" spans="34:34" x14ac:dyDescent="0.25">
      <c r="AH1505" s="129"/>
    </row>
    <row r="1506" spans="34:34" x14ac:dyDescent="0.25">
      <c r="AH1506" s="129"/>
    </row>
    <row r="1507" spans="34:34" x14ac:dyDescent="0.25">
      <c r="AH1507" s="129"/>
    </row>
    <row r="1508" spans="34:34" x14ac:dyDescent="0.25">
      <c r="AH1508" s="129"/>
    </row>
    <row r="1509" spans="34:34" x14ac:dyDescent="0.25">
      <c r="AH1509" s="129"/>
    </row>
    <row r="1510" spans="34:34" x14ac:dyDescent="0.25">
      <c r="AH1510" s="129"/>
    </row>
    <row r="1511" spans="34:34" x14ac:dyDescent="0.25">
      <c r="AH1511" s="129"/>
    </row>
    <row r="1512" spans="34:34" x14ac:dyDescent="0.25">
      <c r="AH1512" s="129"/>
    </row>
    <row r="1513" spans="34:34" x14ac:dyDescent="0.25">
      <c r="AH1513" s="129"/>
    </row>
    <row r="1514" spans="34:34" x14ac:dyDescent="0.25">
      <c r="AH1514" s="129"/>
    </row>
    <row r="1515" spans="34:34" x14ac:dyDescent="0.25">
      <c r="AH1515" s="129"/>
    </row>
    <row r="1516" spans="34:34" x14ac:dyDescent="0.25">
      <c r="AH1516" s="129"/>
    </row>
    <row r="1517" spans="34:34" x14ac:dyDescent="0.25">
      <c r="AH1517" s="129"/>
    </row>
    <row r="1518" spans="34:34" x14ac:dyDescent="0.25">
      <c r="AH1518" s="129"/>
    </row>
    <row r="1519" spans="34:34" x14ac:dyDescent="0.25">
      <c r="AH1519" s="129"/>
    </row>
    <row r="1520" spans="34:34" x14ac:dyDescent="0.25">
      <c r="AH1520" s="129"/>
    </row>
    <row r="1521" spans="34:34" x14ac:dyDescent="0.25">
      <c r="AH1521" s="129"/>
    </row>
    <row r="1522" spans="34:34" x14ac:dyDescent="0.25">
      <c r="AH1522" s="129"/>
    </row>
    <row r="1523" spans="34:34" x14ac:dyDescent="0.25">
      <c r="AH1523" s="129"/>
    </row>
    <row r="1524" spans="34:34" x14ac:dyDescent="0.25">
      <c r="AH1524" s="129"/>
    </row>
    <row r="1525" spans="34:34" x14ac:dyDescent="0.25">
      <c r="AH1525" s="129"/>
    </row>
    <row r="1526" spans="34:34" x14ac:dyDescent="0.25">
      <c r="AH1526" s="129"/>
    </row>
    <row r="1527" spans="34:34" x14ac:dyDescent="0.25">
      <c r="AH1527" s="129"/>
    </row>
    <row r="1528" spans="34:34" x14ac:dyDescent="0.25">
      <c r="AH1528" s="129"/>
    </row>
    <row r="1529" spans="34:34" x14ac:dyDescent="0.25">
      <c r="AH1529" s="129"/>
    </row>
    <row r="1530" spans="34:34" x14ac:dyDescent="0.25">
      <c r="AH1530" s="129"/>
    </row>
    <row r="1531" spans="34:34" x14ac:dyDescent="0.25">
      <c r="AH1531" s="129"/>
    </row>
    <row r="1532" spans="34:34" x14ac:dyDescent="0.25">
      <c r="AH1532" s="129"/>
    </row>
    <row r="1533" spans="34:34" x14ac:dyDescent="0.25">
      <c r="AH1533" s="129"/>
    </row>
    <row r="1534" spans="34:34" x14ac:dyDescent="0.25">
      <c r="AH1534" s="129"/>
    </row>
    <row r="1535" spans="34:34" x14ac:dyDescent="0.25">
      <c r="AH1535" s="129"/>
    </row>
    <row r="1536" spans="34:34" x14ac:dyDescent="0.25">
      <c r="AH1536" s="129"/>
    </row>
    <row r="1537" spans="34:34" x14ac:dyDescent="0.25">
      <c r="AH1537" s="129"/>
    </row>
    <row r="1538" spans="34:34" x14ac:dyDescent="0.25">
      <c r="AH1538" s="129"/>
    </row>
    <row r="1539" spans="34:34" x14ac:dyDescent="0.25">
      <c r="AH1539" s="129"/>
    </row>
    <row r="1540" spans="34:34" x14ac:dyDescent="0.25">
      <c r="AH1540" s="129"/>
    </row>
    <row r="1541" spans="34:34" x14ac:dyDescent="0.25">
      <c r="AH1541" s="129"/>
    </row>
    <row r="1542" spans="34:34" x14ac:dyDescent="0.25">
      <c r="AH1542" s="129"/>
    </row>
    <row r="1543" spans="34:34" x14ac:dyDescent="0.25">
      <c r="AH1543" s="129"/>
    </row>
    <row r="1544" spans="34:34" x14ac:dyDescent="0.25">
      <c r="AH1544" s="129"/>
    </row>
    <row r="1545" spans="34:34" x14ac:dyDescent="0.25">
      <c r="AH1545" s="129"/>
    </row>
    <row r="1546" spans="34:34" x14ac:dyDescent="0.25">
      <c r="AH1546" s="129"/>
    </row>
    <row r="1547" spans="34:34" x14ac:dyDescent="0.25">
      <c r="AH1547" s="129"/>
    </row>
    <row r="1548" spans="34:34" x14ac:dyDescent="0.25">
      <c r="AH1548" s="129"/>
    </row>
    <row r="1549" spans="34:34" x14ac:dyDescent="0.25">
      <c r="AH1549" s="129"/>
    </row>
    <row r="1550" spans="34:34" x14ac:dyDescent="0.25">
      <c r="AH1550" s="129"/>
    </row>
    <row r="1551" spans="34:34" x14ac:dyDescent="0.25">
      <c r="AH1551" s="129"/>
    </row>
    <row r="1552" spans="34:34" x14ac:dyDescent="0.25">
      <c r="AH1552" s="129"/>
    </row>
    <row r="1553" spans="34:34" x14ac:dyDescent="0.25">
      <c r="AH1553" s="129"/>
    </row>
    <row r="1554" spans="34:34" x14ac:dyDescent="0.25">
      <c r="AH1554" s="129"/>
    </row>
    <row r="1555" spans="34:34" x14ac:dyDescent="0.25">
      <c r="AH1555" s="129"/>
    </row>
    <row r="1556" spans="34:34" x14ac:dyDescent="0.25">
      <c r="AH1556" s="129"/>
    </row>
    <row r="1557" spans="34:34" x14ac:dyDescent="0.25">
      <c r="AH1557" s="129"/>
    </row>
    <row r="1558" spans="34:34" x14ac:dyDescent="0.25">
      <c r="AH1558" s="129"/>
    </row>
    <row r="1559" spans="34:34" x14ac:dyDescent="0.25">
      <c r="AH1559" s="129"/>
    </row>
    <row r="1560" spans="34:34" x14ac:dyDescent="0.25">
      <c r="AH1560" s="129"/>
    </row>
    <row r="1561" spans="34:34" x14ac:dyDescent="0.25">
      <c r="AH1561" s="129"/>
    </row>
    <row r="1562" spans="34:34" x14ac:dyDescent="0.25">
      <c r="AH1562" s="129"/>
    </row>
    <row r="1563" spans="34:34" x14ac:dyDescent="0.25">
      <c r="AH1563" s="129"/>
    </row>
    <row r="1564" spans="34:34" x14ac:dyDescent="0.25">
      <c r="AH1564" s="129"/>
    </row>
    <row r="1565" spans="34:34" x14ac:dyDescent="0.25">
      <c r="AH1565" s="129"/>
    </row>
    <row r="1566" spans="34:34" x14ac:dyDescent="0.25">
      <c r="AH1566" s="129"/>
    </row>
    <row r="1567" spans="34:34" x14ac:dyDescent="0.25">
      <c r="AH1567" s="129"/>
    </row>
    <row r="1568" spans="34:34" x14ac:dyDescent="0.25">
      <c r="AH1568" s="129"/>
    </row>
    <row r="1569" spans="34:34" x14ac:dyDescent="0.25">
      <c r="AH1569" s="129"/>
    </row>
    <row r="1570" spans="34:34" x14ac:dyDescent="0.25">
      <c r="AH1570" s="129"/>
    </row>
    <row r="1571" spans="34:34" x14ac:dyDescent="0.25">
      <c r="AH1571" s="129"/>
    </row>
    <row r="1572" spans="34:34" x14ac:dyDescent="0.25">
      <c r="AH1572" s="129"/>
    </row>
    <row r="1573" spans="34:34" x14ac:dyDescent="0.25">
      <c r="AH1573" s="129"/>
    </row>
    <row r="1574" spans="34:34" x14ac:dyDescent="0.25">
      <c r="AH1574" s="129"/>
    </row>
    <row r="1575" spans="34:34" x14ac:dyDescent="0.25">
      <c r="AH1575" s="129"/>
    </row>
    <row r="1576" spans="34:34" x14ac:dyDescent="0.25">
      <c r="AH1576" s="129"/>
    </row>
    <row r="1577" spans="34:34" x14ac:dyDescent="0.25">
      <c r="AH1577" s="129"/>
    </row>
    <row r="1578" spans="34:34" x14ac:dyDescent="0.25">
      <c r="AH1578" s="129"/>
    </row>
    <row r="1579" spans="34:34" x14ac:dyDescent="0.25">
      <c r="AH1579" s="129"/>
    </row>
    <row r="1580" spans="34:34" x14ac:dyDescent="0.25">
      <c r="AH1580" s="129"/>
    </row>
    <row r="1581" spans="34:34" x14ac:dyDescent="0.25">
      <c r="AH1581" s="129"/>
    </row>
    <row r="1582" spans="34:34" x14ac:dyDescent="0.25">
      <c r="AH1582" s="129"/>
    </row>
    <row r="1583" spans="34:34" x14ac:dyDescent="0.25">
      <c r="AH1583" s="129"/>
    </row>
    <row r="1584" spans="34:34" x14ac:dyDescent="0.25">
      <c r="AH1584" s="129"/>
    </row>
    <row r="1585" spans="34:34" x14ac:dyDescent="0.25">
      <c r="AH1585" s="129"/>
    </row>
    <row r="1586" spans="34:34" x14ac:dyDescent="0.25">
      <c r="AH1586" s="129"/>
    </row>
    <row r="1587" spans="34:34" x14ac:dyDescent="0.25">
      <c r="AH1587" s="129"/>
    </row>
    <row r="1588" spans="34:34" x14ac:dyDescent="0.25">
      <c r="AH1588" s="129"/>
    </row>
    <row r="1589" spans="34:34" x14ac:dyDescent="0.25">
      <c r="AH1589" s="129"/>
    </row>
    <row r="1590" spans="34:34" x14ac:dyDescent="0.25">
      <c r="AH1590" s="129"/>
    </row>
    <row r="1591" spans="34:34" x14ac:dyDescent="0.25">
      <c r="AH1591" s="129"/>
    </row>
    <row r="1592" spans="34:34" x14ac:dyDescent="0.25">
      <c r="AH1592" s="129"/>
    </row>
    <row r="1593" spans="34:34" x14ac:dyDescent="0.25">
      <c r="AH1593" s="129"/>
    </row>
    <row r="1594" spans="34:34" x14ac:dyDescent="0.25">
      <c r="AH1594" s="129"/>
    </row>
    <row r="1595" spans="34:34" x14ac:dyDescent="0.25">
      <c r="AH1595" s="129"/>
    </row>
    <row r="1596" spans="34:34" x14ac:dyDescent="0.25">
      <c r="AH1596" s="129"/>
    </row>
    <row r="1597" spans="34:34" x14ac:dyDescent="0.25">
      <c r="AH1597" s="129"/>
    </row>
    <row r="1598" spans="34:34" x14ac:dyDescent="0.25">
      <c r="AH1598" s="129"/>
    </row>
    <row r="1599" spans="34:34" x14ac:dyDescent="0.25">
      <c r="AH1599" s="129"/>
    </row>
    <row r="1600" spans="34:34" x14ac:dyDescent="0.25">
      <c r="AH1600" s="129"/>
    </row>
    <row r="1601" spans="34:34" x14ac:dyDescent="0.25">
      <c r="AH1601" s="129"/>
    </row>
    <row r="1602" spans="34:34" x14ac:dyDescent="0.25">
      <c r="AH1602" s="129"/>
    </row>
    <row r="1603" spans="34:34" x14ac:dyDescent="0.25">
      <c r="AH1603" s="129"/>
    </row>
    <row r="1604" spans="34:34" x14ac:dyDescent="0.25">
      <c r="AH1604" s="129"/>
    </row>
    <row r="1605" spans="34:34" x14ac:dyDescent="0.25">
      <c r="AH1605" s="129"/>
    </row>
    <row r="1606" spans="34:34" x14ac:dyDescent="0.25">
      <c r="AH1606" s="129"/>
    </row>
    <row r="1607" spans="34:34" x14ac:dyDescent="0.25">
      <c r="AH1607" s="129"/>
    </row>
    <row r="1608" spans="34:34" x14ac:dyDescent="0.25">
      <c r="AH1608" s="129"/>
    </row>
    <row r="1609" spans="34:34" x14ac:dyDescent="0.25">
      <c r="AH1609" s="129"/>
    </row>
    <row r="1610" spans="34:34" x14ac:dyDescent="0.25">
      <c r="AH1610" s="129"/>
    </row>
    <row r="1611" spans="34:34" x14ac:dyDescent="0.25">
      <c r="AH1611" s="129"/>
    </row>
    <row r="1612" spans="34:34" x14ac:dyDescent="0.25">
      <c r="AH1612" s="129"/>
    </row>
    <row r="1613" spans="34:34" x14ac:dyDescent="0.25">
      <c r="AH1613" s="129"/>
    </row>
    <row r="1614" spans="34:34" x14ac:dyDescent="0.25">
      <c r="AH1614" s="129"/>
    </row>
    <row r="1615" spans="34:34" x14ac:dyDescent="0.25">
      <c r="AH1615" s="129"/>
    </row>
    <row r="1616" spans="34:34" x14ac:dyDescent="0.25">
      <c r="AH1616" s="129"/>
    </row>
    <row r="1617" spans="34:34" x14ac:dyDescent="0.25">
      <c r="AH1617" s="129"/>
    </row>
    <row r="1618" spans="34:34" x14ac:dyDescent="0.25">
      <c r="AH1618" s="129"/>
    </row>
    <row r="1619" spans="34:34" x14ac:dyDescent="0.25">
      <c r="AH1619" s="129"/>
    </row>
    <row r="1620" spans="34:34" x14ac:dyDescent="0.25">
      <c r="AH1620" s="129"/>
    </row>
    <row r="1621" spans="34:34" x14ac:dyDescent="0.25">
      <c r="AH1621" s="129"/>
    </row>
    <row r="1622" spans="34:34" x14ac:dyDescent="0.25">
      <c r="AH1622" s="129"/>
    </row>
    <row r="1623" spans="34:34" x14ac:dyDescent="0.25">
      <c r="AH1623" s="129"/>
    </row>
    <row r="1624" spans="34:34" x14ac:dyDescent="0.25">
      <c r="AH1624" s="129"/>
    </row>
    <row r="1625" spans="34:34" x14ac:dyDescent="0.25">
      <c r="AH1625" s="129"/>
    </row>
    <row r="1626" spans="34:34" x14ac:dyDescent="0.25">
      <c r="AH1626" s="129"/>
    </row>
    <row r="1627" spans="34:34" x14ac:dyDescent="0.25">
      <c r="AH1627" s="129"/>
    </row>
    <row r="1628" spans="34:34" x14ac:dyDescent="0.25">
      <c r="AH1628" s="129"/>
    </row>
    <row r="1629" spans="34:34" x14ac:dyDescent="0.25">
      <c r="AH1629" s="129"/>
    </row>
    <row r="1630" spans="34:34" x14ac:dyDescent="0.25">
      <c r="AH1630" s="129"/>
    </row>
    <row r="1631" spans="34:34" x14ac:dyDescent="0.25">
      <c r="AH1631" s="129"/>
    </row>
    <row r="1632" spans="34:34" x14ac:dyDescent="0.25">
      <c r="AH1632" s="129"/>
    </row>
    <row r="1633" spans="34:34" x14ac:dyDescent="0.25">
      <c r="AH1633" s="129"/>
    </row>
    <row r="1634" spans="34:34" x14ac:dyDescent="0.25">
      <c r="AH1634" s="129"/>
    </row>
    <row r="1635" spans="34:34" x14ac:dyDescent="0.25">
      <c r="AH1635" s="129"/>
    </row>
    <row r="1636" spans="34:34" x14ac:dyDescent="0.25">
      <c r="AH1636" s="129"/>
    </row>
    <row r="1637" spans="34:34" x14ac:dyDescent="0.25">
      <c r="AH1637" s="129"/>
    </row>
    <row r="1638" spans="34:34" x14ac:dyDescent="0.25">
      <c r="AH1638" s="129"/>
    </row>
    <row r="1639" spans="34:34" x14ac:dyDescent="0.25">
      <c r="AH1639" s="129"/>
    </row>
    <row r="1640" spans="34:34" x14ac:dyDescent="0.25">
      <c r="AH1640" s="129"/>
    </row>
    <row r="1641" spans="34:34" x14ac:dyDescent="0.25">
      <c r="AH1641" s="129"/>
    </row>
    <row r="1642" spans="34:34" x14ac:dyDescent="0.25">
      <c r="AH1642" s="129"/>
    </row>
    <row r="1643" spans="34:34" x14ac:dyDescent="0.25">
      <c r="AH1643" s="129"/>
    </row>
    <row r="1644" spans="34:34" x14ac:dyDescent="0.25">
      <c r="AH1644" s="129"/>
    </row>
    <row r="1645" spans="34:34" x14ac:dyDescent="0.25">
      <c r="AH1645" s="129"/>
    </row>
    <row r="1646" spans="34:34" x14ac:dyDescent="0.25">
      <c r="AH1646" s="129"/>
    </row>
    <row r="1647" spans="34:34" x14ac:dyDescent="0.25">
      <c r="AH1647" s="129"/>
    </row>
    <row r="1648" spans="34:34" x14ac:dyDescent="0.25">
      <c r="AH1648" s="129"/>
    </row>
    <row r="1649" spans="34:34" x14ac:dyDescent="0.25">
      <c r="AH1649" s="129"/>
    </row>
    <row r="1650" spans="34:34" x14ac:dyDescent="0.25">
      <c r="AH1650" s="129"/>
    </row>
    <row r="1651" spans="34:34" x14ac:dyDescent="0.25">
      <c r="AH1651" s="129"/>
    </row>
    <row r="1652" spans="34:34" x14ac:dyDescent="0.25">
      <c r="AH1652" s="129"/>
    </row>
    <row r="1653" spans="34:34" x14ac:dyDescent="0.25">
      <c r="AH1653" s="129"/>
    </row>
    <row r="1654" spans="34:34" x14ac:dyDescent="0.25">
      <c r="AH1654" s="129"/>
    </row>
    <row r="1655" spans="34:34" x14ac:dyDescent="0.25">
      <c r="AH1655" s="129"/>
    </row>
    <row r="1656" spans="34:34" x14ac:dyDescent="0.25">
      <c r="AH1656" s="129"/>
    </row>
    <row r="1657" spans="34:34" x14ac:dyDescent="0.25">
      <c r="AH1657" s="129"/>
    </row>
    <row r="1658" spans="34:34" x14ac:dyDescent="0.25">
      <c r="AH1658" s="129"/>
    </row>
    <row r="1659" spans="34:34" x14ac:dyDescent="0.25">
      <c r="AH1659" s="129"/>
    </row>
    <row r="1660" spans="34:34" x14ac:dyDescent="0.25">
      <c r="AH1660" s="129"/>
    </row>
    <row r="1661" spans="34:34" x14ac:dyDescent="0.25">
      <c r="AH1661" s="129"/>
    </row>
    <row r="1662" spans="34:34" x14ac:dyDescent="0.25">
      <c r="AH1662" s="129"/>
    </row>
    <row r="1663" spans="34:34" x14ac:dyDescent="0.25">
      <c r="AH1663" s="129"/>
    </row>
    <row r="1664" spans="34:34" x14ac:dyDescent="0.25">
      <c r="AH1664" s="129"/>
    </row>
    <row r="1665" spans="34:34" x14ac:dyDescent="0.25">
      <c r="AH1665" s="129"/>
    </row>
    <row r="1666" spans="34:34" x14ac:dyDescent="0.25">
      <c r="AH1666" s="129"/>
    </row>
    <row r="1667" spans="34:34" x14ac:dyDescent="0.25">
      <c r="AH1667" s="129"/>
    </row>
    <row r="1668" spans="34:34" x14ac:dyDescent="0.25">
      <c r="AH1668" s="129"/>
    </row>
    <row r="1669" spans="34:34" x14ac:dyDescent="0.25">
      <c r="AH1669" s="129"/>
    </row>
    <row r="1670" spans="34:34" x14ac:dyDescent="0.25">
      <c r="AH1670" s="129"/>
    </row>
    <row r="1671" spans="34:34" x14ac:dyDescent="0.25">
      <c r="AH1671" s="129"/>
    </row>
    <row r="1672" spans="34:34" x14ac:dyDescent="0.25">
      <c r="AH1672" s="129"/>
    </row>
    <row r="1673" spans="34:34" x14ac:dyDescent="0.25">
      <c r="AH1673" s="129"/>
    </row>
    <row r="1674" spans="34:34" x14ac:dyDescent="0.25">
      <c r="AH1674" s="129"/>
    </row>
    <row r="1675" spans="34:34" x14ac:dyDescent="0.25">
      <c r="AH1675" s="129"/>
    </row>
    <row r="1676" spans="34:34" x14ac:dyDescent="0.25">
      <c r="AH1676" s="129"/>
    </row>
    <row r="1677" spans="34:34" x14ac:dyDescent="0.25">
      <c r="AH1677" s="129"/>
    </row>
    <row r="1678" spans="34:34" x14ac:dyDescent="0.25">
      <c r="AH1678" s="129"/>
    </row>
    <row r="1679" spans="34:34" x14ac:dyDescent="0.25">
      <c r="AH1679" s="129"/>
    </row>
    <row r="1680" spans="34:34" x14ac:dyDescent="0.25">
      <c r="AH1680" s="129"/>
    </row>
    <row r="1681" spans="34:34" x14ac:dyDescent="0.25">
      <c r="AH1681" s="129"/>
    </row>
    <row r="1682" spans="34:34" x14ac:dyDescent="0.25">
      <c r="AH1682" s="129"/>
    </row>
    <row r="1683" spans="34:34" x14ac:dyDescent="0.25">
      <c r="AH1683" s="129"/>
    </row>
    <row r="1684" spans="34:34" x14ac:dyDescent="0.25">
      <c r="AH1684" s="129"/>
    </row>
    <row r="1685" spans="34:34" x14ac:dyDescent="0.25">
      <c r="AH1685" s="129"/>
    </row>
    <row r="1686" spans="34:34" x14ac:dyDescent="0.25">
      <c r="AH1686" s="129"/>
    </row>
    <row r="1687" spans="34:34" x14ac:dyDescent="0.25">
      <c r="AH1687" s="129"/>
    </row>
    <row r="1688" spans="34:34" x14ac:dyDescent="0.25">
      <c r="AH1688" s="129"/>
    </row>
    <row r="1689" spans="34:34" x14ac:dyDescent="0.25">
      <c r="AH1689" s="129"/>
    </row>
    <row r="1690" spans="34:34" x14ac:dyDescent="0.25">
      <c r="AH1690" s="129"/>
    </row>
    <row r="1691" spans="34:34" x14ac:dyDescent="0.25">
      <c r="AH1691" s="129"/>
    </row>
    <row r="1692" spans="34:34" x14ac:dyDescent="0.25">
      <c r="AH1692" s="129"/>
    </row>
    <row r="1693" spans="34:34" x14ac:dyDescent="0.25">
      <c r="AH1693" s="129"/>
    </row>
    <row r="1694" spans="34:34" x14ac:dyDescent="0.25">
      <c r="AH1694" s="129"/>
    </row>
    <row r="1695" spans="34:34" x14ac:dyDescent="0.25">
      <c r="AH1695" s="129"/>
    </row>
    <row r="1696" spans="34:34" x14ac:dyDescent="0.25">
      <c r="AH1696" s="129"/>
    </row>
    <row r="1697" spans="34:34" x14ac:dyDescent="0.25">
      <c r="AH1697" s="129"/>
    </row>
    <row r="1698" spans="34:34" x14ac:dyDescent="0.25">
      <c r="AH1698" s="129"/>
    </row>
    <row r="1699" spans="34:34" x14ac:dyDescent="0.25">
      <c r="AH1699" s="129"/>
    </row>
    <row r="1700" spans="34:34" x14ac:dyDescent="0.25">
      <c r="AH1700" s="129"/>
    </row>
    <row r="1701" spans="34:34" x14ac:dyDescent="0.25">
      <c r="AH1701" s="129"/>
    </row>
    <row r="1702" spans="34:34" x14ac:dyDescent="0.25">
      <c r="AH1702" s="129"/>
    </row>
    <row r="1703" spans="34:34" x14ac:dyDescent="0.25">
      <c r="AH1703" s="129"/>
    </row>
    <row r="1704" spans="34:34" x14ac:dyDescent="0.25">
      <c r="AH1704" s="129"/>
    </row>
    <row r="1705" spans="34:34" x14ac:dyDescent="0.25">
      <c r="AH1705" s="129"/>
    </row>
    <row r="1706" spans="34:34" x14ac:dyDescent="0.25">
      <c r="AH1706" s="129"/>
    </row>
    <row r="1707" spans="34:34" x14ac:dyDescent="0.25">
      <c r="AH1707" s="129"/>
    </row>
    <row r="1708" spans="34:34" x14ac:dyDescent="0.25">
      <c r="AH1708" s="129"/>
    </row>
    <row r="1709" spans="34:34" x14ac:dyDescent="0.25">
      <c r="AH1709" s="129"/>
    </row>
    <row r="1710" spans="34:34" x14ac:dyDescent="0.25">
      <c r="AH1710" s="129"/>
    </row>
    <row r="1711" spans="34:34" x14ac:dyDescent="0.25">
      <c r="AH1711" s="129"/>
    </row>
    <row r="1712" spans="34:34" x14ac:dyDescent="0.25">
      <c r="AH1712" s="129"/>
    </row>
    <row r="1713" spans="34:34" x14ac:dyDescent="0.25">
      <c r="AH1713" s="129"/>
    </row>
    <row r="1714" spans="34:34" x14ac:dyDescent="0.25">
      <c r="AH1714" s="129"/>
    </row>
    <row r="1715" spans="34:34" x14ac:dyDescent="0.25">
      <c r="AH1715" s="129"/>
    </row>
    <row r="1716" spans="34:34" x14ac:dyDescent="0.25">
      <c r="AH1716" s="129"/>
    </row>
    <row r="1717" spans="34:34" x14ac:dyDescent="0.25">
      <c r="AH1717" s="129"/>
    </row>
    <row r="1718" spans="34:34" x14ac:dyDescent="0.25">
      <c r="AH1718" s="129"/>
    </row>
    <row r="1719" spans="34:34" x14ac:dyDescent="0.25">
      <c r="AH1719" s="129"/>
    </row>
    <row r="1720" spans="34:34" x14ac:dyDescent="0.25">
      <c r="AH1720" s="129"/>
    </row>
    <row r="1721" spans="34:34" x14ac:dyDescent="0.25">
      <c r="AH1721" s="129"/>
    </row>
  </sheetData>
  <mergeCells count="167">
    <mergeCell ref="AJ18:AK18"/>
    <mergeCell ref="AC1:AH1"/>
    <mergeCell ref="H7:H17"/>
    <mergeCell ref="I7:I17"/>
    <mergeCell ref="J7:J17"/>
    <mergeCell ref="A2:AH2"/>
    <mergeCell ref="M7:M17"/>
    <mergeCell ref="N7:N17"/>
    <mergeCell ref="O7:O17"/>
    <mergeCell ref="P7:P17"/>
    <mergeCell ref="B19:D19"/>
    <mergeCell ref="B20:D20"/>
    <mergeCell ref="B21:D21"/>
    <mergeCell ref="K7:K17"/>
    <mergeCell ref="E7:E17"/>
    <mergeCell ref="F7:F17"/>
    <mergeCell ref="G7:G17"/>
    <mergeCell ref="S7:V9"/>
    <mergeCell ref="W7:W17"/>
    <mergeCell ref="U10:U17"/>
    <mergeCell ref="R7:R17"/>
    <mergeCell ref="S10:S17"/>
    <mergeCell ref="T10:T17"/>
    <mergeCell ref="V10:V17"/>
    <mergeCell ref="A4:D17"/>
    <mergeCell ref="E4:I6"/>
    <mergeCell ref="J4:M6"/>
    <mergeCell ref="N4:X6"/>
    <mergeCell ref="L7:L17"/>
    <mergeCell ref="Q7:Q17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106:D106"/>
    <mergeCell ref="B107:D107"/>
    <mergeCell ref="B108:D108"/>
    <mergeCell ref="B109:D109"/>
    <mergeCell ref="B110:D110"/>
    <mergeCell ref="B111:D111"/>
    <mergeCell ref="B117:D117"/>
    <mergeCell ref="B112:D112"/>
    <mergeCell ref="B113:D113"/>
    <mergeCell ref="B133:D133"/>
    <mergeCell ref="B134:D134"/>
    <mergeCell ref="B124:D124"/>
    <mergeCell ref="B125:D125"/>
    <mergeCell ref="B126:D126"/>
    <mergeCell ref="B127:D127"/>
    <mergeCell ref="B132:D132"/>
    <mergeCell ref="B130:D130"/>
    <mergeCell ref="B129:D129"/>
    <mergeCell ref="B131:D131"/>
    <mergeCell ref="B122:D122"/>
    <mergeCell ref="B123:D123"/>
    <mergeCell ref="B116:D116"/>
    <mergeCell ref="B118:D118"/>
    <mergeCell ref="B114:D114"/>
    <mergeCell ref="B115:D115"/>
    <mergeCell ref="B120:D120"/>
    <mergeCell ref="B121:D121"/>
    <mergeCell ref="B128:D128"/>
    <mergeCell ref="B119:D119"/>
    <mergeCell ref="AX18:AY18"/>
    <mergeCell ref="AL18:AM18"/>
    <mergeCell ref="AN18:AO18"/>
    <mergeCell ref="AP18:AQ18"/>
    <mergeCell ref="AR18:AS18"/>
    <mergeCell ref="AT18:AU18"/>
    <mergeCell ref="AV18:AW18"/>
    <mergeCell ref="E1:AA1"/>
    <mergeCell ref="A1:D1"/>
    <mergeCell ref="A18:D18"/>
    <mergeCell ref="Y4:Y17"/>
    <mergeCell ref="AA4:AA17"/>
    <mergeCell ref="Z4:Z17"/>
    <mergeCell ref="AC4:AE6"/>
    <mergeCell ref="AF7:AF17"/>
    <mergeCell ref="X7:X17"/>
    <mergeCell ref="AB4:AB17"/>
    <mergeCell ref="AF4:AH6"/>
    <mergeCell ref="AG7:AG17"/>
    <mergeCell ref="AH7:AH17"/>
    <mergeCell ref="A3:AH3"/>
    <mergeCell ref="AC7:AC17"/>
    <mergeCell ref="AD7:AD17"/>
    <mergeCell ref="AE7:AE17"/>
  </mergeCells>
  <pageMargins left="0.7" right="0.7" top="0.75" bottom="0.75" header="0.3" footer="0.3"/>
  <pageSetup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Лист13">
    <tabColor theme="0"/>
  </sheetPr>
  <dimension ref="A1:AY1595"/>
  <sheetViews>
    <sheetView zoomScale="85" zoomScaleNormal="85" workbookViewId="0">
      <selection sqref="A1:XFD1048576"/>
    </sheetView>
  </sheetViews>
  <sheetFormatPr defaultColWidth="9.125" defaultRowHeight="13.5" x14ac:dyDescent="0.25"/>
  <cols>
    <col min="1" max="3" width="9.125" style="20"/>
    <col min="4" max="4" width="24.25" style="20" customWidth="1"/>
    <col min="5" max="5" width="9.375" style="20" customWidth="1"/>
    <col min="6" max="6" width="6.75" style="20" customWidth="1"/>
    <col min="7" max="7" width="6.375" style="20" customWidth="1"/>
    <col min="8" max="8" width="6.25" style="20" customWidth="1"/>
    <col min="9" max="9" width="7" style="20" customWidth="1"/>
    <col min="10" max="10" width="10.125" style="20" customWidth="1"/>
    <col min="11" max="11" width="6.375" style="20" customWidth="1"/>
    <col min="12" max="13" width="7.625" style="20" customWidth="1"/>
    <col min="14" max="15" width="7.375" style="20" customWidth="1"/>
    <col min="16" max="16" width="6.625" style="20" customWidth="1"/>
    <col min="17" max="18" width="4.625" style="20" customWidth="1"/>
    <col min="19" max="19" width="5.875" style="20" customWidth="1"/>
    <col min="20" max="20" width="6" style="20" customWidth="1"/>
    <col min="21" max="21" width="5.875" style="20" customWidth="1"/>
    <col min="22" max="22" width="4.75" style="20" customWidth="1"/>
    <col min="23" max="23" width="4.625" style="20" customWidth="1"/>
    <col min="24" max="24" width="8" style="20" customWidth="1"/>
    <col min="25" max="25" width="4.75" style="20" customWidth="1"/>
    <col min="26" max="26" width="6.625" style="20" customWidth="1"/>
    <col min="27" max="27" width="8.75" style="20" customWidth="1"/>
    <col min="28" max="28" width="5.25" style="20" customWidth="1"/>
    <col min="29" max="30" width="5.875" style="20" customWidth="1"/>
    <col min="31" max="31" width="4.875" style="20" customWidth="1"/>
    <col min="32" max="32" width="5.25" style="20" customWidth="1"/>
    <col min="33" max="33" width="6.875" style="20" customWidth="1"/>
    <col min="34" max="34" width="6" style="130" customWidth="1"/>
    <col min="35" max="35" width="7.875" style="20" hidden="1" customWidth="1"/>
    <col min="36" max="40" width="0" style="20" hidden="1" customWidth="1"/>
    <col min="41" max="41" width="17.375" style="20" hidden="1" customWidth="1"/>
    <col min="42" max="42" width="0" style="20" hidden="1" customWidth="1"/>
    <col min="43" max="43" width="18.125" style="20" hidden="1" customWidth="1"/>
    <col min="44" max="51" width="0" style="20" hidden="1" customWidth="1"/>
    <col min="52" max="16384" width="9.125" style="20"/>
  </cols>
  <sheetData>
    <row r="1" spans="1:35" ht="41.25" customHeight="1" x14ac:dyDescent="0.25">
      <c r="A1" s="13" t="s">
        <v>134</v>
      </c>
      <c r="B1" s="14"/>
      <c r="C1" s="14"/>
      <c r="D1" s="14"/>
      <c r="E1" s="15" t="s">
        <v>147</v>
      </c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6"/>
      <c r="AC1" s="17" t="s">
        <v>132</v>
      </c>
      <c r="AD1" s="17"/>
      <c r="AE1" s="17"/>
      <c r="AF1" s="17"/>
      <c r="AG1" s="17"/>
      <c r="AH1" s="18"/>
      <c r="AI1" s="19"/>
    </row>
    <row r="2" spans="1:35" ht="28.5" customHeight="1" x14ac:dyDescent="0.25">
      <c r="A2" s="21" t="s">
        <v>303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22"/>
      <c r="AI2" s="131"/>
    </row>
    <row r="3" spans="1:35" ht="38.25" customHeight="1" x14ac:dyDescent="0.25">
      <c r="A3" s="152" t="s">
        <v>304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53"/>
      <c r="U3" s="153"/>
      <c r="V3" s="153"/>
      <c r="W3" s="153"/>
      <c r="X3" s="153"/>
      <c r="Y3" s="153"/>
      <c r="Z3" s="153"/>
      <c r="AA3" s="153"/>
      <c r="AB3" s="153"/>
      <c r="AC3" s="153"/>
      <c r="AD3" s="153"/>
      <c r="AE3" s="153"/>
      <c r="AF3" s="153"/>
      <c r="AG3" s="153"/>
      <c r="AH3" s="154"/>
      <c r="AI3" s="131"/>
    </row>
    <row r="4" spans="1:35" ht="15.75" customHeight="1" x14ac:dyDescent="0.25">
      <c r="A4" s="27" t="s">
        <v>148</v>
      </c>
      <c r="B4" s="27"/>
      <c r="C4" s="27"/>
      <c r="D4" s="27"/>
      <c r="E4" s="28" t="s">
        <v>193</v>
      </c>
      <c r="F4" s="29"/>
      <c r="G4" s="29"/>
      <c r="H4" s="29"/>
      <c r="I4" s="30"/>
      <c r="J4" s="31" t="s">
        <v>149</v>
      </c>
      <c r="K4" s="32"/>
      <c r="L4" s="32"/>
      <c r="M4" s="33"/>
      <c r="N4" s="31" t="s">
        <v>150</v>
      </c>
      <c r="O4" s="32"/>
      <c r="P4" s="32"/>
      <c r="Q4" s="32"/>
      <c r="R4" s="32"/>
      <c r="S4" s="32"/>
      <c r="T4" s="32"/>
      <c r="U4" s="32"/>
      <c r="V4" s="32"/>
      <c r="W4" s="32"/>
      <c r="X4" s="32"/>
      <c r="Y4" s="34" t="s">
        <v>151</v>
      </c>
      <c r="Z4" s="34" t="s">
        <v>152</v>
      </c>
      <c r="AA4" s="34" t="s">
        <v>153</v>
      </c>
      <c r="AB4" s="34" t="s">
        <v>154</v>
      </c>
      <c r="AC4" s="31" t="s">
        <v>206</v>
      </c>
      <c r="AD4" s="32"/>
      <c r="AE4" s="33"/>
      <c r="AF4" s="35" t="s">
        <v>136</v>
      </c>
      <c r="AG4" s="35"/>
      <c r="AH4" s="35"/>
      <c r="AI4" s="131"/>
    </row>
    <row r="5" spans="1:35" ht="15.75" customHeight="1" x14ac:dyDescent="0.25">
      <c r="A5" s="27"/>
      <c r="B5" s="27"/>
      <c r="C5" s="27"/>
      <c r="D5" s="27"/>
      <c r="E5" s="36"/>
      <c r="F5" s="37"/>
      <c r="G5" s="37"/>
      <c r="H5" s="37"/>
      <c r="I5" s="38"/>
      <c r="J5" s="39"/>
      <c r="K5" s="40"/>
      <c r="L5" s="40"/>
      <c r="M5" s="41"/>
      <c r="N5" s="39"/>
      <c r="O5" s="40"/>
      <c r="P5" s="40"/>
      <c r="Q5" s="40"/>
      <c r="R5" s="40"/>
      <c r="S5" s="40"/>
      <c r="T5" s="40"/>
      <c r="U5" s="40"/>
      <c r="V5" s="40"/>
      <c r="W5" s="40"/>
      <c r="X5" s="40"/>
      <c r="Y5" s="42"/>
      <c r="Z5" s="42"/>
      <c r="AA5" s="42"/>
      <c r="AB5" s="42"/>
      <c r="AC5" s="39"/>
      <c r="AD5" s="40"/>
      <c r="AE5" s="41"/>
      <c r="AF5" s="35"/>
      <c r="AG5" s="35"/>
      <c r="AH5" s="35"/>
      <c r="AI5" s="132"/>
    </row>
    <row r="6" spans="1:35" ht="35.25" customHeight="1" x14ac:dyDescent="0.25">
      <c r="A6" s="27"/>
      <c r="B6" s="27"/>
      <c r="C6" s="27"/>
      <c r="D6" s="27"/>
      <c r="E6" s="44"/>
      <c r="F6" s="45"/>
      <c r="G6" s="45"/>
      <c r="H6" s="45"/>
      <c r="I6" s="46"/>
      <c r="J6" s="47"/>
      <c r="K6" s="48"/>
      <c r="L6" s="48"/>
      <c r="M6" s="49"/>
      <c r="N6" s="47"/>
      <c r="O6" s="48"/>
      <c r="P6" s="48"/>
      <c r="Q6" s="48"/>
      <c r="R6" s="48"/>
      <c r="S6" s="48"/>
      <c r="T6" s="48"/>
      <c r="U6" s="48"/>
      <c r="V6" s="48"/>
      <c r="W6" s="48"/>
      <c r="X6" s="48"/>
      <c r="Y6" s="42"/>
      <c r="Z6" s="42"/>
      <c r="AA6" s="42"/>
      <c r="AB6" s="42"/>
      <c r="AC6" s="47"/>
      <c r="AD6" s="48"/>
      <c r="AE6" s="49"/>
      <c r="AF6" s="35"/>
      <c r="AG6" s="35"/>
      <c r="AH6" s="35"/>
      <c r="AI6" s="133"/>
    </row>
    <row r="7" spans="1:35" ht="12.75" customHeight="1" x14ac:dyDescent="0.25">
      <c r="A7" s="27"/>
      <c r="B7" s="27"/>
      <c r="C7" s="27"/>
      <c r="D7" s="27"/>
      <c r="E7" s="34" t="s">
        <v>135</v>
      </c>
      <c r="F7" s="34" t="s">
        <v>194</v>
      </c>
      <c r="G7" s="34" t="s">
        <v>155</v>
      </c>
      <c r="H7" s="34" t="s">
        <v>156</v>
      </c>
      <c r="I7" s="34" t="s">
        <v>157</v>
      </c>
      <c r="J7" s="34" t="s">
        <v>135</v>
      </c>
      <c r="K7" s="34" t="s">
        <v>155</v>
      </c>
      <c r="L7" s="34" t="s">
        <v>156</v>
      </c>
      <c r="M7" s="34" t="s">
        <v>157</v>
      </c>
      <c r="N7" s="34" t="s">
        <v>158</v>
      </c>
      <c r="O7" s="34" t="s">
        <v>159</v>
      </c>
      <c r="P7" s="34" t="s">
        <v>160</v>
      </c>
      <c r="Q7" s="34" t="s">
        <v>161</v>
      </c>
      <c r="R7" s="34" t="s">
        <v>137</v>
      </c>
      <c r="S7" s="31" t="s">
        <v>162</v>
      </c>
      <c r="T7" s="32"/>
      <c r="U7" s="32"/>
      <c r="V7" s="33"/>
      <c r="W7" s="34" t="s">
        <v>207</v>
      </c>
      <c r="X7" s="34" t="s">
        <v>138</v>
      </c>
      <c r="Y7" s="42"/>
      <c r="Z7" s="42"/>
      <c r="AA7" s="42"/>
      <c r="AB7" s="42"/>
      <c r="AC7" s="34" t="s">
        <v>163</v>
      </c>
      <c r="AD7" s="34" t="s">
        <v>164</v>
      </c>
      <c r="AE7" s="34" t="s">
        <v>135</v>
      </c>
      <c r="AF7" s="34" t="s">
        <v>163</v>
      </c>
      <c r="AG7" s="51" t="s">
        <v>164</v>
      </c>
      <c r="AH7" s="52" t="s">
        <v>135</v>
      </c>
    </row>
    <row r="8" spans="1:35" ht="12.75" customHeight="1" x14ac:dyDescent="0.25">
      <c r="A8" s="27"/>
      <c r="B8" s="27"/>
      <c r="C8" s="27"/>
      <c r="D8" s="13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39"/>
      <c r="T8" s="40"/>
      <c r="U8" s="40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53"/>
      <c r="AH8" s="52"/>
    </row>
    <row r="9" spans="1:35" ht="40.5" customHeight="1" x14ac:dyDescent="0.25">
      <c r="A9" s="27"/>
      <c r="B9" s="27"/>
      <c r="C9" s="27"/>
      <c r="D9" s="13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7"/>
      <c r="T9" s="48"/>
      <c r="U9" s="48"/>
      <c r="V9" s="49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53"/>
      <c r="AH9" s="52"/>
    </row>
    <row r="10" spans="1:35" ht="12.75" customHeight="1" x14ac:dyDescent="0.25">
      <c r="A10" s="27"/>
      <c r="B10" s="27"/>
      <c r="C10" s="27"/>
      <c r="D10" s="13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34" t="s">
        <v>139</v>
      </c>
      <c r="T10" s="34" t="s">
        <v>208</v>
      </c>
      <c r="U10" s="34" t="s">
        <v>209</v>
      </c>
      <c r="V10" s="34" t="s">
        <v>210</v>
      </c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53"/>
      <c r="AH10" s="52"/>
    </row>
    <row r="11" spans="1:35" ht="12.75" customHeight="1" x14ac:dyDescent="0.25">
      <c r="A11" s="27"/>
      <c r="B11" s="27"/>
      <c r="C11" s="27"/>
      <c r="D11" s="1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53"/>
      <c r="AH11" s="52"/>
    </row>
    <row r="12" spans="1:35" ht="12.75" customHeight="1" x14ac:dyDescent="0.25">
      <c r="A12" s="27"/>
      <c r="B12" s="27"/>
      <c r="C12" s="27"/>
      <c r="D12" s="1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53"/>
      <c r="AH12" s="52"/>
    </row>
    <row r="13" spans="1:35" ht="12.75" customHeight="1" x14ac:dyDescent="0.25">
      <c r="A13" s="27"/>
      <c r="B13" s="27"/>
      <c r="C13" s="27"/>
      <c r="D13" s="1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53"/>
      <c r="AH13" s="52"/>
    </row>
    <row r="14" spans="1:35" ht="12.75" customHeight="1" x14ac:dyDescent="0.25">
      <c r="A14" s="27"/>
      <c r="B14" s="27"/>
      <c r="C14" s="27"/>
      <c r="D14" s="13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53"/>
      <c r="AH14" s="52"/>
    </row>
    <row r="15" spans="1:35" ht="12.75" customHeight="1" x14ac:dyDescent="0.25">
      <c r="A15" s="27"/>
      <c r="B15" s="27"/>
      <c r="C15" s="27"/>
      <c r="D15" s="13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53"/>
      <c r="AH15" s="52"/>
    </row>
    <row r="16" spans="1:35" ht="12.75" customHeight="1" x14ac:dyDescent="0.25">
      <c r="A16" s="27"/>
      <c r="B16" s="27"/>
      <c r="C16" s="27"/>
      <c r="D16" s="13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53"/>
      <c r="AH16" s="52"/>
    </row>
    <row r="17" spans="1:51" ht="26.25" customHeight="1" x14ac:dyDescent="0.25">
      <c r="A17" s="27"/>
      <c r="B17" s="27"/>
      <c r="C17" s="27"/>
      <c r="D17" s="27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5"/>
      <c r="AH17" s="52"/>
    </row>
    <row r="18" spans="1:51" ht="33" customHeight="1" thickBot="1" x14ac:dyDescent="0.3">
      <c r="A18" s="56" t="s">
        <v>211</v>
      </c>
      <c r="B18" s="57"/>
      <c r="C18" s="57"/>
      <c r="D18" s="57"/>
      <c r="E18" s="58">
        <v>1</v>
      </c>
      <c r="F18" s="58">
        <v>2</v>
      </c>
      <c r="G18" s="58">
        <v>3</v>
      </c>
      <c r="H18" s="58">
        <v>4</v>
      </c>
      <c r="I18" s="58">
        <v>5</v>
      </c>
      <c r="J18" s="58">
        <v>6</v>
      </c>
      <c r="K18" s="58">
        <v>7</v>
      </c>
      <c r="L18" s="58">
        <v>8</v>
      </c>
      <c r="M18" s="58">
        <v>9</v>
      </c>
      <c r="N18" s="58">
        <v>10</v>
      </c>
      <c r="O18" s="58">
        <v>11</v>
      </c>
      <c r="P18" s="58">
        <v>12</v>
      </c>
      <c r="Q18" s="58">
        <v>13</v>
      </c>
      <c r="R18" s="58">
        <v>14</v>
      </c>
      <c r="S18" s="58">
        <v>15</v>
      </c>
      <c r="T18" s="58">
        <v>16</v>
      </c>
      <c r="U18" s="58">
        <v>17</v>
      </c>
      <c r="V18" s="58">
        <v>18</v>
      </c>
      <c r="W18" s="58">
        <v>19</v>
      </c>
      <c r="X18" s="58">
        <v>20</v>
      </c>
      <c r="Y18" s="58">
        <v>21</v>
      </c>
      <c r="Z18" s="58">
        <v>22</v>
      </c>
      <c r="AA18" s="58">
        <v>23</v>
      </c>
      <c r="AB18" s="58">
        <v>24</v>
      </c>
      <c r="AC18" s="58">
        <v>25</v>
      </c>
      <c r="AD18" s="58">
        <v>26</v>
      </c>
      <c r="AE18" s="58">
        <v>27</v>
      </c>
      <c r="AF18" s="58">
        <v>28</v>
      </c>
      <c r="AG18" s="58">
        <v>29</v>
      </c>
      <c r="AH18" s="58">
        <v>30</v>
      </c>
      <c r="AJ18" s="59" t="s">
        <v>120</v>
      </c>
      <c r="AK18" s="59"/>
      <c r="AL18" s="59" t="s">
        <v>119</v>
      </c>
      <c r="AM18" s="59"/>
      <c r="AN18" s="59" t="s">
        <v>118</v>
      </c>
      <c r="AO18" s="59"/>
      <c r="AP18" s="59" t="s">
        <v>117</v>
      </c>
      <c r="AQ18" s="59"/>
      <c r="AR18" s="59" t="s">
        <v>116</v>
      </c>
      <c r="AS18" s="59"/>
      <c r="AT18" s="59" t="s">
        <v>115</v>
      </c>
      <c r="AU18" s="59"/>
      <c r="AV18" s="59" t="s">
        <v>114</v>
      </c>
      <c r="AW18" s="59"/>
      <c r="AX18" s="59" t="s">
        <v>113</v>
      </c>
      <c r="AY18" s="59"/>
    </row>
    <row r="19" spans="1:51" ht="63" customHeight="1" x14ac:dyDescent="0.25">
      <c r="A19" s="60" t="s">
        <v>112</v>
      </c>
      <c r="B19" s="61" t="s">
        <v>212</v>
      </c>
      <c r="C19" s="61"/>
      <c r="D19" s="61"/>
      <c r="E19" s="62">
        <f t="shared" ref="E19:AH19" si="0">SUM(E20:E38)</f>
        <v>168</v>
      </c>
      <c r="F19" s="62">
        <f t="shared" si="0"/>
        <v>83</v>
      </c>
      <c r="G19" s="62">
        <f t="shared" si="0"/>
        <v>85</v>
      </c>
      <c r="H19" s="62">
        <f t="shared" si="0"/>
        <v>0</v>
      </c>
      <c r="I19" s="62">
        <f t="shared" si="0"/>
        <v>0</v>
      </c>
      <c r="J19" s="62">
        <f t="shared" si="0"/>
        <v>116</v>
      </c>
      <c r="K19" s="62">
        <f t="shared" si="0"/>
        <v>91</v>
      </c>
      <c r="L19" s="62">
        <f t="shared" si="0"/>
        <v>22</v>
      </c>
      <c r="M19" s="62">
        <f t="shared" si="0"/>
        <v>0</v>
      </c>
      <c r="N19" s="62">
        <f t="shared" si="0"/>
        <v>45</v>
      </c>
      <c r="O19" s="62">
        <f t="shared" si="0"/>
        <v>13</v>
      </c>
      <c r="P19" s="62">
        <f t="shared" si="0"/>
        <v>4</v>
      </c>
      <c r="Q19" s="62">
        <f t="shared" si="0"/>
        <v>10</v>
      </c>
      <c r="R19" s="62">
        <f t="shared" si="0"/>
        <v>0</v>
      </c>
      <c r="S19" s="62">
        <f t="shared" si="0"/>
        <v>18</v>
      </c>
      <c r="T19" s="62">
        <f t="shared" si="0"/>
        <v>3</v>
      </c>
      <c r="U19" s="62">
        <f t="shared" si="0"/>
        <v>12</v>
      </c>
      <c r="V19" s="62">
        <f t="shared" si="0"/>
        <v>3</v>
      </c>
      <c r="W19" s="62">
        <f t="shared" si="0"/>
        <v>0</v>
      </c>
      <c r="X19" s="62">
        <f t="shared" si="0"/>
        <v>45</v>
      </c>
      <c r="Y19" s="62">
        <f t="shared" si="0"/>
        <v>0</v>
      </c>
      <c r="Z19" s="62">
        <f t="shared" si="0"/>
        <v>46</v>
      </c>
      <c r="AA19" s="62">
        <f t="shared" si="0"/>
        <v>214</v>
      </c>
      <c r="AB19" s="62">
        <f t="shared" si="0"/>
        <v>88</v>
      </c>
      <c r="AC19" s="62">
        <f t="shared" si="0"/>
        <v>8</v>
      </c>
      <c r="AD19" s="62">
        <f t="shared" si="0"/>
        <v>1</v>
      </c>
      <c r="AE19" s="62">
        <f t="shared" si="0"/>
        <v>9</v>
      </c>
      <c r="AF19" s="62">
        <f t="shared" si="0"/>
        <v>3</v>
      </c>
      <c r="AG19" s="62">
        <f t="shared" si="0"/>
        <v>3</v>
      </c>
      <c r="AH19" s="62">
        <f t="shared" si="0"/>
        <v>6</v>
      </c>
      <c r="AI19" s="135"/>
      <c r="AJ19" s="63">
        <f t="shared" ref="AJ19:AY19" si="1">SUM(AJ20:AJ38)</f>
        <v>168</v>
      </c>
      <c r="AK19" s="64">
        <f t="shared" si="1"/>
        <v>168</v>
      </c>
      <c r="AL19" s="64">
        <f t="shared" si="1"/>
        <v>116</v>
      </c>
      <c r="AM19" s="64">
        <f t="shared" si="1"/>
        <v>113</v>
      </c>
      <c r="AN19" s="64">
        <f t="shared" si="1"/>
        <v>259</v>
      </c>
      <c r="AO19" s="64">
        <f t="shared" si="1"/>
        <v>259</v>
      </c>
      <c r="AP19" s="64">
        <f t="shared" si="1"/>
        <v>45</v>
      </c>
      <c r="AQ19" s="64">
        <f t="shared" si="1"/>
        <v>45</v>
      </c>
      <c r="AR19" s="64">
        <f t="shared" si="1"/>
        <v>18</v>
      </c>
      <c r="AS19" s="64">
        <f t="shared" si="1"/>
        <v>18</v>
      </c>
      <c r="AT19" s="64">
        <f t="shared" si="1"/>
        <v>45</v>
      </c>
      <c r="AU19" s="64">
        <f t="shared" si="1"/>
        <v>45</v>
      </c>
      <c r="AV19" s="64">
        <f t="shared" si="1"/>
        <v>9</v>
      </c>
      <c r="AW19" s="64">
        <f t="shared" si="1"/>
        <v>9</v>
      </c>
      <c r="AX19" s="64">
        <f t="shared" si="1"/>
        <v>6</v>
      </c>
      <c r="AY19" s="65">
        <f t="shared" si="1"/>
        <v>6</v>
      </c>
    </row>
    <row r="20" spans="1:51" ht="32.25" customHeight="1" x14ac:dyDescent="0.25">
      <c r="A20" s="66">
        <v>1.1000000000000001</v>
      </c>
      <c r="B20" s="67" t="s">
        <v>213</v>
      </c>
      <c r="C20" s="67"/>
      <c r="D20" s="67"/>
      <c r="E20" s="68">
        <v>12</v>
      </c>
      <c r="F20" s="68">
        <v>2</v>
      </c>
      <c r="G20" s="68">
        <v>10</v>
      </c>
      <c r="H20" s="68">
        <v>0</v>
      </c>
      <c r="I20" s="68">
        <v>0</v>
      </c>
      <c r="J20" s="68">
        <v>9</v>
      </c>
      <c r="K20" s="68">
        <v>8</v>
      </c>
      <c r="L20" s="68">
        <v>1</v>
      </c>
      <c r="M20" s="68"/>
      <c r="N20" s="68">
        <v>6</v>
      </c>
      <c r="O20" s="68">
        <v>3</v>
      </c>
      <c r="P20" s="68">
        <v>0</v>
      </c>
      <c r="Q20" s="68">
        <v>0</v>
      </c>
      <c r="R20" s="68">
        <v>0</v>
      </c>
      <c r="S20" s="68">
        <v>3</v>
      </c>
      <c r="T20" s="68">
        <v>1</v>
      </c>
      <c r="U20" s="68">
        <v>1</v>
      </c>
      <c r="V20" s="68">
        <v>1</v>
      </c>
      <c r="W20" s="68">
        <v>0</v>
      </c>
      <c r="X20" s="68">
        <v>6</v>
      </c>
      <c r="Y20" s="68">
        <v>0</v>
      </c>
      <c r="Z20" s="68">
        <v>1</v>
      </c>
      <c r="AA20" s="68">
        <v>14</v>
      </c>
      <c r="AB20" s="68">
        <v>2</v>
      </c>
      <c r="AC20" s="136">
        <v>1</v>
      </c>
      <c r="AD20" s="136">
        <v>0</v>
      </c>
      <c r="AE20" s="68">
        <v>1</v>
      </c>
      <c r="AF20" s="68">
        <v>0</v>
      </c>
      <c r="AG20" s="68">
        <v>0</v>
      </c>
      <c r="AH20" s="68">
        <v>0</v>
      </c>
      <c r="AJ20" s="69">
        <f t="shared" ref="AJ20:AJ38" si="2">E20</f>
        <v>12</v>
      </c>
      <c r="AK20" s="70">
        <f t="shared" ref="AK20:AK38" si="3">F20+G20+H20+I20</f>
        <v>12</v>
      </c>
      <c r="AL20" s="70">
        <f t="shared" ref="AL20:AL38" si="4">J20</f>
        <v>9</v>
      </c>
      <c r="AM20" s="70">
        <f t="shared" ref="AM20:AM38" si="5">K20+L20+M20</f>
        <v>9</v>
      </c>
      <c r="AN20" s="70">
        <f t="shared" ref="AN20:AN38" si="6">F20+G20+K20</f>
        <v>20</v>
      </c>
      <c r="AO20" s="70">
        <f t="shared" ref="AO20:AO38" si="7">X20+Y20+AA20</f>
        <v>20</v>
      </c>
      <c r="AP20" s="70">
        <f t="shared" ref="AP20:AP38" si="8">N20</f>
        <v>6</v>
      </c>
      <c r="AQ20" s="70">
        <f t="shared" ref="AQ20:AQ38" si="9">O20+P20+Q20+R20+S20</f>
        <v>6</v>
      </c>
      <c r="AR20" s="70">
        <f t="shared" ref="AR20:AR38" si="10">S20</f>
        <v>3</v>
      </c>
      <c r="AS20" s="70">
        <f t="shared" ref="AS20:AS38" si="11">T20+U20+V20</f>
        <v>3</v>
      </c>
      <c r="AT20" s="70">
        <f t="shared" ref="AT20:AT38" si="12">X20</f>
        <v>6</v>
      </c>
      <c r="AU20" s="70">
        <f t="shared" ref="AU20:AU38" si="13">N20+W20</f>
        <v>6</v>
      </c>
      <c r="AV20" s="70">
        <f t="shared" ref="AV20:AV38" si="14">AE20</f>
        <v>1</v>
      </c>
      <c r="AW20" s="70">
        <f t="shared" ref="AW20:AW38" si="15">AC20+AD20</f>
        <v>1</v>
      </c>
      <c r="AX20" s="70">
        <f t="shared" ref="AX20:AX38" si="16">AH20</f>
        <v>0</v>
      </c>
      <c r="AY20" s="71">
        <f t="shared" ref="AY20:AY38" si="17">AF20+AG20</f>
        <v>0</v>
      </c>
    </row>
    <row r="21" spans="1:51" ht="24" customHeight="1" x14ac:dyDescent="0.25">
      <c r="A21" s="72" t="s">
        <v>111</v>
      </c>
      <c r="B21" s="35" t="s">
        <v>214</v>
      </c>
      <c r="C21" s="35"/>
      <c r="D21" s="35"/>
      <c r="E21" s="68">
        <v>7</v>
      </c>
      <c r="F21" s="68">
        <v>3</v>
      </c>
      <c r="G21" s="68">
        <v>4</v>
      </c>
      <c r="H21" s="68">
        <v>0</v>
      </c>
      <c r="I21" s="68">
        <v>0</v>
      </c>
      <c r="J21" s="68">
        <v>8</v>
      </c>
      <c r="K21" s="68">
        <v>6</v>
      </c>
      <c r="L21" s="68">
        <v>0</v>
      </c>
      <c r="M21" s="68"/>
      <c r="N21" s="68">
        <v>6</v>
      </c>
      <c r="O21" s="68">
        <v>2</v>
      </c>
      <c r="P21" s="68">
        <v>1</v>
      </c>
      <c r="Q21" s="68">
        <v>2</v>
      </c>
      <c r="R21" s="68">
        <v>0</v>
      </c>
      <c r="S21" s="68">
        <v>1</v>
      </c>
      <c r="T21" s="68">
        <v>0</v>
      </c>
      <c r="U21" s="68">
        <v>1</v>
      </c>
      <c r="V21" s="68">
        <v>0</v>
      </c>
      <c r="W21" s="68">
        <v>0</v>
      </c>
      <c r="X21" s="68">
        <v>6</v>
      </c>
      <c r="Y21" s="68">
        <v>0</v>
      </c>
      <c r="Z21" s="68">
        <v>0</v>
      </c>
      <c r="AA21" s="68">
        <v>7</v>
      </c>
      <c r="AB21" s="68">
        <v>2</v>
      </c>
      <c r="AC21" s="136">
        <v>2</v>
      </c>
      <c r="AD21" s="136">
        <v>0</v>
      </c>
      <c r="AE21" s="68">
        <v>2</v>
      </c>
      <c r="AF21" s="68">
        <v>0</v>
      </c>
      <c r="AG21" s="68">
        <v>0</v>
      </c>
      <c r="AH21" s="68">
        <v>0</v>
      </c>
      <c r="AI21" s="77"/>
      <c r="AJ21" s="69">
        <f t="shared" si="2"/>
        <v>7</v>
      </c>
      <c r="AK21" s="70">
        <f t="shared" si="3"/>
        <v>7</v>
      </c>
      <c r="AL21" s="70">
        <f t="shared" si="4"/>
        <v>8</v>
      </c>
      <c r="AM21" s="70">
        <f t="shared" si="5"/>
        <v>6</v>
      </c>
      <c r="AN21" s="70">
        <f t="shared" si="6"/>
        <v>13</v>
      </c>
      <c r="AO21" s="70">
        <f t="shared" si="7"/>
        <v>13</v>
      </c>
      <c r="AP21" s="70">
        <f t="shared" si="8"/>
        <v>6</v>
      </c>
      <c r="AQ21" s="70">
        <f t="shared" si="9"/>
        <v>6</v>
      </c>
      <c r="AR21" s="70">
        <f t="shared" si="10"/>
        <v>1</v>
      </c>
      <c r="AS21" s="70">
        <f t="shared" si="11"/>
        <v>1</v>
      </c>
      <c r="AT21" s="70">
        <f t="shared" si="12"/>
        <v>6</v>
      </c>
      <c r="AU21" s="70">
        <f t="shared" si="13"/>
        <v>6</v>
      </c>
      <c r="AV21" s="70">
        <f t="shared" si="14"/>
        <v>2</v>
      </c>
      <c r="AW21" s="70">
        <f t="shared" si="15"/>
        <v>2</v>
      </c>
      <c r="AX21" s="70">
        <f t="shared" si="16"/>
        <v>0</v>
      </c>
      <c r="AY21" s="71">
        <f t="shared" si="17"/>
        <v>0</v>
      </c>
    </row>
    <row r="22" spans="1:51" s="122" customFormat="1" ht="48" customHeight="1" x14ac:dyDescent="0.2">
      <c r="A22" s="78" t="s">
        <v>110</v>
      </c>
      <c r="B22" s="35" t="s">
        <v>215</v>
      </c>
      <c r="C22" s="35"/>
      <c r="D22" s="35"/>
      <c r="E22" s="68">
        <v>0</v>
      </c>
      <c r="F22" s="68">
        <v>0</v>
      </c>
      <c r="G22" s="68">
        <v>0</v>
      </c>
      <c r="H22" s="68">
        <v>0</v>
      </c>
      <c r="I22" s="68">
        <v>0</v>
      </c>
      <c r="J22" s="68">
        <v>0</v>
      </c>
      <c r="K22" s="68">
        <v>0</v>
      </c>
      <c r="L22" s="68">
        <v>0</v>
      </c>
      <c r="M22" s="68"/>
      <c r="N22" s="68">
        <v>0</v>
      </c>
      <c r="O22" s="68">
        <v>0</v>
      </c>
      <c r="P22" s="68">
        <v>0</v>
      </c>
      <c r="Q22" s="68">
        <v>0</v>
      </c>
      <c r="R22" s="68">
        <v>0</v>
      </c>
      <c r="S22" s="68">
        <v>0</v>
      </c>
      <c r="T22" s="68">
        <v>0</v>
      </c>
      <c r="U22" s="68">
        <v>0</v>
      </c>
      <c r="V22" s="68">
        <v>0</v>
      </c>
      <c r="W22" s="68">
        <v>0</v>
      </c>
      <c r="X22" s="68">
        <v>0</v>
      </c>
      <c r="Y22" s="68">
        <v>0</v>
      </c>
      <c r="Z22" s="68">
        <v>0</v>
      </c>
      <c r="AA22" s="68">
        <v>0</v>
      </c>
      <c r="AB22" s="68">
        <v>0</v>
      </c>
      <c r="AC22" s="136">
        <v>0</v>
      </c>
      <c r="AD22" s="136">
        <v>0</v>
      </c>
      <c r="AE22" s="68">
        <v>0</v>
      </c>
      <c r="AF22" s="68">
        <v>0</v>
      </c>
      <c r="AG22" s="68">
        <v>0</v>
      </c>
      <c r="AH22" s="68">
        <v>0</v>
      </c>
      <c r="AI22" s="77"/>
      <c r="AJ22" s="69">
        <f t="shared" si="2"/>
        <v>0</v>
      </c>
      <c r="AK22" s="70">
        <f t="shared" si="3"/>
        <v>0</v>
      </c>
      <c r="AL22" s="70">
        <f t="shared" si="4"/>
        <v>0</v>
      </c>
      <c r="AM22" s="70">
        <f t="shared" si="5"/>
        <v>0</v>
      </c>
      <c r="AN22" s="70">
        <f t="shared" si="6"/>
        <v>0</v>
      </c>
      <c r="AO22" s="70">
        <f t="shared" si="7"/>
        <v>0</v>
      </c>
      <c r="AP22" s="70">
        <f t="shared" si="8"/>
        <v>0</v>
      </c>
      <c r="AQ22" s="70">
        <f t="shared" si="9"/>
        <v>0</v>
      </c>
      <c r="AR22" s="70">
        <f t="shared" si="10"/>
        <v>0</v>
      </c>
      <c r="AS22" s="70">
        <f t="shared" si="11"/>
        <v>0</v>
      </c>
      <c r="AT22" s="70">
        <f t="shared" si="12"/>
        <v>0</v>
      </c>
      <c r="AU22" s="70">
        <f t="shared" si="13"/>
        <v>0</v>
      </c>
      <c r="AV22" s="70">
        <f t="shared" si="14"/>
        <v>0</v>
      </c>
      <c r="AW22" s="70">
        <f t="shared" si="15"/>
        <v>0</v>
      </c>
      <c r="AX22" s="70">
        <f t="shared" si="16"/>
        <v>0</v>
      </c>
      <c r="AY22" s="71">
        <f t="shared" si="17"/>
        <v>0</v>
      </c>
    </row>
    <row r="23" spans="1:51" s="122" customFormat="1" ht="31.5" customHeight="1" x14ac:dyDescent="0.2">
      <c r="A23" s="72" t="s">
        <v>109</v>
      </c>
      <c r="B23" s="35" t="s">
        <v>216</v>
      </c>
      <c r="C23" s="35"/>
      <c r="D23" s="35"/>
      <c r="E23" s="68">
        <v>0</v>
      </c>
      <c r="F23" s="68">
        <v>0</v>
      </c>
      <c r="G23" s="68">
        <v>0</v>
      </c>
      <c r="H23" s="68">
        <v>0</v>
      </c>
      <c r="I23" s="68">
        <v>0</v>
      </c>
      <c r="J23" s="68">
        <v>0</v>
      </c>
      <c r="K23" s="68">
        <v>0</v>
      </c>
      <c r="L23" s="68">
        <v>0</v>
      </c>
      <c r="M23" s="68"/>
      <c r="N23" s="68">
        <v>0</v>
      </c>
      <c r="O23" s="68">
        <v>0</v>
      </c>
      <c r="P23" s="68">
        <v>0</v>
      </c>
      <c r="Q23" s="68">
        <v>0</v>
      </c>
      <c r="R23" s="68">
        <v>0</v>
      </c>
      <c r="S23" s="68">
        <v>0</v>
      </c>
      <c r="T23" s="68">
        <v>0</v>
      </c>
      <c r="U23" s="68">
        <v>0</v>
      </c>
      <c r="V23" s="68">
        <v>0</v>
      </c>
      <c r="W23" s="68">
        <v>0</v>
      </c>
      <c r="X23" s="68">
        <v>0</v>
      </c>
      <c r="Y23" s="68">
        <v>0</v>
      </c>
      <c r="Z23" s="68">
        <v>0</v>
      </c>
      <c r="AA23" s="68">
        <v>0</v>
      </c>
      <c r="AB23" s="68">
        <v>0</v>
      </c>
      <c r="AC23" s="136">
        <v>0</v>
      </c>
      <c r="AD23" s="136">
        <v>0</v>
      </c>
      <c r="AE23" s="68">
        <v>0</v>
      </c>
      <c r="AF23" s="68">
        <v>0</v>
      </c>
      <c r="AG23" s="68">
        <v>0</v>
      </c>
      <c r="AH23" s="68">
        <v>0</v>
      </c>
      <c r="AI23" s="76"/>
      <c r="AJ23" s="69">
        <f t="shared" si="2"/>
        <v>0</v>
      </c>
      <c r="AK23" s="70">
        <f t="shared" si="3"/>
        <v>0</v>
      </c>
      <c r="AL23" s="70">
        <f t="shared" si="4"/>
        <v>0</v>
      </c>
      <c r="AM23" s="70">
        <f t="shared" si="5"/>
        <v>0</v>
      </c>
      <c r="AN23" s="70">
        <f t="shared" si="6"/>
        <v>0</v>
      </c>
      <c r="AO23" s="70">
        <f t="shared" si="7"/>
        <v>0</v>
      </c>
      <c r="AP23" s="70">
        <f t="shared" si="8"/>
        <v>0</v>
      </c>
      <c r="AQ23" s="70">
        <f t="shared" si="9"/>
        <v>0</v>
      </c>
      <c r="AR23" s="70">
        <f t="shared" si="10"/>
        <v>0</v>
      </c>
      <c r="AS23" s="70">
        <f t="shared" si="11"/>
        <v>0</v>
      </c>
      <c r="AT23" s="70">
        <f t="shared" si="12"/>
        <v>0</v>
      </c>
      <c r="AU23" s="70">
        <f t="shared" si="13"/>
        <v>0</v>
      </c>
      <c r="AV23" s="70">
        <f t="shared" si="14"/>
        <v>0</v>
      </c>
      <c r="AW23" s="70">
        <f t="shared" si="15"/>
        <v>0</v>
      </c>
      <c r="AX23" s="70">
        <f t="shared" si="16"/>
        <v>0</v>
      </c>
      <c r="AY23" s="71">
        <f t="shared" si="17"/>
        <v>0</v>
      </c>
    </row>
    <row r="24" spans="1:51" s="122" customFormat="1" ht="32.25" customHeight="1" x14ac:dyDescent="0.2">
      <c r="A24" s="66">
        <v>1.2</v>
      </c>
      <c r="B24" s="67" t="s">
        <v>217</v>
      </c>
      <c r="C24" s="67"/>
      <c r="D24" s="67"/>
      <c r="E24" s="68">
        <v>0</v>
      </c>
      <c r="F24" s="68">
        <v>0</v>
      </c>
      <c r="G24" s="68">
        <v>0</v>
      </c>
      <c r="H24" s="68">
        <v>0</v>
      </c>
      <c r="I24" s="68">
        <v>0</v>
      </c>
      <c r="J24" s="68">
        <v>0</v>
      </c>
      <c r="K24" s="68">
        <v>0</v>
      </c>
      <c r="L24" s="68">
        <v>0</v>
      </c>
      <c r="M24" s="68"/>
      <c r="N24" s="68">
        <v>0</v>
      </c>
      <c r="O24" s="68">
        <v>0</v>
      </c>
      <c r="P24" s="68">
        <v>0</v>
      </c>
      <c r="Q24" s="68">
        <v>0</v>
      </c>
      <c r="R24" s="68">
        <v>0</v>
      </c>
      <c r="S24" s="68">
        <v>0</v>
      </c>
      <c r="T24" s="68">
        <v>0</v>
      </c>
      <c r="U24" s="68">
        <v>0</v>
      </c>
      <c r="V24" s="68">
        <v>0</v>
      </c>
      <c r="W24" s="68">
        <v>0</v>
      </c>
      <c r="X24" s="68">
        <v>0</v>
      </c>
      <c r="Y24" s="68">
        <v>0</v>
      </c>
      <c r="Z24" s="68">
        <v>0</v>
      </c>
      <c r="AA24" s="68">
        <v>0</v>
      </c>
      <c r="AB24" s="68">
        <v>0</v>
      </c>
      <c r="AC24" s="136">
        <v>0</v>
      </c>
      <c r="AD24" s="136">
        <v>0</v>
      </c>
      <c r="AE24" s="68">
        <v>0</v>
      </c>
      <c r="AF24" s="68">
        <v>0</v>
      </c>
      <c r="AG24" s="68">
        <v>0</v>
      </c>
      <c r="AH24" s="68">
        <v>0</v>
      </c>
      <c r="AI24" s="76"/>
      <c r="AJ24" s="69">
        <f t="shared" si="2"/>
        <v>0</v>
      </c>
      <c r="AK24" s="70">
        <f t="shared" si="3"/>
        <v>0</v>
      </c>
      <c r="AL24" s="70">
        <f t="shared" si="4"/>
        <v>0</v>
      </c>
      <c r="AM24" s="70">
        <f t="shared" si="5"/>
        <v>0</v>
      </c>
      <c r="AN24" s="70">
        <f t="shared" si="6"/>
        <v>0</v>
      </c>
      <c r="AO24" s="70">
        <f t="shared" si="7"/>
        <v>0</v>
      </c>
      <c r="AP24" s="70">
        <f t="shared" si="8"/>
        <v>0</v>
      </c>
      <c r="AQ24" s="70">
        <f t="shared" si="9"/>
        <v>0</v>
      </c>
      <c r="AR24" s="70">
        <f t="shared" si="10"/>
        <v>0</v>
      </c>
      <c r="AS24" s="70">
        <f t="shared" si="11"/>
        <v>0</v>
      </c>
      <c r="AT24" s="70">
        <f t="shared" si="12"/>
        <v>0</v>
      </c>
      <c r="AU24" s="70">
        <f t="shared" si="13"/>
        <v>0</v>
      </c>
      <c r="AV24" s="70">
        <f t="shared" si="14"/>
        <v>0</v>
      </c>
      <c r="AW24" s="70">
        <f t="shared" si="15"/>
        <v>0</v>
      </c>
      <c r="AX24" s="70">
        <f t="shared" si="16"/>
        <v>0</v>
      </c>
      <c r="AY24" s="71">
        <f t="shared" si="17"/>
        <v>0</v>
      </c>
    </row>
    <row r="25" spans="1:51" s="122" customFormat="1" ht="25.5" customHeight="1" x14ac:dyDescent="0.2">
      <c r="A25" s="72" t="s">
        <v>108</v>
      </c>
      <c r="B25" s="67" t="s">
        <v>260</v>
      </c>
      <c r="C25" s="67"/>
      <c r="D25" s="67"/>
      <c r="E25" s="68">
        <v>1</v>
      </c>
      <c r="F25" s="68">
        <v>0</v>
      </c>
      <c r="G25" s="68">
        <v>1</v>
      </c>
      <c r="H25" s="68">
        <v>0</v>
      </c>
      <c r="I25" s="68">
        <v>0</v>
      </c>
      <c r="J25" s="68">
        <v>0</v>
      </c>
      <c r="K25" s="68">
        <v>0</v>
      </c>
      <c r="L25" s="68">
        <v>0</v>
      </c>
      <c r="M25" s="68"/>
      <c r="N25" s="68">
        <v>1</v>
      </c>
      <c r="O25" s="68">
        <v>0</v>
      </c>
      <c r="P25" s="68">
        <v>0</v>
      </c>
      <c r="Q25" s="68">
        <v>0</v>
      </c>
      <c r="R25" s="68">
        <v>0</v>
      </c>
      <c r="S25" s="68">
        <v>1</v>
      </c>
      <c r="T25" s="68">
        <v>0</v>
      </c>
      <c r="U25" s="68">
        <v>1</v>
      </c>
      <c r="V25" s="68">
        <v>0</v>
      </c>
      <c r="W25" s="68">
        <v>0</v>
      </c>
      <c r="X25" s="68">
        <v>1</v>
      </c>
      <c r="Y25" s="68">
        <v>0</v>
      </c>
      <c r="Z25" s="68">
        <v>0</v>
      </c>
      <c r="AA25" s="68">
        <v>0</v>
      </c>
      <c r="AB25" s="68">
        <v>0</v>
      </c>
      <c r="AC25" s="136">
        <v>0</v>
      </c>
      <c r="AD25" s="136">
        <v>0</v>
      </c>
      <c r="AE25" s="68">
        <v>0</v>
      </c>
      <c r="AF25" s="68">
        <v>0</v>
      </c>
      <c r="AG25" s="68">
        <v>0</v>
      </c>
      <c r="AH25" s="68">
        <v>0</v>
      </c>
      <c r="AI25" s="76"/>
      <c r="AJ25" s="69">
        <f t="shared" si="2"/>
        <v>1</v>
      </c>
      <c r="AK25" s="70">
        <f t="shared" si="3"/>
        <v>1</v>
      </c>
      <c r="AL25" s="70">
        <f t="shared" si="4"/>
        <v>0</v>
      </c>
      <c r="AM25" s="70">
        <f t="shared" si="5"/>
        <v>0</v>
      </c>
      <c r="AN25" s="70">
        <f t="shared" si="6"/>
        <v>1</v>
      </c>
      <c r="AO25" s="70">
        <f t="shared" si="7"/>
        <v>1</v>
      </c>
      <c r="AP25" s="70">
        <f t="shared" si="8"/>
        <v>1</v>
      </c>
      <c r="AQ25" s="70">
        <f t="shared" si="9"/>
        <v>1</v>
      </c>
      <c r="AR25" s="70">
        <f t="shared" si="10"/>
        <v>1</v>
      </c>
      <c r="AS25" s="70">
        <f t="shared" si="11"/>
        <v>1</v>
      </c>
      <c r="AT25" s="70">
        <f t="shared" si="12"/>
        <v>1</v>
      </c>
      <c r="AU25" s="70">
        <f t="shared" si="13"/>
        <v>1</v>
      </c>
      <c r="AV25" s="70">
        <f t="shared" si="14"/>
        <v>0</v>
      </c>
      <c r="AW25" s="70">
        <f t="shared" si="15"/>
        <v>0</v>
      </c>
      <c r="AX25" s="70">
        <f t="shared" si="16"/>
        <v>0</v>
      </c>
      <c r="AY25" s="71">
        <f t="shared" si="17"/>
        <v>0</v>
      </c>
    </row>
    <row r="26" spans="1:51" s="122" customFormat="1" ht="27.75" customHeight="1" x14ac:dyDescent="0.2">
      <c r="A26" s="72" t="s">
        <v>107</v>
      </c>
      <c r="B26" s="79" t="s">
        <v>261</v>
      </c>
      <c r="C26" s="80"/>
      <c r="D26" s="81"/>
      <c r="E26" s="68">
        <v>1</v>
      </c>
      <c r="F26" s="68">
        <v>0</v>
      </c>
      <c r="G26" s="68">
        <v>1</v>
      </c>
      <c r="H26" s="68">
        <v>0</v>
      </c>
      <c r="I26" s="68">
        <v>0</v>
      </c>
      <c r="J26" s="68">
        <v>0</v>
      </c>
      <c r="K26" s="68">
        <v>0</v>
      </c>
      <c r="L26" s="68">
        <v>0</v>
      </c>
      <c r="M26" s="68"/>
      <c r="N26" s="68">
        <v>0</v>
      </c>
      <c r="O26" s="68">
        <v>0</v>
      </c>
      <c r="P26" s="68">
        <v>0</v>
      </c>
      <c r="Q26" s="68">
        <v>0</v>
      </c>
      <c r="R26" s="68">
        <v>0</v>
      </c>
      <c r="S26" s="68">
        <v>0</v>
      </c>
      <c r="T26" s="68">
        <v>0</v>
      </c>
      <c r="U26" s="68">
        <v>0</v>
      </c>
      <c r="V26" s="68">
        <v>0</v>
      </c>
      <c r="W26" s="68">
        <v>0</v>
      </c>
      <c r="X26" s="68">
        <v>0</v>
      </c>
      <c r="Y26" s="68">
        <v>0</v>
      </c>
      <c r="Z26" s="68">
        <v>0</v>
      </c>
      <c r="AA26" s="68">
        <v>1</v>
      </c>
      <c r="AB26" s="68">
        <v>0</v>
      </c>
      <c r="AC26" s="136">
        <v>0</v>
      </c>
      <c r="AD26" s="136">
        <v>0</v>
      </c>
      <c r="AE26" s="68">
        <v>0</v>
      </c>
      <c r="AF26" s="68">
        <v>0</v>
      </c>
      <c r="AG26" s="68">
        <v>0</v>
      </c>
      <c r="AH26" s="68">
        <v>0</v>
      </c>
      <c r="AI26" s="76"/>
      <c r="AJ26" s="69">
        <f t="shared" si="2"/>
        <v>1</v>
      </c>
      <c r="AK26" s="70">
        <f t="shared" si="3"/>
        <v>1</v>
      </c>
      <c r="AL26" s="70">
        <f t="shared" si="4"/>
        <v>0</v>
      </c>
      <c r="AM26" s="70">
        <f t="shared" si="5"/>
        <v>0</v>
      </c>
      <c r="AN26" s="70">
        <f t="shared" si="6"/>
        <v>1</v>
      </c>
      <c r="AO26" s="70">
        <f t="shared" si="7"/>
        <v>1</v>
      </c>
      <c r="AP26" s="70">
        <f t="shared" si="8"/>
        <v>0</v>
      </c>
      <c r="AQ26" s="70">
        <f t="shared" si="9"/>
        <v>0</v>
      </c>
      <c r="AR26" s="70">
        <f t="shared" si="10"/>
        <v>0</v>
      </c>
      <c r="AS26" s="70">
        <f t="shared" si="11"/>
        <v>0</v>
      </c>
      <c r="AT26" s="70">
        <f t="shared" si="12"/>
        <v>0</v>
      </c>
      <c r="AU26" s="70">
        <f t="shared" si="13"/>
        <v>0</v>
      </c>
      <c r="AV26" s="70">
        <f t="shared" si="14"/>
        <v>0</v>
      </c>
      <c r="AW26" s="70">
        <f t="shared" si="15"/>
        <v>0</v>
      </c>
      <c r="AX26" s="70">
        <f t="shared" si="16"/>
        <v>0</v>
      </c>
      <c r="AY26" s="71">
        <f t="shared" si="17"/>
        <v>0</v>
      </c>
    </row>
    <row r="27" spans="1:51" s="122" customFormat="1" ht="27.75" customHeight="1" x14ac:dyDescent="0.2">
      <c r="A27" s="72" t="s">
        <v>106</v>
      </c>
      <c r="B27" s="79" t="s">
        <v>262</v>
      </c>
      <c r="C27" s="80"/>
      <c r="D27" s="81"/>
      <c r="E27" s="68">
        <v>2</v>
      </c>
      <c r="F27" s="68">
        <v>2</v>
      </c>
      <c r="G27" s="68">
        <v>0</v>
      </c>
      <c r="H27" s="68">
        <v>0</v>
      </c>
      <c r="I27" s="68">
        <v>0</v>
      </c>
      <c r="J27" s="68">
        <v>1</v>
      </c>
      <c r="K27" s="68">
        <v>1</v>
      </c>
      <c r="L27" s="68">
        <v>0</v>
      </c>
      <c r="M27" s="68"/>
      <c r="N27" s="68">
        <v>0</v>
      </c>
      <c r="O27" s="68">
        <v>0</v>
      </c>
      <c r="P27" s="68">
        <v>0</v>
      </c>
      <c r="Q27" s="68">
        <v>0</v>
      </c>
      <c r="R27" s="68">
        <v>0</v>
      </c>
      <c r="S27" s="68">
        <v>0</v>
      </c>
      <c r="T27" s="68">
        <v>0</v>
      </c>
      <c r="U27" s="68">
        <v>0</v>
      </c>
      <c r="V27" s="68">
        <v>0</v>
      </c>
      <c r="W27" s="68">
        <v>0</v>
      </c>
      <c r="X27" s="68">
        <v>0</v>
      </c>
      <c r="Y27" s="68">
        <v>0</v>
      </c>
      <c r="Z27" s="68">
        <v>0</v>
      </c>
      <c r="AA27" s="68">
        <v>3</v>
      </c>
      <c r="AB27" s="68">
        <v>2</v>
      </c>
      <c r="AC27" s="136">
        <v>0</v>
      </c>
      <c r="AD27" s="136">
        <v>0</v>
      </c>
      <c r="AE27" s="68">
        <v>0</v>
      </c>
      <c r="AF27" s="68">
        <v>0</v>
      </c>
      <c r="AG27" s="68">
        <v>0</v>
      </c>
      <c r="AH27" s="68">
        <v>0</v>
      </c>
      <c r="AI27" s="76"/>
      <c r="AJ27" s="69">
        <f t="shared" si="2"/>
        <v>2</v>
      </c>
      <c r="AK27" s="70">
        <f t="shared" si="3"/>
        <v>2</v>
      </c>
      <c r="AL27" s="70">
        <f t="shared" si="4"/>
        <v>1</v>
      </c>
      <c r="AM27" s="70">
        <f t="shared" si="5"/>
        <v>1</v>
      </c>
      <c r="AN27" s="70">
        <f t="shared" si="6"/>
        <v>3</v>
      </c>
      <c r="AO27" s="70">
        <f t="shared" si="7"/>
        <v>3</v>
      </c>
      <c r="AP27" s="70">
        <f t="shared" si="8"/>
        <v>0</v>
      </c>
      <c r="AQ27" s="70">
        <f t="shared" si="9"/>
        <v>0</v>
      </c>
      <c r="AR27" s="70">
        <f t="shared" si="10"/>
        <v>0</v>
      </c>
      <c r="AS27" s="70">
        <f t="shared" si="11"/>
        <v>0</v>
      </c>
      <c r="AT27" s="70">
        <f t="shared" si="12"/>
        <v>0</v>
      </c>
      <c r="AU27" s="70">
        <f t="shared" si="13"/>
        <v>0</v>
      </c>
      <c r="AV27" s="70">
        <f t="shared" si="14"/>
        <v>0</v>
      </c>
      <c r="AW27" s="70">
        <f t="shared" si="15"/>
        <v>0</v>
      </c>
      <c r="AX27" s="70">
        <f t="shared" si="16"/>
        <v>0</v>
      </c>
      <c r="AY27" s="71">
        <f t="shared" si="17"/>
        <v>0</v>
      </c>
    </row>
    <row r="28" spans="1:51" s="122" customFormat="1" ht="27.75" customHeight="1" x14ac:dyDescent="0.2">
      <c r="A28" s="72" t="s">
        <v>105</v>
      </c>
      <c r="B28" s="67" t="s">
        <v>263</v>
      </c>
      <c r="C28" s="67"/>
      <c r="D28" s="67"/>
      <c r="E28" s="68">
        <v>0</v>
      </c>
      <c r="F28" s="68">
        <v>0</v>
      </c>
      <c r="G28" s="68">
        <v>0</v>
      </c>
      <c r="H28" s="68">
        <v>0</v>
      </c>
      <c r="I28" s="68">
        <v>0</v>
      </c>
      <c r="J28" s="68">
        <v>0</v>
      </c>
      <c r="K28" s="68">
        <v>0</v>
      </c>
      <c r="L28" s="68">
        <v>0</v>
      </c>
      <c r="M28" s="68"/>
      <c r="N28" s="68">
        <v>0</v>
      </c>
      <c r="O28" s="68">
        <v>0</v>
      </c>
      <c r="P28" s="68">
        <v>0</v>
      </c>
      <c r="Q28" s="68">
        <v>0</v>
      </c>
      <c r="R28" s="68">
        <v>0</v>
      </c>
      <c r="S28" s="68">
        <v>0</v>
      </c>
      <c r="T28" s="68">
        <v>0</v>
      </c>
      <c r="U28" s="68">
        <v>0</v>
      </c>
      <c r="V28" s="68">
        <v>0</v>
      </c>
      <c r="W28" s="68">
        <v>0</v>
      </c>
      <c r="X28" s="68">
        <v>0</v>
      </c>
      <c r="Y28" s="68">
        <v>0</v>
      </c>
      <c r="Z28" s="68">
        <v>4</v>
      </c>
      <c r="AA28" s="68">
        <v>0</v>
      </c>
      <c r="AB28" s="68">
        <v>0</v>
      </c>
      <c r="AC28" s="136">
        <v>0</v>
      </c>
      <c r="AD28" s="136">
        <v>0</v>
      </c>
      <c r="AE28" s="68">
        <v>0</v>
      </c>
      <c r="AF28" s="68">
        <v>0</v>
      </c>
      <c r="AG28" s="68">
        <v>0</v>
      </c>
      <c r="AH28" s="68">
        <v>0</v>
      </c>
      <c r="AI28" s="76"/>
      <c r="AJ28" s="69">
        <f t="shared" si="2"/>
        <v>0</v>
      </c>
      <c r="AK28" s="70">
        <f t="shared" si="3"/>
        <v>0</v>
      </c>
      <c r="AL28" s="70">
        <f t="shared" si="4"/>
        <v>0</v>
      </c>
      <c r="AM28" s="70">
        <f t="shared" si="5"/>
        <v>0</v>
      </c>
      <c r="AN28" s="70">
        <f t="shared" si="6"/>
        <v>0</v>
      </c>
      <c r="AO28" s="70">
        <f t="shared" si="7"/>
        <v>0</v>
      </c>
      <c r="AP28" s="70">
        <f t="shared" si="8"/>
        <v>0</v>
      </c>
      <c r="AQ28" s="70">
        <f t="shared" si="9"/>
        <v>0</v>
      </c>
      <c r="AR28" s="70">
        <f t="shared" si="10"/>
        <v>0</v>
      </c>
      <c r="AS28" s="70">
        <f t="shared" si="11"/>
        <v>0</v>
      </c>
      <c r="AT28" s="70">
        <f t="shared" si="12"/>
        <v>0</v>
      </c>
      <c r="AU28" s="70">
        <f t="shared" si="13"/>
        <v>0</v>
      </c>
      <c r="AV28" s="70">
        <f t="shared" si="14"/>
        <v>0</v>
      </c>
      <c r="AW28" s="70">
        <f t="shared" si="15"/>
        <v>0</v>
      </c>
      <c r="AX28" s="70">
        <f t="shared" si="16"/>
        <v>0</v>
      </c>
      <c r="AY28" s="71">
        <f t="shared" si="17"/>
        <v>0</v>
      </c>
    </row>
    <row r="29" spans="1:51" s="122" customFormat="1" ht="32.25" customHeight="1" x14ac:dyDescent="0.2">
      <c r="A29" s="72" t="s">
        <v>104</v>
      </c>
      <c r="B29" s="35" t="s">
        <v>264</v>
      </c>
      <c r="C29" s="35"/>
      <c r="D29" s="35"/>
      <c r="E29" s="68">
        <v>1</v>
      </c>
      <c r="F29" s="68">
        <v>0</v>
      </c>
      <c r="G29" s="68">
        <v>1</v>
      </c>
      <c r="H29" s="68">
        <v>0</v>
      </c>
      <c r="I29" s="68">
        <v>0</v>
      </c>
      <c r="J29" s="68">
        <v>0</v>
      </c>
      <c r="K29" s="68">
        <v>0</v>
      </c>
      <c r="L29" s="68">
        <v>0</v>
      </c>
      <c r="M29" s="68"/>
      <c r="N29" s="68">
        <v>1</v>
      </c>
      <c r="O29" s="68">
        <v>1</v>
      </c>
      <c r="P29" s="68">
        <v>0</v>
      </c>
      <c r="Q29" s="68">
        <v>0</v>
      </c>
      <c r="R29" s="68">
        <v>0</v>
      </c>
      <c r="S29" s="68">
        <v>0</v>
      </c>
      <c r="T29" s="68">
        <v>0</v>
      </c>
      <c r="U29" s="68">
        <v>0</v>
      </c>
      <c r="V29" s="68">
        <v>0</v>
      </c>
      <c r="W29" s="68">
        <v>0</v>
      </c>
      <c r="X29" s="68">
        <v>1</v>
      </c>
      <c r="Y29" s="68">
        <v>0</v>
      </c>
      <c r="Z29" s="68">
        <v>0</v>
      </c>
      <c r="AA29" s="68">
        <v>0</v>
      </c>
      <c r="AB29" s="68">
        <v>0</v>
      </c>
      <c r="AC29" s="136">
        <v>1</v>
      </c>
      <c r="AD29" s="136">
        <v>0</v>
      </c>
      <c r="AE29" s="68">
        <v>1</v>
      </c>
      <c r="AF29" s="68">
        <v>0</v>
      </c>
      <c r="AG29" s="68">
        <v>0</v>
      </c>
      <c r="AH29" s="68">
        <v>0</v>
      </c>
      <c r="AI29" s="76"/>
      <c r="AJ29" s="69">
        <f t="shared" si="2"/>
        <v>1</v>
      </c>
      <c r="AK29" s="70">
        <f t="shared" si="3"/>
        <v>1</v>
      </c>
      <c r="AL29" s="70">
        <f t="shared" si="4"/>
        <v>0</v>
      </c>
      <c r="AM29" s="70">
        <f t="shared" si="5"/>
        <v>0</v>
      </c>
      <c r="AN29" s="70">
        <f t="shared" si="6"/>
        <v>1</v>
      </c>
      <c r="AO29" s="70">
        <f t="shared" si="7"/>
        <v>1</v>
      </c>
      <c r="AP29" s="70">
        <f t="shared" si="8"/>
        <v>1</v>
      </c>
      <c r="AQ29" s="70">
        <f t="shared" si="9"/>
        <v>1</v>
      </c>
      <c r="AR29" s="70">
        <f t="shared" si="10"/>
        <v>0</v>
      </c>
      <c r="AS29" s="70">
        <f t="shared" si="11"/>
        <v>0</v>
      </c>
      <c r="AT29" s="70">
        <f t="shared" si="12"/>
        <v>1</v>
      </c>
      <c r="AU29" s="70">
        <f t="shared" si="13"/>
        <v>1</v>
      </c>
      <c r="AV29" s="70">
        <f t="shared" si="14"/>
        <v>1</v>
      </c>
      <c r="AW29" s="70">
        <f t="shared" si="15"/>
        <v>1</v>
      </c>
      <c r="AX29" s="70">
        <f t="shared" si="16"/>
        <v>0</v>
      </c>
      <c r="AY29" s="71">
        <f t="shared" si="17"/>
        <v>0</v>
      </c>
    </row>
    <row r="30" spans="1:51" s="122" customFormat="1" ht="39.75" customHeight="1" x14ac:dyDescent="0.2">
      <c r="A30" s="72" t="s">
        <v>103</v>
      </c>
      <c r="B30" s="79" t="s">
        <v>195</v>
      </c>
      <c r="C30" s="80"/>
      <c r="D30" s="81"/>
      <c r="E30" s="68">
        <v>0</v>
      </c>
      <c r="F30" s="68">
        <v>0</v>
      </c>
      <c r="G30" s="68">
        <v>0</v>
      </c>
      <c r="H30" s="68">
        <v>0</v>
      </c>
      <c r="I30" s="68">
        <v>0</v>
      </c>
      <c r="J30" s="68">
        <v>0</v>
      </c>
      <c r="K30" s="68">
        <v>0</v>
      </c>
      <c r="L30" s="68">
        <v>0</v>
      </c>
      <c r="M30" s="68"/>
      <c r="N30" s="68">
        <v>0</v>
      </c>
      <c r="O30" s="68">
        <v>0</v>
      </c>
      <c r="P30" s="68">
        <v>0</v>
      </c>
      <c r="Q30" s="68">
        <v>0</v>
      </c>
      <c r="R30" s="68">
        <v>0</v>
      </c>
      <c r="S30" s="68">
        <v>0</v>
      </c>
      <c r="T30" s="68">
        <v>0</v>
      </c>
      <c r="U30" s="68">
        <v>0</v>
      </c>
      <c r="V30" s="68">
        <v>0</v>
      </c>
      <c r="W30" s="68">
        <v>0</v>
      </c>
      <c r="X30" s="68">
        <v>0</v>
      </c>
      <c r="Y30" s="68">
        <v>0</v>
      </c>
      <c r="Z30" s="68">
        <v>0</v>
      </c>
      <c r="AA30" s="68">
        <v>0</v>
      </c>
      <c r="AB30" s="68">
        <v>0</v>
      </c>
      <c r="AC30" s="136">
        <v>0</v>
      </c>
      <c r="AD30" s="136">
        <v>0</v>
      </c>
      <c r="AE30" s="68">
        <v>0</v>
      </c>
      <c r="AF30" s="68">
        <v>0</v>
      </c>
      <c r="AG30" s="68">
        <v>0</v>
      </c>
      <c r="AH30" s="68">
        <v>0</v>
      </c>
      <c r="AI30" s="76"/>
      <c r="AJ30" s="69">
        <f t="shared" si="2"/>
        <v>0</v>
      </c>
      <c r="AK30" s="70">
        <f t="shared" si="3"/>
        <v>0</v>
      </c>
      <c r="AL30" s="70">
        <f t="shared" si="4"/>
        <v>0</v>
      </c>
      <c r="AM30" s="70">
        <f t="shared" si="5"/>
        <v>0</v>
      </c>
      <c r="AN30" s="70">
        <f t="shared" si="6"/>
        <v>0</v>
      </c>
      <c r="AO30" s="70">
        <f t="shared" si="7"/>
        <v>0</v>
      </c>
      <c r="AP30" s="70">
        <f t="shared" si="8"/>
        <v>0</v>
      </c>
      <c r="AQ30" s="70">
        <f t="shared" si="9"/>
        <v>0</v>
      </c>
      <c r="AR30" s="70">
        <f t="shared" si="10"/>
        <v>0</v>
      </c>
      <c r="AS30" s="70">
        <f t="shared" si="11"/>
        <v>0</v>
      </c>
      <c r="AT30" s="70">
        <f t="shared" si="12"/>
        <v>0</v>
      </c>
      <c r="AU30" s="70">
        <f t="shared" si="13"/>
        <v>0</v>
      </c>
      <c r="AV30" s="70">
        <f t="shared" si="14"/>
        <v>0</v>
      </c>
      <c r="AW30" s="70">
        <f t="shared" si="15"/>
        <v>0</v>
      </c>
      <c r="AX30" s="70">
        <f t="shared" si="16"/>
        <v>0</v>
      </c>
      <c r="AY30" s="71">
        <f t="shared" si="17"/>
        <v>0</v>
      </c>
    </row>
    <row r="31" spans="1:51" s="122" customFormat="1" ht="27.75" customHeight="1" x14ac:dyDescent="0.2">
      <c r="A31" s="72" t="s">
        <v>102</v>
      </c>
      <c r="B31" s="83" t="s">
        <v>218</v>
      </c>
      <c r="C31" s="84"/>
      <c r="D31" s="85"/>
      <c r="E31" s="68">
        <v>9</v>
      </c>
      <c r="F31" s="68">
        <v>4</v>
      </c>
      <c r="G31" s="68">
        <v>5</v>
      </c>
      <c r="H31" s="68">
        <v>0</v>
      </c>
      <c r="I31" s="68">
        <v>0</v>
      </c>
      <c r="J31" s="68">
        <v>3</v>
      </c>
      <c r="K31" s="68">
        <v>2</v>
      </c>
      <c r="L31" s="68">
        <v>1</v>
      </c>
      <c r="M31" s="68"/>
      <c r="N31" s="68">
        <v>2</v>
      </c>
      <c r="O31" s="68">
        <v>0</v>
      </c>
      <c r="P31" s="68">
        <v>0</v>
      </c>
      <c r="Q31" s="68">
        <v>1</v>
      </c>
      <c r="R31" s="68">
        <v>0</v>
      </c>
      <c r="S31" s="68">
        <v>1</v>
      </c>
      <c r="T31" s="68">
        <v>0</v>
      </c>
      <c r="U31" s="68">
        <v>1</v>
      </c>
      <c r="V31" s="68">
        <v>0</v>
      </c>
      <c r="W31" s="68">
        <v>0</v>
      </c>
      <c r="X31" s="68">
        <v>2</v>
      </c>
      <c r="Y31" s="68">
        <v>0</v>
      </c>
      <c r="Z31" s="68">
        <v>2</v>
      </c>
      <c r="AA31" s="68">
        <v>9</v>
      </c>
      <c r="AB31" s="68">
        <v>5</v>
      </c>
      <c r="AC31" s="136">
        <v>0</v>
      </c>
      <c r="AD31" s="136">
        <v>0</v>
      </c>
      <c r="AE31" s="68">
        <v>0</v>
      </c>
      <c r="AF31" s="68">
        <v>0</v>
      </c>
      <c r="AG31" s="68">
        <v>0</v>
      </c>
      <c r="AH31" s="68">
        <v>0</v>
      </c>
      <c r="AI31" s="76"/>
      <c r="AJ31" s="69">
        <f t="shared" si="2"/>
        <v>9</v>
      </c>
      <c r="AK31" s="70">
        <f t="shared" si="3"/>
        <v>9</v>
      </c>
      <c r="AL31" s="70">
        <f t="shared" si="4"/>
        <v>3</v>
      </c>
      <c r="AM31" s="70">
        <f t="shared" si="5"/>
        <v>3</v>
      </c>
      <c r="AN31" s="70">
        <f t="shared" si="6"/>
        <v>11</v>
      </c>
      <c r="AO31" s="70">
        <f t="shared" si="7"/>
        <v>11</v>
      </c>
      <c r="AP31" s="70">
        <f t="shared" si="8"/>
        <v>2</v>
      </c>
      <c r="AQ31" s="70">
        <f t="shared" si="9"/>
        <v>2</v>
      </c>
      <c r="AR31" s="70">
        <f t="shared" si="10"/>
        <v>1</v>
      </c>
      <c r="AS31" s="70">
        <f t="shared" si="11"/>
        <v>1</v>
      </c>
      <c r="AT31" s="70">
        <f t="shared" si="12"/>
        <v>2</v>
      </c>
      <c r="AU31" s="70">
        <f t="shared" si="13"/>
        <v>2</v>
      </c>
      <c r="AV31" s="70">
        <f t="shared" si="14"/>
        <v>0</v>
      </c>
      <c r="AW31" s="70">
        <f t="shared" si="15"/>
        <v>0</v>
      </c>
      <c r="AX31" s="70">
        <f t="shared" si="16"/>
        <v>0</v>
      </c>
      <c r="AY31" s="71">
        <f t="shared" si="17"/>
        <v>0</v>
      </c>
    </row>
    <row r="32" spans="1:51" s="122" customFormat="1" ht="27.75" customHeight="1" x14ac:dyDescent="0.2">
      <c r="A32" s="72" t="s">
        <v>101</v>
      </c>
      <c r="B32" s="83" t="s">
        <v>265</v>
      </c>
      <c r="C32" s="84"/>
      <c r="D32" s="85"/>
      <c r="E32" s="68">
        <v>26</v>
      </c>
      <c r="F32" s="68">
        <v>14</v>
      </c>
      <c r="G32" s="68">
        <v>12</v>
      </c>
      <c r="H32" s="68">
        <v>0</v>
      </c>
      <c r="I32" s="68">
        <v>0</v>
      </c>
      <c r="J32" s="68">
        <v>9</v>
      </c>
      <c r="K32" s="68">
        <v>8</v>
      </c>
      <c r="L32" s="68">
        <v>1</v>
      </c>
      <c r="M32" s="68"/>
      <c r="N32" s="68">
        <v>5</v>
      </c>
      <c r="O32" s="68">
        <v>4</v>
      </c>
      <c r="P32" s="68">
        <v>0</v>
      </c>
      <c r="Q32" s="68">
        <v>0</v>
      </c>
      <c r="R32" s="68">
        <v>0</v>
      </c>
      <c r="S32" s="68">
        <v>1</v>
      </c>
      <c r="T32" s="68">
        <v>1</v>
      </c>
      <c r="U32" s="68">
        <v>0</v>
      </c>
      <c r="V32" s="68">
        <v>0</v>
      </c>
      <c r="W32" s="68">
        <v>0</v>
      </c>
      <c r="X32" s="68">
        <v>5</v>
      </c>
      <c r="Y32" s="68">
        <v>0</v>
      </c>
      <c r="Z32" s="68">
        <v>3</v>
      </c>
      <c r="AA32" s="68">
        <v>29</v>
      </c>
      <c r="AB32" s="68">
        <v>13</v>
      </c>
      <c r="AC32" s="136">
        <v>0</v>
      </c>
      <c r="AD32" s="136">
        <v>0</v>
      </c>
      <c r="AE32" s="68">
        <v>0</v>
      </c>
      <c r="AF32" s="68">
        <v>1</v>
      </c>
      <c r="AG32" s="68">
        <v>0</v>
      </c>
      <c r="AH32" s="68">
        <v>1</v>
      </c>
      <c r="AI32" s="76"/>
      <c r="AJ32" s="69">
        <f t="shared" si="2"/>
        <v>26</v>
      </c>
      <c r="AK32" s="70">
        <f t="shared" si="3"/>
        <v>26</v>
      </c>
      <c r="AL32" s="70">
        <f t="shared" si="4"/>
        <v>9</v>
      </c>
      <c r="AM32" s="70">
        <f t="shared" si="5"/>
        <v>9</v>
      </c>
      <c r="AN32" s="70">
        <f t="shared" si="6"/>
        <v>34</v>
      </c>
      <c r="AO32" s="70">
        <f t="shared" si="7"/>
        <v>34</v>
      </c>
      <c r="AP32" s="70">
        <f t="shared" si="8"/>
        <v>5</v>
      </c>
      <c r="AQ32" s="70">
        <f t="shared" si="9"/>
        <v>5</v>
      </c>
      <c r="AR32" s="70">
        <f t="shared" si="10"/>
        <v>1</v>
      </c>
      <c r="AS32" s="70">
        <f t="shared" si="11"/>
        <v>1</v>
      </c>
      <c r="AT32" s="70">
        <f t="shared" si="12"/>
        <v>5</v>
      </c>
      <c r="AU32" s="70">
        <f t="shared" si="13"/>
        <v>5</v>
      </c>
      <c r="AV32" s="70">
        <f t="shared" si="14"/>
        <v>0</v>
      </c>
      <c r="AW32" s="70">
        <f t="shared" si="15"/>
        <v>0</v>
      </c>
      <c r="AX32" s="70">
        <f t="shared" si="16"/>
        <v>1</v>
      </c>
      <c r="AY32" s="71">
        <f t="shared" si="17"/>
        <v>1</v>
      </c>
    </row>
    <row r="33" spans="1:51" s="122" customFormat="1" ht="27.75" customHeight="1" x14ac:dyDescent="0.2">
      <c r="A33" s="72" t="s">
        <v>100</v>
      </c>
      <c r="B33" s="84" t="s">
        <v>219</v>
      </c>
      <c r="C33" s="84"/>
      <c r="D33" s="84"/>
      <c r="E33" s="68">
        <v>0</v>
      </c>
      <c r="F33" s="68">
        <v>0</v>
      </c>
      <c r="G33" s="68">
        <v>0</v>
      </c>
      <c r="H33" s="68">
        <v>0</v>
      </c>
      <c r="I33" s="68">
        <v>0</v>
      </c>
      <c r="J33" s="68">
        <v>0</v>
      </c>
      <c r="K33" s="68">
        <v>0</v>
      </c>
      <c r="L33" s="68">
        <v>0</v>
      </c>
      <c r="M33" s="68"/>
      <c r="N33" s="68">
        <v>0</v>
      </c>
      <c r="O33" s="68">
        <v>0</v>
      </c>
      <c r="P33" s="68">
        <v>0</v>
      </c>
      <c r="Q33" s="68">
        <v>0</v>
      </c>
      <c r="R33" s="68">
        <v>0</v>
      </c>
      <c r="S33" s="68">
        <v>0</v>
      </c>
      <c r="T33" s="68">
        <v>0</v>
      </c>
      <c r="U33" s="68">
        <v>0</v>
      </c>
      <c r="V33" s="68">
        <v>0</v>
      </c>
      <c r="W33" s="68">
        <v>0</v>
      </c>
      <c r="X33" s="68">
        <v>0</v>
      </c>
      <c r="Y33" s="68">
        <v>0</v>
      </c>
      <c r="Z33" s="68">
        <v>0</v>
      </c>
      <c r="AA33" s="68">
        <v>0</v>
      </c>
      <c r="AB33" s="68">
        <v>0</v>
      </c>
      <c r="AC33" s="136">
        <v>0</v>
      </c>
      <c r="AD33" s="136">
        <v>0</v>
      </c>
      <c r="AE33" s="68">
        <v>0</v>
      </c>
      <c r="AF33" s="68">
        <v>0</v>
      </c>
      <c r="AG33" s="68">
        <v>0</v>
      </c>
      <c r="AH33" s="68">
        <v>0</v>
      </c>
      <c r="AI33" s="76"/>
      <c r="AJ33" s="69">
        <f t="shared" si="2"/>
        <v>0</v>
      </c>
      <c r="AK33" s="70">
        <f t="shared" si="3"/>
        <v>0</v>
      </c>
      <c r="AL33" s="70">
        <f t="shared" si="4"/>
        <v>0</v>
      </c>
      <c r="AM33" s="70">
        <f t="shared" si="5"/>
        <v>0</v>
      </c>
      <c r="AN33" s="70">
        <f t="shared" si="6"/>
        <v>0</v>
      </c>
      <c r="AO33" s="70">
        <f t="shared" si="7"/>
        <v>0</v>
      </c>
      <c r="AP33" s="70">
        <f t="shared" si="8"/>
        <v>0</v>
      </c>
      <c r="AQ33" s="70">
        <f t="shared" si="9"/>
        <v>0</v>
      </c>
      <c r="AR33" s="70">
        <f t="shared" si="10"/>
        <v>0</v>
      </c>
      <c r="AS33" s="70">
        <f t="shared" si="11"/>
        <v>0</v>
      </c>
      <c r="AT33" s="70">
        <f t="shared" si="12"/>
        <v>0</v>
      </c>
      <c r="AU33" s="70">
        <f t="shared" si="13"/>
        <v>0</v>
      </c>
      <c r="AV33" s="70">
        <f t="shared" si="14"/>
        <v>0</v>
      </c>
      <c r="AW33" s="70">
        <f t="shared" si="15"/>
        <v>0</v>
      </c>
      <c r="AX33" s="70">
        <f t="shared" si="16"/>
        <v>0</v>
      </c>
      <c r="AY33" s="71">
        <f t="shared" si="17"/>
        <v>0</v>
      </c>
    </row>
    <row r="34" spans="1:51" s="122" customFormat="1" ht="27.75" customHeight="1" x14ac:dyDescent="0.2">
      <c r="A34" s="72" t="s">
        <v>99</v>
      </c>
      <c r="B34" s="83" t="s">
        <v>220</v>
      </c>
      <c r="C34" s="84"/>
      <c r="D34" s="85"/>
      <c r="E34" s="68">
        <v>6</v>
      </c>
      <c r="F34" s="68">
        <v>3</v>
      </c>
      <c r="G34" s="68">
        <v>3</v>
      </c>
      <c r="H34" s="68">
        <v>0</v>
      </c>
      <c r="I34" s="68">
        <v>0</v>
      </c>
      <c r="J34" s="68">
        <v>2</v>
      </c>
      <c r="K34" s="68">
        <v>2</v>
      </c>
      <c r="L34" s="68">
        <v>0</v>
      </c>
      <c r="M34" s="68"/>
      <c r="N34" s="68">
        <v>2</v>
      </c>
      <c r="O34" s="68">
        <v>0</v>
      </c>
      <c r="P34" s="68">
        <v>0</v>
      </c>
      <c r="Q34" s="68">
        <v>0</v>
      </c>
      <c r="R34" s="68">
        <v>0</v>
      </c>
      <c r="S34" s="68">
        <v>2</v>
      </c>
      <c r="T34" s="68">
        <v>0</v>
      </c>
      <c r="U34" s="68">
        <v>0</v>
      </c>
      <c r="V34" s="68">
        <v>2</v>
      </c>
      <c r="W34" s="68">
        <v>0</v>
      </c>
      <c r="X34" s="68">
        <v>2</v>
      </c>
      <c r="Y34" s="68">
        <v>0</v>
      </c>
      <c r="Z34" s="68">
        <v>0</v>
      </c>
      <c r="AA34" s="68">
        <v>6</v>
      </c>
      <c r="AB34" s="68">
        <v>2</v>
      </c>
      <c r="AC34" s="136">
        <v>0</v>
      </c>
      <c r="AD34" s="136">
        <v>0</v>
      </c>
      <c r="AE34" s="68">
        <v>0</v>
      </c>
      <c r="AF34" s="68">
        <v>0</v>
      </c>
      <c r="AG34" s="68">
        <v>1</v>
      </c>
      <c r="AH34" s="68">
        <v>1</v>
      </c>
      <c r="AI34" s="76"/>
      <c r="AJ34" s="69">
        <f t="shared" si="2"/>
        <v>6</v>
      </c>
      <c r="AK34" s="70">
        <f t="shared" si="3"/>
        <v>6</v>
      </c>
      <c r="AL34" s="70">
        <f t="shared" si="4"/>
        <v>2</v>
      </c>
      <c r="AM34" s="70">
        <f t="shared" si="5"/>
        <v>2</v>
      </c>
      <c r="AN34" s="70">
        <f t="shared" si="6"/>
        <v>8</v>
      </c>
      <c r="AO34" s="70">
        <f t="shared" si="7"/>
        <v>8</v>
      </c>
      <c r="AP34" s="70">
        <f t="shared" si="8"/>
        <v>2</v>
      </c>
      <c r="AQ34" s="70">
        <f t="shared" si="9"/>
        <v>2</v>
      </c>
      <c r="AR34" s="70">
        <f t="shared" si="10"/>
        <v>2</v>
      </c>
      <c r="AS34" s="70">
        <f t="shared" si="11"/>
        <v>2</v>
      </c>
      <c r="AT34" s="70">
        <f t="shared" si="12"/>
        <v>2</v>
      </c>
      <c r="AU34" s="70">
        <f t="shared" si="13"/>
        <v>2</v>
      </c>
      <c r="AV34" s="70">
        <f t="shared" si="14"/>
        <v>0</v>
      </c>
      <c r="AW34" s="70">
        <f t="shared" si="15"/>
        <v>0</v>
      </c>
      <c r="AX34" s="70">
        <f t="shared" si="16"/>
        <v>1</v>
      </c>
      <c r="AY34" s="71">
        <f t="shared" si="17"/>
        <v>1</v>
      </c>
    </row>
    <row r="35" spans="1:51" s="122" customFormat="1" ht="27.75" customHeight="1" x14ac:dyDescent="0.2">
      <c r="A35" s="72" t="s">
        <v>98</v>
      </c>
      <c r="B35" s="67" t="s">
        <v>196</v>
      </c>
      <c r="C35" s="67"/>
      <c r="D35" s="67"/>
      <c r="E35" s="68">
        <v>55</v>
      </c>
      <c r="F35" s="68">
        <v>33</v>
      </c>
      <c r="G35" s="68">
        <v>22</v>
      </c>
      <c r="H35" s="68">
        <v>0</v>
      </c>
      <c r="I35" s="68">
        <v>0</v>
      </c>
      <c r="J35" s="68">
        <v>53</v>
      </c>
      <c r="K35" s="68">
        <v>38</v>
      </c>
      <c r="L35" s="68">
        <v>14</v>
      </c>
      <c r="M35" s="68"/>
      <c r="N35" s="68">
        <v>8</v>
      </c>
      <c r="O35" s="68">
        <v>0</v>
      </c>
      <c r="P35" s="68">
        <v>0</v>
      </c>
      <c r="Q35" s="68">
        <v>2</v>
      </c>
      <c r="R35" s="68">
        <v>0</v>
      </c>
      <c r="S35" s="68">
        <v>6</v>
      </c>
      <c r="T35" s="68">
        <v>1</v>
      </c>
      <c r="U35" s="68">
        <v>5</v>
      </c>
      <c r="V35" s="68">
        <v>0</v>
      </c>
      <c r="W35" s="68">
        <v>0</v>
      </c>
      <c r="X35" s="68">
        <v>8</v>
      </c>
      <c r="Y35" s="68">
        <v>0</v>
      </c>
      <c r="Z35" s="68">
        <v>23</v>
      </c>
      <c r="AA35" s="68">
        <v>85</v>
      </c>
      <c r="AB35" s="68">
        <v>37</v>
      </c>
      <c r="AC35" s="136">
        <v>1</v>
      </c>
      <c r="AD35" s="136">
        <v>0</v>
      </c>
      <c r="AE35" s="68">
        <v>1</v>
      </c>
      <c r="AF35" s="68">
        <v>0</v>
      </c>
      <c r="AG35" s="68">
        <v>0</v>
      </c>
      <c r="AH35" s="68">
        <v>0</v>
      </c>
      <c r="AI35" s="77"/>
      <c r="AJ35" s="69">
        <f t="shared" si="2"/>
        <v>55</v>
      </c>
      <c r="AK35" s="70">
        <f t="shared" si="3"/>
        <v>55</v>
      </c>
      <c r="AL35" s="70">
        <f t="shared" si="4"/>
        <v>53</v>
      </c>
      <c r="AM35" s="70">
        <f t="shared" si="5"/>
        <v>52</v>
      </c>
      <c r="AN35" s="70">
        <f t="shared" si="6"/>
        <v>93</v>
      </c>
      <c r="AO35" s="70">
        <f t="shared" si="7"/>
        <v>93</v>
      </c>
      <c r="AP35" s="70">
        <f t="shared" si="8"/>
        <v>8</v>
      </c>
      <c r="AQ35" s="70">
        <f t="shared" si="9"/>
        <v>8</v>
      </c>
      <c r="AR35" s="70">
        <f t="shared" si="10"/>
        <v>6</v>
      </c>
      <c r="AS35" s="70">
        <f t="shared" si="11"/>
        <v>6</v>
      </c>
      <c r="AT35" s="70">
        <f t="shared" si="12"/>
        <v>8</v>
      </c>
      <c r="AU35" s="70">
        <f t="shared" si="13"/>
        <v>8</v>
      </c>
      <c r="AV35" s="70">
        <f t="shared" si="14"/>
        <v>1</v>
      </c>
      <c r="AW35" s="70">
        <f t="shared" si="15"/>
        <v>1</v>
      </c>
      <c r="AX35" s="70">
        <f t="shared" si="16"/>
        <v>0</v>
      </c>
      <c r="AY35" s="71">
        <f t="shared" si="17"/>
        <v>0</v>
      </c>
    </row>
    <row r="36" spans="1:51" s="122" customFormat="1" ht="27.75" customHeight="1" x14ac:dyDescent="0.2">
      <c r="A36" s="72" t="s">
        <v>97</v>
      </c>
      <c r="B36" s="84" t="s">
        <v>221</v>
      </c>
      <c r="C36" s="84"/>
      <c r="D36" s="84"/>
      <c r="E36" s="68">
        <v>7</v>
      </c>
      <c r="F36" s="68">
        <v>5</v>
      </c>
      <c r="G36" s="68">
        <v>2</v>
      </c>
      <c r="H36" s="68">
        <v>0</v>
      </c>
      <c r="I36" s="68">
        <v>0</v>
      </c>
      <c r="J36" s="68">
        <v>10</v>
      </c>
      <c r="K36" s="68">
        <v>8</v>
      </c>
      <c r="L36" s="68">
        <v>2</v>
      </c>
      <c r="M36" s="68"/>
      <c r="N36" s="68">
        <v>2</v>
      </c>
      <c r="O36" s="68">
        <v>1</v>
      </c>
      <c r="P36" s="68">
        <v>0</v>
      </c>
      <c r="Q36" s="68">
        <v>0</v>
      </c>
      <c r="R36" s="68">
        <v>0</v>
      </c>
      <c r="S36" s="68">
        <v>1</v>
      </c>
      <c r="T36" s="68">
        <v>0</v>
      </c>
      <c r="U36" s="68">
        <v>1</v>
      </c>
      <c r="V36" s="68">
        <v>0</v>
      </c>
      <c r="W36" s="68">
        <v>0</v>
      </c>
      <c r="X36" s="68">
        <v>2</v>
      </c>
      <c r="Y36" s="68">
        <v>0</v>
      </c>
      <c r="Z36" s="68">
        <v>3</v>
      </c>
      <c r="AA36" s="68">
        <v>13</v>
      </c>
      <c r="AB36" s="68">
        <v>5</v>
      </c>
      <c r="AC36" s="136">
        <v>0</v>
      </c>
      <c r="AD36" s="136">
        <v>0</v>
      </c>
      <c r="AE36" s="68">
        <v>0</v>
      </c>
      <c r="AF36" s="68">
        <v>1</v>
      </c>
      <c r="AG36" s="68">
        <v>2</v>
      </c>
      <c r="AH36" s="68">
        <v>3</v>
      </c>
      <c r="AI36" s="77"/>
      <c r="AJ36" s="69">
        <f t="shared" si="2"/>
        <v>7</v>
      </c>
      <c r="AK36" s="70">
        <f t="shared" si="3"/>
        <v>7</v>
      </c>
      <c r="AL36" s="70">
        <f t="shared" si="4"/>
        <v>10</v>
      </c>
      <c r="AM36" s="70">
        <f t="shared" si="5"/>
        <v>10</v>
      </c>
      <c r="AN36" s="70">
        <f t="shared" si="6"/>
        <v>15</v>
      </c>
      <c r="AO36" s="70">
        <f t="shared" si="7"/>
        <v>15</v>
      </c>
      <c r="AP36" s="70">
        <f t="shared" si="8"/>
        <v>2</v>
      </c>
      <c r="AQ36" s="70">
        <f t="shared" si="9"/>
        <v>2</v>
      </c>
      <c r="AR36" s="70">
        <f t="shared" si="10"/>
        <v>1</v>
      </c>
      <c r="AS36" s="70">
        <f t="shared" si="11"/>
        <v>1</v>
      </c>
      <c r="AT36" s="70">
        <f t="shared" si="12"/>
        <v>2</v>
      </c>
      <c r="AU36" s="70">
        <f t="shared" si="13"/>
        <v>2</v>
      </c>
      <c r="AV36" s="70">
        <f t="shared" si="14"/>
        <v>0</v>
      </c>
      <c r="AW36" s="70">
        <f t="shared" si="15"/>
        <v>0</v>
      </c>
      <c r="AX36" s="70">
        <f t="shared" si="16"/>
        <v>3</v>
      </c>
      <c r="AY36" s="71">
        <f t="shared" si="17"/>
        <v>3</v>
      </c>
    </row>
    <row r="37" spans="1:51" s="122" customFormat="1" ht="51" customHeight="1" x14ac:dyDescent="0.2">
      <c r="A37" s="72" t="s">
        <v>96</v>
      </c>
      <c r="B37" s="83" t="s">
        <v>222</v>
      </c>
      <c r="C37" s="84"/>
      <c r="D37" s="84"/>
      <c r="E37" s="68">
        <v>18</v>
      </c>
      <c r="F37" s="68">
        <v>9</v>
      </c>
      <c r="G37" s="68">
        <v>9</v>
      </c>
      <c r="H37" s="68">
        <v>0</v>
      </c>
      <c r="I37" s="68">
        <v>0</v>
      </c>
      <c r="J37" s="68">
        <v>4</v>
      </c>
      <c r="K37" s="68">
        <v>3</v>
      </c>
      <c r="L37" s="68">
        <v>1</v>
      </c>
      <c r="M37" s="68"/>
      <c r="N37" s="68">
        <v>5</v>
      </c>
      <c r="O37" s="68">
        <v>0</v>
      </c>
      <c r="P37" s="68">
        <v>3</v>
      </c>
      <c r="Q37" s="68">
        <v>1</v>
      </c>
      <c r="R37" s="68">
        <v>0</v>
      </c>
      <c r="S37" s="68">
        <v>1</v>
      </c>
      <c r="T37" s="68">
        <v>0</v>
      </c>
      <c r="U37" s="68">
        <v>1</v>
      </c>
      <c r="V37" s="68">
        <v>0</v>
      </c>
      <c r="W37" s="68">
        <v>0</v>
      </c>
      <c r="X37" s="68">
        <v>5</v>
      </c>
      <c r="Y37" s="68">
        <v>0</v>
      </c>
      <c r="Z37" s="68">
        <v>3</v>
      </c>
      <c r="AA37" s="68">
        <v>16</v>
      </c>
      <c r="AB37" s="68">
        <v>9</v>
      </c>
      <c r="AC37" s="136">
        <v>1</v>
      </c>
      <c r="AD37" s="136">
        <v>0</v>
      </c>
      <c r="AE37" s="68">
        <v>1</v>
      </c>
      <c r="AF37" s="68">
        <v>0</v>
      </c>
      <c r="AG37" s="68">
        <v>0</v>
      </c>
      <c r="AH37" s="68">
        <v>0</v>
      </c>
      <c r="AI37" s="76"/>
      <c r="AJ37" s="69">
        <f t="shared" si="2"/>
        <v>18</v>
      </c>
      <c r="AK37" s="70">
        <f t="shared" si="3"/>
        <v>18</v>
      </c>
      <c r="AL37" s="70">
        <f t="shared" si="4"/>
        <v>4</v>
      </c>
      <c r="AM37" s="70">
        <f t="shared" si="5"/>
        <v>4</v>
      </c>
      <c r="AN37" s="70">
        <f t="shared" si="6"/>
        <v>21</v>
      </c>
      <c r="AO37" s="70">
        <f t="shared" si="7"/>
        <v>21</v>
      </c>
      <c r="AP37" s="70">
        <f t="shared" si="8"/>
        <v>5</v>
      </c>
      <c r="AQ37" s="70">
        <f t="shared" si="9"/>
        <v>5</v>
      </c>
      <c r="AR37" s="70">
        <f t="shared" si="10"/>
        <v>1</v>
      </c>
      <c r="AS37" s="70">
        <f t="shared" si="11"/>
        <v>1</v>
      </c>
      <c r="AT37" s="70">
        <f t="shared" si="12"/>
        <v>5</v>
      </c>
      <c r="AU37" s="70">
        <f t="shared" si="13"/>
        <v>5</v>
      </c>
      <c r="AV37" s="70">
        <f t="shared" si="14"/>
        <v>1</v>
      </c>
      <c r="AW37" s="70">
        <f t="shared" si="15"/>
        <v>1</v>
      </c>
      <c r="AX37" s="70">
        <f t="shared" si="16"/>
        <v>0</v>
      </c>
      <c r="AY37" s="71">
        <f t="shared" si="17"/>
        <v>0</v>
      </c>
    </row>
    <row r="38" spans="1:51" s="122" customFormat="1" ht="49.5" customHeight="1" x14ac:dyDescent="0.2">
      <c r="A38" s="72" t="s">
        <v>95</v>
      </c>
      <c r="B38" s="35" t="s">
        <v>140</v>
      </c>
      <c r="C38" s="35"/>
      <c r="D38" s="35"/>
      <c r="E38" s="68">
        <v>23</v>
      </c>
      <c r="F38" s="68">
        <v>8</v>
      </c>
      <c r="G38" s="68">
        <v>15</v>
      </c>
      <c r="H38" s="68">
        <v>0</v>
      </c>
      <c r="I38" s="68">
        <v>0</v>
      </c>
      <c r="J38" s="68">
        <v>17</v>
      </c>
      <c r="K38" s="68">
        <v>15</v>
      </c>
      <c r="L38" s="68">
        <v>2</v>
      </c>
      <c r="M38" s="68"/>
      <c r="N38" s="68">
        <v>7</v>
      </c>
      <c r="O38" s="68">
        <v>2</v>
      </c>
      <c r="P38" s="68">
        <v>0</v>
      </c>
      <c r="Q38" s="68">
        <v>4</v>
      </c>
      <c r="R38" s="68">
        <v>0</v>
      </c>
      <c r="S38" s="68">
        <v>1</v>
      </c>
      <c r="T38" s="68">
        <v>0</v>
      </c>
      <c r="U38" s="68">
        <v>1</v>
      </c>
      <c r="V38" s="68">
        <v>0</v>
      </c>
      <c r="W38" s="68">
        <v>0</v>
      </c>
      <c r="X38" s="68">
        <v>7</v>
      </c>
      <c r="Y38" s="68">
        <v>0</v>
      </c>
      <c r="Z38" s="68">
        <v>7</v>
      </c>
      <c r="AA38" s="68">
        <v>31</v>
      </c>
      <c r="AB38" s="68">
        <v>11</v>
      </c>
      <c r="AC38" s="136">
        <v>2</v>
      </c>
      <c r="AD38" s="136">
        <v>1</v>
      </c>
      <c r="AE38" s="68">
        <v>3</v>
      </c>
      <c r="AF38" s="68">
        <v>1</v>
      </c>
      <c r="AG38" s="68">
        <v>0</v>
      </c>
      <c r="AH38" s="68">
        <v>1</v>
      </c>
      <c r="AI38" s="76"/>
      <c r="AJ38" s="69">
        <f t="shared" si="2"/>
        <v>23</v>
      </c>
      <c r="AK38" s="70">
        <f t="shared" si="3"/>
        <v>23</v>
      </c>
      <c r="AL38" s="70">
        <f t="shared" si="4"/>
        <v>17</v>
      </c>
      <c r="AM38" s="70">
        <f t="shared" si="5"/>
        <v>17</v>
      </c>
      <c r="AN38" s="70">
        <f t="shared" si="6"/>
        <v>38</v>
      </c>
      <c r="AO38" s="70">
        <f t="shared" si="7"/>
        <v>38</v>
      </c>
      <c r="AP38" s="70">
        <f t="shared" si="8"/>
        <v>7</v>
      </c>
      <c r="AQ38" s="70">
        <f t="shared" si="9"/>
        <v>7</v>
      </c>
      <c r="AR38" s="70">
        <f t="shared" si="10"/>
        <v>1</v>
      </c>
      <c r="AS38" s="70">
        <f t="shared" si="11"/>
        <v>1</v>
      </c>
      <c r="AT38" s="70">
        <f t="shared" si="12"/>
        <v>7</v>
      </c>
      <c r="AU38" s="70">
        <f t="shared" si="13"/>
        <v>7</v>
      </c>
      <c r="AV38" s="70">
        <f t="shared" si="14"/>
        <v>3</v>
      </c>
      <c r="AW38" s="70">
        <f t="shared" si="15"/>
        <v>3</v>
      </c>
      <c r="AX38" s="70">
        <f t="shared" si="16"/>
        <v>1</v>
      </c>
      <c r="AY38" s="71">
        <f t="shared" si="17"/>
        <v>1</v>
      </c>
    </row>
    <row r="39" spans="1:51" s="122" customFormat="1" ht="58.5" customHeight="1" x14ac:dyDescent="0.2">
      <c r="A39" s="72" t="s">
        <v>94</v>
      </c>
      <c r="B39" s="61" t="s">
        <v>223</v>
      </c>
      <c r="C39" s="61"/>
      <c r="D39" s="61"/>
      <c r="E39" s="62">
        <f t="shared" ref="E39:AH39" si="18">SUM(E40:E50)</f>
        <v>33</v>
      </c>
      <c r="F39" s="62">
        <f t="shared" si="18"/>
        <v>6</v>
      </c>
      <c r="G39" s="62">
        <f t="shared" si="18"/>
        <v>27</v>
      </c>
      <c r="H39" s="62">
        <f t="shared" si="18"/>
        <v>0</v>
      </c>
      <c r="I39" s="62">
        <f t="shared" si="18"/>
        <v>0</v>
      </c>
      <c r="J39" s="62">
        <f t="shared" si="18"/>
        <v>33</v>
      </c>
      <c r="K39" s="62">
        <f t="shared" si="18"/>
        <v>29</v>
      </c>
      <c r="L39" s="62">
        <f t="shared" si="18"/>
        <v>4</v>
      </c>
      <c r="M39" s="62">
        <f t="shared" si="18"/>
        <v>0</v>
      </c>
      <c r="N39" s="62">
        <f t="shared" si="18"/>
        <v>19</v>
      </c>
      <c r="O39" s="62">
        <f t="shared" si="18"/>
        <v>13</v>
      </c>
      <c r="P39" s="62">
        <f t="shared" si="18"/>
        <v>0</v>
      </c>
      <c r="Q39" s="62">
        <f t="shared" si="18"/>
        <v>5</v>
      </c>
      <c r="R39" s="62">
        <f t="shared" si="18"/>
        <v>0</v>
      </c>
      <c r="S39" s="62">
        <f t="shared" si="18"/>
        <v>1</v>
      </c>
      <c r="T39" s="62">
        <f t="shared" si="18"/>
        <v>0</v>
      </c>
      <c r="U39" s="62">
        <f t="shared" si="18"/>
        <v>1</v>
      </c>
      <c r="V39" s="62">
        <f t="shared" si="18"/>
        <v>0</v>
      </c>
      <c r="W39" s="62">
        <f t="shared" si="18"/>
        <v>0</v>
      </c>
      <c r="X39" s="62">
        <f t="shared" si="18"/>
        <v>19</v>
      </c>
      <c r="Y39" s="62">
        <f t="shared" si="18"/>
        <v>0</v>
      </c>
      <c r="Z39" s="62">
        <f t="shared" si="18"/>
        <v>5</v>
      </c>
      <c r="AA39" s="62">
        <f t="shared" si="18"/>
        <v>43</v>
      </c>
      <c r="AB39" s="62">
        <f t="shared" si="18"/>
        <v>8</v>
      </c>
      <c r="AC39" s="62">
        <f t="shared" si="18"/>
        <v>4</v>
      </c>
      <c r="AD39" s="62">
        <f t="shared" si="18"/>
        <v>1</v>
      </c>
      <c r="AE39" s="62">
        <f t="shared" si="18"/>
        <v>5</v>
      </c>
      <c r="AF39" s="62">
        <f t="shared" si="18"/>
        <v>2</v>
      </c>
      <c r="AG39" s="62">
        <f t="shared" si="18"/>
        <v>0</v>
      </c>
      <c r="AH39" s="62">
        <f t="shared" si="18"/>
        <v>2</v>
      </c>
      <c r="AI39" s="118"/>
      <c r="AJ39" s="69">
        <f t="shared" ref="AJ39:AY39" si="19">SUM(AJ40:AJ50)</f>
        <v>33</v>
      </c>
      <c r="AK39" s="62">
        <f t="shared" si="19"/>
        <v>33</v>
      </c>
      <c r="AL39" s="62">
        <f t="shared" si="19"/>
        <v>33</v>
      </c>
      <c r="AM39" s="62">
        <f t="shared" si="19"/>
        <v>33</v>
      </c>
      <c r="AN39" s="62">
        <f t="shared" si="19"/>
        <v>62</v>
      </c>
      <c r="AO39" s="62">
        <f t="shared" si="19"/>
        <v>62</v>
      </c>
      <c r="AP39" s="62">
        <f t="shared" si="19"/>
        <v>19</v>
      </c>
      <c r="AQ39" s="62">
        <f t="shared" si="19"/>
        <v>19</v>
      </c>
      <c r="AR39" s="62">
        <f t="shared" si="19"/>
        <v>1</v>
      </c>
      <c r="AS39" s="62">
        <f t="shared" si="19"/>
        <v>1</v>
      </c>
      <c r="AT39" s="62">
        <f t="shared" si="19"/>
        <v>19</v>
      </c>
      <c r="AU39" s="62">
        <f t="shared" si="19"/>
        <v>19</v>
      </c>
      <c r="AV39" s="62">
        <f t="shared" si="19"/>
        <v>5</v>
      </c>
      <c r="AW39" s="62">
        <f t="shared" si="19"/>
        <v>5</v>
      </c>
      <c r="AX39" s="62">
        <f t="shared" si="19"/>
        <v>2</v>
      </c>
      <c r="AY39" s="89">
        <f t="shared" si="19"/>
        <v>2</v>
      </c>
    </row>
    <row r="40" spans="1:51" s="122" customFormat="1" ht="58.5" customHeight="1" x14ac:dyDescent="0.2">
      <c r="A40" s="72" t="s">
        <v>93</v>
      </c>
      <c r="B40" s="79" t="s">
        <v>224</v>
      </c>
      <c r="C40" s="80"/>
      <c r="D40" s="80"/>
      <c r="E40" s="68">
        <v>8</v>
      </c>
      <c r="F40" s="68">
        <v>2</v>
      </c>
      <c r="G40" s="68">
        <v>6</v>
      </c>
      <c r="H40" s="68">
        <v>0</v>
      </c>
      <c r="I40" s="68">
        <v>0</v>
      </c>
      <c r="J40" s="68">
        <v>4</v>
      </c>
      <c r="K40" s="68">
        <v>2</v>
      </c>
      <c r="L40" s="68">
        <v>2</v>
      </c>
      <c r="M40" s="68"/>
      <c r="N40" s="68">
        <v>2</v>
      </c>
      <c r="O40" s="68">
        <v>1</v>
      </c>
      <c r="P40" s="68">
        <v>0</v>
      </c>
      <c r="Q40" s="68">
        <v>0</v>
      </c>
      <c r="R40" s="68">
        <v>0</v>
      </c>
      <c r="S40" s="68">
        <v>1</v>
      </c>
      <c r="T40" s="68">
        <v>0</v>
      </c>
      <c r="U40" s="68">
        <v>1</v>
      </c>
      <c r="V40" s="68">
        <v>0</v>
      </c>
      <c r="W40" s="68">
        <v>0</v>
      </c>
      <c r="X40" s="68">
        <v>2</v>
      </c>
      <c r="Y40" s="68">
        <v>0</v>
      </c>
      <c r="Z40" s="68">
        <v>3</v>
      </c>
      <c r="AA40" s="68">
        <v>8</v>
      </c>
      <c r="AB40" s="68">
        <v>4</v>
      </c>
      <c r="AC40" s="68">
        <v>0</v>
      </c>
      <c r="AD40" s="68">
        <v>0</v>
      </c>
      <c r="AE40" s="68">
        <v>0</v>
      </c>
      <c r="AF40" s="68">
        <v>1</v>
      </c>
      <c r="AG40" s="68">
        <v>0</v>
      </c>
      <c r="AH40" s="68">
        <v>1</v>
      </c>
      <c r="AI40" s="76"/>
      <c r="AJ40" s="69">
        <f t="shared" ref="AJ40:AJ50" si="20">E40</f>
        <v>8</v>
      </c>
      <c r="AK40" s="70">
        <f t="shared" ref="AK40:AK50" si="21">F40+G40+H40+I40</f>
        <v>8</v>
      </c>
      <c r="AL40" s="70">
        <f t="shared" ref="AL40:AL50" si="22">J40</f>
        <v>4</v>
      </c>
      <c r="AM40" s="70">
        <f t="shared" ref="AM40:AM50" si="23">K40+L40+M40</f>
        <v>4</v>
      </c>
      <c r="AN40" s="70">
        <f t="shared" ref="AN40:AN50" si="24">F40+G40+K40</f>
        <v>10</v>
      </c>
      <c r="AO40" s="70">
        <f t="shared" ref="AO40:AO50" si="25">X40+Y40+AA40</f>
        <v>10</v>
      </c>
      <c r="AP40" s="70">
        <f t="shared" ref="AP40:AP50" si="26">N40</f>
        <v>2</v>
      </c>
      <c r="AQ40" s="70">
        <f t="shared" ref="AQ40:AQ50" si="27">O40+P40+Q40+R40+S40</f>
        <v>2</v>
      </c>
      <c r="AR40" s="70">
        <f t="shared" ref="AR40:AR50" si="28">S40</f>
        <v>1</v>
      </c>
      <c r="AS40" s="70">
        <f t="shared" ref="AS40:AS50" si="29">T40+U40+V40</f>
        <v>1</v>
      </c>
      <c r="AT40" s="70">
        <f t="shared" ref="AT40:AT50" si="30">X40</f>
        <v>2</v>
      </c>
      <c r="AU40" s="70">
        <f t="shared" ref="AU40:AU50" si="31">N40+W40</f>
        <v>2</v>
      </c>
      <c r="AV40" s="70">
        <f t="shared" ref="AV40:AV50" si="32">AE40</f>
        <v>0</v>
      </c>
      <c r="AW40" s="70">
        <f t="shared" ref="AW40:AW50" si="33">AC40+AD40</f>
        <v>0</v>
      </c>
      <c r="AX40" s="70">
        <f t="shared" ref="AX40:AX50" si="34">AH40</f>
        <v>1</v>
      </c>
      <c r="AY40" s="71">
        <f t="shared" ref="AY40:AY50" si="35">AF40+AG40</f>
        <v>1</v>
      </c>
    </row>
    <row r="41" spans="1:51" s="122" customFormat="1" ht="31.5" customHeight="1" x14ac:dyDescent="0.2">
      <c r="A41" s="72" t="s">
        <v>92</v>
      </c>
      <c r="B41" s="35" t="s">
        <v>225</v>
      </c>
      <c r="C41" s="35"/>
      <c r="D41" s="35"/>
      <c r="E41" s="68">
        <v>0</v>
      </c>
      <c r="F41" s="68">
        <v>0</v>
      </c>
      <c r="G41" s="68">
        <v>0</v>
      </c>
      <c r="H41" s="68">
        <v>0</v>
      </c>
      <c r="I41" s="68">
        <v>0</v>
      </c>
      <c r="J41" s="68">
        <v>0</v>
      </c>
      <c r="K41" s="68">
        <v>0</v>
      </c>
      <c r="L41" s="68">
        <v>0</v>
      </c>
      <c r="M41" s="68"/>
      <c r="N41" s="68">
        <v>0</v>
      </c>
      <c r="O41" s="68">
        <v>0</v>
      </c>
      <c r="P41" s="68">
        <v>0</v>
      </c>
      <c r="Q41" s="68">
        <v>0</v>
      </c>
      <c r="R41" s="68">
        <v>0</v>
      </c>
      <c r="S41" s="68">
        <v>0</v>
      </c>
      <c r="T41" s="68">
        <v>0</v>
      </c>
      <c r="U41" s="68">
        <v>0</v>
      </c>
      <c r="V41" s="68">
        <v>0</v>
      </c>
      <c r="W41" s="68">
        <v>0</v>
      </c>
      <c r="X41" s="68">
        <v>0</v>
      </c>
      <c r="Y41" s="68">
        <v>0</v>
      </c>
      <c r="Z41" s="68">
        <v>0</v>
      </c>
      <c r="AA41" s="68">
        <v>0</v>
      </c>
      <c r="AB41" s="68">
        <v>0</v>
      </c>
      <c r="AC41" s="68">
        <v>0</v>
      </c>
      <c r="AD41" s="68">
        <v>0</v>
      </c>
      <c r="AE41" s="68">
        <v>0</v>
      </c>
      <c r="AF41" s="68">
        <v>0</v>
      </c>
      <c r="AG41" s="68">
        <v>0</v>
      </c>
      <c r="AH41" s="68">
        <v>0</v>
      </c>
      <c r="AI41" s="76"/>
      <c r="AJ41" s="69">
        <f t="shared" si="20"/>
        <v>0</v>
      </c>
      <c r="AK41" s="70">
        <f t="shared" si="21"/>
        <v>0</v>
      </c>
      <c r="AL41" s="70">
        <f t="shared" si="22"/>
        <v>0</v>
      </c>
      <c r="AM41" s="70">
        <f t="shared" si="23"/>
        <v>0</v>
      </c>
      <c r="AN41" s="70">
        <f t="shared" si="24"/>
        <v>0</v>
      </c>
      <c r="AO41" s="70">
        <f t="shared" si="25"/>
        <v>0</v>
      </c>
      <c r="AP41" s="70">
        <f t="shared" si="26"/>
        <v>0</v>
      </c>
      <c r="AQ41" s="70">
        <f t="shared" si="27"/>
        <v>0</v>
      </c>
      <c r="AR41" s="70">
        <f t="shared" si="28"/>
        <v>0</v>
      </c>
      <c r="AS41" s="70">
        <f t="shared" si="29"/>
        <v>0</v>
      </c>
      <c r="AT41" s="70">
        <f t="shared" si="30"/>
        <v>0</v>
      </c>
      <c r="AU41" s="70">
        <f t="shared" si="31"/>
        <v>0</v>
      </c>
      <c r="AV41" s="70">
        <f t="shared" si="32"/>
        <v>0</v>
      </c>
      <c r="AW41" s="70">
        <f t="shared" si="33"/>
        <v>0</v>
      </c>
      <c r="AX41" s="70">
        <f t="shared" si="34"/>
        <v>0</v>
      </c>
      <c r="AY41" s="71">
        <f t="shared" si="35"/>
        <v>0</v>
      </c>
    </row>
    <row r="42" spans="1:51" s="122" customFormat="1" ht="60.75" customHeight="1" x14ac:dyDescent="0.2">
      <c r="A42" s="72" t="s">
        <v>91</v>
      </c>
      <c r="B42" s="79" t="s">
        <v>226</v>
      </c>
      <c r="C42" s="80"/>
      <c r="D42" s="81"/>
      <c r="E42" s="68">
        <v>0</v>
      </c>
      <c r="F42" s="68">
        <v>0</v>
      </c>
      <c r="G42" s="68">
        <v>0</v>
      </c>
      <c r="H42" s="68">
        <v>0</v>
      </c>
      <c r="I42" s="68">
        <v>0</v>
      </c>
      <c r="J42" s="68">
        <v>1</v>
      </c>
      <c r="K42" s="68">
        <v>1</v>
      </c>
      <c r="L42" s="68">
        <v>0</v>
      </c>
      <c r="M42" s="68"/>
      <c r="N42" s="68">
        <v>0</v>
      </c>
      <c r="O42" s="68">
        <v>0</v>
      </c>
      <c r="P42" s="68">
        <v>0</v>
      </c>
      <c r="Q42" s="68">
        <v>0</v>
      </c>
      <c r="R42" s="68">
        <v>0</v>
      </c>
      <c r="S42" s="68">
        <v>0</v>
      </c>
      <c r="T42" s="68">
        <v>0</v>
      </c>
      <c r="U42" s="68">
        <v>0</v>
      </c>
      <c r="V42" s="68">
        <v>0</v>
      </c>
      <c r="W42" s="68">
        <v>0</v>
      </c>
      <c r="X42" s="68">
        <v>0</v>
      </c>
      <c r="Y42" s="68">
        <v>0</v>
      </c>
      <c r="Z42" s="68">
        <v>0</v>
      </c>
      <c r="AA42" s="68">
        <v>1</v>
      </c>
      <c r="AB42" s="68">
        <v>0</v>
      </c>
      <c r="AC42" s="68">
        <v>0</v>
      </c>
      <c r="AD42" s="68">
        <v>0</v>
      </c>
      <c r="AE42" s="68">
        <v>0</v>
      </c>
      <c r="AF42" s="68">
        <v>0</v>
      </c>
      <c r="AG42" s="68">
        <v>0</v>
      </c>
      <c r="AH42" s="68">
        <v>0</v>
      </c>
      <c r="AI42" s="76"/>
      <c r="AJ42" s="69">
        <f t="shared" si="20"/>
        <v>0</v>
      </c>
      <c r="AK42" s="70">
        <f t="shared" si="21"/>
        <v>0</v>
      </c>
      <c r="AL42" s="70">
        <f t="shared" si="22"/>
        <v>1</v>
      </c>
      <c r="AM42" s="70">
        <f t="shared" si="23"/>
        <v>1</v>
      </c>
      <c r="AN42" s="70">
        <f t="shared" si="24"/>
        <v>1</v>
      </c>
      <c r="AO42" s="70">
        <f t="shared" si="25"/>
        <v>1</v>
      </c>
      <c r="AP42" s="70">
        <f t="shared" si="26"/>
        <v>0</v>
      </c>
      <c r="AQ42" s="70">
        <f t="shared" si="27"/>
        <v>0</v>
      </c>
      <c r="AR42" s="70">
        <f t="shared" si="28"/>
        <v>0</v>
      </c>
      <c r="AS42" s="70">
        <f t="shared" si="29"/>
        <v>0</v>
      </c>
      <c r="AT42" s="70">
        <f t="shared" si="30"/>
        <v>0</v>
      </c>
      <c r="AU42" s="70">
        <f t="shared" si="31"/>
        <v>0</v>
      </c>
      <c r="AV42" s="70">
        <f t="shared" si="32"/>
        <v>0</v>
      </c>
      <c r="AW42" s="70">
        <f t="shared" si="33"/>
        <v>0</v>
      </c>
      <c r="AX42" s="70">
        <f t="shared" si="34"/>
        <v>0</v>
      </c>
      <c r="AY42" s="71">
        <f t="shared" si="35"/>
        <v>0</v>
      </c>
    </row>
    <row r="43" spans="1:51" s="122" customFormat="1" ht="28.5" customHeight="1" x14ac:dyDescent="0.2">
      <c r="A43" s="72" t="s">
        <v>90</v>
      </c>
      <c r="B43" s="83" t="s">
        <v>227</v>
      </c>
      <c r="C43" s="84"/>
      <c r="D43" s="85"/>
      <c r="E43" s="68">
        <v>6</v>
      </c>
      <c r="F43" s="68">
        <v>0</v>
      </c>
      <c r="G43" s="68">
        <v>6</v>
      </c>
      <c r="H43" s="68">
        <v>0</v>
      </c>
      <c r="I43" s="68">
        <v>0</v>
      </c>
      <c r="J43" s="68">
        <v>13</v>
      </c>
      <c r="K43" s="68">
        <v>12</v>
      </c>
      <c r="L43" s="68">
        <v>1</v>
      </c>
      <c r="M43" s="68"/>
      <c r="N43" s="68">
        <v>11</v>
      </c>
      <c r="O43" s="68">
        <v>9</v>
      </c>
      <c r="P43" s="68">
        <v>0</v>
      </c>
      <c r="Q43" s="68">
        <v>2</v>
      </c>
      <c r="R43" s="68">
        <v>0</v>
      </c>
      <c r="S43" s="68">
        <v>0</v>
      </c>
      <c r="T43" s="68">
        <v>0</v>
      </c>
      <c r="U43" s="68">
        <v>0</v>
      </c>
      <c r="V43" s="68">
        <v>0</v>
      </c>
      <c r="W43" s="68">
        <v>0</v>
      </c>
      <c r="X43" s="68">
        <v>11</v>
      </c>
      <c r="Y43" s="68">
        <v>0</v>
      </c>
      <c r="Z43" s="68">
        <v>0</v>
      </c>
      <c r="AA43" s="68">
        <v>7</v>
      </c>
      <c r="AB43" s="68">
        <v>0</v>
      </c>
      <c r="AC43" s="68">
        <v>1</v>
      </c>
      <c r="AD43" s="68">
        <v>0</v>
      </c>
      <c r="AE43" s="68">
        <v>1</v>
      </c>
      <c r="AF43" s="68">
        <v>0</v>
      </c>
      <c r="AG43" s="68">
        <v>0</v>
      </c>
      <c r="AH43" s="68">
        <v>0</v>
      </c>
      <c r="AI43" s="76"/>
      <c r="AJ43" s="69">
        <f t="shared" si="20"/>
        <v>6</v>
      </c>
      <c r="AK43" s="70">
        <f t="shared" si="21"/>
        <v>6</v>
      </c>
      <c r="AL43" s="70">
        <f t="shared" si="22"/>
        <v>13</v>
      </c>
      <c r="AM43" s="70">
        <f t="shared" si="23"/>
        <v>13</v>
      </c>
      <c r="AN43" s="70">
        <f t="shared" si="24"/>
        <v>18</v>
      </c>
      <c r="AO43" s="70">
        <f t="shared" si="25"/>
        <v>18</v>
      </c>
      <c r="AP43" s="70">
        <f t="shared" si="26"/>
        <v>11</v>
      </c>
      <c r="AQ43" s="70">
        <f t="shared" si="27"/>
        <v>11</v>
      </c>
      <c r="AR43" s="70">
        <f t="shared" si="28"/>
        <v>0</v>
      </c>
      <c r="AS43" s="70">
        <f t="shared" si="29"/>
        <v>0</v>
      </c>
      <c r="AT43" s="70">
        <f t="shared" si="30"/>
        <v>11</v>
      </c>
      <c r="AU43" s="70">
        <f t="shared" si="31"/>
        <v>11</v>
      </c>
      <c r="AV43" s="70">
        <f t="shared" si="32"/>
        <v>1</v>
      </c>
      <c r="AW43" s="70">
        <f t="shared" si="33"/>
        <v>1</v>
      </c>
      <c r="AX43" s="70">
        <f t="shared" si="34"/>
        <v>0</v>
      </c>
      <c r="AY43" s="71">
        <f t="shared" si="35"/>
        <v>0</v>
      </c>
    </row>
    <row r="44" spans="1:51" s="122" customFormat="1" ht="38.25" customHeight="1" x14ac:dyDescent="0.2">
      <c r="A44" s="72" t="s">
        <v>89</v>
      </c>
      <c r="B44" s="83" t="s">
        <v>228</v>
      </c>
      <c r="C44" s="84"/>
      <c r="D44" s="85"/>
      <c r="E44" s="68">
        <v>1</v>
      </c>
      <c r="F44" s="68">
        <v>0</v>
      </c>
      <c r="G44" s="68">
        <v>1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/>
      <c r="N44" s="68">
        <v>1</v>
      </c>
      <c r="O44" s="68">
        <v>0</v>
      </c>
      <c r="P44" s="68">
        <v>0</v>
      </c>
      <c r="Q44" s="68">
        <v>1</v>
      </c>
      <c r="R44" s="68">
        <v>0</v>
      </c>
      <c r="S44" s="68">
        <v>0</v>
      </c>
      <c r="T44" s="68">
        <v>0</v>
      </c>
      <c r="U44" s="68">
        <v>0</v>
      </c>
      <c r="V44" s="68">
        <v>0</v>
      </c>
      <c r="W44" s="68">
        <v>0</v>
      </c>
      <c r="X44" s="68">
        <v>1</v>
      </c>
      <c r="Y44" s="68">
        <v>0</v>
      </c>
      <c r="Z44" s="68">
        <v>0</v>
      </c>
      <c r="AA44" s="68">
        <v>0</v>
      </c>
      <c r="AB44" s="68">
        <v>0</v>
      </c>
      <c r="AC44" s="68">
        <v>0</v>
      </c>
      <c r="AD44" s="68">
        <v>0</v>
      </c>
      <c r="AE44" s="68">
        <v>0</v>
      </c>
      <c r="AF44" s="68">
        <v>0</v>
      </c>
      <c r="AG44" s="68">
        <v>0</v>
      </c>
      <c r="AH44" s="68">
        <v>0</v>
      </c>
      <c r="AI44" s="76"/>
      <c r="AJ44" s="69">
        <f t="shared" si="20"/>
        <v>1</v>
      </c>
      <c r="AK44" s="70">
        <f t="shared" si="21"/>
        <v>1</v>
      </c>
      <c r="AL44" s="70">
        <f t="shared" si="22"/>
        <v>0</v>
      </c>
      <c r="AM44" s="70">
        <f t="shared" si="23"/>
        <v>0</v>
      </c>
      <c r="AN44" s="70">
        <f t="shared" si="24"/>
        <v>1</v>
      </c>
      <c r="AO44" s="70">
        <f t="shared" si="25"/>
        <v>1</v>
      </c>
      <c r="AP44" s="70">
        <f t="shared" si="26"/>
        <v>1</v>
      </c>
      <c r="AQ44" s="70">
        <f t="shared" si="27"/>
        <v>1</v>
      </c>
      <c r="AR44" s="70">
        <f t="shared" si="28"/>
        <v>0</v>
      </c>
      <c r="AS44" s="70">
        <f t="shared" si="29"/>
        <v>0</v>
      </c>
      <c r="AT44" s="70">
        <f t="shared" si="30"/>
        <v>1</v>
      </c>
      <c r="AU44" s="70">
        <f t="shared" si="31"/>
        <v>1</v>
      </c>
      <c r="AV44" s="70">
        <f t="shared" si="32"/>
        <v>0</v>
      </c>
      <c r="AW44" s="70">
        <f t="shared" si="33"/>
        <v>0</v>
      </c>
      <c r="AX44" s="70">
        <f t="shared" si="34"/>
        <v>0</v>
      </c>
      <c r="AY44" s="71">
        <f t="shared" si="35"/>
        <v>0</v>
      </c>
    </row>
    <row r="45" spans="1:51" s="122" customFormat="1" ht="38.25" customHeight="1" x14ac:dyDescent="0.2">
      <c r="A45" s="72" t="s">
        <v>88</v>
      </c>
      <c r="B45" s="83" t="s">
        <v>165</v>
      </c>
      <c r="C45" s="84"/>
      <c r="D45" s="85"/>
      <c r="E45" s="68">
        <v>9</v>
      </c>
      <c r="F45" s="68">
        <v>4</v>
      </c>
      <c r="G45" s="68">
        <v>5</v>
      </c>
      <c r="H45" s="68">
        <v>0</v>
      </c>
      <c r="I45" s="68">
        <v>0</v>
      </c>
      <c r="J45" s="68">
        <v>8</v>
      </c>
      <c r="K45" s="68">
        <v>8</v>
      </c>
      <c r="L45" s="68">
        <v>0</v>
      </c>
      <c r="M45" s="68"/>
      <c r="N45" s="68">
        <v>1</v>
      </c>
      <c r="O45" s="68">
        <v>0</v>
      </c>
      <c r="P45" s="68">
        <v>0</v>
      </c>
      <c r="Q45" s="68">
        <v>1</v>
      </c>
      <c r="R45" s="68">
        <v>0</v>
      </c>
      <c r="S45" s="68">
        <v>0</v>
      </c>
      <c r="T45" s="68">
        <v>0</v>
      </c>
      <c r="U45" s="68">
        <v>0</v>
      </c>
      <c r="V45" s="68">
        <v>0</v>
      </c>
      <c r="W45" s="68">
        <v>0</v>
      </c>
      <c r="X45" s="68">
        <v>1</v>
      </c>
      <c r="Y45" s="68">
        <v>0</v>
      </c>
      <c r="Z45" s="68">
        <v>1</v>
      </c>
      <c r="AA45" s="68">
        <v>16</v>
      </c>
      <c r="AB45" s="68">
        <v>3</v>
      </c>
      <c r="AC45" s="68">
        <v>0</v>
      </c>
      <c r="AD45" s="68">
        <v>1</v>
      </c>
      <c r="AE45" s="68">
        <v>1</v>
      </c>
      <c r="AF45" s="68">
        <v>1</v>
      </c>
      <c r="AG45" s="68">
        <v>0</v>
      </c>
      <c r="AH45" s="68">
        <v>1</v>
      </c>
      <c r="AI45" s="76"/>
      <c r="AJ45" s="69">
        <f t="shared" si="20"/>
        <v>9</v>
      </c>
      <c r="AK45" s="70">
        <f t="shared" si="21"/>
        <v>9</v>
      </c>
      <c r="AL45" s="70">
        <f t="shared" si="22"/>
        <v>8</v>
      </c>
      <c r="AM45" s="70">
        <f t="shared" si="23"/>
        <v>8</v>
      </c>
      <c r="AN45" s="70">
        <f t="shared" si="24"/>
        <v>17</v>
      </c>
      <c r="AO45" s="70">
        <f t="shared" si="25"/>
        <v>17</v>
      </c>
      <c r="AP45" s="70">
        <f t="shared" si="26"/>
        <v>1</v>
      </c>
      <c r="AQ45" s="70">
        <f t="shared" si="27"/>
        <v>1</v>
      </c>
      <c r="AR45" s="70">
        <f t="shared" si="28"/>
        <v>0</v>
      </c>
      <c r="AS45" s="70">
        <f t="shared" si="29"/>
        <v>0</v>
      </c>
      <c r="AT45" s="70">
        <f t="shared" si="30"/>
        <v>1</v>
      </c>
      <c r="AU45" s="70">
        <f t="shared" si="31"/>
        <v>1</v>
      </c>
      <c r="AV45" s="70">
        <f t="shared" si="32"/>
        <v>1</v>
      </c>
      <c r="AW45" s="70">
        <f t="shared" si="33"/>
        <v>1</v>
      </c>
      <c r="AX45" s="70">
        <f t="shared" si="34"/>
        <v>1</v>
      </c>
      <c r="AY45" s="71">
        <f t="shared" si="35"/>
        <v>1</v>
      </c>
    </row>
    <row r="46" spans="1:51" s="122" customFormat="1" ht="33.75" customHeight="1" x14ac:dyDescent="0.2">
      <c r="A46" s="72" t="s">
        <v>87</v>
      </c>
      <c r="B46" s="83" t="s">
        <v>166</v>
      </c>
      <c r="C46" s="84"/>
      <c r="D46" s="85"/>
      <c r="E46" s="68">
        <v>0</v>
      </c>
      <c r="F46" s="68">
        <v>0</v>
      </c>
      <c r="G46" s="68">
        <v>0</v>
      </c>
      <c r="H46" s="68">
        <v>0</v>
      </c>
      <c r="I46" s="68">
        <v>0</v>
      </c>
      <c r="J46" s="68">
        <v>1</v>
      </c>
      <c r="K46" s="68">
        <v>1</v>
      </c>
      <c r="L46" s="68">
        <v>0</v>
      </c>
      <c r="M46" s="68"/>
      <c r="N46" s="68">
        <v>0</v>
      </c>
      <c r="O46" s="68">
        <v>0</v>
      </c>
      <c r="P46" s="68">
        <v>0</v>
      </c>
      <c r="Q46" s="68">
        <v>0</v>
      </c>
      <c r="R46" s="68">
        <v>0</v>
      </c>
      <c r="S46" s="68">
        <v>0</v>
      </c>
      <c r="T46" s="68">
        <v>0</v>
      </c>
      <c r="U46" s="68">
        <v>0</v>
      </c>
      <c r="V46" s="68">
        <v>0</v>
      </c>
      <c r="W46" s="68">
        <v>0</v>
      </c>
      <c r="X46" s="68">
        <v>0</v>
      </c>
      <c r="Y46" s="68">
        <v>0</v>
      </c>
      <c r="Z46" s="68">
        <v>0</v>
      </c>
      <c r="AA46" s="68">
        <v>1</v>
      </c>
      <c r="AB46" s="68">
        <v>0</v>
      </c>
      <c r="AC46" s="68">
        <v>0</v>
      </c>
      <c r="AD46" s="68">
        <v>0</v>
      </c>
      <c r="AE46" s="68">
        <v>0</v>
      </c>
      <c r="AF46" s="68">
        <v>0</v>
      </c>
      <c r="AG46" s="68">
        <v>0</v>
      </c>
      <c r="AH46" s="68">
        <v>0</v>
      </c>
      <c r="AI46" s="77"/>
      <c r="AJ46" s="69">
        <f t="shared" si="20"/>
        <v>0</v>
      </c>
      <c r="AK46" s="70">
        <f t="shared" si="21"/>
        <v>0</v>
      </c>
      <c r="AL46" s="70">
        <f t="shared" si="22"/>
        <v>1</v>
      </c>
      <c r="AM46" s="70">
        <f t="shared" si="23"/>
        <v>1</v>
      </c>
      <c r="AN46" s="70">
        <f t="shared" si="24"/>
        <v>1</v>
      </c>
      <c r="AO46" s="70">
        <f t="shared" si="25"/>
        <v>1</v>
      </c>
      <c r="AP46" s="70">
        <f t="shared" si="26"/>
        <v>0</v>
      </c>
      <c r="AQ46" s="70">
        <f t="shared" si="27"/>
        <v>0</v>
      </c>
      <c r="AR46" s="70">
        <f t="shared" si="28"/>
        <v>0</v>
      </c>
      <c r="AS46" s="70">
        <f t="shared" si="29"/>
        <v>0</v>
      </c>
      <c r="AT46" s="70">
        <f t="shared" si="30"/>
        <v>0</v>
      </c>
      <c r="AU46" s="70">
        <f t="shared" si="31"/>
        <v>0</v>
      </c>
      <c r="AV46" s="70">
        <f t="shared" si="32"/>
        <v>0</v>
      </c>
      <c r="AW46" s="70">
        <f t="shared" si="33"/>
        <v>0</v>
      </c>
      <c r="AX46" s="70">
        <f t="shared" si="34"/>
        <v>0</v>
      </c>
      <c r="AY46" s="71">
        <f t="shared" si="35"/>
        <v>0</v>
      </c>
    </row>
    <row r="47" spans="1:51" s="122" customFormat="1" ht="33.75" customHeight="1" x14ac:dyDescent="0.2">
      <c r="A47" s="72" t="s">
        <v>86</v>
      </c>
      <c r="B47" s="83" t="s">
        <v>229</v>
      </c>
      <c r="C47" s="84"/>
      <c r="D47" s="85"/>
      <c r="E47" s="68">
        <v>0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/>
      <c r="N47" s="68">
        <v>0</v>
      </c>
      <c r="O47" s="68">
        <v>0</v>
      </c>
      <c r="P47" s="68">
        <v>0</v>
      </c>
      <c r="Q47" s="68">
        <v>0</v>
      </c>
      <c r="R47" s="68">
        <v>0</v>
      </c>
      <c r="S47" s="68">
        <v>0</v>
      </c>
      <c r="T47" s="68">
        <v>0</v>
      </c>
      <c r="U47" s="68">
        <v>0</v>
      </c>
      <c r="V47" s="68">
        <v>0</v>
      </c>
      <c r="W47" s="68">
        <v>0</v>
      </c>
      <c r="X47" s="68">
        <v>0</v>
      </c>
      <c r="Y47" s="68">
        <v>0</v>
      </c>
      <c r="Z47" s="68">
        <v>0</v>
      </c>
      <c r="AA47" s="68">
        <v>0</v>
      </c>
      <c r="AB47" s="68">
        <v>0</v>
      </c>
      <c r="AC47" s="68">
        <v>0</v>
      </c>
      <c r="AD47" s="68">
        <v>0</v>
      </c>
      <c r="AE47" s="68">
        <v>0</v>
      </c>
      <c r="AF47" s="68">
        <v>0</v>
      </c>
      <c r="AG47" s="68">
        <v>0</v>
      </c>
      <c r="AH47" s="68">
        <v>0</v>
      </c>
      <c r="AI47" s="77"/>
      <c r="AJ47" s="69">
        <f t="shared" si="20"/>
        <v>0</v>
      </c>
      <c r="AK47" s="70">
        <f t="shared" si="21"/>
        <v>0</v>
      </c>
      <c r="AL47" s="70">
        <f t="shared" si="22"/>
        <v>0</v>
      </c>
      <c r="AM47" s="70">
        <f t="shared" si="23"/>
        <v>0</v>
      </c>
      <c r="AN47" s="70">
        <f t="shared" si="24"/>
        <v>0</v>
      </c>
      <c r="AO47" s="70">
        <f t="shared" si="25"/>
        <v>0</v>
      </c>
      <c r="AP47" s="70">
        <f t="shared" si="26"/>
        <v>0</v>
      </c>
      <c r="AQ47" s="70">
        <f t="shared" si="27"/>
        <v>0</v>
      </c>
      <c r="AR47" s="70">
        <f t="shared" si="28"/>
        <v>0</v>
      </c>
      <c r="AS47" s="70">
        <f t="shared" si="29"/>
        <v>0</v>
      </c>
      <c r="AT47" s="70">
        <f t="shared" si="30"/>
        <v>0</v>
      </c>
      <c r="AU47" s="70">
        <f t="shared" si="31"/>
        <v>0</v>
      </c>
      <c r="AV47" s="70">
        <f t="shared" si="32"/>
        <v>0</v>
      </c>
      <c r="AW47" s="70">
        <f t="shared" si="33"/>
        <v>0</v>
      </c>
      <c r="AX47" s="70">
        <f t="shared" si="34"/>
        <v>0</v>
      </c>
      <c r="AY47" s="71">
        <f t="shared" si="35"/>
        <v>0</v>
      </c>
    </row>
    <row r="48" spans="1:51" s="122" customFormat="1" ht="33.75" customHeight="1" x14ac:dyDescent="0.2">
      <c r="A48" s="72" t="s">
        <v>85</v>
      </c>
      <c r="B48" s="83" t="s">
        <v>197</v>
      </c>
      <c r="C48" s="84"/>
      <c r="D48" s="85"/>
      <c r="E48" s="68">
        <v>7</v>
      </c>
      <c r="F48" s="68">
        <v>0</v>
      </c>
      <c r="G48" s="68">
        <v>7</v>
      </c>
      <c r="H48" s="68">
        <v>0</v>
      </c>
      <c r="I48" s="68">
        <v>0</v>
      </c>
      <c r="J48" s="68">
        <v>5</v>
      </c>
      <c r="K48" s="68">
        <v>4</v>
      </c>
      <c r="L48" s="68">
        <v>1</v>
      </c>
      <c r="M48" s="68"/>
      <c r="N48" s="68">
        <v>4</v>
      </c>
      <c r="O48" s="68">
        <v>3</v>
      </c>
      <c r="P48" s="68">
        <v>0</v>
      </c>
      <c r="Q48" s="68">
        <v>1</v>
      </c>
      <c r="R48" s="68">
        <v>0</v>
      </c>
      <c r="S48" s="68">
        <v>0</v>
      </c>
      <c r="T48" s="68">
        <v>0</v>
      </c>
      <c r="U48" s="68">
        <v>0</v>
      </c>
      <c r="V48" s="68">
        <v>0</v>
      </c>
      <c r="W48" s="68">
        <v>0</v>
      </c>
      <c r="X48" s="68">
        <v>4</v>
      </c>
      <c r="Y48" s="68">
        <v>0</v>
      </c>
      <c r="Z48" s="68">
        <v>1</v>
      </c>
      <c r="AA48" s="68">
        <v>7</v>
      </c>
      <c r="AB48" s="68">
        <v>1</v>
      </c>
      <c r="AC48" s="68">
        <v>3</v>
      </c>
      <c r="AD48" s="68">
        <v>0</v>
      </c>
      <c r="AE48" s="68">
        <v>3</v>
      </c>
      <c r="AF48" s="68">
        <v>0</v>
      </c>
      <c r="AG48" s="68">
        <v>0</v>
      </c>
      <c r="AH48" s="68">
        <v>0</v>
      </c>
      <c r="AI48" s="76"/>
      <c r="AJ48" s="69">
        <f t="shared" si="20"/>
        <v>7</v>
      </c>
      <c r="AK48" s="70">
        <f t="shared" si="21"/>
        <v>7</v>
      </c>
      <c r="AL48" s="70">
        <f t="shared" si="22"/>
        <v>5</v>
      </c>
      <c r="AM48" s="70">
        <f t="shared" si="23"/>
        <v>5</v>
      </c>
      <c r="AN48" s="70">
        <f t="shared" si="24"/>
        <v>11</v>
      </c>
      <c r="AO48" s="70">
        <f t="shared" si="25"/>
        <v>11</v>
      </c>
      <c r="AP48" s="70">
        <f t="shared" si="26"/>
        <v>4</v>
      </c>
      <c r="AQ48" s="70">
        <f t="shared" si="27"/>
        <v>4</v>
      </c>
      <c r="AR48" s="70">
        <f t="shared" si="28"/>
        <v>0</v>
      </c>
      <c r="AS48" s="70">
        <f t="shared" si="29"/>
        <v>0</v>
      </c>
      <c r="AT48" s="70">
        <f t="shared" si="30"/>
        <v>4</v>
      </c>
      <c r="AU48" s="70">
        <f t="shared" si="31"/>
        <v>4</v>
      </c>
      <c r="AV48" s="70">
        <f t="shared" si="32"/>
        <v>3</v>
      </c>
      <c r="AW48" s="70">
        <f t="shared" si="33"/>
        <v>3</v>
      </c>
      <c r="AX48" s="70">
        <f t="shared" si="34"/>
        <v>0</v>
      </c>
      <c r="AY48" s="71">
        <f t="shared" si="35"/>
        <v>0</v>
      </c>
    </row>
    <row r="49" spans="1:51" s="122" customFormat="1" ht="33.75" customHeight="1" x14ac:dyDescent="0.2">
      <c r="A49" s="72" t="s">
        <v>84</v>
      </c>
      <c r="B49" s="83" t="s">
        <v>230</v>
      </c>
      <c r="C49" s="84"/>
      <c r="D49" s="85"/>
      <c r="E49" s="68">
        <v>0</v>
      </c>
      <c r="F49" s="68">
        <v>0</v>
      </c>
      <c r="G49" s="68">
        <v>0</v>
      </c>
      <c r="H49" s="68">
        <v>0</v>
      </c>
      <c r="I49" s="68">
        <v>0</v>
      </c>
      <c r="J49" s="68">
        <v>0</v>
      </c>
      <c r="K49" s="68">
        <v>0</v>
      </c>
      <c r="L49" s="68">
        <v>0</v>
      </c>
      <c r="M49" s="68"/>
      <c r="N49" s="68">
        <v>0</v>
      </c>
      <c r="O49" s="68">
        <v>0</v>
      </c>
      <c r="P49" s="68">
        <v>0</v>
      </c>
      <c r="Q49" s="68">
        <v>0</v>
      </c>
      <c r="R49" s="68">
        <v>0</v>
      </c>
      <c r="S49" s="68">
        <v>0</v>
      </c>
      <c r="T49" s="68">
        <v>0</v>
      </c>
      <c r="U49" s="68">
        <v>0</v>
      </c>
      <c r="V49" s="68">
        <v>0</v>
      </c>
      <c r="W49" s="68">
        <v>0</v>
      </c>
      <c r="X49" s="68">
        <v>0</v>
      </c>
      <c r="Y49" s="68">
        <v>0</v>
      </c>
      <c r="Z49" s="68">
        <v>0</v>
      </c>
      <c r="AA49" s="68">
        <v>0</v>
      </c>
      <c r="AB49" s="68">
        <v>0</v>
      </c>
      <c r="AC49" s="68">
        <v>0</v>
      </c>
      <c r="AD49" s="68">
        <v>0</v>
      </c>
      <c r="AE49" s="68">
        <v>0</v>
      </c>
      <c r="AF49" s="68">
        <v>0</v>
      </c>
      <c r="AG49" s="68">
        <v>0</v>
      </c>
      <c r="AH49" s="68">
        <v>0</v>
      </c>
      <c r="AI49" s="76"/>
      <c r="AJ49" s="69">
        <f t="shared" si="20"/>
        <v>0</v>
      </c>
      <c r="AK49" s="70">
        <f t="shared" si="21"/>
        <v>0</v>
      </c>
      <c r="AL49" s="70">
        <f t="shared" si="22"/>
        <v>0</v>
      </c>
      <c r="AM49" s="70">
        <f t="shared" si="23"/>
        <v>0</v>
      </c>
      <c r="AN49" s="70">
        <f t="shared" si="24"/>
        <v>0</v>
      </c>
      <c r="AO49" s="70">
        <f t="shared" si="25"/>
        <v>0</v>
      </c>
      <c r="AP49" s="70">
        <f t="shared" si="26"/>
        <v>0</v>
      </c>
      <c r="AQ49" s="70">
        <f t="shared" si="27"/>
        <v>0</v>
      </c>
      <c r="AR49" s="70">
        <f t="shared" si="28"/>
        <v>0</v>
      </c>
      <c r="AS49" s="70">
        <f t="shared" si="29"/>
        <v>0</v>
      </c>
      <c r="AT49" s="70">
        <f t="shared" si="30"/>
        <v>0</v>
      </c>
      <c r="AU49" s="70">
        <f t="shared" si="31"/>
        <v>0</v>
      </c>
      <c r="AV49" s="70">
        <f t="shared" si="32"/>
        <v>0</v>
      </c>
      <c r="AW49" s="70">
        <f t="shared" si="33"/>
        <v>0</v>
      </c>
      <c r="AX49" s="70">
        <f t="shared" si="34"/>
        <v>0</v>
      </c>
      <c r="AY49" s="71">
        <f t="shared" si="35"/>
        <v>0</v>
      </c>
    </row>
    <row r="50" spans="1:51" s="122" customFormat="1" ht="33.75" customHeight="1" x14ac:dyDescent="0.2">
      <c r="A50" s="72" t="s">
        <v>83</v>
      </c>
      <c r="B50" s="79" t="s">
        <v>140</v>
      </c>
      <c r="C50" s="80"/>
      <c r="D50" s="81"/>
      <c r="E50" s="68">
        <v>2</v>
      </c>
      <c r="F50" s="68">
        <v>0</v>
      </c>
      <c r="G50" s="68">
        <v>2</v>
      </c>
      <c r="H50" s="68">
        <v>0</v>
      </c>
      <c r="I50" s="68">
        <v>0</v>
      </c>
      <c r="J50" s="68">
        <v>1</v>
      </c>
      <c r="K50" s="68">
        <v>1</v>
      </c>
      <c r="L50" s="68">
        <v>0</v>
      </c>
      <c r="M50" s="68"/>
      <c r="N50" s="68">
        <v>0</v>
      </c>
      <c r="O50" s="68">
        <v>0</v>
      </c>
      <c r="P50" s="68">
        <v>0</v>
      </c>
      <c r="Q50" s="68">
        <v>0</v>
      </c>
      <c r="R50" s="68">
        <v>0</v>
      </c>
      <c r="S50" s="68">
        <v>0</v>
      </c>
      <c r="T50" s="68">
        <v>0</v>
      </c>
      <c r="U50" s="68">
        <v>0</v>
      </c>
      <c r="V50" s="68">
        <v>0</v>
      </c>
      <c r="W50" s="68">
        <v>0</v>
      </c>
      <c r="X50" s="68">
        <v>0</v>
      </c>
      <c r="Y50" s="68">
        <v>0</v>
      </c>
      <c r="Z50" s="68">
        <v>0</v>
      </c>
      <c r="AA50" s="68">
        <v>3</v>
      </c>
      <c r="AB50" s="68">
        <v>0</v>
      </c>
      <c r="AC50" s="68">
        <v>0</v>
      </c>
      <c r="AD50" s="68">
        <v>0</v>
      </c>
      <c r="AE50" s="68">
        <v>0</v>
      </c>
      <c r="AF50" s="68">
        <v>0</v>
      </c>
      <c r="AG50" s="68">
        <v>0</v>
      </c>
      <c r="AH50" s="68">
        <v>0</v>
      </c>
      <c r="AI50" s="76"/>
      <c r="AJ50" s="69">
        <f t="shared" si="20"/>
        <v>2</v>
      </c>
      <c r="AK50" s="70">
        <f t="shared" si="21"/>
        <v>2</v>
      </c>
      <c r="AL50" s="70">
        <f t="shared" si="22"/>
        <v>1</v>
      </c>
      <c r="AM50" s="70">
        <f t="shared" si="23"/>
        <v>1</v>
      </c>
      <c r="AN50" s="70">
        <f t="shared" si="24"/>
        <v>3</v>
      </c>
      <c r="AO50" s="70">
        <f t="shared" si="25"/>
        <v>3</v>
      </c>
      <c r="AP50" s="70">
        <f t="shared" si="26"/>
        <v>0</v>
      </c>
      <c r="AQ50" s="70">
        <f t="shared" si="27"/>
        <v>0</v>
      </c>
      <c r="AR50" s="70">
        <f t="shared" si="28"/>
        <v>0</v>
      </c>
      <c r="AS50" s="70">
        <f t="shared" si="29"/>
        <v>0</v>
      </c>
      <c r="AT50" s="70">
        <f t="shared" si="30"/>
        <v>0</v>
      </c>
      <c r="AU50" s="70">
        <f t="shared" si="31"/>
        <v>0</v>
      </c>
      <c r="AV50" s="70">
        <f t="shared" si="32"/>
        <v>0</v>
      </c>
      <c r="AW50" s="70">
        <f t="shared" si="33"/>
        <v>0</v>
      </c>
      <c r="AX50" s="70">
        <f t="shared" si="34"/>
        <v>0</v>
      </c>
      <c r="AY50" s="71">
        <f t="shared" si="35"/>
        <v>0</v>
      </c>
    </row>
    <row r="51" spans="1:51" s="122" customFormat="1" ht="59.25" customHeight="1" x14ac:dyDescent="0.2">
      <c r="A51" s="60" t="s">
        <v>82</v>
      </c>
      <c r="B51" s="90" t="s">
        <v>167</v>
      </c>
      <c r="C51" s="91"/>
      <c r="D51" s="92"/>
      <c r="E51" s="93">
        <f t="shared" ref="E51:AH51" si="36">SUM(E52:E58)</f>
        <v>15</v>
      </c>
      <c r="F51" s="93">
        <f t="shared" si="36"/>
        <v>4</v>
      </c>
      <c r="G51" s="93">
        <f t="shared" si="36"/>
        <v>11</v>
      </c>
      <c r="H51" s="93">
        <f t="shared" si="36"/>
        <v>0</v>
      </c>
      <c r="I51" s="93">
        <f t="shared" si="36"/>
        <v>0</v>
      </c>
      <c r="J51" s="93">
        <f t="shared" si="36"/>
        <v>3</v>
      </c>
      <c r="K51" s="93">
        <f t="shared" si="36"/>
        <v>2</v>
      </c>
      <c r="L51" s="93">
        <f t="shared" si="36"/>
        <v>1</v>
      </c>
      <c r="M51" s="93">
        <f t="shared" si="36"/>
        <v>0</v>
      </c>
      <c r="N51" s="93">
        <f t="shared" si="36"/>
        <v>5</v>
      </c>
      <c r="O51" s="93">
        <f t="shared" si="36"/>
        <v>0</v>
      </c>
      <c r="P51" s="93">
        <f t="shared" si="36"/>
        <v>0</v>
      </c>
      <c r="Q51" s="93">
        <f t="shared" si="36"/>
        <v>1</v>
      </c>
      <c r="R51" s="93">
        <f t="shared" si="36"/>
        <v>1</v>
      </c>
      <c r="S51" s="93">
        <f t="shared" si="36"/>
        <v>3</v>
      </c>
      <c r="T51" s="93">
        <f t="shared" si="36"/>
        <v>0</v>
      </c>
      <c r="U51" s="93">
        <f t="shared" si="36"/>
        <v>3</v>
      </c>
      <c r="V51" s="93">
        <f t="shared" si="36"/>
        <v>0</v>
      </c>
      <c r="W51" s="93">
        <f t="shared" si="36"/>
        <v>0</v>
      </c>
      <c r="X51" s="93">
        <f t="shared" si="36"/>
        <v>5</v>
      </c>
      <c r="Y51" s="93">
        <f t="shared" si="36"/>
        <v>0</v>
      </c>
      <c r="Z51" s="93">
        <f t="shared" si="36"/>
        <v>1</v>
      </c>
      <c r="AA51" s="93">
        <f t="shared" si="36"/>
        <v>12</v>
      </c>
      <c r="AB51" s="93">
        <f t="shared" si="36"/>
        <v>4</v>
      </c>
      <c r="AC51" s="93">
        <f t="shared" si="36"/>
        <v>1</v>
      </c>
      <c r="AD51" s="93">
        <f t="shared" si="36"/>
        <v>0</v>
      </c>
      <c r="AE51" s="93">
        <f t="shared" si="36"/>
        <v>1</v>
      </c>
      <c r="AF51" s="93">
        <f t="shared" si="36"/>
        <v>0</v>
      </c>
      <c r="AG51" s="93">
        <f t="shared" si="36"/>
        <v>0</v>
      </c>
      <c r="AH51" s="93">
        <f t="shared" si="36"/>
        <v>0</v>
      </c>
      <c r="AI51" s="118"/>
      <c r="AJ51" s="69">
        <f t="shared" ref="AJ51:AY51" si="37">SUM(AJ52:AJ58)</f>
        <v>15</v>
      </c>
      <c r="AK51" s="93">
        <f t="shared" si="37"/>
        <v>15</v>
      </c>
      <c r="AL51" s="93">
        <f t="shared" si="37"/>
        <v>3</v>
      </c>
      <c r="AM51" s="93">
        <f t="shared" si="37"/>
        <v>3</v>
      </c>
      <c r="AN51" s="93">
        <f t="shared" si="37"/>
        <v>17</v>
      </c>
      <c r="AO51" s="93">
        <f t="shared" si="37"/>
        <v>17</v>
      </c>
      <c r="AP51" s="93">
        <f t="shared" si="37"/>
        <v>5</v>
      </c>
      <c r="AQ51" s="93">
        <f t="shared" si="37"/>
        <v>5</v>
      </c>
      <c r="AR51" s="93">
        <f t="shared" si="37"/>
        <v>3</v>
      </c>
      <c r="AS51" s="93">
        <f t="shared" si="37"/>
        <v>3</v>
      </c>
      <c r="AT51" s="93">
        <f t="shared" si="37"/>
        <v>5</v>
      </c>
      <c r="AU51" s="93">
        <f t="shared" si="37"/>
        <v>5</v>
      </c>
      <c r="AV51" s="93">
        <f t="shared" si="37"/>
        <v>1</v>
      </c>
      <c r="AW51" s="93">
        <f t="shared" si="37"/>
        <v>1</v>
      </c>
      <c r="AX51" s="93">
        <f t="shared" si="37"/>
        <v>0</v>
      </c>
      <c r="AY51" s="94">
        <f t="shared" si="37"/>
        <v>0</v>
      </c>
    </row>
    <row r="52" spans="1:51" s="122" customFormat="1" ht="33.75" customHeight="1" x14ac:dyDescent="0.2">
      <c r="A52" s="72" t="s">
        <v>81</v>
      </c>
      <c r="B52" s="83" t="s">
        <v>168</v>
      </c>
      <c r="C52" s="84"/>
      <c r="D52" s="85"/>
      <c r="E52" s="68">
        <v>1</v>
      </c>
      <c r="F52" s="68">
        <v>0</v>
      </c>
      <c r="G52" s="68">
        <v>1</v>
      </c>
      <c r="H52" s="68">
        <v>0</v>
      </c>
      <c r="I52" s="68">
        <v>0</v>
      </c>
      <c r="J52" s="68">
        <v>1</v>
      </c>
      <c r="K52" s="68">
        <v>1</v>
      </c>
      <c r="L52" s="68">
        <v>0</v>
      </c>
      <c r="M52" s="68"/>
      <c r="N52" s="68">
        <v>0</v>
      </c>
      <c r="O52" s="68">
        <v>0</v>
      </c>
      <c r="P52" s="68">
        <v>0</v>
      </c>
      <c r="Q52" s="68">
        <v>0</v>
      </c>
      <c r="R52" s="68">
        <v>0</v>
      </c>
      <c r="S52" s="68">
        <v>0</v>
      </c>
      <c r="T52" s="68">
        <v>0</v>
      </c>
      <c r="U52" s="68">
        <v>0</v>
      </c>
      <c r="V52" s="68">
        <v>0</v>
      </c>
      <c r="W52" s="68">
        <v>0</v>
      </c>
      <c r="X52" s="68">
        <v>0</v>
      </c>
      <c r="Y52" s="68">
        <v>0</v>
      </c>
      <c r="Z52" s="68">
        <v>0</v>
      </c>
      <c r="AA52" s="68">
        <v>2</v>
      </c>
      <c r="AB52" s="68">
        <v>0</v>
      </c>
      <c r="AC52" s="68">
        <v>0</v>
      </c>
      <c r="AD52" s="68">
        <v>0</v>
      </c>
      <c r="AE52" s="68">
        <v>0</v>
      </c>
      <c r="AF52" s="68">
        <v>0</v>
      </c>
      <c r="AG52" s="68">
        <v>0</v>
      </c>
      <c r="AH52" s="68">
        <v>0</v>
      </c>
      <c r="AI52" s="76"/>
      <c r="AJ52" s="69">
        <f t="shared" ref="AJ52:AJ58" si="38">E52</f>
        <v>1</v>
      </c>
      <c r="AK52" s="70">
        <f t="shared" ref="AK52:AK58" si="39">F52+G52+H52+I52</f>
        <v>1</v>
      </c>
      <c r="AL52" s="70">
        <f t="shared" ref="AL52:AL58" si="40">J52</f>
        <v>1</v>
      </c>
      <c r="AM52" s="70">
        <f t="shared" ref="AM52:AM58" si="41">K52+L52+M52</f>
        <v>1</v>
      </c>
      <c r="AN52" s="70">
        <f t="shared" ref="AN52:AN58" si="42">F52+G52+K52</f>
        <v>2</v>
      </c>
      <c r="AO52" s="70">
        <f t="shared" ref="AO52:AO58" si="43">X52+Y52+AA52</f>
        <v>2</v>
      </c>
      <c r="AP52" s="70">
        <f t="shared" ref="AP52:AP58" si="44">N52</f>
        <v>0</v>
      </c>
      <c r="AQ52" s="70">
        <f t="shared" ref="AQ52:AQ58" si="45">O52+P52+Q52+R52+S52</f>
        <v>0</v>
      </c>
      <c r="AR52" s="70">
        <f t="shared" ref="AR52:AR58" si="46">S52</f>
        <v>0</v>
      </c>
      <c r="AS52" s="70">
        <f t="shared" ref="AS52:AS58" si="47">T52+U52+V52</f>
        <v>0</v>
      </c>
      <c r="AT52" s="70">
        <f t="shared" ref="AT52:AT58" si="48">X52</f>
        <v>0</v>
      </c>
      <c r="AU52" s="70">
        <f t="shared" ref="AU52:AU58" si="49">N52+W52</f>
        <v>0</v>
      </c>
      <c r="AV52" s="70">
        <f t="shared" ref="AV52:AV58" si="50">AE52</f>
        <v>0</v>
      </c>
      <c r="AW52" s="70">
        <f t="shared" ref="AW52:AW58" si="51">AC52+AD52</f>
        <v>0</v>
      </c>
      <c r="AX52" s="70">
        <f t="shared" ref="AX52:AX58" si="52">AH52</f>
        <v>0</v>
      </c>
      <c r="AY52" s="71">
        <f t="shared" ref="AY52:AY58" si="53">AF52+AG52</f>
        <v>0</v>
      </c>
    </row>
    <row r="53" spans="1:51" s="122" customFormat="1" ht="33.75" customHeight="1" x14ac:dyDescent="0.2">
      <c r="A53" s="72" t="s">
        <v>80</v>
      </c>
      <c r="B53" s="83" t="s">
        <v>169</v>
      </c>
      <c r="C53" s="84"/>
      <c r="D53" s="85"/>
      <c r="E53" s="68">
        <v>0</v>
      </c>
      <c r="F53" s="68">
        <v>0</v>
      </c>
      <c r="G53" s="68">
        <v>0</v>
      </c>
      <c r="H53" s="68">
        <v>0</v>
      </c>
      <c r="I53" s="68">
        <v>0</v>
      </c>
      <c r="J53" s="68">
        <v>0</v>
      </c>
      <c r="K53" s="68">
        <v>0</v>
      </c>
      <c r="L53" s="68">
        <v>0</v>
      </c>
      <c r="M53" s="68"/>
      <c r="N53" s="68">
        <v>0</v>
      </c>
      <c r="O53" s="68">
        <v>0</v>
      </c>
      <c r="P53" s="68">
        <v>0</v>
      </c>
      <c r="Q53" s="68">
        <v>0</v>
      </c>
      <c r="R53" s="68">
        <v>0</v>
      </c>
      <c r="S53" s="68">
        <v>0</v>
      </c>
      <c r="T53" s="68">
        <v>0</v>
      </c>
      <c r="U53" s="68">
        <v>0</v>
      </c>
      <c r="V53" s="68">
        <v>0</v>
      </c>
      <c r="W53" s="68">
        <v>0</v>
      </c>
      <c r="X53" s="68">
        <v>0</v>
      </c>
      <c r="Y53" s="68">
        <v>0</v>
      </c>
      <c r="Z53" s="68">
        <v>0</v>
      </c>
      <c r="AA53" s="68">
        <v>0</v>
      </c>
      <c r="AB53" s="68">
        <v>0</v>
      </c>
      <c r="AC53" s="68">
        <v>0</v>
      </c>
      <c r="AD53" s="68">
        <v>0</v>
      </c>
      <c r="AE53" s="68">
        <v>0</v>
      </c>
      <c r="AF53" s="68">
        <v>0</v>
      </c>
      <c r="AG53" s="68">
        <v>0</v>
      </c>
      <c r="AH53" s="68">
        <v>0</v>
      </c>
      <c r="AI53" s="76"/>
      <c r="AJ53" s="69">
        <f t="shared" si="38"/>
        <v>0</v>
      </c>
      <c r="AK53" s="70">
        <f t="shared" si="39"/>
        <v>0</v>
      </c>
      <c r="AL53" s="70">
        <f t="shared" si="40"/>
        <v>0</v>
      </c>
      <c r="AM53" s="70">
        <f t="shared" si="41"/>
        <v>0</v>
      </c>
      <c r="AN53" s="70">
        <f t="shared" si="42"/>
        <v>0</v>
      </c>
      <c r="AO53" s="70">
        <f t="shared" si="43"/>
        <v>0</v>
      </c>
      <c r="AP53" s="70">
        <f t="shared" si="44"/>
        <v>0</v>
      </c>
      <c r="AQ53" s="70">
        <f t="shared" si="45"/>
        <v>0</v>
      </c>
      <c r="AR53" s="70">
        <f t="shared" si="46"/>
        <v>0</v>
      </c>
      <c r="AS53" s="70">
        <f t="shared" si="47"/>
        <v>0</v>
      </c>
      <c r="AT53" s="70">
        <f t="shared" si="48"/>
        <v>0</v>
      </c>
      <c r="AU53" s="70">
        <f t="shared" si="49"/>
        <v>0</v>
      </c>
      <c r="AV53" s="70">
        <f t="shared" si="50"/>
        <v>0</v>
      </c>
      <c r="AW53" s="70">
        <f t="shared" si="51"/>
        <v>0</v>
      </c>
      <c r="AX53" s="70">
        <f t="shared" si="52"/>
        <v>0</v>
      </c>
      <c r="AY53" s="71">
        <f t="shared" si="53"/>
        <v>0</v>
      </c>
    </row>
    <row r="54" spans="1:51" s="123" customFormat="1" ht="59.25" customHeight="1" x14ac:dyDescent="0.2">
      <c r="A54" s="72" t="s">
        <v>79</v>
      </c>
      <c r="B54" s="83" t="s">
        <v>170</v>
      </c>
      <c r="C54" s="84"/>
      <c r="D54" s="85"/>
      <c r="E54" s="68">
        <v>0</v>
      </c>
      <c r="F54" s="68">
        <v>0</v>
      </c>
      <c r="G54" s="68">
        <v>0</v>
      </c>
      <c r="H54" s="68">
        <v>0</v>
      </c>
      <c r="I54" s="68">
        <v>0</v>
      </c>
      <c r="J54" s="68">
        <v>0</v>
      </c>
      <c r="K54" s="68">
        <v>0</v>
      </c>
      <c r="L54" s="68">
        <v>0</v>
      </c>
      <c r="M54" s="68"/>
      <c r="N54" s="68">
        <v>0</v>
      </c>
      <c r="O54" s="68">
        <v>0</v>
      </c>
      <c r="P54" s="68">
        <v>0</v>
      </c>
      <c r="Q54" s="68">
        <v>0</v>
      </c>
      <c r="R54" s="68">
        <v>0</v>
      </c>
      <c r="S54" s="68">
        <v>0</v>
      </c>
      <c r="T54" s="68">
        <v>0</v>
      </c>
      <c r="U54" s="68">
        <v>0</v>
      </c>
      <c r="V54" s="68">
        <v>0</v>
      </c>
      <c r="W54" s="68">
        <v>0</v>
      </c>
      <c r="X54" s="68">
        <v>0</v>
      </c>
      <c r="Y54" s="68">
        <v>0</v>
      </c>
      <c r="Z54" s="68">
        <v>0</v>
      </c>
      <c r="AA54" s="68">
        <v>0</v>
      </c>
      <c r="AB54" s="68">
        <v>0</v>
      </c>
      <c r="AC54" s="68">
        <v>0</v>
      </c>
      <c r="AD54" s="68">
        <v>0</v>
      </c>
      <c r="AE54" s="68">
        <v>0</v>
      </c>
      <c r="AF54" s="68">
        <v>0</v>
      </c>
      <c r="AG54" s="68">
        <v>0</v>
      </c>
      <c r="AH54" s="68">
        <v>0</v>
      </c>
      <c r="AI54" s="77"/>
      <c r="AJ54" s="69">
        <f t="shared" si="38"/>
        <v>0</v>
      </c>
      <c r="AK54" s="70">
        <f t="shared" si="39"/>
        <v>0</v>
      </c>
      <c r="AL54" s="70">
        <f t="shared" si="40"/>
        <v>0</v>
      </c>
      <c r="AM54" s="70">
        <f t="shared" si="41"/>
        <v>0</v>
      </c>
      <c r="AN54" s="70">
        <f t="shared" si="42"/>
        <v>0</v>
      </c>
      <c r="AO54" s="70">
        <f t="shared" si="43"/>
        <v>0</v>
      </c>
      <c r="AP54" s="70">
        <f t="shared" si="44"/>
        <v>0</v>
      </c>
      <c r="AQ54" s="70">
        <f t="shared" si="45"/>
        <v>0</v>
      </c>
      <c r="AR54" s="70">
        <f t="shared" si="46"/>
        <v>0</v>
      </c>
      <c r="AS54" s="70">
        <f t="shared" si="47"/>
        <v>0</v>
      </c>
      <c r="AT54" s="70">
        <f t="shared" si="48"/>
        <v>0</v>
      </c>
      <c r="AU54" s="70">
        <f t="shared" si="49"/>
        <v>0</v>
      </c>
      <c r="AV54" s="70">
        <f t="shared" si="50"/>
        <v>0</v>
      </c>
      <c r="AW54" s="70">
        <f t="shared" si="51"/>
        <v>0</v>
      </c>
      <c r="AX54" s="70">
        <f t="shared" si="52"/>
        <v>0</v>
      </c>
      <c r="AY54" s="71">
        <f t="shared" si="53"/>
        <v>0</v>
      </c>
    </row>
    <row r="55" spans="1:51" s="122" customFormat="1" ht="35.25" customHeight="1" x14ac:dyDescent="0.2">
      <c r="A55" s="72" t="s">
        <v>78</v>
      </c>
      <c r="B55" s="83" t="s">
        <v>231</v>
      </c>
      <c r="C55" s="84"/>
      <c r="D55" s="85"/>
      <c r="E55" s="68">
        <v>0</v>
      </c>
      <c r="F55" s="68">
        <v>0</v>
      </c>
      <c r="G55" s="68">
        <v>0</v>
      </c>
      <c r="H55" s="68">
        <v>0</v>
      </c>
      <c r="I55" s="68">
        <v>0</v>
      </c>
      <c r="J55" s="68">
        <v>0</v>
      </c>
      <c r="K55" s="68">
        <v>0</v>
      </c>
      <c r="L55" s="68">
        <v>0</v>
      </c>
      <c r="M55" s="68"/>
      <c r="N55" s="68">
        <v>0</v>
      </c>
      <c r="O55" s="68">
        <v>0</v>
      </c>
      <c r="P55" s="68">
        <v>0</v>
      </c>
      <c r="Q55" s="68">
        <v>0</v>
      </c>
      <c r="R55" s="68">
        <v>0</v>
      </c>
      <c r="S55" s="68">
        <v>0</v>
      </c>
      <c r="T55" s="68">
        <v>0</v>
      </c>
      <c r="U55" s="68">
        <v>0</v>
      </c>
      <c r="V55" s="68">
        <v>0</v>
      </c>
      <c r="W55" s="68">
        <v>0</v>
      </c>
      <c r="X55" s="68">
        <v>0</v>
      </c>
      <c r="Y55" s="68">
        <v>0</v>
      </c>
      <c r="Z55" s="68">
        <v>0</v>
      </c>
      <c r="AA55" s="68">
        <v>0</v>
      </c>
      <c r="AB55" s="68">
        <v>0</v>
      </c>
      <c r="AC55" s="68">
        <v>0</v>
      </c>
      <c r="AD55" s="68">
        <v>0</v>
      </c>
      <c r="AE55" s="68">
        <v>0</v>
      </c>
      <c r="AF55" s="68">
        <v>0</v>
      </c>
      <c r="AG55" s="68">
        <v>0</v>
      </c>
      <c r="AH55" s="68">
        <v>0</v>
      </c>
      <c r="AI55" s="76"/>
      <c r="AJ55" s="69">
        <f t="shared" si="38"/>
        <v>0</v>
      </c>
      <c r="AK55" s="70">
        <f t="shared" si="39"/>
        <v>0</v>
      </c>
      <c r="AL55" s="70">
        <f t="shared" si="40"/>
        <v>0</v>
      </c>
      <c r="AM55" s="70">
        <f t="shared" si="41"/>
        <v>0</v>
      </c>
      <c r="AN55" s="70">
        <f t="shared" si="42"/>
        <v>0</v>
      </c>
      <c r="AO55" s="70">
        <f t="shared" si="43"/>
        <v>0</v>
      </c>
      <c r="AP55" s="70">
        <f t="shared" si="44"/>
        <v>0</v>
      </c>
      <c r="AQ55" s="70">
        <f t="shared" si="45"/>
        <v>0</v>
      </c>
      <c r="AR55" s="70">
        <f t="shared" si="46"/>
        <v>0</v>
      </c>
      <c r="AS55" s="70">
        <f t="shared" si="47"/>
        <v>0</v>
      </c>
      <c r="AT55" s="70">
        <f t="shared" si="48"/>
        <v>0</v>
      </c>
      <c r="AU55" s="70">
        <f t="shared" si="49"/>
        <v>0</v>
      </c>
      <c r="AV55" s="70">
        <f t="shared" si="50"/>
        <v>0</v>
      </c>
      <c r="AW55" s="70">
        <f t="shared" si="51"/>
        <v>0</v>
      </c>
      <c r="AX55" s="70">
        <f t="shared" si="52"/>
        <v>0</v>
      </c>
      <c r="AY55" s="71">
        <f t="shared" si="53"/>
        <v>0</v>
      </c>
    </row>
    <row r="56" spans="1:51" s="122" customFormat="1" ht="35.25" customHeight="1" x14ac:dyDescent="0.2">
      <c r="A56" s="72" t="s">
        <v>77</v>
      </c>
      <c r="B56" s="83" t="s">
        <v>266</v>
      </c>
      <c r="C56" s="84"/>
      <c r="D56" s="85"/>
      <c r="E56" s="68">
        <v>0</v>
      </c>
      <c r="F56" s="68">
        <v>0</v>
      </c>
      <c r="G56" s="68">
        <v>0</v>
      </c>
      <c r="H56" s="68">
        <v>0</v>
      </c>
      <c r="I56" s="68">
        <v>0</v>
      </c>
      <c r="J56" s="68">
        <v>0</v>
      </c>
      <c r="K56" s="68">
        <v>0</v>
      </c>
      <c r="L56" s="68">
        <v>0</v>
      </c>
      <c r="M56" s="68"/>
      <c r="N56" s="68">
        <v>0</v>
      </c>
      <c r="O56" s="68">
        <v>0</v>
      </c>
      <c r="P56" s="68">
        <v>0</v>
      </c>
      <c r="Q56" s="68">
        <v>0</v>
      </c>
      <c r="R56" s="68">
        <v>0</v>
      </c>
      <c r="S56" s="68">
        <v>0</v>
      </c>
      <c r="T56" s="68">
        <v>0</v>
      </c>
      <c r="U56" s="68">
        <v>0</v>
      </c>
      <c r="V56" s="68">
        <v>0</v>
      </c>
      <c r="W56" s="68">
        <v>0</v>
      </c>
      <c r="X56" s="68">
        <v>0</v>
      </c>
      <c r="Y56" s="68">
        <v>0</v>
      </c>
      <c r="Z56" s="68">
        <v>0</v>
      </c>
      <c r="AA56" s="68">
        <v>0</v>
      </c>
      <c r="AB56" s="68">
        <v>0</v>
      </c>
      <c r="AC56" s="68">
        <v>0</v>
      </c>
      <c r="AD56" s="68">
        <v>0</v>
      </c>
      <c r="AE56" s="68">
        <v>0</v>
      </c>
      <c r="AF56" s="68">
        <v>0</v>
      </c>
      <c r="AG56" s="68">
        <v>0</v>
      </c>
      <c r="AH56" s="68">
        <v>0</v>
      </c>
      <c r="AI56" s="76"/>
      <c r="AJ56" s="69">
        <f t="shared" si="38"/>
        <v>0</v>
      </c>
      <c r="AK56" s="70">
        <f t="shared" si="39"/>
        <v>0</v>
      </c>
      <c r="AL56" s="70">
        <f t="shared" si="40"/>
        <v>0</v>
      </c>
      <c r="AM56" s="70">
        <f t="shared" si="41"/>
        <v>0</v>
      </c>
      <c r="AN56" s="70">
        <f t="shared" si="42"/>
        <v>0</v>
      </c>
      <c r="AO56" s="70">
        <f t="shared" si="43"/>
        <v>0</v>
      </c>
      <c r="AP56" s="70">
        <f t="shared" si="44"/>
        <v>0</v>
      </c>
      <c r="AQ56" s="70">
        <f t="shared" si="45"/>
        <v>0</v>
      </c>
      <c r="AR56" s="70">
        <f t="shared" si="46"/>
        <v>0</v>
      </c>
      <c r="AS56" s="70">
        <f t="shared" si="47"/>
        <v>0</v>
      </c>
      <c r="AT56" s="70">
        <f t="shared" si="48"/>
        <v>0</v>
      </c>
      <c r="AU56" s="70">
        <f t="shared" si="49"/>
        <v>0</v>
      </c>
      <c r="AV56" s="70">
        <f t="shared" si="50"/>
        <v>0</v>
      </c>
      <c r="AW56" s="70">
        <f t="shared" si="51"/>
        <v>0</v>
      </c>
      <c r="AX56" s="70">
        <f t="shared" si="52"/>
        <v>0</v>
      </c>
      <c r="AY56" s="71">
        <f t="shared" si="53"/>
        <v>0</v>
      </c>
    </row>
    <row r="57" spans="1:51" s="122" customFormat="1" ht="35.25" customHeight="1" x14ac:dyDescent="0.2">
      <c r="A57" s="72" t="s">
        <v>76</v>
      </c>
      <c r="B57" s="83" t="s">
        <v>171</v>
      </c>
      <c r="C57" s="84"/>
      <c r="D57" s="85"/>
      <c r="E57" s="68">
        <v>3</v>
      </c>
      <c r="F57" s="68">
        <v>1</v>
      </c>
      <c r="G57" s="68">
        <v>2</v>
      </c>
      <c r="H57" s="68">
        <v>0</v>
      </c>
      <c r="I57" s="68">
        <v>0</v>
      </c>
      <c r="J57" s="68">
        <v>0</v>
      </c>
      <c r="K57" s="68">
        <v>0</v>
      </c>
      <c r="L57" s="68">
        <v>0</v>
      </c>
      <c r="M57" s="68"/>
      <c r="N57" s="68">
        <v>2</v>
      </c>
      <c r="O57" s="68">
        <v>0</v>
      </c>
      <c r="P57" s="68">
        <v>0</v>
      </c>
      <c r="Q57" s="68">
        <v>0</v>
      </c>
      <c r="R57" s="68">
        <v>0</v>
      </c>
      <c r="S57" s="68">
        <v>2</v>
      </c>
      <c r="T57" s="68">
        <v>0</v>
      </c>
      <c r="U57" s="68">
        <v>2</v>
      </c>
      <c r="V57" s="68">
        <v>0</v>
      </c>
      <c r="W57" s="68">
        <v>0</v>
      </c>
      <c r="X57" s="68">
        <v>2</v>
      </c>
      <c r="Y57" s="68">
        <v>0</v>
      </c>
      <c r="Z57" s="68">
        <v>0</v>
      </c>
      <c r="AA57" s="68">
        <v>1</v>
      </c>
      <c r="AB57" s="68">
        <v>1</v>
      </c>
      <c r="AC57" s="68">
        <v>0</v>
      </c>
      <c r="AD57" s="68">
        <v>0</v>
      </c>
      <c r="AE57" s="68">
        <v>0</v>
      </c>
      <c r="AF57" s="68">
        <v>0</v>
      </c>
      <c r="AG57" s="68">
        <v>0</v>
      </c>
      <c r="AH57" s="68">
        <v>0</v>
      </c>
      <c r="AI57" s="76"/>
      <c r="AJ57" s="69">
        <f t="shared" si="38"/>
        <v>3</v>
      </c>
      <c r="AK57" s="70">
        <f t="shared" si="39"/>
        <v>3</v>
      </c>
      <c r="AL57" s="70">
        <f t="shared" si="40"/>
        <v>0</v>
      </c>
      <c r="AM57" s="70">
        <f t="shared" si="41"/>
        <v>0</v>
      </c>
      <c r="AN57" s="70">
        <f t="shared" si="42"/>
        <v>3</v>
      </c>
      <c r="AO57" s="70">
        <f t="shared" si="43"/>
        <v>3</v>
      </c>
      <c r="AP57" s="70">
        <f t="shared" si="44"/>
        <v>2</v>
      </c>
      <c r="AQ57" s="70">
        <f t="shared" si="45"/>
        <v>2</v>
      </c>
      <c r="AR57" s="70">
        <f t="shared" si="46"/>
        <v>2</v>
      </c>
      <c r="AS57" s="70">
        <f t="shared" si="47"/>
        <v>2</v>
      </c>
      <c r="AT57" s="70">
        <f t="shared" si="48"/>
        <v>2</v>
      </c>
      <c r="AU57" s="70">
        <f t="shared" si="49"/>
        <v>2</v>
      </c>
      <c r="AV57" s="70">
        <f t="shared" si="50"/>
        <v>0</v>
      </c>
      <c r="AW57" s="70">
        <f t="shared" si="51"/>
        <v>0</v>
      </c>
      <c r="AX57" s="70">
        <f t="shared" si="52"/>
        <v>0</v>
      </c>
      <c r="AY57" s="71">
        <f t="shared" si="53"/>
        <v>0</v>
      </c>
    </row>
    <row r="58" spans="1:51" s="122" customFormat="1" ht="35.25" customHeight="1" x14ac:dyDescent="0.2">
      <c r="A58" s="72" t="s">
        <v>75</v>
      </c>
      <c r="B58" s="79" t="s">
        <v>140</v>
      </c>
      <c r="C58" s="80"/>
      <c r="D58" s="81"/>
      <c r="E58" s="68">
        <v>11</v>
      </c>
      <c r="F58" s="68">
        <v>3</v>
      </c>
      <c r="G58" s="68">
        <v>8</v>
      </c>
      <c r="H58" s="68">
        <v>0</v>
      </c>
      <c r="I58" s="68">
        <v>0</v>
      </c>
      <c r="J58" s="68">
        <v>2</v>
      </c>
      <c r="K58" s="68">
        <v>1</v>
      </c>
      <c r="L58" s="68">
        <v>1</v>
      </c>
      <c r="M58" s="68"/>
      <c r="N58" s="68">
        <v>3</v>
      </c>
      <c r="O58" s="68">
        <v>0</v>
      </c>
      <c r="P58" s="68">
        <v>0</v>
      </c>
      <c r="Q58" s="68">
        <v>1</v>
      </c>
      <c r="R58" s="68">
        <v>1</v>
      </c>
      <c r="S58" s="68">
        <v>1</v>
      </c>
      <c r="T58" s="68">
        <v>0</v>
      </c>
      <c r="U58" s="68">
        <v>1</v>
      </c>
      <c r="V58" s="68">
        <v>0</v>
      </c>
      <c r="W58" s="68">
        <v>0</v>
      </c>
      <c r="X58" s="68">
        <v>3</v>
      </c>
      <c r="Y58" s="68">
        <v>0</v>
      </c>
      <c r="Z58" s="68">
        <v>1</v>
      </c>
      <c r="AA58" s="68">
        <v>9</v>
      </c>
      <c r="AB58" s="68">
        <v>3</v>
      </c>
      <c r="AC58" s="68">
        <v>1</v>
      </c>
      <c r="AD58" s="68">
        <v>0</v>
      </c>
      <c r="AE58" s="68">
        <v>1</v>
      </c>
      <c r="AF58" s="68">
        <v>0</v>
      </c>
      <c r="AG58" s="68">
        <v>0</v>
      </c>
      <c r="AH58" s="68">
        <v>0</v>
      </c>
      <c r="AI58" s="76"/>
      <c r="AJ58" s="69">
        <f t="shared" si="38"/>
        <v>11</v>
      </c>
      <c r="AK58" s="70">
        <f t="shared" si="39"/>
        <v>11</v>
      </c>
      <c r="AL58" s="70">
        <f t="shared" si="40"/>
        <v>2</v>
      </c>
      <c r="AM58" s="70">
        <f t="shared" si="41"/>
        <v>2</v>
      </c>
      <c r="AN58" s="70">
        <f t="shared" si="42"/>
        <v>12</v>
      </c>
      <c r="AO58" s="70">
        <f t="shared" si="43"/>
        <v>12</v>
      </c>
      <c r="AP58" s="70">
        <f t="shared" si="44"/>
        <v>3</v>
      </c>
      <c r="AQ58" s="70">
        <f t="shared" si="45"/>
        <v>3</v>
      </c>
      <c r="AR58" s="70">
        <f t="shared" si="46"/>
        <v>1</v>
      </c>
      <c r="AS58" s="70">
        <f t="shared" si="47"/>
        <v>1</v>
      </c>
      <c r="AT58" s="70">
        <f t="shared" si="48"/>
        <v>3</v>
      </c>
      <c r="AU58" s="70">
        <f t="shared" si="49"/>
        <v>3</v>
      </c>
      <c r="AV58" s="70">
        <f t="shared" si="50"/>
        <v>1</v>
      </c>
      <c r="AW58" s="70">
        <f t="shared" si="51"/>
        <v>1</v>
      </c>
      <c r="AX58" s="70">
        <f t="shared" si="52"/>
        <v>0</v>
      </c>
      <c r="AY58" s="71">
        <f t="shared" si="53"/>
        <v>0</v>
      </c>
    </row>
    <row r="59" spans="1:51" s="122" customFormat="1" ht="48" customHeight="1" x14ac:dyDescent="0.2">
      <c r="A59" s="60" t="s">
        <v>74</v>
      </c>
      <c r="B59" s="90" t="s">
        <v>172</v>
      </c>
      <c r="C59" s="91"/>
      <c r="D59" s="92"/>
      <c r="E59" s="93">
        <f t="shared" ref="E59:AH59" si="54">SUM(E60:E72)</f>
        <v>107</v>
      </c>
      <c r="F59" s="93">
        <f t="shared" si="54"/>
        <v>14</v>
      </c>
      <c r="G59" s="93">
        <f t="shared" si="54"/>
        <v>92</v>
      </c>
      <c r="H59" s="93">
        <f t="shared" si="54"/>
        <v>0</v>
      </c>
      <c r="I59" s="93">
        <f t="shared" si="54"/>
        <v>0</v>
      </c>
      <c r="J59" s="93">
        <f t="shared" si="54"/>
        <v>122</v>
      </c>
      <c r="K59" s="93">
        <f t="shared" si="54"/>
        <v>109</v>
      </c>
      <c r="L59" s="93">
        <f t="shared" si="54"/>
        <v>7</v>
      </c>
      <c r="M59" s="93">
        <f t="shared" si="54"/>
        <v>0</v>
      </c>
      <c r="N59" s="93">
        <f t="shared" si="54"/>
        <v>102</v>
      </c>
      <c r="O59" s="93">
        <f t="shared" si="54"/>
        <v>55</v>
      </c>
      <c r="P59" s="93">
        <f t="shared" si="54"/>
        <v>30</v>
      </c>
      <c r="Q59" s="93">
        <f t="shared" si="54"/>
        <v>3</v>
      </c>
      <c r="R59" s="93">
        <f t="shared" si="54"/>
        <v>0</v>
      </c>
      <c r="S59" s="93">
        <f t="shared" si="54"/>
        <v>14</v>
      </c>
      <c r="T59" s="93">
        <f t="shared" si="54"/>
        <v>2</v>
      </c>
      <c r="U59" s="93">
        <f t="shared" si="54"/>
        <v>12</v>
      </c>
      <c r="V59" s="93">
        <f t="shared" si="54"/>
        <v>0</v>
      </c>
      <c r="W59" s="93">
        <f t="shared" si="54"/>
        <v>0</v>
      </c>
      <c r="X59" s="93">
        <f t="shared" si="54"/>
        <v>102</v>
      </c>
      <c r="Y59" s="93">
        <f t="shared" si="54"/>
        <v>0</v>
      </c>
      <c r="Z59" s="93">
        <f t="shared" si="54"/>
        <v>0</v>
      </c>
      <c r="AA59" s="93">
        <f t="shared" si="54"/>
        <v>113</v>
      </c>
      <c r="AB59" s="93">
        <f t="shared" si="54"/>
        <v>9</v>
      </c>
      <c r="AC59" s="93">
        <f t="shared" si="54"/>
        <v>9</v>
      </c>
      <c r="AD59" s="93">
        <f t="shared" si="54"/>
        <v>2</v>
      </c>
      <c r="AE59" s="93">
        <f t="shared" si="54"/>
        <v>11</v>
      </c>
      <c r="AF59" s="93">
        <f t="shared" si="54"/>
        <v>3</v>
      </c>
      <c r="AG59" s="93">
        <f t="shared" si="54"/>
        <v>1</v>
      </c>
      <c r="AH59" s="93">
        <f t="shared" si="54"/>
        <v>4</v>
      </c>
      <c r="AI59" s="118"/>
      <c r="AJ59" s="95">
        <f t="shared" ref="AJ59:AY59" si="55">SUM(AJ60:AJ72)</f>
        <v>107</v>
      </c>
      <c r="AK59" s="96">
        <f t="shared" si="55"/>
        <v>106</v>
      </c>
      <c r="AL59" s="96">
        <f t="shared" si="55"/>
        <v>122</v>
      </c>
      <c r="AM59" s="96">
        <f t="shared" si="55"/>
        <v>116</v>
      </c>
      <c r="AN59" s="96">
        <f t="shared" si="55"/>
        <v>215</v>
      </c>
      <c r="AO59" s="96">
        <f t="shared" si="55"/>
        <v>215</v>
      </c>
      <c r="AP59" s="96">
        <f t="shared" si="55"/>
        <v>102</v>
      </c>
      <c r="AQ59" s="96">
        <f t="shared" si="55"/>
        <v>102</v>
      </c>
      <c r="AR59" s="96">
        <f t="shared" si="55"/>
        <v>14</v>
      </c>
      <c r="AS59" s="96">
        <f t="shared" si="55"/>
        <v>14</v>
      </c>
      <c r="AT59" s="96">
        <f t="shared" si="55"/>
        <v>102</v>
      </c>
      <c r="AU59" s="96">
        <f t="shared" si="55"/>
        <v>102</v>
      </c>
      <c r="AV59" s="96">
        <f t="shared" si="55"/>
        <v>11</v>
      </c>
      <c r="AW59" s="96">
        <f t="shared" si="55"/>
        <v>11</v>
      </c>
      <c r="AX59" s="96">
        <f t="shared" si="55"/>
        <v>4</v>
      </c>
      <c r="AY59" s="97">
        <f t="shared" si="55"/>
        <v>4</v>
      </c>
    </row>
    <row r="60" spans="1:51" s="122" customFormat="1" ht="48" customHeight="1" x14ac:dyDescent="0.2">
      <c r="A60" s="72" t="s">
        <v>73</v>
      </c>
      <c r="B60" s="83" t="s">
        <v>173</v>
      </c>
      <c r="C60" s="84"/>
      <c r="D60" s="85"/>
      <c r="E60" s="68">
        <v>46</v>
      </c>
      <c r="F60" s="68">
        <v>3</v>
      </c>
      <c r="G60" s="68">
        <v>43</v>
      </c>
      <c r="H60" s="68">
        <v>0</v>
      </c>
      <c r="I60" s="68">
        <v>0</v>
      </c>
      <c r="J60" s="68">
        <v>67</v>
      </c>
      <c r="K60" s="68">
        <v>58</v>
      </c>
      <c r="L60" s="68">
        <v>4</v>
      </c>
      <c r="M60" s="68"/>
      <c r="N60" s="68">
        <v>55</v>
      </c>
      <c r="O60" s="68">
        <v>39</v>
      </c>
      <c r="P60" s="68">
        <v>10</v>
      </c>
      <c r="Q60" s="68">
        <v>0</v>
      </c>
      <c r="R60" s="68">
        <v>0</v>
      </c>
      <c r="S60" s="68">
        <v>6</v>
      </c>
      <c r="T60" s="68">
        <v>1</v>
      </c>
      <c r="U60" s="68">
        <v>5</v>
      </c>
      <c r="V60" s="68">
        <v>0</v>
      </c>
      <c r="W60" s="68">
        <v>0</v>
      </c>
      <c r="X60" s="68">
        <v>55</v>
      </c>
      <c r="Y60" s="68">
        <v>0</v>
      </c>
      <c r="Z60" s="68">
        <v>0</v>
      </c>
      <c r="AA60" s="68">
        <v>49</v>
      </c>
      <c r="AB60" s="68">
        <v>1</v>
      </c>
      <c r="AC60" s="68">
        <v>3</v>
      </c>
      <c r="AD60" s="68">
        <v>0</v>
      </c>
      <c r="AE60" s="68">
        <v>3</v>
      </c>
      <c r="AF60" s="68">
        <v>2</v>
      </c>
      <c r="AG60" s="68">
        <v>0</v>
      </c>
      <c r="AH60" s="68">
        <v>2</v>
      </c>
      <c r="AI60" s="76"/>
      <c r="AJ60" s="69">
        <f t="shared" ref="AJ60:AJ72" si="56">E60</f>
        <v>46</v>
      </c>
      <c r="AK60" s="70">
        <f t="shared" ref="AK60:AK72" si="57">F60+G60+H60+I60</f>
        <v>46</v>
      </c>
      <c r="AL60" s="70">
        <f t="shared" ref="AL60:AL72" si="58">J60</f>
        <v>67</v>
      </c>
      <c r="AM60" s="70">
        <f t="shared" ref="AM60:AM72" si="59">K60+L60+M60</f>
        <v>62</v>
      </c>
      <c r="AN60" s="70">
        <f t="shared" ref="AN60:AN72" si="60">F60+G60+K60</f>
        <v>104</v>
      </c>
      <c r="AO60" s="70">
        <f t="shared" ref="AO60:AO72" si="61">X60+Y60+AA60</f>
        <v>104</v>
      </c>
      <c r="AP60" s="70">
        <f t="shared" ref="AP60:AP72" si="62">N60</f>
        <v>55</v>
      </c>
      <c r="AQ60" s="70">
        <f t="shared" ref="AQ60:AQ72" si="63">O60+P60+Q60+R60+S60</f>
        <v>55</v>
      </c>
      <c r="AR60" s="70">
        <f t="shared" ref="AR60:AR72" si="64">S60</f>
        <v>6</v>
      </c>
      <c r="AS60" s="70">
        <f t="shared" ref="AS60:AS72" si="65">T60+U60+V60</f>
        <v>6</v>
      </c>
      <c r="AT60" s="70">
        <f t="shared" ref="AT60:AT72" si="66">X60</f>
        <v>55</v>
      </c>
      <c r="AU60" s="70">
        <f t="shared" ref="AU60:AU72" si="67">N60+W60</f>
        <v>55</v>
      </c>
      <c r="AV60" s="70">
        <f t="shared" ref="AV60:AV72" si="68">AE60</f>
        <v>3</v>
      </c>
      <c r="AW60" s="70">
        <f t="shared" ref="AW60:AW72" si="69">AC60+AD60</f>
        <v>3</v>
      </c>
      <c r="AX60" s="70">
        <f t="shared" ref="AX60:AX72" si="70">AH60</f>
        <v>2</v>
      </c>
      <c r="AY60" s="71">
        <f t="shared" ref="AY60:AY79" si="71">AF60+AG60</f>
        <v>2</v>
      </c>
    </row>
    <row r="61" spans="1:51" s="122" customFormat="1" ht="35.25" customHeight="1" x14ac:dyDescent="0.2">
      <c r="A61" s="72" t="s">
        <v>72</v>
      </c>
      <c r="B61" s="83" t="s">
        <v>141</v>
      </c>
      <c r="C61" s="84"/>
      <c r="D61" s="85"/>
      <c r="E61" s="68">
        <v>26</v>
      </c>
      <c r="F61" s="68">
        <v>5</v>
      </c>
      <c r="G61" s="68">
        <v>20</v>
      </c>
      <c r="H61" s="68">
        <v>0</v>
      </c>
      <c r="I61" s="68">
        <v>0</v>
      </c>
      <c r="J61" s="68">
        <v>29</v>
      </c>
      <c r="K61" s="68">
        <v>28</v>
      </c>
      <c r="L61" s="68">
        <v>1</v>
      </c>
      <c r="M61" s="68"/>
      <c r="N61" s="68">
        <v>21</v>
      </c>
      <c r="O61" s="68">
        <v>6</v>
      </c>
      <c r="P61" s="68">
        <v>12</v>
      </c>
      <c r="Q61" s="68">
        <v>0</v>
      </c>
      <c r="R61" s="68">
        <v>0</v>
      </c>
      <c r="S61" s="68">
        <v>3</v>
      </c>
      <c r="T61" s="68">
        <v>1</v>
      </c>
      <c r="U61" s="68">
        <v>2</v>
      </c>
      <c r="V61" s="68">
        <v>0</v>
      </c>
      <c r="W61" s="68">
        <v>0</v>
      </c>
      <c r="X61" s="68">
        <v>21</v>
      </c>
      <c r="Y61" s="68">
        <v>0</v>
      </c>
      <c r="Z61" s="68">
        <v>0</v>
      </c>
      <c r="AA61" s="68">
        <v>32</v>
      </c>
      <c r="AB61" s="68">
        <v>4</v>
      </c>
      <c r="AC61" s="68">
        <v>5</v>
      </c>
      <c r="AD61" s="68">
        <v>0</v>
      </c>
      <c r="AE61" s="68">
        <v>5</v>
      </c>
      <c r="AF61" s="68">
        <v>1</v>
      </c>
      <c r="AG61" s="68">
        <v>0</v>
      </c>
      <c r="AH61" s="68">
        <v>1</v>
      </c>
      <c r="AI61" s="76"/>
      <c r="AJ61" s="69">
        <f t="shared" si="56"/>
        <v>26</v>
      </c>
      <c r="AK61" s="70">
        <f t="shared" si="57"/>
        <v>25</v>
      </c>
      <c r="AL61" s="70">
        <f t="shared" si="58"/>
        <v>29</v>
      </c>
      <c r="AM61" s="70">
        <f t="shared" si="59"/>
        <v>29</v>
      </c>
      <c r="AN61" s="70">
        <f t="shared" si="60"/>
        <v>53</v>
      </c>
      <c r="AO61" s="70">
        <f t="shared" si="61"/>
        <v>53</v>
      </c>
      <c r="AP61" s="70">
        <f t="shared" si="62"/>
        <v>21</v>
      </c>
      <c r="AQ61" s="70">
        <f t="shared" si="63"/>
        <v>21</v>
      </c>
      <c r="AR61" s="70">
        <f t="shared" si="64"/>
        <v>3</v>
      </c>
      <c r="AS61" s="70">
        <f t="shared" si="65"/>
        <v>3</v>
      </c>
      <c r="AT61" s="70">
        <f t="shared" si="66"/>
        <v>21</v>
      </c>
      <c r="AU61" s="70">
        <f t="shared" si="67"/>
        <v>21</v>
      </c>
      <c r="AV61" s="70">
        <f t="shared" si="68"/>
        <v>5</v>
      </c>
      <c r="AW61" s="70">
        <f t="shared" si="69"/>
        <v>5</v>
      </c>
      <c r="AX61" s="70">
        <f t="shared" si="70"/>
        <v>1</v>
      </c>
      <c r="AY61" s="71">
        <f t="shared" si="71"/>
        <v>1</v>
      </c>
    </row>
    <row r="62" spans="1:51" s="122" customFormat="1" ht="57.75" customHeight="1" x14ac:dyDescent="0.2">
      <c r="A62" s="72" t="s">
        <v>71</v>
      </c>
      <c r="B62" s="83" t="s">
        <v>198</v>
      </c>
      <c r="C62" s="84"/>
      <c r="D62" s="85"/>
      <c r="E62" s="68">
        <v>6</v>
      </c>
      <c r="F62" s="68">
        <v>1</v>
      </c>
      <c r="G62" s="68">
        <v>5</v>
      </c>
      <c r="H62" s="68">
        <v>0</v>
      </c>
      <c r="I62" s="68">
        <v>0</v>
      </c>
      <c r="J62" s="68">
        <v>2</v>
      </c>
      <c r="K62" s="68">
        <v>2</v>
      </c>
      <c r="L62" s="68">
        <v>0</v>
      </c>
      <c r="M62" s="68"/>
      <c r="N62" s="68">
        <v>4</v>
      </c>
      <c r="O62" s="68">
        <v>0</v>
      </c>
      <c r="P62" s="68">
        <v>2</v>
      </c>
      <c r="Q62" s="68">
        <v>2</v>
      </c>
      <c r="R62" s="68">
        <v>0</v>
      </c>
      <c r="S62" s="68">
        <v>0</v>
      </c>
      <c r="T62" s="68">
        <v>0</v>
      </c>
      <c r="U62" s="68">
        <v>0</v>
      </c>
      <c r="V62" s="68">
        <v>0</v>
      </c>
      <c r="W62" s="68">
        <v>0</v>
      </c>
      <c r="X62" s="68">
        <v>4</v>
      </c>
      <c r="Y62" s="68">
        <v>0</v>
      </c>
      <c r="Z62" s="68">
        <v>0</v>
      </c>
      <c r="AA62" s="68">
        <v>4</v>
      </c>
      <c r="AB62" s="68">
        <v>1</v>
      </c>
      <c r="AC62" s="68">
        <v>0</v>
      </c>
      <c r="AD62" s="68">
        <v>1</v>
      </c>
      <c r="AE62" s="68">
        <v>1</v>
      </c>
      <c r="AF62" s="68">
        <v>0</v>
      </c>
      <c r="AG62" s="68">
        <v>1</v>
      </c>
      <c r="AH62" s="68">
        <v>1</v>
      </c>
      <c r="AI62" s="76"/>
      <c r="AJ62" s="69">
        <f t="shared" si="56"/>
        <v>6</v>
      </c>
      <c r="AK62" s="70">
        <f t="shared" si="57"/>
        <v>6</v>
      </c>
      <c r="AL62" s="70">
        <f t="shared" si="58"/>
        <v>2</v>
      </c>
      <c r="AM62" s="70">
        <f t="shared" si="59"/>
        <v>2</v>
      </c>
      <c r="AN62" s="70">
        <f t="shared" si="60"/>
        <v>8</v>
      </c>
      <c r="AO62" s="70">
        <f t="shared" si="61"/>
        <v>8</v>
      </c>
      <c r="AP62" s="70">
        <f t="shared" si="62"/>
        <v>4</v>
      </c>
      <c r="AQ62" s="70">
        <f t="shared" si="63"/>
        <v>4</v>
      </c>
      <c r="AR62" s="70">
        <f t="shared" si="64"/>
        <v>0</v>
      </c>
      <c r="AS62" s="70">
        <f t="shared" si="65"/>
        <v>0</v>
      </c>
      <c r="AT62" s="70">
        <f t="shared" si="66"/>
        <v>4</v>
      </c>
      <c r="AU62" s="70">
        <f t="shared" si="67"/>
        <v>4</v>
      </c>
      <c r="AV62" s="70">
        <f t="shared" si="68"/>
        <v>1</v>
      </c>
      <c r="AW62" s="70">
        <f t="shared" si="69"/>
        <v>1</v>
      </c>
      <c r="AX62" s="70">
        <f t="shared" si="70"/>
        <v>1</v>
      </c>
      <c r="AY62" s="71">
        <f t="shared" si="71"/>
        <v>1</v>
      </c>
    </row>
    <row r="63" spans="1:51" s="122" customFormat="1" ht="30.75" customHeight="1" x14ac:dyDescent="0.2">
      <c r="A63" s="72" t="s">
        <v>70</v>
      </c>
      <c r="B63" s="83" t="s">
        <v>232</v>
      </c>
      <c r="C63" s="84"/>
      <c r="D63" s="85"/>
      <c r="E63" s="68">
        <v>1</v>
      </c>
      <c r="F63" s="68">
        <v>0</v>
      </c>
      <c r="G63" s="68">
        <v>1</v>
      </c>
      <c r="H63" s="68">
        <v>0</v>
      </c>
      <c r="I63" s="68">
        <v>0</v>
      </c>
      <c r="J63" s="68">
        <v>1</v>
      </c>
      <c r="K63" s="68">
        <v>1</v>
      </c>
      <c r="L63" s="68">
        <v>0</v>
      </c>
      <c r="M63" s="68"/>
      <c r="N63" s="68">
        <v>1</v>
      </c>
      <c r="O63" s="68">
        <v>0</v>
      </c>
      <c r="P63" s="68">
        <v>0</v>
      </c>
      <c r="Q63" s="68">
        <v>1</v>
      </c>
      <c r="R63" s="68">
        <v>0</v>
      </c>
      <c r="S63" s="68">
        <v>0</v>
      </c>
      <c r="T63" s="68">
        <v>0</v>
      </c>
      <c r="U63" s="68">
        <v>0</v>
      </c>
      <c r="V63" s="68">
        <v>0</v>
      </c>
      <c r="W63" s="68">
        <v>0</v>
      </c>
      <c r="X63" s="68">
        <v>1</v>
      </c>
      <c r="Y63" s="68">
        <v>0</v>
      </c>
      <c r="Z63" s="68">
        <v>0</v>
      </c>
      <c r="AA63" s="68">
        <v>1</v>
      </c>
      <c r="AB63" s="68">
        <v>0</v>
      </c>
      <c r="AC63" s="68">
        <v>1</v>
      </c>
      <c r="AD63" s="68">
        <v>0</v>
      </c>
      <c r="AE63" s="68">
        <v>1</v>
      </c>
      <c r="AF63" s="68">
        <v>0</v>
      </c>
      <c r="AG63" s="68">
        <v>0</v>
      </c>
      <c r="AH63" s="68">
        <v>0</v>
      </c>
      <c r="AI63" s="76"/>
      <c r="AJ63" s="69">
        <f t="shared" si="56"/>
        <v>1</v>
      </c>
      <c r="AK63" s="70">
        <f t="shared" si="57"/>
        <v>1</v>
      </c>
      <c r="AL63" s="70">
        <f t="shared" si="58"/>
        <v>1</v>
      </c>
      <c r="AM63" s="70">
        <f t="shared" si="59"/>
        <v>1</v>
      </c>
      <c r="AN63" s="70">
        <f t="shared" si="60"/>
        <v>2</v>
      </c>
      <c r="AO63" s="70">
        <f t="shared" si="61"/>
        <v>2</v>
      </c>
      <c r="AP63" s="70">
        <f t="shared" si="62"/>
        <v>1</v>
      </c>
      <c r="AQ63" s="70">
        <f t="shared" si="63"/>
        <v>1</v>
      </c>
      <c r="AR63" s="70">
        <f t="shared" si="64"/>
        <v>0</v>
      </c>
      <c r="AS63" s="70">
        <f t="shared" si="65"/>
        <v>0</v>
      </c>
      <c r="AT63" s="70">
        <f t="shared" si="66"/>
        <v>1</v>
      </c>
      <c r="AU63" s="70">
        <f t="shared" si="67"/>
        <v>1</v>
      </c>
      <c r="AV63" s="70">
        <f t="shared" si="68"/>
        <v>1</v>
      </c>
      <c r="AW63" s="70">
        <f t="shared" si="69"/>
        <v>1</v>
      </c>
      <c r="AX63" s="70">
        <f t="shared" si="70"/>
        <v>0</v>
      </c>
      <c r="AY63" s="71">
        <f t="shared" si="71"/>
        <v>0</v>
      </c>
    </row>
    <row r="64" spans="1:51" s="122" customFormat="1" ht="31.5" customHeight="1" x14ac:dyDescent="0.2">
      <c r="A64" s="72" t="s">
        <v>69</v>
      </c>
      <c r="B64" s="83" t="s">
        <v>233</v>
      </c>
      <c r="C64" s="84"/>
      <c r="D64" s="85"/>
      <c r="E64" s="68">
        <v>0</v>
      </c>
      <c r="F64" s="68">
        <v>0</v>
      </c>
      <c r="G64" s="68">
        <v>0</v>
      </c>
      <c r="H64" s="68">
        <v>0</v>
      </c>
      <c r="I64" s="68">
        <v>0</v>
      </c>
      <c r="J64" s="68">
        <v>0</v>
      </c>
      <c r="K64" s="68">
        <v>0</v>
      </c>
      <c r="L64" s="68">
        <v>0</v>
      </c>
      <c r="M64" s="68"/>
      <c r="N64" s="68">
        <v>0</v>
      </c>
      <c r="O64" s="68">
        <v>0</v>
      </c>
      <c r="P64" s="68">
        <v>0</v>
      </c>
      <c r="Q64" s="68">
        <v>0</v>
      </c>
      <c r="R64" s="68">
        <v>0</v>
      </c>
      <c r="S64" s="68">
        <v>0</v>
      </c>
      <c r="T64" s="68">
        <v>0</v>
      </c>
      <c r="U64" s="68">
        <v>0</v>
      </c>
      <c r="V64" s="68">
        <v>0</v>
      </c>
      <c r="W64" s="68">
        <v>0</v>
      </c>
      <c r="X64" s="68">
        <v>0</v>
      </c>
      <c r="Y64" s="68">
        <v>0</v>
      </c>
      <c r="Z64" s="68">
        <v>0</v>
      </c>
      <c r="AA64" s="68">
        <v>0</v>
      </c>
      <c r="AB64" s="68">
        <v>0</v>
      </c>
      <c r="AC64" s="68">
        <v>0</v>
      </c>
      <c r="AD64" s="68">
        <v>0</v>
      </c>
      <c r="AE64" s="68">
        <v>0</v>
      </c>
      <c r="AF64" s="68">
        <v>0</v>
      </c>
      <c r="AG64" s="68">
        <v>0</v>
      </c>
      <c r="AH64" s="68">
        <v>0</v>
      </c>
      <c r="AI64" s="76"/>
      <c r="AJ64" s="69">
        <f t="shared" si="56"/>
        <v>0</v>
      </c>
      <c r="AK64" s="70">
        <f t="shared" si="57"/>
        <v>0</v>
      </c>
      <c r="AL64" s="70">
        <f t="shared" si="58"/>
        <v>0</v>
      </c>
      <c r="AM64" s="70">
        <f t="shared" si="59"/>
        <v>0</v>
      </c>
      <c r="AN64" s="70">
        <f t="shared" si="60"/>
        <v>0</v>
      </c>
      <c r="AO64" s="70">
        <f t="shared" si="61"/>
        <v>0</v>
      </c>
      <c r="AP64" s="70">
        <f t="shared" si="62"/>
        <v>0</v>
      </c>
      <c r="AQ64" s="70">
        <f t="shared" si="63"/>
        <v>0</v>
      </c>
      <c r="AR64" s="70">
        <f t="shared" si="64"/>
        <v>0</v>
      </c>
      <c r="AS64" s="70">
        <f t="shared" si="65"/>
        <v>0</v>
      </c>
      <c r="AT64" s="70">
        <f t="shared" si="66"/>
        <v>0</v>
      </c>
      <c r="AU64" s="70">
        <f t="shared" si="67"/>
        <v>0</v>
      </c>
      <c r="AV64" s="70">
        <f t="shared" si="68"/>
        <v>0</v>
      </c>
      <c r="AW64" s="70">
        <f t="shared" si="69"/>
        <v>0</v>
      </c>
      <c r="AX64" s="70">
        <f t="shared" si="70"/>
        <v>0</v>
      </c>
      <c r="AY64" s="71">
        <f t="shared" si="71"/>
        <v>0</v>
      </c>
    </row>
    <row r="65" spans="1:51" s="122" customFormat="1" ht="39" customHeight="1" x14ac:dyDescent="0.2">
      <c r="A65" s="72" t="s">
        <v>68</v>
      </c>
      <c r="B65" s="83" t="s">
        <v>142</v>
      </c>
      <c r="C65" s="84"/>
      <c r="D65" s="85"/>
      <c r="E65" s="68">
        <v>4</v>
      </c>
      <c r="F65" s="68">
        <v>0</v>
      </c>
      <c r="G65" s="68">
        <v>4</v>
      </c>
      <c r="H65" s="68">
        <v>0</v>
      </c>
      <c r="I65" s="68">
        <v>0</v>
      </c>
      <c r="J65" s="68">
        <v>4</v>
      </c>
      <c r="K65" s="68">
        <v>2</v>
      </c>
      <c r="L65" s="68">
        <v>1</v>
      </c>
      <c r="M65" s="68"/>
      <c r="N65" s="68">
        <v>4</v>
      </c>
      <c r="O65" s="68">
        <v>4</v>
      </c>
      <c r="P65" s="68">
        <v>0</v>
      </c>
      <c r="Q65" s="68">
        <v>0</v>
      </c>
      <c r="R65" s="68">
        <v>0</v>
      </c>
      <c r="S65" s="68">
        <v>0</v>
      </c>
      <c r="T65" s="68">
        <v>0</v>
      </c>
      <c r="U65" s="68">
        <v>0</v>
      </c>
      <c r="V65" s="68">
        <v>0</v>
      </c>
      <c r="W65" s="68">
        <v>0</v>
      </c>
      <c r="X65" s="68">
        <v>4</v>
      </c>
      <c r="Y65" s="68">
        <v>0</v>
      </c>
      <c r="Z65" s="68">
        <v>0</v>
      </c>
      <c r="AA65" s="68">
        <v>2</v>
      </c>
      <c r="AB65" s="68">
        <v>0</v>
      </c>
      <c r="AC65" s="68">
        <v>0</v>
      </c>
      <c r="AD65" s="68">
        <v>0</v>
      </c>
      <c r="AE65" s="68">
        <v>0</v>
      </c>
      <c r="AF65" s="68">
        <v>0</v>
      </c>
      <c r="AG65" s="68">
        <v>0</v>
      </c>
      <c r="AH65" s="68">
        <v>0</v>
      </c>
      <c r="AI65" s="76"/>
      <c r="AJ65" s="69">
        <f t="shared" si="56"/>
        <v>4</v>
      </c>
      <c r="AK65" s="70">
        <f t="shared" si="57"/>
        <v>4</v>
      </c>
      <c r="AL65" s="70">
        <f t="shared" si="58"/>
        <v>4</v>
      </c>
      <c r="AM65" s="70">
        <f t="shared" si="59"/>
        <v>3</v>
      </c>
      <c r="AN65" s="70">
        <f t="shared" si="60"/>
        <v>6</v>
      </c>
      <c r="AO65" s="70">
        <f t="shared" si="61"/>
        <v>6</v>
      </c>
      <c r="AP65" s="70">
        <f t="shared" si="62"/>
        <v>4</v>
      </c>
      <c r="AQ65" s="70">
        <f t="shared" si="63"/>
        <v>4</v>
      </c>
      <c r="AR65" s="70">
        <f t="shared" si="64"/>
        <v>0</v>
      </c>
      <c r="AS65" s="70">
        <f t="shared" si="65"/>
        <v>0</v>
      </c>
      <c r="AT65" s="70">
        <f t="shared" si="66"/>
        <v>4</v>
      </c>
      <c r="AU65" s="70">
        <f t="shared" si="67"/>
        <v>4</v>
      </c>
      <c r="AV65" s="70">
        <f t="shared" si="68"/>
        <v>0</v>
      </c>
      <c r="AW65" s="70">
        <f t="shared" si="69"/>
        <v>0</v>
      </c>
      <c r="AX65" s="70">
        <f t="shared" si="70"/>
        <v>0</v>
      </c>
      <c r="AY65" s="71">
        <f t="shared" si="71"/>
        <v>0</v>
      </c>
    </row>
    <row r="66" spans="1:51" s="122" customFormat="1" ht="41.25" customHeight="1" x14ac:dyDescent="0.2">
      <c r="A66" s="72" t="s">
        <v>67</v>
      </c>
      <c r="B66" s="83" t="s">
        <v>174</v>
      </c>
      <c r="C66" s="84"/>
      <c r="D66" s="85"/>
      <c r="E66" s="68">
        <v>1</v>
      </c>
      <c r="F66" s="68">
        <v>0</v>
      </c>
      <c r="G66" s="68">
        <v>1</v>
      </c>
      <c r="H66" s="68">
        <v>0</v>
      </c>
      <c r="I66" s="68">
        <v>0</v>
      </c>
      <c r="J66" s="68">
        <v>0</v>
      </c>
      <c r="K66" s="68">
        <v>0</v>
      </c>
      <c r="L66" s="68">
        <v>0</v>
      </c>
      <c r="M66" s="68"/>
      <c r="N66" s="68">
        <v>1</v>
      </c>
      <c r="O66" s="68">
        <v>1</v>
      </c>
      <c r="P66" s="68">
        <v>0</v>
      </c>
      <c r="Q66" s="68">
        <v>0</v>
      </c>
      <c r="R66" s="68">
        <v>0</v>
      </c>
      <c r="S66" s="68">
        <v>0</v>
      </c>
      <c r="T66" s="68">
        <v>0</v>
      </c>
      <c r="U66" s="68">
        <v>0</v>
      </c>
      <c r="V66" s="68">
        <v>0</v>
      </c>
      <c r="W66" s="68">
        <v>0</v>
      </c>
      <c r="X66" s="68">
        <v>1</v>
      </c>
      <c r="Y66" s="68">
        <v>0</v>
      </c>
      <c r="Z66" s="68">
        <v>0</v>
      </c>
      <c r="AA66" s="68">
        <v>0</v>
      </c>
      <c r="AB66" s="68">
        <v>0</v>
      </c>
      <c r="AC66" s="68">
        <v>0</v>
      </c>
      <c r="AD66" s="68">
        <v>0</v>
      </c>
      <c r="AE66" s="68">
        <v>0</v>
      </c>
      <c r="AF66" s="68">
        <v>0</v>
      </c>
      <c r="AG66" s="68">
        <v>0</v>
      </c>
      <c r="AH66" s="68">
        <v>0</v>
      </c>
      <c r="AI66" s="76"/>
      <c r="AJ66" s="69">
        <f t="shared" si="56"/>
        <v>1</v>
      </c>
      <c r="AK66" s="70">
        <f t="shared" si="57"/>
        <v>1</v>
      </c>
      <c r="AL66" s="70">
        <f t="shared" si="58"/>
        <v>0</v>
      </c>
      <c r="AM66" s="70">
        <f t="shared" si="59"/>
        <v>0</v>
      </c>
      <c r="AN66" s="70">
        <f t="shared" si="60"/>
        <v>1</v>
      </c>
      <c r="AO66" s="70">
        <f t="shared" si="61"/>
        <v>1</v>
      </c>
      <c r="AP66" s="70">
        <f t="shared" si="62"/>
        <v>1</v>
      </c>
      <c r="AQ66" s="70">
        <f t="shared" si="63"/>
        <v>1</v>
      </c>
      <c r="AR66" s="70">
        <f t="shared" si="64"/>
        <v>0</v>
      </c>
      <c r="AS66" s="70">
        <f t="shared" si="65"/>
        <v>0</v>
      </c>
      <c r="AT66" s="70">
        <f t="shared" si="66"/>
        <v>1</v>
      </c>
      <c r="AU66" s="70">
        <f t="shared" si="67"/>
        <v>1</v>
      </c>
      <c r="AV66" s="70">
        <f t="shared" si="68"/>
        <v>0</v>
      </c>
      <c r="AW66" s="70">
        <f t="shared" si="69"/>
        <v>0</v>
      </c>
      <c r="AX66" s="70">
        <f t="shared" si="70"/>
        <v>0</v>
      </c>
      <c r="AY66" s="71">
        <f t="shared" si="71"/>
        <v>0</v>
      </c>
    </row>
    <row r="67" spans="1:51" s="122" customFormat="1" ht="41.25" customHeight="1" x14ac:dyDescent="0.2">
      <c r="A67" s="72" t="s">
        <v>66</v>
      </c>
      <c r="B67" s="83" t="s">
        <v>175</v>
      </c>
      <c r="C67" s="84"/>
      <c r="D67" s="85"/>
      <c r="E67" s="68">
        <v>7</v>
      </c>
      <c r="F67" s="68">
        <v>5</v>
      </c>
      <c r="G67" s="68">
        <v>2</v>
      </c>
      <c r="H67" s="68">
        <v>0</v>
      </c>
      <c r="I67" s="68">
        <v>0</v>
      </c>
      <c r="J67" s="68">
        <v>5</v>
      </c>
      <c r="K67" s="68">
        <v>5</v>
      </c>
      <c r="L67" s="68">
        <v>0</v>
      </c>
      <c r="M67" s="68"/>
      <c r="N67" s="68">
        <v>3</v>
      </c>
      <c r="O67" s="68">
        <v>1</v>
      </c>
      <c r="P67" s="68">
        <v>2</v>
      </c>
      <c r="Q67" s="68">
        <v>0</v>
      </c>
      <c r="R67" s="68">
        <v>0</v>
      </c>
      <c r="S67" s="68">
        <v>0</v>
      </c>
      <c r="T67" s="68">
        <v>0</v>
      </c>
      <c r="U67" s="68">
        <v>0</v>
      </c>
      <c r="V67" s="68">
        <v>0</v>
      </c>
      <c r="W67" s="68">
        <v>0</v>
      </c>
      <c r="X67" s="68">
        <v>3</v>
      </c>
      <c r="Y67" s="68">
        <v>0</v>
      </c>
      <c r="Z67" s="68">
        <v>0</v>
      </c>
      <c r="AA67" s="68">
        <v>9</v>
      </c>
      <c r="AB67" s="68">
        <v>3</v>
      </c>
      <c r="AC67" s="68">
        <v>0</v>
      </c>
      <c r="AD67" s="68">
        <v>1</v>
      </c>
      <c r="AE67" s="68">
        <v>1</v>
      </c>
      <c r="AF67" s="68">
        <v>0</v>
      </c>
      <c r="AG67" s="68">
        <v>0</v>
      </c>
      <c r="AH67" s="68">
        <v>0</v>
      </c>
      <c r="AI67" s="76"/>
      <c r="AJ67" s="69">
        <f t="shared" si="56"/>
        <v>7</v>
      </c>
      <c r="AK67" s="70">
        <f t="shared" si="57"/>
        <v>7</v>
      </c>
      <c r="AL67" s="70">
        <f t="shared" si="58"/>
        <v>5</v>
      </c>
      <c r="AM67" s="70">
        <f t="shared" si="59"/>
        <v>5</v>
      </c>
      <c r="AN67" s="70">
        <f t="shared" si="60"/>
        <v>12</v>
      </c>
      <c r="AO67" s="70">
        <f t="shared" si="61"/>
        <v>12</v>
      </c>
      <c r="AP67" s="70">
        <f t="shared" si="62"/>
        <v>3</v>
      </c>
      <c r="AQ67" s="70">
        <f t="shared" si="63"/>
        <v>3</v>
      </c>
      <c r="AR67" s="70">
        <f t="shared" si="64"/>
        <v>0</v>
      </c>
      <c r="AS67" s="70">
        <f t="shared" si="65"/>
        <v>0</v>
      </c>
      <c r="AT67" s="70">
        <f t="shared" si="66"/>
        <v>3</v>
      </c>
      <c r="AU67" s="70">
        <f t="shared" si="67"/>
        <v>3</v>
      </c>
      <c r="AV67" s="70">
        <f t="shared" si="68"/>
        <v>1</v>
      </c>
      <c r="AW67" s="70">
        <f t="shared" si="69"/>
        <v>1</v>
      </c>
      <c r="AX67" s="70">
        <f t="shared" si="70"/>
        <v>0</v>
      </c>
      <c r="AY67" s="71">
        <f t="shared" si="71"/>
        <v>0</v>
      </c>
    </row>
    <row r="68" spans="1:51" s="122" customFormat="1" ht="28.5" customHeight="1" x14ac:dyDescent="0.2">
      <c r="A68" s="72" t="s">
        <v>65</v>
      </c>
      <c r="B68" s="83" t="s">
        <v>176</v>
      </c>
      <c r="C68" s="84"/>
      <c r="D68" s="85"/>
      <c r="E68" s="68">
        <v>7</v>
      </c>
      <c r="F68" s="68">
        <v>0</v>
      </c>
      <c r="G68" s="68">
        <v>7</v>
      </c>
      <c r="H68" s="68">
        <v>0</v>
      </c>
      <c r="I68" s="68">
        <v>0</v>
      </c>
      <c r="J68" s="68">
        <v>5</v>
      </c>
      <c r="K68" s="68">
        <v>5</v>
      </c>
      <c r="L68" s="68">
        <v>0</v>
      </c>
      <c r="M68" s="68"/>
      <c r="N68" s="68">
        <v>6</v>
      </c>
      <c r="O68" s="68">
        <v>1</v>
      </c>
      <c r="P68" s="68">
        <v>2</v>
      </c>
      <c r="Q68" s="68">
        <v>0</v>
      </c>
      <c r="R68" s="68">
        <v>0</v>
      </c>
      <c r="S68" s="68">
        <v>3</v>
      </c>
      <c r="T68" s="68">
        <v>0</v>
      </c>
      <c r="U68" s="68">
        <v>3</v>
      </c>
      <c r="V68" s="68">
        <v>0</v>
      </c>
      <c r="W68" s="68">
        <v>0</v>
      </c>
      <c r="X68" s="68">
        <v>6</v>
      </c>
      <c r="Y68" s="68">
        <v>0</v>
      </c>
      <c r="Z68" s="68">
        <v>0</v>
      </c>
      <c r="AA68" s="68">
        <v>6</v>
      </c>
      <c r="AB68" s="68">
        <v>0</v>
      </c>
      <c r="AC68" s="68">
        <v>0</v>
      </c>
      <c r="AD68" s="68">
        <v>0</v>
      </c>
      <c r="AE68" s="68">
        <v>0</v>
      </c>
      <c r="AF68" s="68">
        <v>0</v>
      </c>
      <c r="AG68" s="68">
        <v>0</v>
      </c>
      <c r="AH68" s="68">
        <v>0</v>
      </c>
      <c r="AI68" s="76"/>
      <c r="AJ68" s="69">
        <f t="shared" si="56"/>
        <v>7</v>
      </c>
      <c r="AK68" s="70">
        <f t="shared" si="57"/>
        <v>7</v>
      </c>
      <c r="AL68" s="70">
        <f t="shared" si="58"/>
        <v>5</v>
      </c>
      <c r="AM68" s="70">
        <f t="shared" si="59"/>
        <v>5</v>
      </c>
      <c r="AN68" s="70">
        <f t="shared" si="60"/>
        <v>12</v>
      </c>
      <c r="AO68" s="70">
        <f t="shared" si="61"/>
        <v>12</v>
      </c>
      <c r="AP68" s="70">
        <f t="shared" si="62"/>
        <v>6</v>
      </c>
      <c r="AQ68" s="70">
        <f t="shared" si="63"/>
        <v>6</v>
      </c>
      <c r="AR68" s="70">
        <f t="shared" si="64"/>
        <v>3</v>
      </c>
      <c r="AS68" s="70">
        <f t="shared" si="65"/>
        <v>3</v>
      </c>
      <c r="AT68" s="70">
        <f t="shared" si="66"/>
        <v>6</v>
      </c>
      <c r="AU68" s="70">
        <f t="shared" si="67"/>
        <v>6</v>
      </c>
      <c r="AV68" s="70">
        <f t="shared" si="68"/>
        <v>0</v>
      </c>
      <c r="AW68" s="70">
        <f t="shared" si="69"/>
        <v>0</v>
      </c>
      <c r="AX68" s="70">
        <f t="shared" si="70"/>
        <v>0</v>
      </c>
      <c r="AY68" s="71">
        <f t="shared" si="71"/>
        <v>0</v>
      </c>
    </row>
    <row r="69" spans="1:51" s="122" customFormat="1" ht="28.5" customHeight="1" x14ac:dyDescent="0.2">
      <c r="A69" s="72" t="s">
        <v>64</v>
      </c>
      <c r="B69" s="83" t="s">
        <v>177</v>
      </c>
      <c r="C69" s="84"/>
      <c r="D69" s="85"/>
      <c r="E69" s="68">
        <v>7</v>
      </c>
      <c r="F69" s="68">
        <v>0</v>
      </c>
      <c r="G69" s="68">
        <v>7</v>
      </c>
      <c r="H69" s="68">
        <v>0</v>
      </c>
      <c r="I69" s="68">
        <v>0</v>
      </c>
      <c r="J69" s="68">
        <v>4</v>
      </c>
      <c r="K69" s="68">
        <v>4</v>
      </c>
      <c r="L69" s="68">
        <v>0</v>
      </c>
      <c r="M69" s="68"/>
      <c r="N69" s="68">
        <v>4</v>
      </c>
      <c r="O69" s="68">
        <v>1</v>
      </c>
      <c r="P69" s="68">
        <v>1</v>
      </c>
      <c r="Q69" s="68">
        <v>0</v>
      </c>
      <c r="R69" s="68">
        <v>0</v>
      </c>
      <c r="S69" s="68">
        <v>2</v>
      </c>
      <c r="T69" s="68">
        <v>0</v>
      </c>
      <c r="U69" s="68">
        <v>2</v>
      </c>
      <c r="V69" s="68">
        <v>0</v>
      </c>
      <c r="W69" s="68">
        <v>0</v>
      </c>
      <c r="X69" s="68">
        <v>4</v>
      </c>
      <c r="Y69" s="68">
        <v>0</v>
      </c>
      <c r="Z69" s="68">
        <v>0</v>
      </c>
      <c r="AA69" s="68">
        <v>7</v>
      </c>
      <c r="AB69" s="68">
        <v>0</v>
      </c>
      <c r="AC69" s="68">
        <v>0</v>
      </c>
      <c r="AD69" s="68">
        <v>0</v>
      </c>
      <c r="AE69" s="68">
        <v>0</v>
      </c>
      <c r="AF69" s="68">
        <v>0</v>
      </c>
      <c r="AG69" s="68">
        <v>0</v>
      </c>
      <c r="AH69" s="68">
        <v>0</v>
      </c>
      <c r="AI69" s="76"/>
      <c r="AJ69" s="69">
        <f t="shared" si="56"/>
        <v>7</v>
      </c>
      <c r="AK69" s="70">
        <f t="shared" si="57"/>
        <v>7</v>
      </c>
      <c r="AL69" s="70">
        <f t="shared" si="58"/>
        <v>4</v>
      </c>
      <c r="AM69" s="70">
        <f t="shared" si="59"/>
        <v>4</v>
      </c>
      <c r="AN69" s="70">
        <f t="shared" si="60"/>
        <v>11</v>
      </c>
      <c r="AO69" s="70">
        <f t="shared" si="61"/>
        <v>11</v>
      </c>
      <c r="AP69" s="70">
        <f t="shared" si="62"/>
        <v>4</v>
      </c>
      <c r="AQ69" s="70">
        <f t="shared" si="63"/>
        <v>4</v>
      </c>
      <c r="AR69" s="70">
        <f t="shared" si="64"/>
        <v>2</v>
      </c>
      <c r="AS69" s="70">
        <f t="shared" si="65"/>
        <v>2</v>
      </c>
      <c r="AT69" s="70">
        <f t="shared" si="66"/>
        <v>4</v>
      </c>
      <c r="AU69" s="70">
        <f t="shared" si="67"/>
        <v>4</v>
      </c>
      <c r="AV69" s="70">
        <f t="shared" si="68"/>
        <v>0</v>
      </c>
      <c r="AW69" s="70">
        <f t="shared" si="69"/>
        <v>0</v>
      </c>
      <c r="AX69" s="70">
        <f t="shared" si="70"/>
        <v>0</v>
      </c>
      <c r="AY69" s="71">
        <f t="shared" si="71"/>
        <v>0</v>
      </c>
    </row>
    <row r="70" spans="1:51" s="122" customFormat="1" ht="28.5" customHeight="1" x14ac:dyDescent="0.2">
      <c r="A70" s="72" t="s">
        <v>63</v>
      </c>
      <c r="B70" s="83" t="s">
        <v>234</v>
      </c>
      <c r="C70" s="84"/>
      <c r="D70" s="85"/>
      <c r="E70" s="68">
        <v>0</v>
      </c>
      <c r="F70" s="68">
        <v>0</v>
      </c>
      <c r="G70" s="68">
        <v>0</v>
      </c>
      <c r="H70" s="68">
        <v>0</v>
      </c>
      <c r="I70" s="68">
        <v>0</v>
      </c>
      <c r="J70" s="68">
        <v>1</v>
      </c>
      <c r="K70" s="68">
        <v>0</v>
      </c>
      <c r="L70" s="68">
        <v>1</v>
      </c>
      <c r="M70" s="68"/>
      <c r="N70" s="68">
        <v>0</v>
      </c>
      <c r="O70" s="68">
        <v>0</v>
      </c>
      <c r="P70" s="68">
        <v>0</v>
      </c>
      <c r="Q70" s="68">
        <v>0</v>
      </c>
      <c r="R70" s="68">
        <v>0</v>
      </c>
      <c r="S70" s="68">
        <v>0</v>
      </c>
      <c r="T70" s="68">
        <v>0</v>
      </c>
      <c r="U70" s="68">
        <v>0</v>
      </c>
      <c r="V70" s="68">
        <v>0</v>
      </c>
      <c r="W70" s="68">
        <v>0</v>
      </c>
      <c r="X70" s="68">
        <v>0</v>
      </c>
      <c r="Y70" s="68">
        <v>0</v>
      </c>
      <c r="Z70" s="68">
        <v>0</v>
      </c>
      <c r="AA70" s="68">
        <v>0</v>
      </c>
      <c r="AB70" s="68">
        <v>0</v>
      </c>
      <c r="AC70" s="68">
        <v>0</v>
      </c>
      <c r="AD70" s="68">
        <v>0</v>
      </c>
      <c r="AE70" s="68">
        <v>0</v>
      </c>
      <c r="AF70" s="68">
        <v>0</v>
      </c>
      <c r="AG70" s="68">
        <v>0</v>
      </c>
      <c r="AH70" s="68">
        <v>0</v>
      </c>
      <c r="AI70" s="76"/>
      <c r="AJ70" s="69">
        <f t="shared" si="56"/>
        <v>0</v>
      </c>
      <c r="AK70" s="70">
        <f t="shared" si="57"/>
        <v>0</v>
      </c>
      <c r="AL70" s="70">
        <f t="shared" si="58"/>
        <v>1</v>
      </c>
      <c r="AM70" s="70">
        <f t="shared" si="59"/>
        <v>1</v>
      </c>
      <c r="AN70" s="70">
        <f t="shared" si="60"/>
        <v>0</v>
      </c>
      <c r="AO70" s="70">
        <f t="shared" si="61"/>
        <v>0</v>
      </c>
      <c r="AP70" s="70">
        <f t="shared" si="62"/>
        <v>0</v>
      </c>
      <c r="AQ70" s="70">
        <f t="shared" si="63"/>
        <v>0</v>
      </c>
      <c r="AR70" s="70">
        <f t="shared" si="64"/>
        <v>0</v>
      </c>
      <c r="AS70" s="70">
        <f t="shared" si="65"/>
        <v>0</v>
      </c>
      <c r="AT70" s="70">
        <f t="shared" si="66"/>
        <v>0</v>
      </c>
      <c r="AU70" s="70">
        <f t="shared" si="67"/>
        <v>0</v>
      </c>
      <c r="AV70" s="70">
        <f t="shared" si="68"/>
        <v>0</v>
      </c>
      <c r="AW70" s="70">
        <f t="shared" si="69"/>
        <v>0</v>
      </c>
      <c r="AX70" s="70">
        <f t="shared" si="70"/>
        <v>0</v>
      </c>
      <c r="AY70" s="71">
        <f t="shared" si="71"/>
        <v>0</v>
      </c>
    </row>
    <row r="71" spans="1:51" s="122" customFormat="1" ht="28.5" customHeight="1" x14ac:dyDescent="0.2">
      <c r="A71" s="72" t="s">
        <v>62</v>
      </c>
      <c r="B71" s="83" t="s">
        <v>199</v>
      </c>
      <c r="C71" s="84"/>
      <c r="D71" s="85"/>
      <c r="E71" s="68">
        <v>0</v>
      </c>
      <c r="F71" s="68">
        <v>0</v>
      </c>
      <c r="G71" s="68">
        <v>0</v>
      </c>
      <c r="H71" s="68">
        <v>0</v>
      </c>
      <c r="I71" s="68">
        <v>0</v>
      </c>
      <c r="J71" s="68">
        <v>0</v>
      </c>
      <c r="K71" s="68">
        <v>0</v>
      </c>
      <c r="L71" s="68">
        <v>0</v>
      </c>
      <c r="M71" s="68"/>
      <c r="N71" s="68">
        <v>0</v>
      </c>
      <c r="O71" s="68">
        <v>0</v>
      </c>
      <c r="P71" s="68">
        <v>0</v>
      </c>
      <c r="Q71" s="68">
        <v>0</v>
      </c>
      <c r="R71" s="68">
        <v>0</v>
      </c>
      <c r="S71" s="68">
        <v>0</v>
      </c>
      <c r="T71" s="68">
        <v>0</v>
      </c>
      <c r="U71" s="68">
        <v>0</v>
      </c>
      <c r="V71" s="68">
        <v>0</v>
      </c>
      <c r="W71" s="68">
        <v>0</v>
      </c>
      <c r="X71" s="68">
        <v>0</v>
      </c>
      <c r="Y71" s="68">
        <v>0</v>
      </c>
      <c r="Z71" s="68">
        <v>0</v>
      </c>
      <c r="AA71" s="68">
        <v>0</v>
      </c>
      <c r="AB71" s="68">
        <v>0</v>
      </c>
      <c r="AC71" s="68">
        <v>0</v>
      </c>
      <c r="AD71" s="68">
        <v>0</v>
      </c>
      <c r="AE71" s="68">
        <v>0</v>
      </c>
      <c r="AF71" s="68">
        <v>0</v>
      </c>
      <c r="AG71" s="68">
        <v>0</v>
      </c>
      <c r="AH71" s="68">
        <v>0</v>
      </c>
      <c r="AI71" s="76"/>
      <c r="AJ71" s="69">
        <f t="shared" si="56"/>
        <v>0</v>
      </c>
      <c r="AK71" s="70">
        <f t="shared" si="57"/>
        <v>0</v>
      </c>
      <c r="AL71" s="70">
        <f t="shared" si="58"/>
        <v>0</v>
      </c>
      <c r="AM71" s="70">
        <f t="shared" si="59"/>
        <v>0</v>
      </c>
      <c r="AN71" s="70">
        <f t="shared" si="60"/>
        <v>0</v>
      </c>
      <c r="AO71" s="70">
        <f t="shared" si="61"/>
        <v>0</v>
      </c>
      <c r="AP71" s="70">
        <f t="shared" si="62"/>
        <v>0</v>
      </c>
      <c r="AQ71" s="70">
        <f t="shared" si="63"/>
        <v>0</v>
      </c>
      <c r="AR71" s="70">
        <f t="shared" si="64"/>
        <v>0</v>
      </c>
      <c r="AS71" s="70">
        <f t="shared" si="65"/>
        <v>0</v>
      </c>
      <c r="AT71" s="70">
        <f t="shared" si="66"/>
        <v>0</v>
      </c>
      <c r="AU71" s="70">
        <f t="shared" si="67"/>
        <v>0</v>
      </c>
      <c r="AV71" s="70">
        <f t="shared" si="68"/>
        <v>0</v>
      </c>
      <c r="AW71" s="70">
        <f t="shared" si="69"/>
        <v>0</v>
      </c>
      <c r="AX71" s="70">
        <f t="shared" si="70"/>
        <v>0</v>
      </c>
      <c r="AY71" s="71">
        <f t="shared" si="71"/>
        <v>0</v>
      </c>
    </row>
    <row r="72" spans="1:51" s="122" customFormat="1" ht="28.5" customHeight="1" x14ac:dyDescent="0.2">
      <c r="A72" s="72" t="s">
        <v>61</v>
      </c>
      <c r="B72" s="79" t="s">
        <v>140</v>
      </c>
      <c r="C72" s="80"/>
      <c r="D72" s="81"/>
      <c r="E72" s="68">
        <v>2</v>
      </c>
      <c r="F72" s="68">
        <v>0</v>
      </c>
      <c r="G72" s="68">
        <v>2</v>
      </c>
      <c r="H72" s="68">
        <v>0</v>
      </c>
      <c r="I72" s="68">
        <v>0</v>
      </c>
      <c r="J72" s="68">
        <v>4</v>
      </c>
      <c r="K72" s="68">
        <v>4</v>
      </c>
      <c r="L72" s="68">
        <v>0</v>
      </c>
      <c r="M72" s="68"/>
      <c r="N72" s="68">
        <v>3</v>
      </c>
      <c r="O72" s="68">
        <v>2</v>
      </c>
      <c r="P72" s="68">
        <v>1</v>
      </c>
      <c r="Q72" s="68">
        <v>0</v>
      </c>
      <c r="R72" s="68">
        <v>0</v>
      </c>
      <c r="S72" s="68">
        <v>0</v>
      </c>
      <c r="T72" s="68">
        <v>0</v>
      </c>
      <c r="U72" s="68">
        <v>0</v>
      </c>
      <c r="V72" s="68">
        <v>0</v>
      </c>
      <c r="W72" s="68">
        <v>0</v>
      </c>
      <c r="X72" s="68">
        <v>3</v>
      </c>
      <c r="Y72" s="68">
        <v>0</v>
      </c>
      <c r="Z72" s="68">
        <v>0</v>
      </c>
      <c r="AA72" s="68">
        <v>3</v>
      </c>
      <c r="AB72" s="68">
        <v>0</v>
      </c>
      <c r="AC72" s="68">
        <v>0</v>
      </c>
      <c r="AD72" s="68">
        <v>0</v>
      </c>
      <c r="AE72" s="68">
        <v>0</v>
      </c>
      <c r="AF72" s="68">
        <v>0</v>
      </c>
      <c r="AG72" s="68">
        <v>0</v>
      </c>
      <c r="AH72" s="68">
        <v>0</v>
      </c>
      <c r="AI72" s="76"/>
      <c r="AJ72" s="69">
        <f t="shared" si="56"/>
        <v>2</v>
      </c>
      <c r="AK72" s="70">
        <f t="shared" si="57"/>
        <v>2</v>
      </c>
      <c r="AL72" s="70">
        <f t="shared" si="58"/>
        <v>4</v>
      </c>
      <c r="AM72" s="70">
        <f t="shared" si="59"/>
        <v>4</v>
      </c>
      <c r="AN72" s="70">
        <f t="shared" si="60"/>
        <v>6</v>
      </c>
      <c r="AO72" s="70">
        <f t="shared" si="61"/>
        <v>6</v>
      </c>
      <c r="AP72" s="70">
        <f t="shared" si="62"/>
        <v>3</v>
      </c>
      <c r="AQ72" s="70">
        <f t="shared" si="63"/>
        <v>3</v>
      </c>
      <c r="AR72" s="70">
        <f t="shared" si="64"/>
        <v>0</v>
      </c>
      <c r="AS72" s="70">
        <f t="shared" si="65"/>
        <v>0</v>
      </c>
      <c r="AT72" s="70">
        <f t="shared" si="66"/>
        <v>3</v>
      </c>
      <c r="AU72" s="70">
        <f t="shared" si="67"/>
        <v>3</v>
      </c>
      <c r="AV72" s="70">
        <f t="shared" si="68"/>
        <v>0</v>
      </c>
      <c r="AW72" s="70">
        <f t="shared" si="69"/>
        <v>0</v>
      </c>
      <c r="AX72" s="70">
        <f t="shared" si="70"/>
        <v>0</v>
      </c>
      <c r="AY72" s="71">
        <f t="shared" si="71"/>
        <v>0</v>
      </c>
    </row>
    <row r="73" spans="1:51" s="122" customFormat="1" ht="72.75" customHeight="1" x14ac:dyDescent="0.2">
      <c r="A73" s="60" t="s">
        <v>60</v>
      </c>
      <c r="B73" s="90" t="s">
        <v>200</v>
      </c>
      <c r="C73" s="91"/>
      <c r="D73" s="92"/>
      <c r="E73" s="99">
        <f t="shared" ref="E73:AH73" si="72">SUM(E74:E79)</f>
        <v>0</v>
      </c>
      <c r="F73" s="99">
        <f t="shared" si="72"/>
        <v>0</v>
      </c>
      <c r="G73" s="99">
        <f t="shared" si="72"/>
        <v>0</v>
      </c>
      <c r="H73" s="99">
        <f t="shared" si="72"/>
        <v>0</v>
      </c>
      <c r="I73" s="99">
        <f t="shared" si="72"/>
        <v>0</v>
      </c>
      <c r="J73" s="99">
        <f t="shared" si="72"/>
        <v>0</v>
      </c>
      <c r="K73" s="99">
        <f t="shared" si="72"/>
        <v>0</v>
      </c>
      <c r="L73" s="99">
        <f t="shared" si="72"/>
        <v>0</v>
      </c>
      <c r="M73" s="99">
        <f t="shared" si="72"/>
        <v>0</v>
      </c>
      <c r="N73" s="99">
        <f t="shared" si="72"/>
        <v>0</v>
      </c>
      <c r="O73" s="99">
        <f t="shared" si="72"/>
        <v>0</v>
      </c>
      <c r="P73" s="99">
        <f t="shared" si="72"/>
        <v>0</v>
      </c>
      <c r="Q73" s="99">
        <f t="shared" si="72"/>
        <v>0</v>
      </c>
      <c r="R73" s="99">
        <f t="shared" si="72"/>
        <v>0</v>
      </c>
      <c r="S73" s="99">
        <f t="shared" si="72"/>
        <v>0</v>
      </c>
      <c r="T73" s="99">
        <f t="shared" si="72"/>
        <v>0</v>
      </c>
      <c r="U73" s="99">
        <f t="shared" si="72"/>
        <v>0</v>
      </c>
      <c r="V73" s="99">
        <f t="shared" si="72"/>
        <v>0</v>
      </c>
      <c r="W73" s="99">
        <f t="shared" si="72"/>
        <v>0</v>
      </c>
      <c r="X73" s="99">
        <f t="shared" si="72"/>
        <v>0</v>
      </c>
      <c r="Y73" s="99">
        <f t="shared" si="72"/>
        <v>0</v>
      </c>
      <c r="Z73" s="99">
        <f t="shared" si="72"/>
        <v>0</v>
      </c>
      <c r="AA73" s="99">
        <f t="shared" si="72"/>
        <v>0</v>
      </c>
      <c r="AB73" s="99">
        <f t="shared" si="72"/>
        <v>0</v>
      </c>
      <c r="AC73" s="99">
        <f t="shared" si="72"/>
        <v>0</v>
      </c>
      <c r="AD73" s="99">
        <f t="shared" si="72"/>
        <v>0</v>
      </c>
      <c r="AE73" s="99">
        <f t="shared" si="72"/>
        <v>0</v>
      </c>
      <c r="AF73" s="99">
        <f t="shared" si="72"/>
        <v>0</v>
      </c>
      <c r="AG73" s="99">
        <f t="shared" si="72"/>
        <v>0</v>
      </c>
      <c r="AH73" s="99">
        <f t="shared" si="72"/>
        <v>0</v>
      </c>
      <c r="AI73" s="118"/>
      <c r="AJ73" s="95">
        <f t="shared" ref="AJ73:AX73" si="73">SUM(AJ74:AJ79)</f>
        <v>0</v>
      </c>
      <c r="AK73" s="96">
        <f t="shared" si="73"/>
        <v>0</v>
      </c>
      <c r="AL73" s="96">
        <f t="shared" si="73"/>
        <v>0</v>
      </c>
      <c r="AM73" s="96">
        <f t="shared" si="73"/>
        <v>0</v>
      </c>
      <c r="AN73" s="96">
        <f t="shared" si="73"/>
        <v>0</v>
      </c>
      <c r="AO73" s="96">
        <f t="shared" si="73"/>
        <v>0</v>
      </c>
      <c r="AP73" s="96">
        <f t="shared" si="73"/>
        <v>0</v>
      </c>
      <c r="AQ73" s="96">
        <f t="shared" si="73"/>
        <v>0</v>
      </c>
      <c r="AR73" s="96">
        <f t="shared" si="73"/>
        <v>0</v>
      </c>
      <c r="AS73" s="96">
        <f t="shared" si="73"/>
        <v>0</v>
      </c>
      <c r="AT73" s="96">
        <f t="shared" si="73"/>
        <v>0</v>
      </c>
      <c r="AU73" s="96">
        <f t="shared" si="73"/>
        <v>0</v>
      </c>
      <c r="AV73" s="96">
        <f t="shared" si="73"/>
        <v>0</v>
      </c>
      <c r="AW73" s="96">
        <f t="shared" si="73"/>
        <v>0</v>
      </c>
      <c r="AX73" s="96">
        <f t="shared" si="73"/>
        <v>0</v>
      </c>
      <c r="AY73" s="71">
        <f t="shared" si="71"/>
        <v>0</v>
      </c>
    </row>
    <row r="74" spans="1:51" s="122" customFormat="1" ht="54" customHeight="1" x14ac:dyDescent="0.2">
      <c r="A74" s="72" t="s">
        <v>59</v>
      </c>
      <c r="B74" s="83" t="s">
        <v>201</v>
      </c>
      <c r="C74" s="84"/>
      <c r="D74" s="85"/>
      <c r="E74" s="86">
        <v>0</v>
      </c>
      <c r="F74" s="86">
        <v>0</v>
      </c>
      <c r="G74" s="86">
        <v>0</v>
      </c>
      <c r="H74" s="86">
        <v>0</v>
      </c>
      <c r="I74" s="86">
        <v>0</v>
      </c>
      <c r="J74" s="68">
        <v>0</v>
      </c>
      <c r="K74" s="68">
        <f t="shared" ref="K74:K79" si="74">+(X74+Y74+AA74)-(F74+G74)</f>
        <v>0</v>
      </c>
      <c r="L74" s="86">
        <v>0</v>
      </c>
      <c r="M74" s="86"/>
      <c r="N74" s="86">
        <v>0</v>
      </c>
      <c r="O74" s="86">
        <v>0</v>
      </c>
      <c r="P74" s="86">
        <v>0</v>
      </c>
      <c r="Q74" s="86">
        <v>0</v>
      </c>
      <c r="R74" s="86">
        <v>0</v>
      </c>
      <c r="S74" s="86">
        <v>0</v>
      </c>
      <c r="T74" s="86">
        <v>0</v>
      </c>
      <c r="U74" s="86">
        <v>0</v>
      </c>
      <c r="V74" s="86">
        <v>0</v>
      </c>
      <c r="W74" s="86">
        <v>0</v>
      </c>
      <c r="X74" s="86">
        <v>0</v>
      </c>
      <c r="Y74" s="86">
        <v>0</v>
      </c>
      <c r="Z74" s="86">
        <v>0</v>
      </c>
      <c r="AA74" s="86">
        <v>0</v>
      </c>
      <c r="AB74" s="86">
        <v>0</v>
      </c>
      <c r="AC74" s="86">
        <v>0</v>
      </c>
      <c r="AD74" s="86">
        <v>0</v>
      </c>
      <c r="AE74" s="86">
        <v>0</v>
      </c>
      <c r="AF74" s="86">
        <v>0</v>
      </c>
      <c r="AG74" s="86">
        <v>0</v>
      </c>
      <c r="AH74" s="86">
        <v>0</v>
      </c>
      <c r="AI74" s="76"/>
      <c r="AJ74" s="69">
        <f t="shared" ref="AJ74:AJ79" si="75">E74</f>
        <v>0</v>
      </c>
      <c r="AK74" s="70">
        <f t="shared" ref="AK74:AK79" si="76">F74+G74+H74+I74</f>
        <v>0</v>
      </c>
      <c r="AL74" s="70">
        <f t="shared" ref="AL74:AL79" si="77">J74</f>
        <v>0</v>
      </c>
      <c r="AM74" s="70">
        <f t="shared" ref="AM74:AM79" si="78">K74+L74+M74</f>
        <v>0</v>
      </c>
      <c r="AN74" s="70">
        <f t="shared" ref="AN74:AN79" si="79">F74+G74+K74</f>
        <v>0</v>
      </c>
      <c r="AO74" s="70">
        <f t="shared" ref="AO74:AO79" si="80">X74+Y74+AA74</f>
        <v>0</v>
      </c>
      <c r="AP74" s="70">
        <f t="shared" ref="AP74:AP79" si="81">N74</f>
        <v>0</v>
      </c>
      <c r="AQ74" s="70">
        <f t="shared" ref="AQ74:AQ79" si="82">O74+P74+Q74+R74+S74</f>
        <v>0</v>
      </c>
      <c r="AR74" s="70">
        <f t="shared" ref="AR74:AR79" si="83">S74</f>
        <v>0</v>
      </c>
      <c r="AS74" s="70">
        <f t="shared" ref="AS74:AS79" si="84">T74+U74+V74</f>
        <v>0</v>
      </c>
      <c r="AT74" s="70">
        <f t="shared" ref="AT74:AT79" si="85">X74</f>
        <v>0</v>
      </c>
      <c r="AU74" s="70">
        <f t="shared" ref="AU74:AU79" si="86">N74+W74</f>
        <v>0</v>
      </c>
      <c r="AV74" s="70">
        <f t="shared" ref="AV74:AV79" si="87">AE74</f>
        <v>0</v>
      </c>
      <c r="AW74" s="70">
        <f t="shared" ref="AW74:AW79" si="88">AC74+AD74</f>
        <v>0</v>
      </c>
      <c r="AX74" s="70">
        <f t="shared" ref="AX74:AX79" si="89">AH74</f>
        <v>0</v>
      </c>
      <c r="AY74" s="71">
        <f t="shared" si="71"/>
        <v>0</v>
      </c>
    </row>
    <row r="75" spans="1:51" s="122" customFormat="1" ht="65.25" customHeight="1" x14ac:dyDescent="0.2">
      <c r="A75" s="72" t="s">
        <v>58</v>
      </c>
      <c r="B75" s="83" t="s">
        <v>267</v>
      </c>
      <c r="C75" s="84"/>
      <c r="D75" s="85"/>
      <c r="E75" s="86">
        <v>0</v>
      </c>
      <c r="F75" s="86">
        <v>0</v>
      </c>
      <c r="G75" s="86">
        <v>0</v>
      </c>
      <c r="H75" s="86">
        <v>0</v>
      </c>
      <c r="I75" s="86">
        <v>0</v>
      </c>
      <c r="J75" s="68">
        <v>0</v>
      </c>
      <c r="K75" s="68">
        <f t="shared" si="74"/>
        <v>0</v>
      </c>
      <c r="L75" s="86">
        <v>0</v>
      </c>
      <c r="M75" s="86"/>
      <c r="N75" s="86">
        <v>0</v>
      </c>
      <c r="O75" s="86">
        <v>0</v>
      </c>
      <c r="P75" s="86">
        <v>0</v>
      </c>
      <c r="Q75" s="86">
        <v>0</v>
      </c>
      <c r="R75" s="86">
        <v>0</v>
      </c>
      <c r="S75" s="86">
        <v>0</v>
      </c>
      <c r="T75" s="86">
        <v>0</v>
      </c>
      <c r="U75" s="86">
        <v>0</v>
      </c>
      <c r="V75" s="86">
        <v>0</v>
      </c>
      <c r="W75" s="86">
        <v>0</v>
      </c>
      <c r="X75" s="86">
        <v>0</v>
      </c>
      <c r="Y75" s="86">
        <v>0</v>
      </c>
      <c r="Z75" s="86">
        <v>0</v>
      </c>
      <c r="AA75" s="86">
        <v>0</v>
      </c>
      <c r="AB75" s="86">
        <v>0</v>
      </c>
      <c r="AC75" s="86">
        <v>0</v>
      </c>
      <c r="AD75" s="86">
        <v>0</v>
      </c>
      <c r="AE75" s="86">
        <v>0</v>
      </c>
      <c r="AF75" s="86">
        <v>0</v>
      </c>
      <c r="AG75" s="86">
        <v>0</v>
      </c>
      <c r="AH75" s="86">
        <v>0</v>
      </c>
      <c r="AI75" s="76"/>
      <c r="AJ75" s="69">
        <f t="shared" si="75"/>
        <v>0</v>
      </c>
      <c r="AK75" s="70">
        <f t="shared" si="76"/>
        <v>0</v>
      </c>
      <c r="AL75" s="70">
        <f t="shared" si="77"/>
        <v>0</v>
      </c>
      <c r="AM75" s="70">
        <f t="shared" si="78"/>
        <v>0</v>
      </c>
      <c r="AN75" s="70">
        <f t="shared" si="79"/>
        <v>0</v>
      </c>
      <c r="AO75" s="70">
        <f t="shared" si="80"/>
        <v>0</v>
      </c>
      <c r="AP75" s="70">
        <f t="shared" si="81"/>
        <v>0</v>
      </c>
      <c r="AQ75" s="70">
        <f t="shared" si="82"/>
        <v>0</v>
      </c>
      <c r="AR75" s="70">
        <f t="shared" si="83"/>
        <v>0</v>
      </c>
      <c r="AS75" s="70">
        <f t="shared" si="84"/>
        <v>0</v>
      </c>
      <c r="AT75" s="70">
        <f t="shared" si="85"/>
        <v>0</v>
      </c>
      <c r="AU75" s="70">
        <f t="shared" si="86"/>
        <v>0</v>
      </c>
      <c r="AV75" s="70">
        <f t="shared" si="87"/>
        <v>0</v>
      </c>
      <c r="AW75" s="70">
        <f t="shared" si="88"/>
        <v>0</v>
      </c>
      <c r="AX75" s="70">
        <f t="shared" si="89"/>
        <v>0</v>
      </c>
      <c r="AY75" s="71">
        <f t="shared" si="71"/>
        <v>0</v>
      </c>
    </row>
    <row r="76" spans="1:51" s="122" customFormat="1" ht="69.75" customHeight="1" x14ac:dyDescent="0.2">
      <c r="A76" s="72" t="s">
        <v>57</v>
      </c>
      <c r="B76" s="83" t="s">
        <v>235</v>
      </c>
      <c r="C76" s="84"/>
      <c r="D76" s="85"/>
      <c r="E76" s="86">
        <v>0</v>
      </c>
      <c r="F76" s="86">
        <v>0</v>
      </c>
      <c r="G76" s="86">
        <v>0</v>
      </c>
      <c r="H76" s="86">
        <v>0</v>
      </c>
      <c r="I76" s="86">
        <v>0</v>
      </c>
      <c r="J76" s="68">
        <v>0</v>
      </c>
      <c r="K76" s="68">
        <f t="shared" si="74"/>
        <v>0</v>
      </c>
      <c r="L76" s="86">
        <v>0</v>
      </c>
      <c r="M76" s="86"/>
      <c r="N76" s="86">
        <v>0</v>
      </c>
      <c r="O76" s="86">
        <v>0</v>
      </c>
      <c r="P76" s="86">
        <v>0</v>
      </c>
      <c r="Q76" s="86">
        <v>0</v>
      </c>
      <c r="R76" s="86">
        <v>0</v>
      </c>
      <c r="S76" s="86">
        <v>0</v>
      </c>
      <c r="T76" s="86">
        <v>0</v>
      </c>
      <c r="U76" s="86">
        <v>0</v>
      </c>
      <c r="V76" s="86">
        <v>0</v>
      </c>
      <c r="W76" s="86">
        <v>0</v>
      </c>
      <c r="X76" s="86">
        <v>0</v>
      </c>
      <c r="Y76" s="86">
        <v>0</v>
      </c>
      <c r="Z76" s="86">
        <v>0</v>
      </c>
      <c r="AA76" s="86">
        <v>0</v>
      </c>
      <c r="AB76" s="86">
        <v>0</v>
      </c>
      <c r="AC76" s="86">
        <v>0</v>
      </c>
      <c r="AD76" s="86">
        <v>0</v>
      </c>
      <c r="AE76" s="86">
        <v>0</v>
      </c>
      <c r="AF76" s="86">
        <v>0</v>
      </c>
      <c r="AG76" s="86">
        <v>0</v>
      </c>
      <c r="AH76" s="86">
        <v>0</v>
      </c>
      <c r="AI76" s="76"/>
      <c r="AJ76" s="69">
        <f t="shared" si="75"/>
        <v>0</v>
      </c>
      <c r="AK76" s="70">
        <f t="shared" si="76"/>
        <v>0</v>
      </c>
      <c r="AL76" s="70">
        <f t="shared" si="77"/>
        <v>0</v>
      </c>
      <c r="AM76" s="70">
        <f t="shared" si="78"/>
        <v>0</v>
      </c>
      <c r="AN76" s="70">
        <f t="shared" si="79"/>
        <v>0</v>
      </c>
      <c r="AO76" s="70">
        <f t="shared" si="80"/>
        <v>0</v>
      </c>
      <c r="AP76" s="70">
        <f t="shared" si="81"/>
        <v>0</v>
      </c>
      <c r="AQ76" s="70">
        <f t="shared" si="82"/>
        <v>0</v>
      </c>
      <c r="AR76" s="70">
        <f t="shared" si="83"/>
        <v>0</v>
      </c>
      <c r="AS76" s="70">
        <f t="shared" si="84"/>
        <v>0</v>
      </c>
      <c r="AT76" s="70">
        <f t="shared" si="85"/>
        <v>0</v>
      </c>
      <c r="AU76" s="70">
        <f t="shared" si="86"/>
        <v>0</v>
      </c>
      <c r="AV76" s="70">
        <f t="shared" si="87"/>
        <v>0</v>
      </c>
      <c r="AW76" s="70">
        <f t="shared" si="88"/>
        <v>0</v>
      </c>
      <c r="AX76" s="70">
        <f t="shared" si="89"/>
        <v>0</v>
      </c>
      <c r="AY76" s="71">
        <f t="shared" si="71"/>
        <v>0</v>
      </c>
    </row>
    <row r="77" spans="1:51" s="122" customFormat="1" ht="47.25" customHeight="1" x14ac:dyDescent="0.2">
      <c r="A77" s="72" t="s">
        <v>56</v>
      </c>
      <c r="B77" s="83" t="s">
        <v>272</v>
      </c>
      <c r="C77" s="84"/>
      <c r="D77" s="85"/>
      <c r="E77" s="86">
        <v>0</v>
      </c>
      <c r="F77" s="86">
        <v>0</v>
      </c>
      <c r="G77" s="86">
        <v>0</v>
      </c>
      <c r="H77" s="86">
        <v>0</v>
      </c>
      <c r="I77" s="86">
        <v>0</v>
      </c>
      <c r="J77" s="68">
        <v>0</v>
      </c>
      <c r="K77" s="68">
        <f t="shared" si="74"/>
        <v>0</v>
      </c>
      <c r="L77" s="86">
        <v>0</v>
      </c>
      <c r="M77" s="86"/>
      <c r="N77" s="86">
        <v>0</v>
      </c>
      <c r="O77" s="86">
        <v>0</v>
      </c>
      <c r="P77" s="86">
        <v>0</v>
      </c>
      <c r="Q77" s="86">
        <v>0</v>
      </c>
      <c r="R77" s="86">
        <v>0</v>
      </c>
      <c r="S77" s="86">
        <v>0</v>
      </c>
      <c r="T77" s="86">
        <v>0</v>
      </c>
      <c r="U77" s="86">
        <v>0</v>
      </c>
      <c r="V77" s="86">
        <v>0</v>
      </c>
      <c r="W77" s="86">
        <v>0</v>
      </c>
      <c r="X77" s="86">
        <v>0</v>
      </c>
      <c r="Y77" s="86">
        <v>0</v>
      </c>
      <c r="Z77" s="86">
        <v>0</v>
      </c>
      <c r="AA77" s="86">
        <v>0</v>
      </c>
      <c r="AB77" s="86">
        <v>0</v>
      </c>
      <c r="AC77" s="86">
        <v>0</v>
      </c>
      <c r="AD77" s="86">
        <v>0</v>
      </c>
      <c r="AE77" s="86">
        <v>0</v>
      </c>
      <c r="AF77" s="86">
        <v>0</v>
      </c>
      <c r="AG77" s="86">
        <v>0</v>
      </c>
      <c r="AH77" s="86">
        <v>0</v>
      </c>
      <c r="AI77" s="76"/>
      <c r="AJ77" s="69">
        <f t="shared" si="75"/>
        <v>0</v>
      </c>
      <c r="AK77" s="70">
        <f t="shared" si="76"/>
        <v>0</v>
      </c>
      <c r="AL77" s="70">
        <f t="shared" si="77"/>
        <v>0</v>
      </c>
      <c r="AM77" s="70">
        <f t="shared" si="78"/>
        <v>0</v>
      </c>
      <c r="AN77" s="70">
        <f t="shared" si="79"/>
        <v>0</v>
      </c>
      <c r="AO77" s="70">
        <f t="shared" si="80"/>
        <v>0</v>
      </c>
      <c r="AP77" s="70">
        <f t="shared" si="81"/>
        <v>0</v>
      </c>
      <c r="AQ77" s="70">
        <f t="shared" si="82"/>
        <v>0</v>
      </c>
      <c r="AR77" s="70">
        <f t="shared" si="83"/>
        <v>0</v>
      </c>
      <c r="AS77" s="70">
        <f t="shared" si="84"/>
        <v>0</v>
      </c>
      <c r="AT77" s="70">
        <f t="shared" si="85"/>
        <v>0</v>
      </c>
      <c r="AU77" s="70">
        <f t="shared" si="86"/>
        <v>0</v>
      </c>
      <c r="AV77" s="70">
        <f t="shared" si="87"/>
        <v>0</v>
      </c>
      <c r="AW77" s="70">
        <f t="shared" si="88"/>
        <v>0</v>
      </c>
      <c r="AX77" s="70">
        <f t="shared" si="89"/>
        <v>0</v>
      </c>
      <c r="AY77" s="71">
        <f t="shared" si="71"/>
        <v>0</v>
      </c>
    </row>
    <row r="78" spans="1:51" s="122" customFormat="1" ht="52.5" customHeight="1" x14ac:dyDescent="0.2">
      <c r="A78" s="72" t="s">
        <v>55</v>
      </c>
      <c r="B78" s="83" t="s">
        <v>236</v>
      </c>
      <c r="C78" s="84"/>
      <c r="D78" s="85"/>
      <c r="E78" s="86">
        <v>0</v>
      </c>
      <c r="F78" s="86">
        <v>0</v>
      </c>
      <c r="G78" s="86">
        <v>0</v>
      </c>
      <c r="H78" s="86">
        <v>0</v>
      </c>
      <c r="I78" s="86">
        <v>0</v>
      </c>
      <c r="J78" s="68">
        <v>0</v>
      </c>
      <c r="K78" s="68">
        <f t="shared" si="74"/>
        <v>0</v>
      </c>
      <c r="L78" s="86">
        <v>0</v>
      </c>
      <c r="M78" s="86"/>
      <c r="N78" s="86">
        <v>0</v>
      </c>
      <c r="O78" s="86">
        <v>0</v>
      </c>
      <c r="P78" s="86">
        <v>0</v>
      </c>
      <c r="Q78" s="86">
        <v>0</v>
      </c>
      <c r="R78" s="86">
        <v>0</v>
      </c>
      <c r="S78" s="86">
        <v>0</v>
      </c>
      <c r="T78" s="86">
        <v>0</v>
      </c>
      <c r="U78" s="86">
        <v>0</v>
      </c>
      <c r="V78" s="86">
        <v>0</v>
      </c>
      <c r="W78" s="86">
        <v>0</v>
      </c>
      <c r="X78" s="86">
        <v>0</v>
      </c>
      <c r="Y78" s="86">
        <v>0</v>
      </c>
      <c r="Z78" s="86">
        <v>0</v>
      </c>
      <c r="AA78" s="86">
        <v>0</v>
      </c>
      <c r="AB78" s="86">
        <v>0</v>
      </c>
      <c r="AC78" s="86">
        <v>0</v>
      </c>
      <c r="AD78" s="86">
        <v>0</v>
      </c>
      <c r="AE78" s="86">
        <v>0</v>
      </c>
      <c r="AF78" s="86">
        <v>0</v>
      </c>
      <c r="AG78" s="86">
        <v>0</v>
      </c>
      <c r="AH78" s="86">
        <v>0</v>
      </c>
      <c r="AI78" s="76"/>
      <c r="AJ78" s="69">
        <f t="shared" si="75"/>
        <v>0</v>
      </c>
      <c r="AK78" s="70">
        <f t="shared" si="76"/>
        <v>0</v>
      </c>
      <c r="AL78" s="70">
        <f t="shared" si="77"/>
        <v>0</v>
      </c>
      <c r="AM78" s="70">
        <f t="shared" si="78"/>
        <v>0</v>
      </c>
      <c r="AN78" s="70">
        <f t="shared" si="79"/>
        <v>0</v>
      </c>
      <c r="AO78" s="70">
        <f t="shared" si="80"/>
        <v>0</v>
      </c>
      <c r="AP78" s="70">
        <f t="shared" si="81"/>
        <v>0</v>
      </c>
      <c r="AQ78" s="70">
        <f t="shared" si="82"/>
        <v>0</v>
      </c>
      <c r="AR78" s="70">
        <f t="shared" si="83"/>
        <v>0</v>
      </c>
      <c r="AS78" s="70">
        <f t="shared" si="84"/>
        <v>0</v>
      </c>
      <c r="AT78" s="70">
        <f t="shared" si="85"/>
        <v>0</v>
      </c>
      <c r="AU78" s="70">
        <f t="shared" si="86"/>
        <v>0</v>
      </c>
      <c r="AV78" s="70">
        <f t="shared" si="87"/>
        <v>0</v>
      </c>
      <c r="AW78" s="70">
        <f t="shared" si="88"/>
        <v>0</v>
      </c>
      <c r="AX78" s="70">
        <f t="shared" si="89"/>
        <v>0</v>
      </c>
      <c r="AY78" s="71">
        <f t="shared" si="71"/>
        <v>0</v>
      </c>
    </row>
    <row r="79" spans="1:51" s="122" customFormat="1" ht="41.25" customHeight="1" x14ac:dyDescent="0.2">
      <c r="A79" s="72" t="s">
        <v>54</v>
      </c>
      <c r="B79" s="79" t="s">
        <v>140</v>
      </c>
      <c r="C79" s="80"/>
      <c r="D79" s="81"/>
      <c r="E79" s="86">
        <v>0</v>
      </c>
      <c r="F79" s="86">
        <v>0</v>
      </c>
      <c r="G79" s="86">
        <v>0</v>
      </c>
      <c r="H79" s="86">
        <v>0</v>
      </c>
      <c r="I79" s="86">
        <v>0</v>
      </c>
      <c r="J79" s="68">
        <v>0</v>
      </c>
      <c r="K79" s="68">
        <f t="shared" si="74"/>
        <v>0</v>
      </c>
      <c r="L79" s="86">
        <v>0</v>
      </c>
      <c r="M79" s="86"/>
      <c r="N79" s="86">
        <v>0</v>
      </c>
      <c r="O79" s="86">
        <v>0</v>
      </c>
      <c r="P79" s="86">
        <v>0</v>
      </c>
      <c r="Q79" s="86">
        <v>0</v>
      </c>
      <c r="R79" s="86">
        <v>0</v>
      </c>
      <c r="S79" s="86">
        <v>0</v>
      </c>
      <c r="T79" s="86">
        <v>0</v>
      </c>
      <c r="U79" s="86">
        <v>0</v>
      </c>
      <c r="V79" s="86">
        <v>0</v>
      </c>
      <c r="W79" s="86">
        <v>0</v>
      </c>
      <c r="X79" s="86">
        <v>0</v>
      </c>
      <c r="Y79" s="86">
        <v>0</v>
      </c>
      <c r="Z79" s="86">
        <v>0</v>
      </c>
      <c r="AA79" s="86">
        <v>0</v>
      </c>
      <c r="AB79" s="86">
        <v>0</v>
      </c>
      <c r="AC79" s="86">
        <v>0</v>
      </c>
      <c r="AD79" s="86">
        <v>0</v>
      </c>
      <c r="AE79" s="86">
        <v>0</v>
      </c>
      <c r="AF79" s="86">
        <v>0</v>
      </c>
      <c r="AG79" s="86">
        <v>0</v>
      </c>
      <c r="AH79" s="86">
        <v>0</v>
      </c>
      <c r="AI79" s="76"/>
      <c r="AJ79" s="69">
        <f t="shared" si="75"/>
        <v>0</v>
      </c>
      <c r="AK79" s="70">
        <f t="shared" si="76"/>
        <v>0</v>
      </c>
      <c r="AL79" s="70">
        <f t="shared" si="77"/>
        <v>0</v>
      </c>
      <c r="AM79" s="70">
        <f t="shared" si="78"/>
        <v>0</v>
      </c>
      <c r="AN79" s="70">
        <f t="shared" si="79"/>
        <v>0</v>
      </c>
      <c r="AO79" s="70">
        <f t="shared" si="80"/>
        <v>0</v>
      </c>
      <c r="AP79" s="70">
        <f t="shared" si="81"/>
        <v>0</v>
      </c>
      <c r="AQ79" s="70">
        <f t="shared" si="82"/>
        <v>0</v>
      </c>
      <c r="AR79" s="70">
        <f t="shared" si="83"/>
        <v>0</v>
      </c>
      <c r="AS79" s="70">
        <f t="shared" si="84"/>
        <v>0</v>
      </c>
      <c r="AT79" s="70">
        <f t="shared" si="85"/>
        <v>0</v>
      </c>
      <c r="AU79" s="70">
        <f t="shared" si="86"/>
        <v>0</v>
      </c>
      <c r="AV79" s="70">
        <f t="shared" si="87"/>
        <v>0</v>
      </c>
      <c r="AW79" s="70">
        <f t="shared" si="88"/>
        <v>0</v>
      </c>
      <c r="AX79" s="70">
        <f t="shared" si="89"/>
        <v>0</v>
      </c>
      <c r="AY79" s="71">
        <f t="shared" si="71"/>
        <v>0</v>
      </c>
    </row>
    <row r="80" spans="1:51" s="122" customFormat="1" ht="59.25" customHeight="1" x14ac:dyDescent="0.2">
      <c r="A80" s="100" t="s">
        <v>53</v>
      </c>
      <c r="B80" s="90" t="s">
        <v>237</v>
      </c>
      <c r="C80" s="91"/>
      <c r="D80" s="92"/>
      <c r="E80" s="99">
        <f t="shared" ref="E80:AH80" si="90">SUM(E81:E86)</f>
        <v>6</v>
      </c>
      <c r="F80" s="99">
        <f t="shared" si="90"/>
        <v>0</v>
      </c>
      <c r="G80" s="99">
        <f t="shared" si="90"/>
        <v>6</v>
      </c>
      <c r="H80" s="99">
        <f t="shared" si="90"/>
        <v>0</v>
      </c>
      <c r="I80" s="99">
        <f t="shared" si="90"/>
        <v>0</v>
      </c>
      <c r="J80" s="99">
        <f t="shared" si="90"/>
        <v>6</v>
      </c>
      <c r="K80" s="99">
        <f t="shared" si="90"/>
        <v>6</v>
      </c>
      <c r="L80" s="99">
        <f t="shared" si="90"/>
        <v>0</v>
      </c>
      <c r="M80" s="99">
        <f t="shared" si="90"/>
        <v>0</v>
      </c>
      <c r="N80" s="99">
        <f t="shared" si="90"/>
        <v>5</v>
      </c>
      <c r="O80" s="99">
        <f t="shared" si="90"/>
        <v>1</v>
      </c>
      <c r="P80" s="99">
        <f t="shared" si="90"/>
        <v>1</v>
      </c>
      <c r="Q80" s="99">
        <f t="shared" si="90"/>
        <v>1</v>
      </c>
      <c r="R80" s="99">
        <f t="shared" si="90"/>
        <v>0</v>
      </c>
      <c r="S80" s="99">
        <f t="shared" si="90"/>
        <v>2</v>
      </c>
      <c r="T80" s="99">
        <f t="shared" si="90"/>
        <v>1</v>
      </c>
      <c r="U80" s="99">
        <f t="shared" si="90"/>
        <v>1</v>
      </c>
      <c r="V80" s="99">
        <f t="shared" si="90"/>
        <v>0</v>
      </c>
      <c r="W80" s="99">
        <f t="shared" si="90"/>
        <v>0</v>
      </c>
      <c r="X80" s="99">
        <f t="shared" si="90"/>
        <v>5</v>
      </c>
      <c r="Y80" s="99">
        <f t="shared" si="90"/>
        <v>0</v>
      </c>
      <c r="Z80" s="99">
        <f t="shared" si="90"/>
        <v>0</v>
      </c>
      <c r="AA80" s="99">
        <f t="shared" si="90"/>
        <v>7</v>
      </c>
      <c r="AB80" s="99">
        <f t="shared" si="90"/>
        <v>0</v>
      </c>
      <c r="AC80" s="99">
        <f t="shared" si="90"/>
        <v>4</v>
      </c>
      <c r="AD80" s="99">
        <f t="shared" si="90"/>
        <v>0</v>
      </c>
      <c r="AE80" s="99">
        <f t="shared" si="90"/>
        <v>4</v>
      </c>
      <c r="AF80" s="99">
        <f t="shared" si="90"/>
        <v>1</v>
      </c>
      <c r="AG80" s="99">
        <f t="shared" si="90"/>
        <v>0</v>
      </c>
      <c r="AH80" s="99">
        <f t="shared" si="90"/>
        <v>1</v>
      </c>
      <c r="AI80" s="118"/>
      <c r="AJ80" s="95">
        <f t="shared" ref="AJ80:AY80" si="91">SUM(AJ81:AJ86)</f>
        <v>6</v>
      </c>
      <c r="AK80" s="96">
        <f t="shared" si="91"/>
        <v>6</v>
      </c>
      <c r="AL80" s="96">
        <f t="shared" si="91"/>
        <v>6</v>
      </c>
      <c r="AM80" s="96">
        <f t="shared" si="91"/>
        <v>6</v>
      </c>
      <c r="AN80" s="96">
        <f t="shared" si="91"/>
        <v>12</v>
      </c>
      <c r="AO80" s="96">
        <f t="shared" si="91"/>
        <v>12</v>
      </c>
      <c r="AP80" s="96">
        <f t="shared" si="91"/>
        <v>5</v>
      </c>
      <c r="AQ80" s="96">
        <f t="shared" si="91"/>
        <v>5</v>
      </c>
      <c r="AR80" s="96">
        <f t="shared" si="91"/>
        <v>2</v>
      </c>
      <c r="AS80" s="96">
        <f t="shared" si="91"/>
        <v>2</v>
      </c>
      <c r="AT80" s="96">
        <f t="shared" si="91"/>
        <v>5</v>
      </c>
      <c r="AU80" s="96">
        <f t="shared" si="91"/>
        <v>5</v>
      </c>
      <c r="AV80" s="96">
        <f t="shared" si="91"/>
        <v>4</v>
      </c>
      <c r="AW80" s="96">
        <f t="shared" si="91"/>
        <v>4</v>
      </c>
      <c r="AX80" s="96">
        <f t="shared" si="91"/>
        <v>1</v>
      </c>
      <c r="AY80" s="97">
        <f t="shared" si="91"/>
        <v>1</v>
      </c>
    </row>
    <row r="81" spans="1:51" s="122" customFormat="1" ht="33.75" customHeight="1" x14ac:dyDescent="0.2">
      <c r="A81" s="72" t="s">
        <v>52</v>
      </c>
      <c r="B81" s="83" t="s">
        <v>238</v>
      </c>
      <c r="C81" s="84"/>
      <c r="D81" s="85"/>
      <c r="E81" s="68">
        <v>0</v>
      </c>
      <c r="F81" s="68">
        <v>0</v>
      </c>
      <c r="G81" s="68">
        <v>0</v>
      </c>
      <c r="H81" s="68">
        <v>0</v>
      </c>
      <c r="I81" s="68">
        <v>0</v>
      </c>
      <c r="J81" s="68">
        <v>0</v>
      </c>
      <c r="K81" s="68">
        <f t="shared" ref="K81:K86" si="92">+(X81+Y81+AA81)-(F81+G81)</f>
        <v>0</v>
      </c>
      <c r="L81" s="68">
        <v>0</v>
      </c>
      <c r="M81" s="68"/>
      <c r="N81" s="68">
        <v>0</v>
      </c>
      <c r="O81" s="68">
        <v>0</v>
      </c>
      <c r="P81" s="68">
        <v>0</v>
      </c>
      <c r="Q81" s="68">
        <v>0</v>
      </c>
      <c r="R81" s="68">
        <v>0</v>
      </c>
      <c r="S81" s="68">
        <v>0</v>
      </c>
      <c r="T81" s="68">
        <v>0</v>
      </c>
      <c r="U81" s="68">
        <v>0</v>
      </c>
      <c r="V81" s="68">
        <v>0</v>
      </c>
      <c r="W81" s="68">
        <v>0</v>
      </c>
      <c r="X81" s="68">
        <v>0</v>
      </c>
      <c r="Y81" s="68">
        <v>0</v>
      </c>
      <c r="Z81" s="68">
        <v>0</v>
      </c>
      <c r="AA81" s="68">
        <v>0</v>
      </c>
      <c r="AB81" s="68">
        <v>0</v>
      </c>
      <c r="AC81" s="68">
        <v>0</v>
      </c>
      <c r="AD81" s="68">
        <v>0</v>
      </c>
      <c r="AE81" s="68">
        <v>0</v>
      </c>
      <c r="AF81" s="68">
        <v>0</v>
      </c>
      <c r="AG81" s="68">
        <v>0</v>
      </c>
      <c r="AH81" s="68">
        <v>0</v>
      </c>
      <c r="AI81" s="76"/>
      <c r="AJ81" s="69">
        <f t="shared" ref="AJ81:AJ86" si="93">E81</f>
        <v>0</v>
      </c>
      <c r="AK81" s="70">
        <f t="shared" ref="AK81:AK86" si="94">F81+G81+H81+I81</f>
        <v>0</v>
      </c>
      <c r="AL81" s="70">
        <f t="shared" ref="AL81:AL86" si="95">J81</f>
        <v>0</v>
      </c>
      <c r="AM81" s="70">
        <f t="shared" ref="AM81:AM86" si="96">K81+L81+M81</f>
        <v>0</v>
      </c>
      <c r="AN81" s="70">
        <f t="shared" ref="AN81:AN86" si="97">F81+G81+K81</f>
        <v>0</v>
      </c>
      <c r="AO81" s="70">
        <f t="shared" ref="AO81:AO86" si="98">X81+Y81+AA81</f>
        <v>0</v>
      </c>
      <c r="AP81" s="70">
        <f t="shared" ref="AP81:AP86" si="99">N81</f>
        <v>0</v>
      </c>
      <c r="AQ81" s="70">
        <f t="shared" ref="AQ81:AQ86" si="100">O81+P81+Q81+R81+S81</f>
        <v>0</v>
      </c>
      <c r="AR81" s="70">
        <f t="shared" ref="AR81:AR86" si="101">S81</f>
        <v>0</v>
      </c>
      <c r="AS81" s="70">
        <f t="shared" ref="AS81:AS86" si="102">T81+U81+V81</f>
        <v>0</v>
      </c>
      <c r="AT81" s="70">
        <f t="shared" ref="AT81:AT86" si="103">X81</f>
        <v>0</v>
      </c>
      <c r="AU81" s="70">
        <f t="shared" ref="AU81:AU86" si="104">N81+W81</f>
        <v>0</v>
      </c>
      <c r="AV81" s="70">
        <f t="shared" ref="AV81:AV86" si="105">AE81</f>
        <v>0</v>
      </c>
      <c r="AW81" s="70">
        <f t="shared" ref="AW81:AW86" si="106">AC81+AD81</f>
        <v>0</v>
      </c>
      <c r="AX81" s="70">
        <f t="shared" ref="AX81:AX86" si="107">AH81</f>
        <v>0</v>
      </c>
      <c r="AY81" s="71">
        <f t="shared" ref="AY81:AY86" si="108">AF81+AG81</f>
        <v>0</v>
      </c>
    </row>
    <row r="82" spans="1:51" s="122" customFormat="1" ht="27.75" customHeight="1" x14ac:dyDescent="0.2">
      <c r="A82" s="72" t="s">
        <v>51</v>
      </c>
      <c r="B82" s="83" t="s">
        <v>239</v>
      </c>
      <c r="C82" s="84"/>
      <c r="D82" s="85"/>
      <c r="E82" s="68">
        <v>2</v>
      </c>
      <c r="F82" s="68">
        <v>0</v>
      </c>
      <c r="G82" s="68">
        <v>2</v>
      </c>
      <c r="H82" s="68">
        <v>0</v>
      </c>
      <c r="I82" s="68">
        <v>0</v>
      </c>
      <c r="J82" s="68">
        <v>1</v>
      </c>
      <c r="K82" s="68">
        <f t="shared" si="92"/>
        <v>1</v>
      </c>
      <c r="L82" s="68">
        <v>0</v>
      </c>
      <c r="M82" s="68"/>
      <c r="N82" s="68">
        <v>2</v>
      </c>
      <c r="O82" s="68">
        <v>1</v>
      </c>
      <c r="P82" s="68">
        <v>0</v>
      </c>
      <c r="Q82" s="68">
        <v>1</v>
      </c>
      <c r="R82" s="68">
        <v>0</v>
      </c>
      <c r="S82" s="68">
        <v>0</v>
      </c>
      <c r="T82" s="68">
        <v>0</v>
      </c>
      <c r="U82" s="68">
        <v>0</v>
      </c>
      <c r="V82" s="68">
        <v>0</v>
      </c>
      <c r="W82" s="68">
        <v>0</v>
      </c>
      <c r="X82" s="68">
        <v>2</v>
      </c>
      <c r="Y82" s="68">
        <v>0</v>
      </c>
      <c r="Z82" s="68">
        <v>0</v>
      </c>
      <c r="AA82" s="68">
        <v>1</v>
      </c>
      <c r="AB82" s="68">
        <v>0</v>
      </c>
      <c r="AC82" s="68">
        <v>2</v>
      </c>
      <c r="AD82" s="68">
        <v>0</v>
      </c>
      <c r="AE82" s="68">
        <v>2</v>
      </c>
      <c r="AF82" s="68">
        <v>0</v>
      </c>
      <c r="AG82" s="68">
        <v>0</v>
      </c>
      <c r="AH82" s="68">
        <v>0</v>
      </c>
      <c r="AI82" s="76"/>
      <c r="AJ82" s="69">
        <f t="shared" si="93"/>
        <v>2</v>
      </c>
      <c r="AK82" s="70">
        <f t="shared" si="94"/>
        <v>2</v>
      </c>
      <c r="AL82" s="70">
        <f t="shared" si="95"/>
        <v>1</v>
      </c>
      <c r="AM82" s="70">
        <f t="shared" si="96"/>
        <v>1</v>
      </c>
      <c r="AN82" s="70">
        <f t="shared" si="97"/>
        <v>3</v>
      </c>
      <c r="AO82" s="70">
        <f t="shared" si="98"/>
        <v>3</v>
      </c>
      <c r="AP82" s="70">
        <f t="shared" si="99"/>
        <v>2</v>
      </c>
      <c r="AQ82" s="70">
        <f t="shared" si="100"/>
        <v>2</v>
      </c>
      <c r="AR82" s="70">
        <f t="shared" si="101"/>
        <v>0</v>
      </c>
      <c r="AS82" s="70">
        <f t="shared" si="102"/>
        <v>0</v>
      </c>
      <c r="AT82" s="70">
        <f t="shared" si="103"/>
        <v>2</v>
      </c>
      <c r="AU82" s="70">
        <f t="shared" si="104"/>
        <v>2</v>
      </c>
      <c r="AV82" s="70">
        <f t="shared" si="105"/>
        <v>2</v>
      </c>
      <c r="AW82" s="70">
        <f t="shared" si="106"/>
        <v>2</v>
      </c>
      <c r="AX82" s="70">
        <f t="shared" si="107"/>
        <v>0</v>
      </c>
      <c r="AY82" s="71">
        <f t="shared" si="108"/>
        <v>0</v>
      </c>
    </row>
    <row r="83" spans="1:51" s="122" customFormat="1" ht="78" customHeight="1" x14ac:dyDescent="0.2">
      <c r="A83" s="72" t="s">
        <v>50</v>
      </c>
      <c r="B83" s="83" t="s">
        <v>268</v>
      </c>
      <c r="C83" s="84"/>
      <c r="D83" s="85"/>
      <c r="E83" s="68">
        <v>0</v>
      </c>
      <c r="F83" s="68">
        <v>0</v>
      </c>
      <c r="G83" s="68">
        <v>0</v>
      </c>
      <c r="H83" s="68">
        <v>0</v>
      </c>
      <c r="I83" s="68">
        <v>0</v>
      </c>
      <c r="J83" s="68">
        <v>0</v>
      </c>
      <c r="K83" s="68">
        <f t="shared" si="92"/>
        <v>0</v>
      </c>
      <c r="L83" s="68">
        <v>0</v>
      </c>
      <c r="M83" s="68"/>
      <c r="N83" s="68">
        <v>0</v>
      </c>
      <c r="O83" s="68">
        <v>0</v>
      </c>
      <c r="P83" s="68">
        <v>0</v>
      </c>
      <c r="Q83" s="68">
        <v>0</v>
      </c>
      <c r="R83" s="68">
        <v>0</v>
      </c>
      <c r="S83" s="68">
        <v>0</v>
      </c>
      <c r="T83" s="68">
        <v>0</v>
      </c>
      <c r="U83" s="68">
        <v>0</v>
      </c>
      <c r="V83" s="68">
        <v>0</v>
      </c>
      <c r="W83" s="68">
        <v>0</v>
      </c>
      <c r="X83" s="68">
        <v>0</v>
      </c>
      <c r="Y83" s="68">
        <v>0</v>
      </c>
      <c r="Z83" s="68">
        <v>0</v>
      </c>
      <c r="AA83" s="68">
        <v>0</v>
      </c>
      <c r="AB83" s="68">
        <v>0</v>
      </c>
      <c r="AC83" s="68">
        <v>0</v>
      </c>
      <c r="AD83" s="68">
        <v>0</v>
      </c>
      <c r="AE83" s="68">
        <v>0</v>
      </c>
      <c r="AF83" s="68">
        <v>0</v>
      </c>
      <c r="AG83" s="68">
        <v>0</v>
      </c>
      <c r="AH83" s="68">
        <v>0</v>
      </c>
      <c r="AI83" s="76"/>
      <c r="AJ83" s="69">
        <f t="shared" si="93"/>
        <v>0</v>
      </c>
      <c r="AK83" s="70">
        <f t="shared" si="94"/>
        <v>0</v>
      </c>
      <c r="AL83" s="70">
        <f t="shared" si="95"/>
        <v>0</v>
      </c>
      <c r="AM83" s="70">
        <f t="shared" si="96"/>
        <v>0</v>
      </c>
      <c r="AN83" s="70">
        <f t="shared" si="97"/>
        <v>0</v>
      </c>
      <c r="AO83" s="70">
        <f t="shared" si="98"/>
        <v>0</v>
      </c>
      <c r="AP83" s="70">
        <f t="shared" si="99"/>
        <v>0</v>
      </c>
      <c r="AQ83" s="70">
        <f t="shared" si="100"/>
        <v>0</v>
      </c>
      <c r="AR83" s="70">
        <f t="shared" si="101"/>
        <v>0</v>
      </c>
      <c r="AS83" s="70">
        <f t="shared" si="102"/>
        <v>0</v>
      </c>
      <c r="AT83" s="70">
        <f t="shared" si="103"/>
        <v>0</v>
      </c>
      <c r="AU83" s="70">
        <f t="shared" si="104"/>
        <v>0</v>
      </c>
      <c r="AV83" s="70">
        <f t="shared" si="105"/>
        <v>0</v>
      </c>
      <c r="AW83" s="70">
        <f t="shared" si="106"/>
        <v>0</v>
      </c>
      <c r="AX83" s="70">
        <f t="shared" si="107"/>
        <v>0</v>
      </c>
      <c r="AY83" s="71">
        <f t="shared" si="108"/>
        <v>0</v>
      </c>
    </row>
    <row r="84" spans="1:51" s="122" customFormat="1" ht="33" customHeight="1" x14ac:dyDescent="0.2">
      <c r="A84" s="72" t="s">
        <v>49</v>
      </c>
      <c r="B84" s="83" t="s">
        <v>178</v>
      </c>
      <c r="C84" s="84"/>
      <c r="D84" s="85"/>
      <c r="E84" s="68">
        <v>0</v>
      </c>
      <c r="F84" s="68">
        <v>0</v>
      </c>
      <c r="G84" s="68">
        <v>0</v>
      </c>
      <c r="H84" s="68">
        <v>0</v>
      </c>
      <c r="I84" s="68">
        <v>0</v>
      </c>
      <c r="J84" s="68">
        <v>0</v>
      </c>
      <c r="K84" s="68">
        <f t="shared" si="92"/>
        <v>0</v>
      </c>
      <c r="L84" s="68">
        <v>0</v>
      </c>
      <c r="M84" s="68"/>
      <c r="N84" s="68">
        <v>0</v>
      </c>
      <c r="O84" s="68">
        <v>0</v>
      </c>
      <c r="P84" s="68">
        <v>0</v>
      </c>
      <c r="Q84" s="68">
        <v>0</v>
      </c>
      <c r="R84" s="68">
        <v>0</v>
      </c>
      <c r="S84" s="68">
        <v>0</v>
      </c>
      <c r="T84" s="68">
        <v>0</v>
      </c>
      <c r="U84" s="68">
        <v>0</v>
      </c>
      <c r="V84" s="68">
        <v>0</v>
      </c>
      <c r="W84" s="68">
        <v>0</v>
      </c>
      <c r="X84" s="68">
        <v>0</v>
      </c>
      <c r="Y84" s="68">
        <v>0</v>
      </c>
      <c r="Z84" s="68">
        <v>0</v>
      </c>
      <c r="AA84" s="68">
        <v>0</v>
      </c>
      <c r="AB84" s="68">
        <v>0</v>
      </c>
      <c r="AC84" s="68">
        <v>0</v>
      </c>
      <c r="AD84" s="68">
        <v>0</v>
      </c>
      <c r="AE84" s="68">
        <v>0</v>
      </c>
      <c r="AF84" s="68">
        <v>0</v>
      </c>
      <c r="AG84" s="68">
        <v>0</v>
      </c>
      <c r="AH84" s="68">
        <v>0</v>
      </c>
      <c r="AI84" s="76"/>
      <c r="AJ84" s="69">
        <f t="shared" si="93"/>
        <v>0</v>
      </c>
      <c r="AK84" s="70">
        <f t="shared" si="94"/>
        <v>0</v>
      </c>
      <c r="AL84" s="70">
        <f t="shared" si="95"/>
        <v>0</v>
      </c>
      <c r="AM84" s="70">
        <f t="shared" si="96"/>
        <v>0</v>
      </c>
      <c r="AN84" s="70">
        <f t="shared" si="97"/>
        <v>0</v>
      </c>
      <c r="AO84" s="70">
        <f t="shared" si="98"/>
        <v>0</v>
      </c>
      <c r="AP84" s="70">
        <f t="shared" si="99"/>
        <v>0</v>
      </c>
      <c r="AQ84" s="70">
        <f t="shared" si="100"/>
        <v>0</v>
      </c>
      <c r="AR84" s="70">
        <f t="shared" si="101"/>
        <v>0</v>
      </c>
      <c r="AS84" s="70">
        <f t="shared" si="102"/>
        <v>0</v>
      </c>
      <c r="AT84" s="70">
        <f t="shared" si="103"/>
        <v>0</v>
      </c>
      <c r="AU84" s="70">
        <f t="shared" si="104"/>
        <v>0</v>
      </c>
      <c r="AV84" s="70">
        <f t="shared" si="105"/>
        <v>0</v>
      </c>
      <c r="AW84" s="70">
        <f t="shared" si="106"/>
        <v>0</v>
      </c>
      <c r="AX84" s="70">
        <f t="shared" si="107"/>
        <v>0</v>
      </c>
      <c r="AY84" s="71">
        <f t="shared" si="108"/>
        <v>0</v>
      </c>
    </row>
    <row r="85" spans="1:51" s="122" customFormat="1" ht="33" customHeight="1" x14ac:dyDescent="0.2">
      <c r="A85" s="72" t="s">
        <v>48</v>
      </c>
      <c r="B85" s="83" t="s">
        <v>143</v>
      </c>
      <c r="C85" s="84"/>
      <c r="D85" s="85"/>
      <c r="E85" s="68">
        <v>2</v>
      </c>
      <c r="F85" s="68">
        <v>0</v>
      </c>
      <c r="G85" s="68">
        <v>2</v>
      </c>
      <c r="H85" s="68">
        <v>0</v>
      </c>
      <c r="I85" s="68">
        <v>0</v>
      </c>
      <c r="J85" s="68">
        <v>3</v>
      </c>
      <c r="K85" s="68">
        <f t="shared" si="92"/>
        <v>3</v>
      </c>
      <c r="L85" s="68">
        <v>0</v>
      </c>
      <c r="M85" s="68"/>
      <c r="N85" s="68">
        <v>1</v>
      </c>
      <c r="O85" s="68">
        <v>0</v>
      </c>
      <c r="P85" s="68">
        <v>0</v>
      </c>
      <c r="Q85" s="68">
        <v>0</v>
      </c>
      <c r="R85" s="68">
        <v>0</v>
      </c>
      <c r="S85" s="68">
        <v>1</v>
      </c>
      <c r="T85" s="68">
        <v>0</v>
      </c>
      <c r="U85" s="68">
        <v>1</v>
      </c>
      <c r="V85" s="68">
        <v>0</v>
      </c>
      <c r="W85" s="68">
        <v>0</v>
      </c>
      <c r="X85" s="68">
        <v>1</v>
      </c>
      <c r="Y85" s="68">
        <v>0</v>
      </c>
      <c r="Z85" s="68">
        <v>0</v>
      </c>
      <c r="AA85" s="68">
        <v>4</v>
      </c>
      <c r="AB85" s="68">
        <v>0</v>
      </c>
      <c r="AC85" s="68">
        <v>1</v>
      </c>
      <c r="AD85" s="68">
        <v>0</v>
      </c>
      <c r="AE85" s="68">
        <v>1</v>
      </c>
      <c r="AF85" s="68">
        <v>1</v>
      </c>
      <c r="AG85" s="68">
        <v>0</v>
      </c>
      <c r="AH85" s="68">
        <v>1</v>
      </c>
      <c r="AI85" s="76"/>
      <c r="AJ85" s="69">
        <f t="shared" si="93"/>
        <v>2</v>
      </c>
      <c r="AK85" s="70">
        <f t="shared" si="94"/>
        <v>2</v>
      </c>
      <c r="AL85" s="70">
        <f t="shared" si="95"/>
        <v>3</v>
      </c>
      <c r="AM85" s="70">
        <f t="shared" si="96"/>
        <v>3</v>
      </c>
      <c r="AN85" s="70">
        <f t="shared" si="97"/>
        <v>5</v>
      </c>
      <c r="AO85" s="70">
        <f t="shared" si="98"/>
        <v>5</v>
      </c>
      <c r="AP85" s="70">
        <f t="shared" si="99"/>
        <v>1</v>
      </c>
      <c r="AQ85" s="70">
        <f t="shared" si="100"/>
        <v>1</v>
      </c>
      <c r="AR85" s="70">
        <f t="shared" si="101"/>
        <v>1</v>
      </c>
      <c r="AS85" s="70">
        <f t="shared" si="102"/>
        <v>1</v>
      </c>
      <c r="AT85" s="70">
        <f t="shared" si="103"/>
        <v>1</v>
      </c>
      <c r="AU85" s="70">
        <f t="shared" si="104"/>
        <v>1</v>
      </c>
      <c r="AV85" s="70">
        <f t="shared" si="105"/>
        <v>1</v>
      </c>
      <c r="AW85" s="70">
        <f t="shared" si="106"/>
        <v>1</v>
      </c>
      <c r="AX85" s="70">
        <f t="shared" si="107"/>
        <v>1</v>
      </c>
      <c r="AY85" s="71">
        <f t="shared" si="108"/>
        <v>1</v>
      </c>
    </row>
    <row r="86" spans="1:51" s="122" customFormat="1" ht="33" customHeight="1" x14ac:dyDescent="0.2">
      <c r="A86" s="72" t="s">
        <v>47</v>
      </c>
      <c r="B86" s="79" t="s">
        <v>140</v>
      </c>
      <c r="C86" s="80"/>
      <c r="D86" s="81"/>
      <c r="E86" s="68">
        <v>2</v>
      </c>
      <c r="F86" s="68">
        <v>0</v>
      </c>
      <c r="G86" s="68">
        <v>2</v>
      </c>
      <c r="H86" s="68">
        <v>0</v>
      </c>
      <c r="I86" s="68">
        <v>0</v>
      </c>
      <c r="J86" s="68">
        <v>2</v>
      </c>
      <c r="K86" s="68">
        <f t="shared" si="92"/>
        <v>2</v>
      </c>
      <c r="L86" s="68">
        <v>0</v>
      </c>
      <c r="M86" s="68"/>
      <c r="N86" s="68">
        <v>2</v>
      </c>
      <c r="O86" s="68">
        <v>0</v>
      </c>
      <c r="P86" s="68">
        <v>1</v>
      </c>
      <c r="Q86" s="68">
        <v>0</v>
      </c>
      <c r="R86" s="68">
        <v>0</v>
      </c>
      <c r="S86" s="68">
        <v>1</v>
      </c>
      <c r="T86" s="68">
        <v>1</v>
      </c>
      <c r="U86" s="68">
        <v>0</v>
      </c>
      <c r="V86" s="68">
        <v>0</v>
      </c>
      <c r="W86" s="68">
        <v>0</v>
      </c>
      <c r="X86" s="68">
        <v>2</v>
      </c>
      <c r="Y86" s="68">
        <v>0</v>
      </c>
      <c r="Z86" s="68">
        <v>0</v>
      </c>
      <c r="AA86" s="68">
        <v>2</v>
      </c>
      <c r="AB86" s="68">
        <v>0</v>
      </c>
      <c r="AC86" s="68">
        <v>1</v>
      </c>
      <c r="AD86" s="68">
        <v>0</v>
      </c>
      <c r="AE86" s="68">
        <v>1</v>
      </c>
      <c r="AF86" s="68">
        <v>0</v>
      </c>
      <c r="AG86" s="68">
        <v>0</v>
      </c>
      <c r="AH86" s="68">
        <v>0</v>
      </c>
      <c r="AI86" s="76"/>
      <c r="AJ86" s="69">
        <f t="shared" si="93"/>
        <v>2</v>
      </c>
      <c r="AK86" s="70">
        <f t="shared" si="94"/>
        <v>2</v>
      </c>
      <c r="AL86" s="70">
        <f t="shared" si="95"/>
        <v>2</v>
      </c>
      <c r="AM86" s="70">
        <f t="shared" si="96"/>
        <v>2</v>
      </c>
      <c r="AN86" s="70">
        <f t="shared" si="97"/>
        <v>4</v>
      </c>
      <c r="AO86" s="70">
        <f t="shared" si="98"/>
        <v>4</v>
      </c>
      <c r="AP86" s="70">
        <f t="shared" si="99"/>
        <v>2</v>
      </c>
      <c r="AQ86" s="70">
        <f t="shared" si="100"/>
        <v>2</v>
      </c>
      <c r="AR86" s="70">
        <f t="shared" si="101"/>
        <v>1</v>
      </c>
      <c r="AS86" s="70">
        <f t="shared" si="102"/>
        <v>1</v>
      </c>
      <c r="AT86" s="70">
        <f t="shared" si="103"/>
        <v>2</v>
      </c>
      <c r="AU86" s="70">
        <f t="shared" si="104"/>
        <v>2</v>
      </c>
      <c r="AV86" s="70">
        <f t="shared" si="105"/>
        <v>1</v>
      </c>
      <c r="AW86" s="70">
        <f t="shared" si="106"/>
        <v>1</v>
      </c>
      <c r="AX86" s="70">
        <f t="shared" si="107"/>
        <v>0</v>
      </c>
      <c r="AY86" s="71">
        <f t="shared" si="108"/>
        <v>0</v>
      </c>
    </row>
    <row r="87" spans="1:51" s="122" customFormat="1" ht="59.25" customHeight="1" x14ac:dyDescent="0.2">
      <c r="A87" s="100" t="s">
        <v>46</v>
      </c>
      <c r="B87" s="90" t="s">
        <v>179</v>
      </c>
      <c r="C87" s="91"/>
      <c r="D87" s="92"/>
      <c r="E87" s="86">
        <f t="shared" ref="E87:AH87" si="109">SUM(E88:E89)</f>
        <v>1</v>
      </c>
      <c r="F87" s="86">
        <f t="shared" si="109"/>
        <v>1</v>
      </c>
      <c r="G87" s="86">
        <f t="shared" si="109"/>
        <v>0</v>
      </c>
      <c r="H87" s="86">
        <f t="shared" si="109"/>
        <v>0</v>
      </c>
      <c r="I87" s="86">
        <f t="shared" si="109"/>
        <v>0</v>
      </c>
      <c r="J87" s="86">
        <f t="shared" si="109"/>
        <v>0</v>
      </c>
      <c r="K87" s="86">
        <f t="shared" si="109"/>
        <v>0</v>
      </c>
      <c r="L87" s="86">
        <f t="shared" si="109"/>
        <v>0</v>
      </c>
      <c r="M87" s="86">
        <f t="shared" si="109"/>
        <v>0</v>
      </c>
      <c r="N87" s="86">
        <f t="shared" si="109"/>
        <v>0</v>
      </c>
      <c r="O87" s="86">
        <f t="shared" si="109"/>
        <v>0</v>
      </c>
      <c r="P87" s="86">
        <f t="shared" si="109"/>
        <v>0</v>
      </c>
      <c r="Q87" s="86">
        <f t="shared" si="109"/>
        <v>0</v>
      </c>
      <c r="R87" s="86">
        <f t="shared" si="109"/>
        <v>0</v>
      </c>
      <c r="S87" s="86">
        <f t="shared" si="109"/>
        <v>0</v>
      </c>
      <c r="T87" s="86">
        <f t="shared" si="109"/>
        <v>0</v>
      </c>
      <c r="U87" s="86">
        <f t="shared" si="109"/>
        <v>0</v>
      </c>
      <c r="V87" s="86">
        <f t="shared" si="109"/>
        <v>0</v>
      </c>
      <c r="W87" s="86">
        <f t="shared" si="109"/>
        <v>0</v>
      </c>
      <c r="X87" s="86">
        <f t="shared" si="109"/>
        <v>0</v>
      </c>
      <c r="Y87" s="86">
        <f t="shared" si="109"/>
        <v>0</v>
      </c>
      <c r="Z87" s="86">
        <f t="shared" si="109"/>
        <v>1</v>
      </c>
      <c r="AA87" s="86">
        <f t="shared" si="109"/>
        <v>1</v>
      </c>
      <c r="AB87" s="86">
        <f t="shared" si="109"/>
        <v>1</v>
      </c>
      <c r="AC87" s="86">
        <f t="shared" si="109"/>
        <v>0</v>
      </c>
      <c r="AD87" s="86">
        <f t="shared" si="109"/>
        <v>0</v>
      </c>
      <c r="AE87" s="86">
        <f t="shared" si="109"/>
        <v>0</v>
      </c>
      <c r="AF87" s="86">
        <f t="shared" si="109"/>
        <v>0</v>
      </c>
      <c r="AG87" s="86">
        <f t="shared" si="109"/>
        <v>0</v>
      </c>
      <c r="AH87" s="86">
        <f t="shared" si="109"/>
        <v>0</v>
      </c>
      <c r="AI87" s="101">
        <f>AI88+AI89</f>
        <v>0</v>
      </c>
      <c r="AJ87" s="95">
        <f t="shared" ref="AJ87:AY87" si="110">SUM(AJ88:AJ89)</f>
        <v>1</v>
      </c>
      <c r="AK87" s="96">
        <f t="shared" si="110"/>
        <v>1</v>
      </c>
      <c r="AL87" s="96">
        <f t="shared" si="110"/>
        <v>0</v>
      </c>
      <c r="AM87" s="96">
        <f t="shared" si="110"/>
        <v>0</v>
      </c>
      <c r="AN87" s="96">
        <f t="shared" si="110"/>
        <v>1</v>
      </c>
      <c r="AO87" s="96">
        <f t="shared" si="110"/>
        <v>1</v>
      </c>
      <c r="AP87" s="96">
        <f t="shared" si="110"/>
        <v>0</v>
      </c>
      <c r="AQ87" s="96">
        <f t="shared" si="110"/>
        <v>0</v>
      </c>
      <c r="AR87" s="96">
        <f t="shared" si="110"/>
        <v>0</v>
      </c>
      <c r="AS87" s="96">
        <f t="shared" si="110"/>
        <v>0</v>
      </c>
      <c r="AT87" s="96">
        <f t="shared" si="110"/>
        <v>0</v>
      </c>
      <c r="AU87" s="96">
        <f t="shared" si="110"/>
        <v>0</v>
      </c>
      <c r="AV87" s="96">
        <f t="shared" si="110"/>
        <v>0</v>
      </c>
      <c r="AW87" s="96">
        <f t="shared" si="110"/>
        <v>0</v>
      </c>
      <c r="AX87" s="96">
        <f t="shared" si="110"/>
        <v>0</v>
      </c>
      <c r="AY87" s="97">
        <f t="shared" si="110"/>
        <v>0</v>
      </c>
    </row>
    <row r="88" spans="1:51" s="123" customFormat="1" ht="40.5" customHeight="1" x14ac:dyDescent="0.2">
      <c r="A88" s="72" t="s">
        <v>45</v>
      </c>
      <c r="B88" s="83" t="s">
        <v>144</v>
      </c>
      <c r="C88" s="84"/>
      <c r="D88" s="85"/>
      <c r="E88" s="68">
        <v>1</v>
      </c>
      <c r="F88" s="68">
        <v>1</v>
      </c>
      <c r="G88" s="68">
        <v>0</v>
      </c>
      <c r="H88" s="68">
        <v>0</v>
      </c>
      <c r="I88" s="68">
        <v>0</v>
      </c>
      <c r="J88" s="68">
        <v>0</v>
      </c>
      <c r="K88" s="68">
        <f>+(X88+Y88+AA88)-(F88+G88)</f>
        <v>0</v>
      </c>
      <c r="L88" s="68">
        <v>0</v>
      </c>
      <c r="M88" s="68"/>
      <c r="N88" s="68">
        <v>0</v>
      </c>
      <c r="O88" s="68">
        <v>0</v>
      </c>
      <c r="P88" s="68">
        <v>0</v>
      </c>
      <c r="Q88" s="68">
        <v>0</v>
      </c>
      <c r="R88" s="68">
        <v>0</v>
      </c>
      <c r="S88" s="68">
        <v>0</v>
      </c>
      <c r="T88" s="68">
        <v>0</v>
      </c>
      <c r="U88" s="68">
        <v>0</v>
      </c>
      <c r="V88" s="68">
        <v>0</v>
      </c>
      <c r="W88" s="68">
        <v>0</v>
      </c>
      <c r="X88" s="68">
        <v>0</v>
      </c>
      <c r="Y88" s="68">
        <v>0</v>
      </c>
      <c r="Z88" s="68">
        <v>1</v>
      </c>
      <c r="AA88" s="68">
        <v>1</v>
      </c>
      <c r="AB88" s="68">
        <v>1</v>
      </c>
      <c r="AC88" s="68">
        <v>0</v>
      </c>
      <c r="AD88" s="68">
        <v>0</v>
      </c>
      <c r="AE88" s="68">
        <v>0</v>
      </c>
      <c r="AF88" s="68"/>
      <c r="AG88" s="68"/>
      <c r="AH88" s="68"/>
      <c r="AI88" s="77"/>
      <c r="AJ88" s="69">
        <f>E88</f>
        <v>1</v>
      </c>
      <c r="AK88" s="70">
        <f>F88+G88+H88+I88</f>
        <v>1</v>
      </c>
      <c r="AL88" s="70">
        <f>J88</f>
        <v>0</v>
      </c>
      <c r="AM88" s="70">
        <f>K88+L88+M88</f>
        <v>0</v>
      </c>
      <c r="AN88" s="70">
        <f>F88+G88+K88</f>
        <v>1</v>
      </c>
      <c r="AO88" s="70">
        <f>X88+Y88+AA88</f>
        <v>1</v>
      </c>
      <c r="AP88" s="70">
        <f>N88</f>
        <v>0</v>
      </c>
      <c r="AQ88" s="70">
        <f>O88+P88+Q88+R88+S88</f>
        <v>0</v>
      </c>
      <c r="AR88" s="70">
        <f>S88</f>
        <v>0</v>
      </c>
      <c r="AS88" s="70">
        <f>T88+U88+V88</f>
        <v>0</v>
      </c>
      <c r="AT88" s="70">
        <f>X88</f>
        <v>0</v>
      </c>
      <c r="AU88" s="70">
        <f>N88+W88</f>
        <v>0</v>
      </c>
      <c r="AV88" s="70">
        <f>AE88</f>
        <v>0</v>
      </c>
      <c r="AW88" s="70">
        <f>AC88+AD88</f>
        <v>0</v>
      </c>
      <c r="AX88" s="70">
        <f>AH88</f>
        <v>0</v>
      </c>
      <c r="AY88" s="71">
        <f>AF88+AG88</f>
        <v>0</v>
      </c>
    </row>
    <row r="89" spans="1:51" s="123" customFormat="1" ht="30" customHeight="1" x14ac:dyDescent="0.2">
      <c r="A89" s="72" t="s">
        <v>44</v>
      </c>
      <c r="B89" s="79" t="s">
        <v>140</v>
      </c>
      <c r="C89" s="80"/>
      <c r="D89" s="81"/>
      <c r="E89" s="68">
        <v>0</v>
      </c>
      <c r="F89" s="68">
        <v>0</v>
      </c>
      <c r="G89" s="68">
        <v>0</v>
      </c>
      <c r="H89" s="68">
        <v>0</v>
      </c>
      <c r="I89" s="68">
        <v>0</v>
      </c>
      <c r="J89" s="68">
        <v>0</v>
      </c>
      <c r="K89" s="68">
        <f>+(X89+Y89+AA89)-(F89+G89)</f>
        <v>0</v>
      </c>
      <c r="L89" s="68">
        <v>0</v>
      </c>
      <c r="M89" s="68"/>
      <c r="N89" s="68">
        <v>0</v>
      </c>
      <c r="O89" s="68">
        <v>0</v>
      </c>
      <c r="P89" s="68">
        <v>0</v>
      </c>
      <c r="Q89" s="68">
        <v>0</v>
      </c>
      <c r="R89" s="68">
        <v>0</v>
      </c>
      <c r="S89" s="68">
        <v>0</v>
      </c>
      <c r="T89" s="68">
        <v>0</v>
      </c>
      <c r="U89" s="68">
        <v>0</v>
      </c>
      <c r="V89" s="68">
        <v>0</v>
      </c>
      <c r="W89" s="68">
        <v>0</v>
      </c>
      <c r="X89" s="68">
        <v>0</v>
      </c>
      <c r="Y89" s="68">
        <v>0</v>
      </c>
      <c r="Z89" s="68">
        <v>0</v>
      </c>
      <c r="AA89" s="68">
        <v>0</v>
      </c>
      <c r="AB89" s="68">
        <v>0</v>
      </c>
      <c r="AC89" s="68">
        <v>0</v>
      </c>
      <c r="AD89" s="68">
        <v>0</v>
      </c>
      <c r="AE89" s="68">
        <v>0</v>
      </c>
      <c r="AF89" s="68"/>
      <c r="AG89" s="68"/>
      <c r="AH89" s="68"/>
      <c r="AI89" s="77"/>
      <c r="AJ89" s="69">
        <f>E89</f>
        <v>0</v>
      </c>
      <c r="AK89" s="70">
        <f>F89+G89+H89+I89</f>
        <v>0</v>
      </c>
      <c r="AL89" s="70">
        <f>J89</f>
        <v>0</v>
      </c>
      <c r="AM89" s="70">
        <f>K89+L89+M89</f>
        <v>0</v>
      </c>
      <c r="AN89" s="70">
        <f>F89+G89+K89</f>
        <v>0</v>
      </c>
      <c r="AO89" s="70">
        <f>X89+Y89+AA89</f>
        <v>0</v>
      </c>
      <c r="AP89" s="70">
        <f>N89</f>
        <v>0</v>
      </c>
      <c r="AQ89" s="70">
        <f>O89+P89+Q89+R89+S89</f>
        <v>0</v>
      </c>
      <c r="AR89" s="70">
        <f>S89</f>
        <v>0</v>
      </c>
      <c r="AS89" s="70">
        <f>T89+U89+V89</f>
        <v>0</v>
      </c>
      <c r="AT89" s="70">
        <f>X89</f>
        <v>0</v>
      </c>
      <c r="AU89" s="70">
        <f>N89+W89</f>
        <v>0</v>
      </c>
      <c r="AV89" s="70">
        <f>AE89</f>
        <v>0</v>
      </c>
      <c r="AW89" s="70">
        <f>AC89+AD89</f>
        <v>0</v>
      </c>
      <c r="AX89" s="70">
        <f>AH89</f>
        <v>0</v>
      </c>
      <c r="AY89" s="71">
        <f>AF89+AG89</f>
        <v>0</v>
      </c>
    </row>
    <row r="90" spans="1:51" s="123" customFormat="1" ht="66" customHeight="1" x14ac:dyDescent="0.2">
      <c r="A90" s="60" t="s">
        <v>43</v>
      </c>
      <c r="B90" s="90" t="s">
        <v>180</v>
      </c>
      <c r="C90" s="91"/>
      <c r="D90" s="92"/>
      <c r="E90" s="99">
        <f t="shared" ref="E90:AH90" si="111">SUM(E91:E111)</f>
        <v>81</v>
      </c>
      <c r="F90" s="99">
        <f t="shared" si="111"/>
        <v>12</v>
      </c>
      <c r="G90" s="99">
        <f t="shared" si="111"/>
        <v>69</v>
      </c>
      <c r="H90" s="99">
        <f t="shared" si="111"/>
        <v>0</v>
      </c>
      <c r="I90" s="99">
        <f t="shared" si="111"/>
        <v>0</v>
      </c>
      <c r="J90" s="99">
        <f t="shared" si="111"/>
        <v>198</v>
      </c>
      <c r="K90" s="99">
        <f t="shared" si="111"/>
        <v>183</v>
      </c>
      <c r="L90" s="99">
        <f t="shared" si="111"/>
        <v>11</v>
      </c>
      <c r="M90" s="99">
        <f t="shared" si="111"/>
        <v>1</v>
      </c>
      <c r="N90" s="99">
        <f t="shared" si="111"/>
        <v>163</v>
      </c>
      <c r="O90" s="99">
        <f t="shared" si="111"/>
        <v>142</v>
      </c>
      <c r="P90" s="99">
        <f t="shared" si="111"/>
        <v>6</v>
      </c>
      <c r="Q90" s="99">
        <f t="shared" si="111"/>
        <v>7</v>
      </c>
      <c r="R90" s="99">
        <f t="shared" si="111"/>
        <v>0</v>
      </c>
      <c r="S90" s="99">
        <f t="shared" si="111"/>
        <v>8</v>
      </c>
      <c r="T90" s="99">
        <f t="shared" si="111"/>
        <v>1</v>
      </c>
      <c r="U90" s="99">
        <f t="shared" si="111"/>
        <v>6</v>
      </c>
      <c r="V90" s="99">
        <f t="shared" si="111"/>
        <v>1</v>
      </c>
      <c r="W90" s="99">
        <f t="shared" si="111"/>
        <v>3</v>
      </c>
      <c r="X90" s="99">
        <f t="shared" si="111"/>
        <v>166</v>
      </c>
      <c r="Y90" s="99">
        <f t="shared" si="111"/>
        <v>0</v>
      </c>
      <c r="Z90" s="99">
        <f t="shared" si="111"/>
        <v>6</v>
      </c>
      <c r="AA90" s="99">
        <f t="shared" si="111"/>
        <v>98</v>
      </c>
      <c r="AB90" s="99">
        <f t="shared" si="111"/>
        <v>13</v>
      </c>
      <c r="AC90" s="99">
        <f t="shared" si="111"/>
        <v>6</v>
      </c>
      <c r="AD90" s="99">
        <f t="shared" si="111"/>
        <v>0</v>
      </c>
      <c r="AE90" s="99">
        <f t="shared" si="111"/>
        <v>6</v>
      </c>
      <c r="AF90" s="99">
        <f t="shared" si="111"/>
        <v>1</v>
      </c>
      <c r="AG90" s="99">
        <f t="shared" si="111"/>
        <v>0</v>
      </c>
      <c r="AH90" s="99">
        <f t="shared" si="111"/>
        <v>1</v>
      </c>
      <c r="AI90" s="138"/>
      <c r="AJ90" s="95">
        <f t="shared" ref="AJ90:AY90" si="112">SUM(AJ91:AJ111)</f>
        <v>81</v>
      </c>
      <c r="AK90" s="96">
        <f t="shared" si="112"/>
        <v>81</v>
      </c>
      <c r="AL90" s="96">
        <f t="shared" si="112"/>
        <v>198</v>
      </c>
      <c r="AM90" s="96">
        <f t="shared" si="112"/>
        <v>195</v>
      </c>
      <c r="AN90" s="96">
        <f t="shared" si="112"/>
        <v>264</v>
      </c>
      <c r="AO90" s="96">
        <f t="shared" si="112"/>
        <v>264</v>
      </c>
      <c r="AP90" s="96">
        <f t="shared" si="112"/>
        <v>163</v>
      </c>
      <c r="AQ90" s="96">
        <f t="shared" si="112"/>
        <v>163</v>
      </c>
      <c r="AR90" s="96">
        <f t="shared" si="112"/>
        <v>8</v>
      </c>
      <c r="AS90" s="96">
        <f t="shared" si="112"/>
        <v>8</v>
      </c>
      <c r="AT90" s="96">
        <f t="shared" si="112"/>
        <v>166</v>
      </c>
      <c r="AU90" s="96">
        <f t="shared" si="112"/>
        <v>166</v>
      </c>
      <c r="AV90" s="96">
        <f t="shared" si="112"/>
        <v>6</v>
      </c>
      <c r="AW90" s="96">
        <f t="shared" si="112"/>
        <v>6</v>
      </c>
      <c r="AX90" s="96">
        <f t="shared" si="112"/>
        <v>1</v>
      </c>
      <c r="AY90" s="97">
        <f t="shared" si="112"/>
        <v>1</v>
      </c>
    </row>
    <row r="91" spans="1:51" s="123" customFormat="1" ht="30" customHeight="1" x14ac:dyDescent="0.2">
      <c r="A91" s="72" t="s">
        <v>42</v>
      </c>
      <c r="B91" s="83" t="s">
        <v>202</v>
      </c>
      <c r="C91" s="84"/>
      <c r="D91" s="85"/>
      <c r="E91" s="68">
        <v>0</v>
      </c>
      <c r="F91" s="68">
        <v>0</v>
      </c>
      <c r="G91" s="68">
        <v>0</v>
      </c>
      <c r="H91" s="68">
        <v>0</v>
      </c>
      <c r="I91" s="68">
        <v>0</v>
      </c>
      <c r="J91" s="68">
        <v>0</v>
      </c>
      <c r="K91" s="68">
        <v>0</v>
      </c>
      <c r="L91" s="68">
        <v>0</v>
      </c>
      <c r="M91" s="68"/>
      <c r="N91" s="68">
        <v>0</v>
      </c>
      <c r="O91" s="68">
        <v>0</v>
      </c>
      <c r="P91" s="68">
        <v>0</v>
      </c>
      <c r="Q91" s="68">
        <v>0</v>
      </c>
      <c r="R91" s="68">
        <v>0</v>
      </c>
      <c r="S91" s="68">
        <v>0</v>
      </c>
      <c r="T91" s="68">
        <v>0</v>
      </c>
      <c r="U91" s="68">
        <v>0</v>
      </c>
      <c r="V91" s="68">
        <v>0</v>
      </c>
      <c r="W91" s="68">
        <v>0</v>
      </c>
      <c r="X91" s="68">
        <v>0</v>
      </c>
      <c r="Y91" s="68">
        <v>0</v>
      </c>
      <c r="Z91" s="68">
        <v>0</v>
      </c>
      <c r="AA91" s="68">
        <v>0</v>
      </c>
      <c r="AB91" s="68">
        <v>0</v>
      </c>
      <c r="AC91" s="68">
        <v>0</v>
      </c>
      <c r="AD91" s="68">
        <v>0</v>
      </c>
      <c r="AE91" s="68">
        <v>0</v>
      </c>
      <c r="AF91" s="68">
        <v>0</v>
      </c>
      <c r="AG91" s="68">
        <v>0</v>
      </c>
      <c r="AH91" s="68">
        <v>0</v>
      </c>
      <c r="AI91" s="77"/>
      <c r="AJ91" s="69">
        <f t="shared" ref="AJ91:AJ111" si="113">E91</f>
        <v>0</v>
      </c>
      <c r="AK91" s="70">
        <f t="shared" ref="AK91:AK111" si="114">F91+G91+H91+I91</f>
        <v>0</v>
      </c>
      <c r="AL91" s="70">
        <f t="shared" ref="AL91:AL111" si="115">J91</f>
        <v>0</v>
      </c>
      <c r="AM91" s="70">
        <f t="shared" ref="AM91:AM111" si="116">K91+L91+M91</f>
        <v>0</v>
      </c>
      <c r="AN91" s="70">
        <f t="shared" ref="AN91:AN111" si="117">F91+G91+K91</f>
        <v>0</v>
      </c>
      <c r="AO91" s="70">
        <f t="shared" ref="AO91:AO111" si="118">X91+Y91+AA91</f>
        <v>0</v>
      </c>
      <c r="AP91" s="70">
        <f t="shared" ref="AP91:AP111" si="119">N91</f>
        <v>0</v>
      </c>
      <c r="AQ91" s="70">
        <f t="shared" ref="AQ91:AQ111" si="120">O91+P91+Q91+R91+S91</f>
        <v>0</v>
      </c>
      <c r="AR91" s="70">
        <f t="shared" ref="AR91:AR111" si="121">S91</f>
        <v>0</v>
      </c>
      <c r="AS91" s="70">
        <f t="shared" ref="AS91:AS111" si="122">T91+U91+V91</f>
        <v>0</v>
      </c>
      <c r="AT91" s="70">
        <f t="shared" ref="AT91:AT111" si="123">X91</f>
        <v>0</v>
      </c>
      <c r="AU91" s="70">
        <f t="shared" ref="AU91:AU111" si="124">N91+W91</f>
        <v>0</v>
      </c>
      <c r="AV91" s="70">
        <f t="shared" ref="AV91:AV111" si="125">AE91</f>
        <v>0</v>
      </c>
      <c r="AW91" s="70">
        <f t="shared" ref="AW91:AW111" si="126">AC91+AD91</f>
        <v>0</v>
      </c>
      <c r="AX91" s="70">
        <f t="shared" ref="AX91:AX111" si="127">AH91</f>
        <v>0</v>
      </c>
      <c r="AY91" s="71">
        <f t="shared" ref="AY91:AY111" si="128">AF91+AG91</f>
        <v>0</v>
      </c>
    </row>
    <row r="92" spans="1:51" s="122" customFormat="1" ht="27.75" customHeight="1" x14ac:dyDescent="0.2">
      <c r="A92" s="72" t="s">
        <v>41</v>
      </c>
      <c r="B92" s="83" t="s">
        <v>240</v>
      </c>
      <c r="C92" s="84"/>
      <c r="D92" s="85"/>
      <c r="E92" s="68">
        <v>14</v>
      </c>
      <c r="F92" s="68">
        <v>11</v>
      </c>
      <c r="G92" s="68">
        <v>3</v>
      </c>
      <c r="H92" s="68">
        <v>0</v>
      </c>
      <c r="I92" s="68">
        <v>0</v>
      </c>
      <c r="J92" s="68">
        <v>8</v>
      </c>
      <c r="K92" s="68">
        <v>8</v>
      </c>
      <c r="L92" s="68">
        <v>0</v>
      </c>
      <c r="M92" s="68"/>
      <c r="N92" s="68">
        <v>4</v>
      </c>
      <c r="O92" s="68">
        <v>4</v>
      </c>
      <c r="P92" s="68">
        <v>0</v>
      </c>
      <c r="Q92" s="68">
        <v>0</v>
      </c>
      <c r="R92" s="68">
        <v>0</v>
      </c>
      <c r="S92" s="68">
        <v>0</v>
      </c>
      <c r="T92" s="68">
        <v>0</v>
      </c>
      <c r="U92" s="68">
        <v>0</v>
      </c>
      <c r="V92" s="68">
        <v>0</v>
      </c>
      <c r="W92" s="68">
        <v>0</v>
      </c>
      <c r="X92" s="68">
        <v>4</v>
      </c>
      <c r="Y92" s="68">
        <v>0</v>
      </c>
      <c r="Z92" s="68">
        <v>6</v>
      </c>
      <c r="AA92" s="68">
        <v>18</v>
      </c>
      <c r="AB92" s="68">
        <v>12</v>
      </c>
      <c r="AC92" s="68">
        <v>0</v>
      </c>
      <c r="AD92" s="68">
        <v>0</v>
      </c>
      <c r="AE92" s="68">
        <v>0</v>
      </c>
      <c r="AF92" s="68">
        <v>0</v>
      </c>
      <c r="AG92" s="68">
        <v>0</v>
      </c>
      <c r="AH92" s="68">
        <v>0</v>
      </c>
      <c r="AI92" s="76"/>
      <c r="AJ92" s="69">
        <f t="shared" si="113"/>
        <v>14</v>
      </c>
      <c r="AK92" s="70">
        <f t="shared" si="114"/>
        <v>14</v>
      </c>
      <c r="AL92" s="70">
        <f t="shared" si="115"/>
        <v>8</v>
      </c>
      <c r="AM92" s="70">
        <f t="shared" si="116"/>
        <v>8</v>
      </c>
      <c r="AN92" s="70">
        <f t="shared" si="117"/>
        <v>22</v>
      </c>
      <c r="AO92" s="70">
        <f t="shared" si="118"/>
        <v>22</v>
      </c>
      <c r="AP92" s="70">
        <f t="shared" si="119"/>
        <v>4</v>
      </c>
      <c r="AQ92" s="70">
        <f t="shared" si="120"/>
        <v>4</v>
      </c>
      <c r="AR92" s="70">
        <f t="shared" si="121"/>
        <v>0</v>
      </c>
      <c r="AS92" s="70">
        <f t="shared" si="122"/>
        <v>0</v>
      </c>
      <c r="AT92" s="70">
        <f t="shared" si="123"/>
        <v>4</v>
      </c>
      <c r="AU92" s="70">
        <f t="shared" si="124"/>
        <v>4</v>
      </c>
      <c r="AV92" s="70">
        <f t="shared" si="125"/>
        <v>0</v>
      </c>
      <c r="AW92" s="70">
        <f t="shared" si="126"/>
        <v>0</v>
      </c>
      <c r="AX92" s="70">
        <f t="shared" si="127"/>
        <v>0</v>
      </c>
      <c r="AY92" s="71">
        <f t="shared" si="128"/>
        <v>0</v>
      </c>
    </row>
    <row r="93" spans="1:51" s="122" customFormat="1" ht="41.25" customHeight="1" x14ac:dyDescent="0.2">
      <c r="A93" s="72" t="s">
        <v>40</v>
      </c>
      <c r="B93" s="83" t="s">
        <v>241</v>
      </c>
      <c r="C93" s="84"/>
      <c r="D93" s="85"/>
      <c r="E93" s="68">
        <v>0</v>
      </c>
      <c r="F93" s="68">
        <v>0</v>
      </c>
      <c r="G93" s="68">
        <v>0</v>
      </c>
      <c r="H93" s="68">
        <v>0</v>
      </c>
      <c r="I93" s="68">
        <v>0</v>
      </c>
      <c r="J93" s="68">
        <v>0</v>
      </c>
      <c r="K93" s="68">
        <v>0</v>
      </c>
      <c r="L93" s="68">
        <v>0</v>
      </c>
      <c r="M93" s="68"/>
      <c r="N93" s="68">
        <v>0</v>
      </c>
      <c r="O93" s="68">
        <v>0</v>
      </c>
      <c r="P93" s="68">
        <v>0</v>
      </c>
      <c r="Q93" s="68">
        <v>0</v>
      </c>
      <c r="R93" s="68">
        <v>0</v>
      </c>
      <c r="S93" s="68">
        <v>0</v>
      </c>
      <c r="T93" s="68">
        <v>0</v>
      </c>
      <c r="U93" s="68">
        <v>0</v>
      </c>
      <c r="V93" s="68">
        <v>0</v>
      </c>
      <c r="W93" s="68">
        <v>0</v>
      </c>
      <c r="X93" s="68">
        <v>0</v>
      </c>
      <c r="Y93" s="68">
        <v>0</v>
      </c>
      <c r="Z93" s="68">
        <v>0</v>
      </c>
      <c r="AA93" s="68">
        <v>0</v>
      </c>
      <c r="AB93" s="68">
        <v>0</v>
      </c>
      <c r="AC93" s="68">
        <v>0</v>
      </c>
      <c r="AD93" s="68">
        <v>0</v>
      </c>
      <c r="AE93" s="68">
        <v>0</v>
      </c>
      <c r="AF93" s="68">
        <v>0</v>
      </c>
      <c r="AG93" s="68">
        <v>0</v>
      </c>
      <c r="AH93" s="68">
        <v>0</v>
      </c>
      <c r="AI93" s="76"/>
      <c r="AJ93" s="69">
        <f t="shared" si="113"/>
        <v>0</v>
      </c>
      <c r="AK93" s="70">
        <f t="shared" si="114"/>
        <v>0</v>
      </c>
      <c r="AL93" s="70">
        <f t="shared" si="115"/>
        <v>0</v>
      </c>
      <c r="AM93" s="70">
        <f t="shared" si="116"/>
        <v>0</v>
      </c>
      <c r="AN93" s="70">
        <f t="shared" si="117"/>
        <v>0</v>
      </c>
      <c r="AO93" s="70">
        <f t="shared" si="118"/>
        <v>0</v>
      </c>
      <c r="AP93" s="70">
        <f t="shared" si="119"/>
        <v>0</v>
      </c>
      <c r="AQ93" s="70">
        <f t="shared" si="120"/>
        <v>0</v>
      </c>
      <c r="AR93" s="70">
        <f t="shared" si="121"/>
        <v>0</v>
      </c>
      <c r="AS93" s="70">
        <f t="shared" si="122"/>
        <v>0</v>
      </c>
      <c r="AT93" s="70">
        <f t="shared" si="123"/>
        <v>0</v>
      </c>
      <c r="AU93" s="70">
        <f t="shared" si="124"/>
        <v>0</v>
      </c>
      <c r="AV93" s="70">
        <f t="shared" si="125"/>
        <v>0</v>
      </c>
      <c r="AW93" s="70">
        <f t="shared" si="126"/>
        <v>0</v>
      </c>
      <c r="AX93" s="70">
        <f t="shared" si="127"/>
        <v>0</v>
      </c>
      <c r="AY93" s="71">
        <f t="shared" si="128"/>
        <v>0</v>
      </c>
    </row>
    <row r="94" spans="1:51" s="122" customFormat="1" ht="38.25" customHeight="1" x14ac:dyDescent="0.2">
      <c r="A94" s="72" t="s">
        <v>39</v>
      </c>
      <c r="B94" s="83" t="s">
        <v>242</v>
      </c>
      <c r="C94" s="84"/>
      <c r="D94" s="85"/>
      <c r="E94" s="68">
        <v>11</v>
      </c>
      <c r="F94" s="68">
        <v>0</v>
      </c>
      <c r="G94" s="68">
        <v>11</v>
      </c>
      <c r="H94" s="68">
        <v>0</v>
      </c>
      <c r="I94" s="68">
        <v>0</v>
      </c>
      <c r="J94" s="68">
        <v>17</v>
      </c>
      <c r="K94" s="68">
        <v>16</v>
      </c>
      <c r="L94" s="68">
        <v>0</v>
      </c>
      <c r="M94" s="68"/>
      <c r="N94" s="68">
        <v>14</v>
      </c>
      <c r="O94" s="68">
        <v>11</v>
      </c>
      <c r="P94" s="68">
        <v>0</v>
      </c>
      <c r="Q94" s="68">
        <v>2</v>
      </c>
      <c r="R94" s="68">
        <v>0</v>
      </c>
      <c r="S94" s="68">
        <v>1</v>
      </c>
      <c r="T94" s="68">
        <v>0</v>
      </c>
      <c r="U94" s="68">
        <v>0</v>
      </c>
      <c r="V94" s="68">
        <v>1</v>
      </c>
      <c r="W94" s="68">
        <v>0</v>
      </c>
      <c r="X94" s="68">
        <v>14</v>
      </c>
      <c r="Y94" s="68">
        <v>0</v>
      </c>
      <c r="Z94" s="68">
        <v>0</v>
      </c>
      <c r="AA94" s="68">
        <v>13</v>
      </c>
      <c r="AB94" s="68">
        <v>0</v>
      </c>
      <c r="AC94" s="68">
        <v>1</v>
      </c>
      <c r="AD94" s="68">
        <v>0</v>
      </c>
      <c r="AE94" s="68">
        <v>1</v>
      </c>
      <c r="AF94" s="68">
        <v>0</v>
      </c>
      <c r="AG94" s="68">
        <v>0</v>
      </c>
      <c r="AH94" s="68">
        <v>0</v>
      </c>
      <c r="AI94" s="76"/>
      <c r="AJ94" s="69">
        <f t="shared" si="113"/>
        <v>11</v>
      </c>
      <c r="AK94" s="70">
        <f t="shared" si="114"/>
        <v>11</v>
      </c>
      <c r="AL94" s="70">
        <f t="shared" si="115"/>
        <v>17</v>
      </c>
      <c r="AM94" s="70">
        <f t="shared" si="116"/>
        <v>16</v>
      </c>
      <c r="AN94" s="70">
        <f t="shared" si="117"/>
        <v>27</v>
      </c>
      <c r="AO94" s="70">
        <f t="shared" si="118"/>
        <v>27</v>
      </c>
      <c r="AP94" s="70">
        <f t="shared" si="119"/>
        <v>14</v>
      </c>
      <c r="AQ94" s="70">
        <f t="shared" si="120"/>
        <v>14</v>
      </c>
      <c r="AR94" s="70">
        <f t="shared" si="121"/>
        <v>1</v>
      </c>
      <c r="AS94" s="70">
        <f t="shared" si="122"/>
        <v>1</v>
      </c>
      <c r="AT94" s="70">
        <f t="shared" si="123"/>
        <v>14</v>
      </c>
      <c r="AU94" s="70">
        <f t="shared" si="124"/>
        <v>14</v>
      </c>
      <c r="AV94" s="70">
        <f t="shared" si="125"/>
        <v>1</v>
      </c>
      <c r="AW94" s="70">
        <f t="shared" si="126"/>
        <v>1</v>
      </c>
      <c r="AX94" s="70">
        <f t="shared" si="127"/>
        <v>0</v>
      </c>
      <c r="AY94" s="71">
        <f t="shared" si="128"/>
        <v>0</v>
      </c>
    </row>
    <row r="95" spans="1:51" s="122" customFormat="1" ht="36" customHeight="1" x14ac:dyDescent="0.2">
      <c r="A95" s="72" t="s">
        <v>38</v>
      </c>
      <c r="B95" s="83" t="s">
        <v>243</v>
      </c>
      <c r="C95" s="84"/>
      <c r="D95" s="85"/>
      <c r="E95" s="68">
        <v>0</v>
      </c>
      <c r="F95" s="68">
        <v>0</v>
      </c>
      <c r="G95" s="68">
        <v>0</v>
      </c>
      <c r="H95" s="68">
        <v>0</v>
      </c>
      <c r="I95" s="68">
        <v>0</v>
      </c>
      <c r="J95" s="68">
        <v>1</v>
      </c>
      <c r="K95" s="68">
        <v>1</v>
      </c>
      <c r="L95" s="68">
        <v>0</v>
      </c>
      <c r="M95" s="68"/>
      <c r="N95" s="68">
        <v>0</v>
      </c>
      <c r="O95" s="68">
        <v>0</v>
      </c>
      <c r="P95" s="68">
        <v>0</v>
      </c>
      <c r="Q95" s="68">
        <v>0</v>
      </c>
      <c r="R95" s="68">
        <v>0</v>
      </c>
      <c r="S95" s="68">
        <v>0</v>
      </c>
      <c r="T95" s="68">
        <v>0</v>
      </c>
      <c r="U95" s="68">
        <v>0</v>
      </c>
      <c r="V95" s="68">
        <v>0</v>
      </c>
      <c r="W95" s="68">
        <v>0</v>
      </c>
      <c r="X95" s="68">
        <v>0</v>
      </c>
      <c r="Y95" s="68">
        <v>0</v>
      </c>
      <c r="Z95" s="68">
        <v>0</v>
      </c>
      <c r="AA95" s="68">
        <v>1</v>
      </c>
      <c r="AB95" s="68">
        <v>0</v>
      </c>
      <c r="AC95" s="68">
        <v>0</v>
      </c>
      <c r="AD95" s="68">
        <v>0</v>
      </c>
      <c r="AE95" s="68">
        <v>0</v>
      </c>
      <c r="AF95" s="68">
        <v>0</v>
      </c>
      <c r="AG95" s="68">
        <v>0</v>
      </c>
      <c r="AH95" s="68">
        <v>0</v>
      </c>
      <c r="AI95" s="76"/>
      <c r="AJ95" s="69">
        <f t="shared" si="113"/>
        <v>0</v>
      </c>
      <c r="AK95" s="70">
        <f t="shared" si="114"/>
        <v>0</v>
      </c>
      <c r="AL95" s="70">
        <f t="shared" si="115"/>
        <v>1</v>
      </c>
      <c r="AM95" s="70">
        <f t="shared" si="116"/>
        <v>1</v>
      </c>
      <c r="AN95" s="70">
        <f t="shared" si="117"/>
        <v>1</v>
      </c>
      <c r="AO95" s="70">
        <f t="shared" si="118"/>
        <v>1</v>
      </c>
      <c r="AP95" s="70">
        <f t="shared" si="119"/>
        <v>0</v>
      </c>
      <c r="AQ95" s="70">
        <f t="shared" si="120"/>
        <v>0</v>
      </c>
      <c r="AR95" s="70">
        <f t="shared" si="121"/>
        <v>0</v>
      </c>
      <c r="AS95" s="70">
        <f t="shared" si="122"/>
        <v>0</v>
      </c>
      <c r="AT95" s="70">
        <f t="shared" si="123"/>
        <v>0</v>
      </c>
      <c r="AU95" s="70">
        <f t="shared" si="124"/>
        <v>0</v>
      </c>
      <c r="AV95" s="70">
        <f t="shared" si="125"/>
        <v>0</v>
      </c>
      <c r="AW95" s="70">
        <f t="shared" si="126"/>
        <v>0</v>
      </c>
      <c r="AX95" s="70">
        <f t="shared" si="127"/>
        <v>0</v>
      </c>
      <c r="AY95" s="71">
        <f t="shared" si="128"/>
        <v>0</v>
      </c>
    </row>
    <row r="96" spans="1:51" s="122" customFormat="1" ht="42.75" customHeight="1" x14ac:dyDescent="0.2">
      <c r="A96" s="72" t="s">
        <v>37</v>
      </c>
      <c r="B96" s="83" t="s">
        <v>244</v>
      </c>
      <c r="C96" s="84"/>
      <c r="D96" s="85"/>
      <c r="E96" s="68">
        <v>1</v>
      </c>
      <c r="F96" s="68">
        <v>0</v>
      </c>
      <c r="G96" s="68">
        <v>1</v>
      </c>
      <c r="H96" s="68">
        <v>0</v>
      </c>
      <c r="I96" s="68">
        <v>0</v>
      </c>
      <c r="J96" s="68">
        <v>3</v>
      </c>
      <c r="K96" s="68">
        <v>3</v>
      </c>
      <c r="L96" s="68">
        <v>0</v>
      </c>
      <c r="M96" s="68"/>
      <c r="N96" s="68">
        <v>4</v>
      </c>
      <c r="O96" s="68">
        <v>3</v>
      </c>
      <c r="P96" s="68">
        <v>0</v>
      </c>
      <c r="Q96" s="68">
        <v>0</v>
      </c>
      <c r="R96" s="68">
        <v>0</v>
      </c>
      <c r="S96" s="68">
        <v>1</v>
      </c>
      <c r="T96" s="68">
        <v>0</v>
      </c>
      <c r="U96" s="68">
        <v>1</v>
      </c>
      <c r="V96" s="68">
        <v>0</v>
      </c>
      <c r="W96" s="68">
        <v>0</v>
      </c>
      <c r="X96" s="68">
        <v>4</v>
      </c>
      <c r="Y96" s="68">
        <v>0</v>
      </c>
      <c r="Z96" s="68">
        <v>0</v>
      </c>
      <c r="AA96" s="68">
        <v>0</v>
      </c>
      <c r="AB96" s="68">
        <v>0</v>
      </c>
      <c r="AC96" s="68">
        <v>0</v>
      </c>
      <c r="AD96" s="68">
        <v>0</v>
      </c>
      <c r="AE96" s="68">
        <v>0</v>
      </c>
      <c r="AF96" s="68">
        <v>0</v>
      </c>
      <c r="AG96" s="68">
        <v>0</v>
      </c>
      <c r="AH96" s="68">
        <v>0</v>
      </c>
      <c r="AI96" s="76"/>
      <c r="AJ96" s="69">
        <f t="shared" si="113"/>
        <v>1</v>
      </c>
      <c r="AK96" s="70">
        <f t="shared" si="114"/>
        <v>1</v>
      </c>
      <c r="AL96" s="70">
        <f t="shared" si="115"/>
        <v>3</v>
      </c>
      <c r="AM96" s="70">
        <f t="shared" si="116"/>
        <v>3</v>
      </c>
      <c r="AN96" s="70">
        <f t="shared" si="117"/>
        <v>4</v>
      </c>
      <c r="AO96" s="70">
        <f t="shared" si="118"/>
        <v>4</v>
      </c>
      <c r="AP96" s="70">
        <f t="shared" si="119"/>
        <v>4</v>
      </c>
      <c r="AQ96" s="70">
        <f t="shared" si="120"/>
        <v>4</v>
      </c>
      <c r="AR96" s="70">
        <f t="shared" si="121"/>
        <v>1</v>
      </c>
      <c r="AS96" s="70">
        <f t="shared" si="122"/>
        <v>1</v>
      </c>
      <c r="AT96" s="70">
        <f t="shared" si="123"/>
        <v>4</v>
      </c>
      <c r="AU96" s="70">
        <f t="shared" si="124"/>
        <v>4</v>
      </c>
      <c r="AV96" s="70">
        <f t="shared" si="125"/>
        <v>0</v>
      </c>
      <c r="AW96" s="70">
        <f t="shared" si="126"/>
        <v>0</v>
      </c>
      <c r="AX96" s="70">
        <f t="shared" si="127"/>
        <v>0</v>
      </c>
      <c r="AY96" s="71">
        <f t="shared" si="128"/>
        <v>0</v>
      </c>
    </row>
    <row r="97" spans="1:51" s="122" customFormat="1" ht="32.25" customHeight="1" x14ac:dyDescent="0.2">
      <c r="A97" s="72" t="s">
        <v>36</v>
      </c>
      <c r="B97" s="79" t="s">
        <v>245</v>
      </c>
      <c r="C97" s="80"/>
      <c r="D97" s="81"/>
      <c r="E97" s="68">
        <v>2</v>
      </c>
      <c r="F97" s="68">
        <v>0</v>
      </c>
      <c r="G97" s="68">
        <v>2</v>
      </c>
      <c r="H97" s="68">
        <v>0</v>
      </c>
      <c r="I97" s="68">
        <v>0</v>
      </c>
      <c r="J97" s="68">
        <v>8</v>
      </c>
      <c r="K97" s="68">
        <v>8</v>
      </c>
      <c r="L97" s="68">
        <v>0</v>
      </c>
      <c r="M97" s="68"/>
      <c r="N97" s="68">
        <v>8</v>
      </c>
      <c r="O97" s="68">
        <v>8</v>
      </c>
      <c r="P97" s="68">
        <v>0</v>
      </c>
      <c r="Q97" s="68">
        <v>0</v>
      </c>
      <c r="R97" s="68">
        <v>0</v>
      </c>
      <c r="S97" s="68">
        <v>0</v>
      </c>
      <c r="T97" s="68">
        <v>0</v>
      </c>
      <c r="U97" s="68">
        <v>0</v>
      </c>
      <c r="V97" s="68">
        <v>0</v>
      </c>
      <c r="W97" s="68">
        <v>0</v>
      </c>
      <c r="X97" s="68">
        <v>8</v>
      </c>
      <c r="Y97" s="68">
        <v>0</v>
      </c>
      <c r="Z97" s="68">
        <v>0</v>
      </c>
      <c r="AA97" s="68">
        <v>2</v>
      </c>
      <c r="AB97" s="68">
        <v>0</v>
      </c>
      <c r="AC97" s="68">
        <v>0</v>
      </c>
      <c r="AD97" s="68">
        <v>0</v>
      </c>
      <c r="AE97" s="68">
        <v>0</v>
      </c>
      <c r="AF97" s="68">
        <v>0</v>
      </c>
      <c r="AG97" s="68">
        <v>0</v>
      </c>
      <c r="AH97" s="68">
        <v>0</v>
      </c>
      <c r="AI97" s="76"/>
      <c r="AJ97" s="69">
        <f t="shared" si="113"/>
        <v>2</v>
      </c>
      <c r="AK97" s="70">
        <f t="shared" si="114"/>
        <v>2</v>
      </c>
      <c r="AL97" s="70">
        <f t="shared" si="115"/>
        <v>8</v>
      </c>
      <c r="AM97" s="70">
        <f t="shared" si="116"/>
        <v>8</v>
      </c>
      <c r="AN97" s="70">
        <f t="shared" si="117"/>
        <v>10</v>
      </c>
      <c r="AO97" s="70">
        <f t="shared" si="118"/>
        <v>10</v>
      </c>
      <c r="AP97" s="70">
        <f t="shared" si="119"/>
        <v>8</v>
      </c>
      <c r="AQ97" s="70">
        <f t="shared" si="120"/>
        <v>8</v>
      </c>
      <c r="AR97" s="70">
        <f t="shared" si="121"/>
        <v>0</v>
      </c>
      <c r="AS97" s="70">
        <f t="shared" si="122"/>
        <v>0</v>
      </c>
      <c r="AT97" s="70">
        <f t="shared" si="123"/>
        <v>8</v>
      </c>
      <c r="AU97" s="70">
        <f t="shared" si="124"/>
        <v>8</v>
      </c>
      <c r="AV97" s="70">
        <f t="shared" si="125"/>
        <v>0</v>
      </c>
      <c r="AW97" s="70">
        <f t="shared" si="126"/>
        <v>0</v>
      </c>
      <c r="AX97" s="70">
        <f t="shared" si="127"/>
        <v>0</v>
      </c>
      <c r="AY97" s="71">
        <f t="shared" si="128"/>
        <v>0</v>
      </c>
    </row>
    <row r="98" spans="1:51" s="123" customFormat="1" ht="42.75" customHeight="1" x14ac:dyDescent="0.2">
      <c r="A98" s="72" t="s">
        <v>35</v>
      </c>
      <c r="B98" s="79" t="s">
        <v>246</v>
      </c>
      <c r="C98" s="80"/>
      <c r="D98" s="81"/>
      <c r="E98" s="68">
        <v>0</v>
      </c>
      <c r="F98" s="68">
        <v>0</v>
      </c>
      <c r="G98" s="68">
        <v>0</v>
      </c>
      <c r="H98" s="68">
        <v>0</v>
      </c>
      <c r="I98" s="68">
        <v>0</v>
      </c>
      <c r="J98" s="68">
        <v>3</v>
      </c>
      <c r="K98" s="68">
        <v>3</v>
      </c>
      <c r="L98" s="68">
        <v>0</v>
      </c>
      <c r="M98" s="68"/>
      <c r="N98" s="68">
        <v>2</v>
      </c>
      <c r="O98" s="68">
        <v>2</v>
      </c>
      <c r="P98" s="68">
        <v>0</v>
      </c>
      <c r="Q98" s="68">
        <v>0</v>
      </c>
      <c r="R98" s="68">
        <v>0</v>
      </c>
      <c r="S98" s="68">
        <v>0</v>
      </c>
      <c r="T98" s="68">
        <v>0</v>
      </c>
      <c r="U98" s="68">
        <v>0</v>
      </c>
      <c r="V98" s="68">
        <v>0</v>
      </c>
      <c r="W98" s="68">
        <v>0</v>
      </c>
      <c r="X98" s="68">
        <v>2</v>
      </c>
      <c r="Y98" s="68">
        <v>0</v>
      </c>
      <c r="Z98" s="68">
        <v>0</v>
      </c>
      <c r="AA98" s="68">
        <v>1</v>
      </c>
      <c r="AB98" s="68">
        <v>0</v>
      </c>
      <c r="AC98" s="68">
        <v>0</v>
      </c>
      <c r="AD98" s="68">
        <v>0</v>
      </c>
      <c r="AE98" s="68">
        <v>0</v>
      </c>
      <c r="AF98" s="68">
        <v>0</v>
      </c>
      <c r="AG98" s="68">
        <v>0</v>
      </c>
      <c r="AH98" s="68">
        <v>0</v>
      </c>
      <c r="AI98" s="77"/>
      <c r="AJ98" s="69">
        <f t="shared" si="113"/>
        <v>0</v>
      </c>
      <c r="AK98" s="70">
        <f t="shared" si="114"/>
        <v>0</v>
      </c>
      <c r="AL98" s="70">
        <f t="shared" si="115"/>
        <v>3</v>
      </c>
      <c r="AM98" s="70">
        <f t="shared" si="116"/>
        <v>3</v>
      </c>
      <c r="AN98" s="70">
        <f t="shared" si="117"/>
        <v>3</v>
      </c>
      <c r="AO98" s="70">
        <f t="shared" si="118"/>
        <v>3</v>
      </c>
      <c r="AP98" s="70">
        <f t="shared" si="119"/>
        <v>2</v>
      </c>
      <c r="AQ98" s="70">
        <f t="shared" si="120"/>
        <v>2</v>
      </c>
      <c r="AR98" s="70">
        <f t="shared" si="121"/>
        <v>0</v>
      </c>
      <c r="AS98" s="70">
        <f t="shared" si="122"/>
        <v>0</v>
      </c>
      <c r="AT98" s="70">
        <f t="shared" si="123"/>
        <v>2</v>
      </c>
      <c r="AU98" s="70">
        <f t="shared" si="124"/>
        <v>2</v>
      </c>
      <c r="AV98" s="70">
        <f t="shared" si="125"/>
        <v>0</v>
      </c>
      <c r="AW98" s="70">
        <f t="shared" si="126"/>
        <v>0</v>
      </c>
      <c r="AX98" s="70">
        <f t="shared" si="127"/>
        <v>0</v>
      </c>
      <c r="AY98" s="71">
        <f t="shared" si="128"/>
        <v>0</v>
      </c>
    </row>
    <row r="99" spans="1:51" s="122" customFormat="1" ht="25.5" customHeight="1" x14ac:dyDescent="0.2">
      <c r="A99" s="72" t="s">
        <v>34</v>
      </c>
      <c r="B99" s="83" t="s">
        <v>203</v>
      </c>
      <c r="C99" s="84"/>
      <c r="D99" s="85"/>
      <c r="E99" s="68">
        <v>2</v>
      </c>
      <c r="F99" s="68">
        <v>0</v>
      </c>
      <c r="G99" s="68">
        <v>2</v>
      </c>
      <c r="H99" s="68">
        <v>0</v>
      </c>
      <c r="I99" s="68">
        <v>0</v>
      </c>
      <c r="J99" s="68">
        <v>7</v>
      </c>
      <c r="K99" s="68">
        <v>7</v>
      </c>
      <c r="L99" s="68">
        <v>0</v>
      </c>
      <c r="M99" s="68"/>
      <c r="N99" s="68">
        <v>7</v>
      </c>
      <c r="O99" s="68">
        <v>5</v>
      </c>
      <c r="P99" s="68">
        <v>1</v>
      </c>
      <c r="Q99" s="68">
        <v>1</v>
      </c>
      <c r="R99" s="68">
        <v>0</v>
      </c>
      <c r="S99" s="68">
        <v>0</v>
      </c>
      <c r="T99" s="68">
        <v>0</v>
      </c>
      <c r="U99" s="68">
        <v>0</v>
      </c>
      <c r="V99" s="68">
        <v>0</v>
      </c>
      <c r="W99" s="68">
        <v>0</v>
      </c>
      <c r="X99" s="68">
        <v>7</v>
      </c>
      <c r="Y99" s="68">
        <v>0</v>
      </c>
      <c r="Z99" s="68">
        <v>0</v>
      </c>
      <c r="AA99" s="68">
        <v>2</v>
      </c>
      <c r="AB99" s="68">
        <v>0</v>
      </c>
      <c r="AC99" s="68">
        <v>1</v>
      </c>
      <c r="AD99" s="68">
        <v>0</v>
      </c>
      <c r="AE99" s="68">
        <v>1</v>
      </c>
      <c r="AF99" s="68">
        <v>0</v>
      </c>
      <c r="AG99" s="68">
        <v>0</v>
      </c>
      <c r="AH99" s="68">
        <v>0</v>
      </c>
      <c r="AI99" s="76"/>
      <c r="AJ99" s="69">
        <f t="shared" si="113"/>
        <v>2</v>
      </c>
      <c r="AK99" s="70">
        <f t="shared" si="114"/>
        <v>2</v>
      </c>
      <c r="AL99" s="70">
        <f t="shared" si="115"/>
        <v>7</v>
      </c>
      <c r="AM99" s="70">
        <f t="shared" si="116"/>
        <v>7</v>
      </c>
      <c r="AN99" s="70">
        <f t="shared" si="117"/>
        <v>9</v>
      </c>
      <c r="AO99" s="70">
        <f t="shared" si="118"/>
        <v>9</v>
      </c>
      <c r="AP99" s="70">
        <f t="shared" si="119"/>
        <v>7</v>
      </c>
      <c r="AQ99" s="70">
        <f t="shared" si="120"/>
        <v>7</v>
      </c>
      <c r="AR99" s="70">
        <f t="shared" si="121"/>
        <v>0</v>
      </c>
      <c r="AS99" s="70">
        <f t="shared" si="122"/>
        <v>0</v>
      </c>
      <c r="AT99" s="70">
        <f t="shared" si="123"/>
        <v>7</v>
      </c>
      <c r="AU99" s="70">
        <f t="shared" si="124"/>
        <v>7</v>
      </c>
      <c r="AV99" s="70">
        <f t="shared" si="125"/>
        <v>1</v>
      </c>
      <c r="AW99" s="70">
        <f t="shared" si="126"/>
        <v>1</v>
      </c>
      <c r="AX99" s="70">
        <f t="shared" si="127"/>
        <v>0</v>
      </c>
      <c r="AY99" s="71">
        <f t="shared" si="128"/>
        <v>0</v>
      </c>
    </row>
    <row r="100" spans="1:51" s="122" customFormat="1" ht="22.5" customHeight="1" x14ac:dyDescent="0.2">
      <c r="A100" s="72" t="s">
        <v>33</v>
      </c>
      <c r="B100" s="79" t="s">
        <v>181</v>
      </c>
      <c r="C100" s="80"/>
      <c r="D100" s="81"/>
      <c r="E100" s="68">
        <v>7</v>
      </c>
      <c r="F100" s="68">
        <v>0</v>
      </c>
      <c r="G100" s="68">
        <v>7</v>
      </c>
      <c r="H100" s="68">
        <v>0</v>
      </c>
      <c r="I100" s="68">
        <v>0</v>
      </c>
      <c r="J100" s="68">
        <v>16</v>
      </c>
      <c r="K100" s="68">
        <v>15</v>
      </c>
      <c r="L100" s="68">
        <v>1</v>
      </c>
      <c r="M100" s="68"/>
      <c r="N100" s="68">
        <v>12</v>
      </c>
      <c r="O100" s="68">
        <v>9</v>
      </c>
      <c r="P100" s="68">
        <v>1</v>
      </c>
      <c r="Q100" s="68">
        <v>1</v>
      </c>
      <c r="R100" s="68">
        <v>0</v>
      </c>
      <c r="S100" s="68">
        <v>1</v>
      </c>
      <c r="T100" s="68">
        <v>0</v>
      </c>
      <c r="U100" s="68">
        <v>1</v>
      </c>
      <c r="V100" s="68">
        <v>0</v>
      </c>
      <c r="W100" s="68">
        <v>0</v>
      </c>
      <c r="X100" s="68">
        <v>12</v>
      </c>
      <c r="Y100" s="68">
        <v>0</v>
      </c>
      <c r="Z100" s="68">
        <v>0</v>
      </c>
      <c r="AA100" s="68">
        <v>10</v>
      </c>
      <c r="AB100" s="68">
        <v>0</v>
      </c>
      <c r="AC100" s="68">
        <v>0</v>
      </c>
      <c r="AD100" s="68">
        <v>0</v>
      </c>
      <c r="AE100" s="68">
        <v>0</v>
      </c>
      <c r="AF100" s="68">
        <v>0</v>
      </c>
      <c r="AG100" s="68">
        <v>0</v>
      </c>
      <c r="AH100" s="68">
        <v>0</v>
      </c>
      <c r="AI100" s="76"/>
      <c r="AJ100" s="69">
        <f t="shared" si="113"/>
        <v>7</v>
      </c>
      <c r="AK100" s="70">
        <f t="shared" si="114"/>
        <v>7</v>
      </c>
      <c r="AL100" s="70">
        <f t="shared" si="115"/>
        <v>16</v>
      </c>
      <c r="AM100" s="70">
        <f t="shared" si="116"/>
        <v>16</v>
      </c>
      <c r="AN100" s="70">
        <f t="shared" si="117"/>
        <v>22</v>
      </c>
      <c r="AO100" s="70">
        <f t="shared" si="118"/>
        <v>22</v>
      </c>
      <c r="AP100" s="70">
        <f t="shared" si="119"/>
        <v>12</v>
      </c>
      <c r="AQ100" s="70">
        <f t="shared" si="120"/>
        <v>12</v>
      </c>
      <c r="AR100" s="70">
        <f t="shared" si="121"/>
        <v>1</v>
      </c>
      <c r="AS100" s="70">
        <f t="shared" si="122"/>
        <v>1</v>
      </c>
      <c r="AT100" s="70">
        <f t="shared" si="123"/>
        <v>12</v>
      </c>
      <c r="AU100" s="70">
        <f t="shared" si="124"/>
        <v>12</v>
      </c>
      <c r="AV100" s="70">
        <f t="shared" si="125"/>
        <v>0</v>
      </c>
      <c r="AW100" s="70">
        <f t="shared" si="126"/>
        <v>0</v>
      </c>
      <c r="AX100" s="70">
        <f t="shared" si="127"/>
        <v>0</v>
      </c>
      <c r="AY100" s="71">
        <f t="shared" si="128"/>
        <v>0</v>
      </c>
    </row>
    <row r="101" spans="1:51" s="123" customFormat="1" ht="31.5" customHeight="1" x14ac:dyDescent="0.2">
      <c r="A101" s="72" t="s">
        <v>32</v>
      </c>
      <c r="B101" s="79" t="s">
        <v>247</v>
      </c>
      <c r="C101" s="80"/>
      <c r="D101" s="81"/>
      <c r="E101" s="68">
        <v>0</v>
      </c>
      <c r="F101" s="68">
        <v>0</v>
      </c>
      <c r="G101" s="68">
        <v>0</v>
      </c>
      <c r="H101" s="68">
        <v>0</v>
      </c>
      <c r="I101" s="68">
        <v>0</v>
      </c>
      <c r="J101" s="68">
        <v>0</v>
      </c>
      <c r="K101" s="68">
        <v>0</v>
      </c>
      <c r="L101" s="68">
        <v>0</v>
      </c>
      <c r="M101" s="68"/>
      <c r="N101" s="68">
        <v>0</v>
      </c>
      <c r="O101" s="68">
        <v>0</v>
      </c>
      <c r="P101" s="68">
        <v>0</v>
      </c>
      <c r="Q101" s="68">
        <v>0</v>
      </c>
      <c r="R101" s="68">
        <v>0</v>
      </c>
      <c r="S101" s="68">
        <v>0</v>
      </c>
      <c r="T101" s="68">
        <v>0</v>
      </c>
      <c r="U101" s="68">
        <v>0</v>
      </c>
      <c r="V101" s="68">
        <v>0</v>
      </c>
      <c r="W101" s="68">
        <v>0</v>
      </c>
      <c r="X101" s="68">
        <v>0</v>
      </c>
      <c r="Y101" s="68">
        <v>0</v>
      </c>
      <c r="Z101" s="68">
        <v>0</v>
      </c>
      <c r="AA101" s="68">
        <v>0</v>
      </c>
      <c r="AB101" s="68">
        <v>0</v>
      </c>
      <c r="AC101" s="68">
        <v>0</v>
      </c>
      <c r="AD101" s="68">
        <v>0</v>
      </c>
      <c r="AE101" s="68">
        <v>0</v>
      </c>
      <c r="AF101" s="68">
        <v>0</v>
      </c>
      <c r="AG101" s="68">
        <v>0</v>
      </c>
      <c r="AH101" s="68">
        <v>0</v>
      </c>
      <c r="AI101" s="77"/>
      <c r="AJ101" s="69">
        <f t="shared" si="113"/>
        <v>0</v>
      </c>
      <c r="AK101" s="70">
        <f t="shared" si="114"/>
        <v>0</v>
      </c>
      <c r="AL101" s="70">
        <f t="shared" si="115"/>
        <v>0</v>
      </c>
      <c r="AM101" s="70">
        <f t="shared" si="116"/>
        <v>0</v>
      </c>
      <c r="AN101" s="70">
        <f t="shared" si="117"/>
        <v>0</v>
      </c>
      <c r="AO101" s="70">
        <f t="shared" si="118"/>
        <v>0</v>
      </c>
      <c r="AP101" s="70">
        <f t="shared" si="119"/>
        <v>0</v>
      </c>
      <c r="AQ101" s="70">
        <f t="shared" si="120"/>
        <v>0</v>
      </c>
      <c r="AR101" s="70">
        <f t="shared" si="121"/>
        <v>0</v>
      </c>
      <c r="AS101" s="70">
        <f t="shared" si="122"/>
        <v>0</v>
      </c>
      <c r="AT101" s="70">
        <f t="shared" si="123"/>
        <v>0</v>
      </c>
      <c r="AU101" s="70">
        <f t="shared" si="124"/>
        <v>0</v>
      </c>
      <c r="AV101" s="70">
        <f t="shared" si="125"/>
        <v>0</v>
      </c>
      <c r="AW101" s="70">
        <f t="shared" si="126"/>
        <v>0</v>
      </c>
      <c r="AX101" s="70">
        <f t="shared" si="127"/>
        <v>0</v>
      </c>
      <c r="AY101" s="71">
        <f t="shared" si="128"/>
        <v>0</v>
      </c>
    </row>
    <row r="102" spans="1:51" s="122" customFormat="1" ht="44.25" customHeight="1" x14ac:dyDescent="0.2">
      <c r="A102" s="72" t="s">
        <v>31</v>
      </c>
      <c r="B102" s="79" t="s">
        <v>182</v>
      </c>
      <c r="C102" s="80"/>
      <c r="D102" s="81"/>
      <c r="E102" s="68">
        <v>6</v>
      </c>
      <c r="F102" s="68">
        <v>0</v>
      </c>
      <c r="G102" s="68">
        <v>6</v>
      </c>
      <c r="H102" s="68">
        <v>0</v>
      </c>
      <c r="I102" s="68">
        <v>0</v>
      </c>
      <c r="J102" s="68">
        <v>14</v>
      </c>
      <c r="K102" s="68">
        <v>13</v>
      </c>
      <c r="L102" s="68">
        <v>1</v>
      </c>
      <c r="M102" s="68"/>
      <c r="N102" s="68">
        <v>14</v>
      </c>
      <c r="O102" s="68">
        <v>12</v>
      </c>
      <c r="P102" s="68">
        <v>1</v>
      </c>
      <c r="Q102" s="68">
        <v>0</v>
      </c>
      <c r="R102" s="68">
        <v>0</v>
      </c>
      <c r="S102" s="68">
        <v>1</v>
      </c>
      <c r="T102" s="68">
        <v>0</v>
      </c>
      <c r="U102" s="68">
        <v>1</v>
      </c>
      <c r="V102" s="68">
        <v>0</v>
      </c>
      <c r="W102" s="68">
        <v>0</v>
      </c>
      <c r="X102" s="68">
        <v>14</v>
      </c>
      <c r="Y102" s="68">
        <v>0</v>
      </c>
      <c r="Z102" s="68">
        <v>0</v>
      </c>
      <c r="AA102" s="68">
        <v>5</v>
      </c>
      <c r="AB102" s="68">
        <v>0</v>
      </c>
      <c r="AC102" s="68">
        <v>0</v>
      </c>
      <c r="AD102" s="68">
        <v>0</v>
      </c>
      <c r="AE102" s="68">
        <v>0</v>
      </c>
      <c r="AF102" s="68">
        <v>0</v>
      </c>
      <c r="AG102" s="68">
        <v>0</v>
      </c>
      <c r="AH102" s="68">
        <v>0</v>
      </c>
      <c r="AI102" s="76"/>
      <c r="AJ102" s="69">
        <f t="shared" si="113"/>
        <v>6</v>
      </c>
      <c r="AK102" s="70">
        <f t="shared" si="114"/>
        <v>6</v>
      </c>
      <c r="AL102" s="70">
        <f t="shared" si="115"/>
        <v>14</v>
      </c>
      <c r="AM102" s="70">
        <f t="shared" si="116"/>
        <v>14</v>
      </c>
      <c r="AN102" s="70">
        <f t="shared" si="117"/>
        <v>19</v>
      </c>
      <c r="AO102" s="70">
        <f t="shared" si="118"/>
        <v>19</v>
      </c>
      <c r="AP102" s="70">
        <f t="shared" si="119"/>
        <v>14</v>
      </c>
      <c r="AQ102" s="70">
        <f t="shared" si="120"/>
        <v>14</v>
      </c>
      <c r="AR102" s="70">
        <f t="shared" si="121"/>
        <v>1</v>
      </c>
      <c r="AS102" s="70">
        <f t="shared" si="122"/>
        <v>1</v>
      </c>
      <c r="AT102" s="70">
        <f t="shared" si="123"/>
        <v>14</v>
      </c>
      <c r="AU102" s="70">
        <f t="shared" si="124"/>
        <v>14</v>
      </c>
      <c r="AV102" s="70">
        <f t="shared" si="125"/>
        <v>0</v>
      </c>
      <c r="AW102" s="70">
        <f t="shared" si="126"/>
        <v>0</v>
      </c>
      <c r="AX102" s="70">
        <f t="shared" si="127"/>
        <v>0</v>
      </c>
      <c r="AY102" s="71">
        <f t="shared" si="128"/>
        <v>0</v>
      </c>
    </row>
    <row r="103" spans="1:51" s="122" customFormat="1" ht="44.25" customHeight="1" x14ac:dyDescent="0.2">
      <c r="A103" s="72" t="s">
        <v>30</v>
      </c>
      <c r="B103" s="79" t="s">
        <v>248</v>
      </c>
      <c r="C103" s="80"/>
      <c r="D103" s="81"/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30</v>
      </c>
      <c r="K103" s="68">
        <v>29</v>
      </c>
      <c r="L103" s="68">
        <v>1</v>
      </c>
      <c r="M103" s="68"/>
      <c r="N103" s="68">
        <v>26</v>
      </c>
      <c r="O103" s="68">
        <v>26</v>
      </c>
      <c r="P103" s="68">
        <v>0</v>
      </c>
      <c r="Q103" s="68">
        <v>0</v>
      </c>
      <c r="R103" s="68">
        <v>0</v>
      </c>
      <c r="S103" s="68">
        <v>0</v>
      </c>
      <c r="T103" s="68">
        <v>0</v>
      </c>
      <c r="U103" s="68">
        <v>0</v>
      </c>
      <c r="V103" s="68">
        <v>0</v>
      </c>
      <c r="W103" s="68">
        <v>0</v>
      </c>
      <c r="X103" s="68">
        <v>26</v>
      </c>
      <c r="Y103" s="68">
        <v>0</v>
      </c>
      <c r="Z103" s="68">
        <v>0</v>
      </c>
      <c r="AA103" s="68">
        <v>3</v>
      </c>
      <c r="AB103" s="68">
        <v>0</v>
      </c>
      <c r="AC103" s="68">
        <v>0</v>
      </c>
      <c r="AD103" s="68">
        <v>0</v>
      </c>
      <c r="AE103" s="68">
        <v>0</v>
      </c>
      <c r="AF103" s="68">
        <v>0</v>
      </c>
      <c r="AG103" s="68">
        <v>0</v>
      </c>
      <c r="AH103" s="68">
        <v>0</v>
      </c>
      <c r="AI103" s="76"/>
      <c r="AJ103" s="69">
        <f t="shared" si="113"/>
        <v>0</v>
      </c>
      <c r="AK103" s="70">
        <f t="shared" si="114"/>
        <v>0</v>
      </c>
      <c r="AL103" s="70">
        <f t="shared" si="115"/>
        <v>30</v>
      </c>
      <c r="AM103" s="70">
        <f t="shared" si="116"/>
        <v>30</v>
      </c>
      <c r="AN103" s="70">
        <f t="shared" si="117"/>
        <v>29</v>
      </c>
      <c r="AO103" s="70">
        <f t="shared" si="118"/>
        <v>29</v>
      </c>
      <c r="AP103" s="70">
        <f t="shared" si="119"/>
        <v>26</v>
      </c>
      <c r="AQ103" s="70">
        <f t="shared" si="120"/>
        <v>26</v>
      </c>
      <c r="AR103" s="70">
        <f t="shared" si="121"/>
        <v>0</v>
      </c>
      <c r="AS103" s="70">
        <f t="shared" si="122"/>
        <v>0</v>
      </c>
      <c r="AT103" s="70">
        <f t="shared" si="123"/>
        <v>26</v>
      </c>
      <c r="AU103" s="70">
        <f t="shared" si="124"/>
        <v>26</v>
      </c>
      <c r="AV103" s="70">
        <f t="shared" si="125"/>
        <v>0</v>
      </c>
      <c r="AW103" s="70">
        <f t="shared" si="126"/>
        <v>0</v>
      </c>
      <c r="AX103" s="70">
        <f t="shared" si="127"/>
        <v>0</v>
      </c>
      <c r="AY103" s="71">
        <f t="shared" si="128"/>
        <v>0</v>
      </c>
    </row>
    <row r="104" spans="1:51" s="122" customFormat="1" ht="44.25" customHeight="1" x14ac:dyDescent="0.2">
      <c r="A104" s="72" t="s">
        <v>29</v>
      </c>
      <c r="B104" s="79" t="s">
        <v>183</v>
      </c>
      <c r="C104" s="80"/>
      <c r="D104" s="81"/>
      <c r="E104" s="68">
        <v>1</v>
      </c>
      <c r="F104" s="68">
        <v>0</v>
      </c>
      <c r="G104" s="68">
        <v>1</v>
      </c>
      <c r="H104" s="68">
        <v>0</v>
      </c>
      <c r="I104" s="68">
        <v>0</v>
      </c>
      <c r="J104" s="68">
        <v>7</v>
      </c>
      <c r="K104" s="68">
        <v>7</v>
      </c>
      <c r="L104" s="68">
        <v>0</v>
      </c>
      <c r="M104" s="68"/>
      <c r="N104" s="68">
        <v>8</v>
      </c>
      <c r="O104" s="68">
        <v>8</v>
      </c>
      <c r="P104" s="68">
        <v>0</v>
      </c>
      <c r="Q104" s="68">
        <v>0</v>
      </c>
      <c r="R104" s="68">
        <v>0</v>
      </c>
      <c r="S104" s="68">
        <v>0</v>
      </c>
      <c r="T104" s="68">
        <v>0</v>
      </c>
      <c r="U104" s="68">
        <v>0</v>
      </c>
      <c r="V104" s="68">
        <v>0</v>
      </c>
      <c r="W104" s="68">
        <v>0</v>
      </c>
      <c r="X104" s="68">
        <v>8</v>
      </c>
      <c r="Y104" s="68">
        <v>0</v>
      </c>
      <c r="Z104" s="68">
        <v>0</v>
      </c>
      <c r="AA104" s="68">
        <v>0</v>
      </c>
      <c r="AB104" s="68">
        <v>0</v>
      </c>
      <c r="AC104" s="68">
        <v>0</v>
      </c>
      <c r="AD104" s="68">
        <v>0</v>
      </c>
      <c r="AE104" s="68">
        <v>0</v>
      </c>
      <c r="AF104" s="68">
        <v>0</v>
      </c>
      <c r="AG104" s="68">
        <v>0</v>
      </c>
      <c r="AH104" s="68">
        <v>0</v>
      </c>
      <c r="AI104" s="76"/>
      <c r="AJ104" s="69">
        <f t="shared" si="113"/>
        <v>1</v>
      </c>
      <c r="AK104" s="70">
        <f t="shared" si="114"/>
        <v>1</v>
      </c>
      <c r="AL104" s="70">
        <f t="shared" si="115"/>
        <v>7</v>
      </c>
      <c r="AM104" s="70">
        <f t="shared" si="116"/>
        <v>7</v>
      </c>
      <c r="AN104" s="70">
        <f t="shared" si="117"/>
        <v>8</v>
      </c>
      <c r="AO104" s="70">
        <f t="shared" si="118"/>
        <v>8</v>
      </c>
      <c r="AP104" s="70">
        <f t="shared" si="119"/>
        <v>8</v>
      </c>
      <c r="AQ104" s="70">
        <f t="shared" si="120"/>
        <v>8</v>
      </c>
      <c r="AR104" s="70">
        <f t="shared" si="121"/>
        <v>0</v>
      </c>
      <c r="AS104" s="70">
        <f t="shared" si="122"/>
        <v>0</v>
      </c>
      <c r="AT104" s="70">
        <f t="shared" si="123"/>
        <v>8</v>
      </c>
      <c r="AU104" s="70">
        <f t="shared" si="124"/>
        <v>8</v>
      </c>
      <c r="AV104" s="70">
        <f t="shared" si="125"/>
        <v>0</v>
      </c>
      <c r="AW104" s="70">
        <f t="shared" si="126"/>
        <v>0</v>
      </c>
      <c r="AX104" s="70">
        <f t="shared" si="127"/>
        <v>0</v>
      </c>
      <c r="AY104" s="71">
        <f t="shared" si="128"/>
        <v>0</v>
      </c>
    </row>
    <row r="105" spans="1:51" s="122" customFormat="1" ht="44.25" customHeight="1" x14ac:dyDescent="0.2">
      <c r="A105" s="72" t="s">
        <v>28</v>
      </c>
      <c r="B105" s="79" t="s">
        <v>145</v>
      </c>
      <c r="C105" s="80"/>
      <c r="D105" s="81"/>
      <c r="E105" s="68">
        <v>0</v>
      </c>
      <c r="F105" s="68">
        <v>0</v>
      </c>
      <c r="G105" s="68">
        <v>0</v>
      </c>
      <c r="H105" s="68">
        <v>0</v>
      </c>
      <c r="I105" s="68">
        <v>0</v>
      </c>
      <c r="J105" s="68">
        <v>0</v>
      </c>
      <c r="K105" s="68">
        <v>0</v>
      </c>
      <c r="L105" s="68">
        <v>0</v>
      </c>
      <c r="M105" s="68"/>
      <c r="N105" s="68">
        <v>0</v>
      </c>
      <c r="O105" s="68">
        <v>0</v>
      </c>
      <c r="P105" s="68">
        <v>0</v>
      </c>
      <c r="Q105" s="68">
        <v>0</v>
      </c>
      <c r="R105" s="68">
        <v>0</v>
      </c>
      <c r="S105" s="68">
        <v>0</v>
      </c>
      <c r="T105" s="68">
        <v>0</v>
      </c>
      <c r="U105" s="68">
        <v>0</v>
      </c>
      <c r="V105" s="68">
        <v>0</v>
      </c>
      <c r="W105" s="68">
        <v>0</v>
      </c>
      <c r="X105" s="68">
        <v>0</v>
      </c>
      <c r="Y105" s="68">
        <v>0</v>
      </c>
      <c r="Z105" s="68">
        <v>0</v>
      </c>
      <c r="AA105" s="68">
        <v>0</v>
      </c>
      <c r="AB105" s="68">
        <v>0</v>
      </c>
      <c r="AC105" s="68">
        <v>0</v>
      </c>
      <c r="AD105" s="68">
        <v>0</v>
      </c>
      <c r="AE105" s="68">
        <v>0</v>
      </c>
      <c r="AF105" s="68">
        <v>0</v>
      </c>
      <c r="AG105" s="68">
        <v>0</v>
      </c>
      <c r="AH105" s="68">
        <v>0</v>
      </c>
      <c r="AI105" s="76"/>
      <c r="AJ105" s="69">
        <f t="shared" si="113"/>
        <v>0</v>
      </c>
      <c r="AK105" s="70">
        <f t="shared" si="114"/>
        <v>0</v>
      </c>
      <c r="AL105" s="70">
        <f t="shared" si="115"/>
        <v>0</v>
      </c>
      <c r="AM105" s="70">
        <f t="shared" si="116"/>
        <v>0</v>
      </c>
      <c r="AN105" s="70">
        <f t="shared" si="117"/>
        <v>0</v>
      </c>
      <c r="AO105" s="70">
        <f t="shared" si="118"/>
        <v>0</v>
      </c>
      <c r="AP105" s="70">
        <f t="shared" si="119"/>
        <v>0</v>
      </c>
      <c r="AQ105" s="70">
        <f t="shared" si="120"/>
        <v>0</v>
      </c>
      <c r="AR105" s="70">
        <f t="shared" si="121"/>
        <v>0</v>
      </c>
      <c r="AS105" s="70">
        <f t="shared" si="122"/>
        <v>0</v>
      </c>
      <c r="AT105" s="70">
        <f t="shared" si="123"/>
        <v>0</v>
      </c>
      <c r="AU105" s="70">
        <f t="shared" si="124"/>
        <v>0</v>
      </c>
      <c r="AV105" s="70">
        <f t="shared" si="125"/>
        <v>0</v>
      </c>
      <c r="AW105" s="70">
        <f t="shared" si="126"/>
        <v>0</v>
      </c>
      <c r="AX105" s="70">
        <f t="shared" si="127"/>
        <v>0</v>
      </c>
      <c r="AY105" s="71">
        <f t="shared" si="128"/>
        <v>0</v>
      </c>
    </row>
    <row r="106" spans="1:51" s="122" customFormat="1" ht="59.25" customHeight="1" x14ac:dyDescent="0.2">
      <c r="A106" s="72" t="s">
        <v>27</v>
      </c>
      <c r="B106" s="79" t="s">
        <v>249</v>
      </c>
      <c r="C106" s="80"/>
      <c r="D106" s="81"/>
      <c r="E106" s="68">
        <v>28</v>
      </c>
      <c r="F106" s="68">
        <v>1</v>
      </c>
      <c r="G106" s="68">
        <v>27</v>
      </c>
      <c r="H106" s="68">
        <v>0</v>
      </c>
      <c r="I106" s="68">
        <v>0</v>
      </c>
      <c r="J106" s="68">
        <v>71</v>
      </c>
      <c r="K106" s="68">
        <v>61</v>
      </c>
      <c r="L106" s="68">
        <v>8</v>
      </c>
      <c r="M106" s="68">
        <v>1</v>
      </c>
      <c r="N106" s="68">
        <v>52</v>
      </c>
      <c r="O106" s="68">
        <v>46</v>
      </c>
      <c r="P106" s="68">
        <v>1</v>
      </c>
      <c r="Q106" s="68">
        <v>3</v>
      </c>
      <c r="R106" s="68">
        <v>0</v>
      </c>
      <c r="S106" s="68">
        <v>2</v>
      </c>
      <c r="T106" s="68">
        <v>0</v>
      </c>
      <c r="U106" s="68">
        <v>2</v>
      </c>
      <c r="V106" s="68">
        <v>0</v>
      </c>
      <c r="W106" s="68">
        <v>2</v>
      </c>
      <c r="X106" s="68">
        <v>54</v>
      </c>
      <c r="Y106" s="68">
        <v>0</v>
      </c>
      <c r="Z106" s="68">
        <v>0</v>
      </c>
      <c r="AA106" s="68">
        <v>35</v>
      </c>
      <c r="AB106" s="68">
        <v>1</v>
      </c>
      <c r="AC106" s="68">
        <v>0</v>
      </c>
      <c r="AD106" s="68">
        <v>0</v>
      </c>
      <c r="AE106" s="68">
        <v>0</v>
      </c>
      <c r="AF106" s="68">
        <v>0</v>
      </c>
      <c r="AG106" s="68">
        <v>0</v>
      </c>
      <c r="AH106" s="68">
        <v>0</v>
      </c>
      <c r="AI106" s="76"/>
      <c r="AJ106" s="69">
        <f t="shared" si="113"/>
        <v>28</v>
      </c>
      <c r="AK106" s="70">
        <f t="shared" si="114"/>
        <v>28</v>
      </c>
      <c r="AL106" s="70">
        <f t="shared" si="115"/>
        <v>71</v>
      </c>
      <c r="AM106" s="70">
        <f t="shared" si="116"/>
        <v>70</v>
      </c>
      <c r="AN106" s="70">
        <f t="shared" si="117"/>
        <v>89</v>
      </c>
      <c r="AO106" s="70">
        <f t="shared" si="118"/>
        <v>89</v>
      </c>
      <c r="AP106" s="70">
        <f t="shared" si="119"/>
        <v>52</v>
      </c>
      <c r="AQ106" s="70">
        <f t="shared" si="120"/>
        <v>52</v>
      </c>
      <c r="AR106" s="70">
        <f t="shared" si="121"/>
        <v>2</v>
      </c>
      <c r="AS106" s="70">
        <f t="shared" si="122"/>
        <v>2</v>
      </c>
      <c r="AT106" s="70">
        <f t="shared" si="123"/>
        <v>54</v>
      </c>
      <c r="AU106" s="70">
        <f t="shared" si="124"/>
        <v>54</v>
      </c>
      <c r="AV106" s="70">
        <f t="shared" si="125"/>
        <v>0</v>
      </c>
      <c r="AW106" s="70">
        <f t="shared" si="126"/>
        <v>0</v>
      </c>
      <c r="AX106" s="70">
        <f t="shared" si="127"/>
        <v>0</v>
      </c>
      <c r="AY106" s="71">
        <f t="shared" si="128"/>
        <v>0</v>
      </c>
    </row>
    <row r="107" spans="1:51" s="122" customFormat="1" ht="30" customHeight="1" x14ac:dyDescent="0.2">
      <c r="A107" s="72" t="s">
        <v>26</v>
      </c>
      <c r="B107" s="79" t="s">
        <v>250</v>
      </c>
      <c r="C107" s="80"/>
      <c r="D107" s="81"/>
      <c r="E107" s="68">
        <v>2</v>
      </c>
      <c r="F107" s="68">
        <v>0</v>
      </c>
      <c r="G107" s="68">
        <v>2</v>
      </c>
      <c r="H107" s="68">
        <v>0</v>
      </c>
      <c r="I107" s="68">
        <v>0</v>
      </c>
      <c r="J107" s="68">
        <v>3</v>
      </c>
      <c r="K107" s="68">
        <v>3</v>
      </c>
      <c r="L107" s="68">
        <v>0</v>
      </c>
      <c r="M107" s="68"/>
      <c r="N107" s="68">
        <v>3</v>
      </c>
      <c r="O107" s="68">
        <v>3</v>
      </c>
      <c r="P107" s="68">
        <v>0</v>
      </c>
      <c r="Q107" s="68">
        <v>0</v>
      </c>
      <c r="R107" s="68">
        <v>0</v>
      </c>
      <c r="S107" s="68">
        <v>0</v>
      </c>
      <c r="T107" s="68">
        <v>0</v>
      </c>
      <c r="U107" s="68">
        <v>0</v>
      </c>
      <c r="V107" s="68">
        <v>0</v>
      </c>
      <c r="W107" s="68">
        <v>0</v>
      </c>
      <c r="X107" s="68">
        <v>3</v>
      </c>
      <c r="Y107" s="68">
        <v>0</v>
      </c>
      <c r="Z107" s="68">
        <v>0</v>
      </c>
      <c r="AA107" s="68">
        <v>2</v>
      </c>
      <c r="AB107" s="68">
        <v>0</v>
      </c>
      <c r="AC107" s="68">
        <v>0</v>
      </c>
      <c r="AD107" s="68">
        <v>0</v>
      </c>
      <c r="AE107" s="68">
        <v>0</v>
      </c>
      <c r="AF107" s="68">
        <v>0</v>
      </c>
      <c r="AG107" s="68">
        <v>0</v>
      </c>
      <c r="AH107" s="68">
        <v>0</v>
      </c>
      <c r="AI107" s="76"/>
      <c r="AJ107" s="69">
        <f t="shared" si="113"/>
        <v>2</v>
      </c>
      <c r="AK107" s="70">
        <f t="shared" si="114"/>
        <v>2</v>
      </c>
      <c r="AL107" s="70">
        <f t="shared" si="115"/>
        <v>3</v>
      </c>
      <c r="AM107" s="70">
        <f t="shared" si="116"/>
        <v>3</v>
      </c>
      <c r="AN107" s="70">
        <f t="shared" si="117"/>
        <v>5</v>
      </c>
      <c r="AO107" s="70">
        <f t="shared" si="118"/>
        <v>5</v>
      </c>
      <c r="AP107" s="70">
        <f t="shared" si="119"/>
        <v>3</v>
      </c>
      <c r="AQ107" s="70">
        <f t="shared" si="120"/>
        <v>3</v>
      </c>
      <c r="AR107" s="70">
        <f t="shared" si="121"/>
        <v>0</v>
      </c>
      <c r="AS107" s="70">
        <f t="shared" si="122"/>
        <v>0</v>
      </c>
      <c r="AT107" s="70">
        <f t="shared" si="123"/>
        <v>3</v>
      </c>
      <c r="AU107" s="70">
        <f t="shared" si="124"/>
        <v>3</v>
      </c>
      <c r="AV107" s="70">
        <f t="shared" si="125"/>
        <v>0</v>
      </c>
      <c r="AW107" s="70">
        <f t="shared" si="126"/>
        <v>0</v>
      </c>
      <c r="AX107" s="70">
        <f t="shared" si="127"/>
        <v>0</v>
      </c>
      <c r="AY107" s="71">
        <f t="shared" si="128"/>
        <v>0</v>
      </c>
    </row>
    <row r="108" spans="1:51" s="122" customFormat="1" ht="32.25" customHeight="1" x14ac:dyDescent="0.2">
      <c r="A108" s="72" t="s">
        <v>25</v>
      </c>
      <c r="B108" s="79" t="s">
        <v>184</v>
      </c>
      <c r="C108" s="80"/>
      <c r="D108" s="81"/>
      <c r="E108" s="68">
        <v>0</v>
      </c>
      <c r="F108" s="68">
        <v>0</v>
      </c>
      <c r="G108" s="68">
        <v>0</v>
      </c>
      <c r="H108" s="68">
        <v>0</v>
      </c>
      <c r="I108" s="68">
        <v>0</v>
      </c>
      <c r="J108" s="68">
        <v>0</v>
      </c>
      <c r="K108" s="68">
        <v>0</v>
      </c>
      <c r="L108" s="68">
        <v>0</v>
      </c>
      <c r="M108" s="68"/>
      <c r="N108" s="68">
        <v>0</v>
      </c>
      <c r="O108" s="68">
        <v>0</v>
      </c>
      <c r="P108" s="68">
        <v>0</v>
      </c>
      <c r="Q108" s="68">
        <v>0</v>
      </c>
      <c r="R108" s="68">
        <v>0</v>
      </c>
      <c r="S108" s="68">
        <v>0</v>
      </c>
      <c r="T108" s="68">
        <v>0</v>
      </c>
      <c r="U108" s="68">
        <v>0</v>
      </c>
      <c r="V108" s="68">
        <v>0</v>
      </c>
      <c r="W108" s="68">
        <v>0</v>
      </c>
      <c r="X108" s="68">
        <v>0</v>
      </c>
      <c r="Y108" s="68">
        <v>0</v>
      </c>
      <c r="Z108" s="68">
        <v>0</v>
      </c>
      <c r="AA108" s="68">
        <v>0</v>
      </c>
      <c r="AB108" s="68">
        <v>0</v>
      </c>
      <c r="AC108" s="68">
        <v>0</v>
      </c>
      <c r="AD108" s="68">
        <v>0</v>
      </c>
      <c r="AE108" s="68">
        <v>0</v>
      </c>
      <c r="AF108" s="68">
        <v>0</v>
      </c>
      <c r="AG108" s="68">
        <v>0</v>
      </c>
      <c r="AH108" s="68">
        <v>0</v>
      </c>
      <c r="AI108" s="76"/>
      <c r="AJ108" s="69">
        <f t="shared" si="113"/>
        <v>0</v>
      </c>
      <c r="AK108" s="70">
        <f t="shared" si="114"/>
        <v>0</v>
      </c>
      <c r="AL108" s="70">
        <f t="shared" si="115"/>
        <v>0</v>
      </c>
      <c r="AM108" s="70">
        <f t="shared" si="116"/>
        <v>0</v>
      </c>
      <c r="AN108" s="70">
        <f t="shared" si="117"/>
        <v>0</v>
      </c>
      <c r="AO108" s="70">
        <f t="shared" si="118"/>
        <v>0</v>
      </c>
      <c r="AP108" s="70">
        <f t="shared" si="119"/>
        <v>0</v>
      </c>
      <c r="AQ108" s="70">
        <f t="shared" si="120"/>
        <v>0</v>
      </c>
      <c r="AR108" s="70">
        <f t="shared" si="121"/>
        <v>0</v>
      </c>
      <c r="AS108" s="70">
        <f t="shared" si="122"/>
        <v>0</v>
      </c>
      <c r="AT108" s="70">
        <f t="shared" si="123"/>
        <v>0</v>
      </c>
      <c r="AU108" s="70">
        <f t="shared" si="124"/>
        <v>0</v>
      </c>
      <c r="AV108" s="70">
        <f t="shared" si="125"/>
        <v>0</v>
      </c>
      <c r="AW108" s="70">
        <f t="shared" si="126"/>
        <v>0</v>
      </c>
      <c r="AX108" s="70">
        <f t="shared" si="127"/>
        <v>0</v>
      </c>
      <c r="AY108" s="71">
        <f t="shared" si="128"/>
        <v>0</v>
      </c>
    </row>
    <row r="109" spans="1:51" s="122" customFormat="1" ht="24.75" customHeight="1" x14ac:dyDescent="0.2">
      <c r="A109" s="72" t="s">
        <v>24</v>
      </c>
      <c r="B109" s="35" t="s">
        <v>259</v>
      </c>
      <c r="C109" s="35"/>
      <c r="D109" s="35"/>
      <c r="E109" s="68">
        <v>3</v>
      </c>
      <c r="F109" s="68">
        <v>0</v>
      </c>
      <c r="G109" s="68">
        <v>3</v>
      </c>
      <c r="H109" s="68">
        <v>0</v>
      </c>
      <c r="I109" s="68">
        <v>0</v>
      </c>
      <c r="J109" s="68">
        <v>7</v>
      </c>
      <c r="K109" s="68">
        <v>7</v>
      </c>
      <c r="L109" s="68">
        <v>0</v>
      </c>
      <c r="M109" s="68"/>
      <c r="N109" s="68">
        <v>4</v>
      </c>
      <c r="O109" s="68">
        <v>2</v>
      </c>
      <c r="P109" s="68">
        <v>2</v>
      </c>
      <c r="Q109" s="68">
        <v>0</v>
      </c>
      <c r="R109" s="68">
        <v>0</v>
      </c>
      <c r="S109" s="68">
        <v>0</v>
      </c>
      <c r="T109" s="68">
        <v>0</v>
      </c>
      <c r="U109" s="68">
        <v>0</v>
      </c>
      <c r="V109" s="68">
        <v>0</v>
      </c>
      <c r="W109" s="68">
        <v>1</v>
      </c>
      <c r="X109" s="68">
        <v>5</v>
      </c>
      <c r="Y109" s="68">
        <v>0</v>
      </c>
      <c r="Z109" s="68">
        <v>0</v>
      </c>
      <c r="AA109" s="68">
        <v>5</v>
      </c>
      <c r="AB109" s="68">
        <v>0</v>
      </c>
      <c r="AC109" s="68">
        <v>1</v>
      </c>
      <c r="AD109" s="68">
        <v>0</v>
      </c>
      <c r="AE109" s="68">
        <v>1</v>
      </c>
      <c r="AF109" s="68">
        <v>0</v>
      </c>
      <c r="AG109" s="68">
        <v>0</v>
      </c>
      <c r="AH109" s="68">
        <v>0</v>
      </c>
      <c r="AI109" s="76"/>
      <c r="AJ109" s="69">
        <f t="shared" si="113"/>
        <v>3</v>
      </c>
      <c r="AK109" s="70">
        <f t="shared" si="114"/>
        <v>3</v>
      </c>
      <c r="AL109" s="70">
        <f t="shared" si="115"/>
        <v>7</v>
      </c>
      <c r="AM109" s="70">
        <f t="shared" si="116"/>
        <v>7</v>
      </c>
      <c r="AN109" s="70">
        <f t="shared" si="117"/>
        <v>10</v>
      </c>
      <c r="AO109" s="70">
        <f t="shared" si="118"/>
        <v>10</v>
      </c>
      <c r="AP109" s="70">
        <f t="shared" si="119"/>
        <v>4</v>
      </c>
      <c r="AQ109" s="70">
        <f t="shared" si="120"/>
        <v>4</v>
      </c>
      <c r="AR109" s="70">
        <f t="shared" si="121"/>
        <v>0</v>
      </c>
      <c r="AS109" s="70">
        <f t="shared" si="122"/>
        <v>0</v>
      </c>
      <c r="AT109" s="70">
        <f t="shared" si="123"/>
        <v>5</v>
      </c>
      <c r="AU109" s="70">
        <f t="shared" si="124"/>
        <v>5</v>
      </c>
      <c r="AV109" s="70">
        <f t="shared" si="125"/>
        <v>1</v>
      </c>
      <c r="AW109" s="70">
        <f t="shared" si="126"/>
        <v>1</v>
      </c>
      <c r="AX109" s="70">
        <f t="shared" si="127"/>
        <v>0</v>
      </c>
      <c r="AY109" s="71">
        <f t="shared" si="128"/>
        <v>0</v>
      </c>
    </row>
    <row r="110" spans="1:51" s="122" customFormat="1" ht="39" customHeight="1" x14ac:dyDescent="0.2">
      <c r="A110" s="72" t="s">
        <v>23</v>
      </c>
      <c r="B110" s="83" t="s">
        <v>269</v>
      </c>
      <c r="C110" s="84"/>
      <c r="D110" s="85"/>
      <c r="E110" s="68">
        <v>0</v>
      </c>
      <c r="F110" s="68">
        <v>0</v>
      </c>
      <c r="G110" s="68">
        <v>0</v>
      </c>
      <c r="H110" s="68">
        <v>0</v>
      </c>
      <c r="I110" s="68">
        <v>0</v>
      </c>
      <c r="J110" s="68">
        <v>0</v>
      </c>
      <c r="K110" s="68">
        <v>0</v>
      </c>
      <c r="L110" s="68">
        <v>0</v>
      </c>
      <c r="M110" s="68"/>
      <c r="N110" s="68">
        <v>0</v>
      </c>
      <c r="O110" s="68">
        <v>0</v>
      </c>
      <c r="P110" s="68">
        <v>0</v>
      </c>
      <c r="Q110" s="68">
        <v>0</v>
      </c>
      <c r="R110" s="68">
        <v>0</v>
      </c>
      <c r="S110" s="68">
        <v>0</v>
      </c>
      <c r="T110" s="68">
        <v>0</v>
      </c>
      <c r="U110" s="68">
        <v>0</v>
      </c>
      <c r="V110" s="68">
        <v>0</v>
      </c>
      <c r="W110" s="68">
        <v>0</v>
      </c>
      <c r="X110" s="68">
        <v>0</v>
      </c>
      <c r="Y110" s="68">
        <v>0</v>
      </c>
      <c r="Z110" s="68">
        <v>0</v>
      </c>
      <c r="AA110" s="68">
        <v>0</v>
      </c>
      <c r="AB110" s="68">
        <v>0</v>
      </c>
      <c r="AC110" s="68">
        <v>0</v>
      </c>
      <c r="AD110" s="68">
        <v>0</v>
      </c>
      <c r="AE110" s="68">
        <v>0</v>
      </c>
      <c r="AF110" s="68">
        <v>0</v>
      </c>
      <c r="AG110" s="68">
        <v>0</v>
      </c>
      <c r="AH110" s="68">
        <v>0</v>
      </c>
      <c r="AI110" s="76"/>
      <c r="AJ110" s="69">
        <f t="shared" si="113"/>
        <v>0</v>
      </c>
      <c r="AK110" s="70">
        <f t="shared" si="114"/>
        <v>0</v>
      </c>
      <c r="AL110" s="70">
        <f t="shared" si="115"/>
        <v>0</v>
      </c>
      <c r="AM110" s="70">
        <f t="shared" si="116"/>
        <v>0</v>
      </c>
      <c r="AN110" s="70">
        <f t="shared" si="117"/>
        <v>0</v>
      </c>
      <c r="AO110" s="70">
        <f t="shared" si="118"/>
        <v>0</v>
      </c>
      <c r="AP110" s="70">
        <f t="shared" si="119"/>
        <v>0</v>
      </c>
      <c r="AQ110" s="70">
        <f t="shared" si="120"/>
        <v>0</v>
      </c>
      <c r="AR110" s="70">
        <f t="shared" si="121"/>
        <v>0</v>
      </c>
      <c r="AS110" s="70">
        <f t="shared" si="122"/>
        <v>0</v>
      </c>
      <c r="AT110" s="70">
        <f t="shared" si="123"/>
        <v>0</v>
      </c>
      <c r="AU110" s="70">
        <f t="shared" si="124"/>
        <v>0</v>
      </c>
      <c r="AV110" s="70">
        <f t="shared" si="125"/>
        <v>0</v>
      </c>
      <c r="AW110" s="70">
        <f t="shared" si="126"/>
        <v>0</v>
      </c>
      <c r="AX110" s="70">
        <f t="shared" si="127"/>
        <v>0</v>
      </c>
      <c r="AY110" s="71">
        <f t="shared" si="128"/>
        <v>0</v>
      </c>
    </row>
    <row r="111" spans="1:51" s="122" customFormat="1" ht="33.75" customHeight="1" x14ac:dyDescent="0.2">
      <c r="A111" s="72" t="s">
        <v>22</v>
      </c>
      <c r="B111" s="79" t="s">
        <v>140</v>
      </c>
      <c r="C111" s="80"/>
      <c r="D111" s="81"/>
      <c r="E111" s="68">
        <v>4</v>
      </c>
      <c r="F111" s="68">
        <v>0</v>
      </c>
      <c r="G111" s="68">
        <v>4</v>
      </c>
      <c r="H111" s="68">
        <v>0</v>
      </c>
      <c r="I111" s="68">
        <v>0</v>
      </c>
      <c r="J111" s="68">
        <v>3</v>
      </c>
      <c r="K111" s="68">
        <v>2</v>
      </c>
      <c r="L111" s="68">
        <v>0</v>
      </c>
      <c r="M111" s="68"/>
      <c r="N111" s="68">
        <v>5</v>
      </c>
      <c r="O111" s="68">
        <v>3</v>
      </c>
      <c r="P111" s="68">
        <v>0</v>
      </c>
      <c r="Q111" s="68">
        <v>0</v>
      </c>
      <c r="R111" s="68">
        <v>0</v>
      </c>
      <c r="S111" s="68">
        <v>2</v>
      </c>
      <c r="T111" s="68">
        <v>1</v>
      </c>
      <c r="U111" s="68">
        <v>1</v>
      </c>
      <c r="V111" s="68">
        <v>0</v>
      </c>
      <c r="W111" s="68">
        <v>0</v>
      </c>
      <c r="X111" s="68">
        <v>5</v>
      </c>
      <c r="Y111" s="68">
        <v>0</v>
      </c>
      <c r="Z111" s="68">
        <v>0</v>
      </c>
      <c r="AA111" s="68">
        <v>1</v>
      </c>
      <c r="AB111" s="68">
        <v>0</v>
      </c>
      <c r="AC111" s="68">
        <v>3</v>
      </c>
      <c r="AD111" s="68">
        <v>0</v>
      </c>
      <c r="AE111" s="68">
        <v>3</v>
      </c>
      <c r="AF111" s="68">
        <v>1</v>
      </c>
      <c r="AG111" s="68">
        <v>0</v>
      </c>
      <c r="AH111" s="68">
        <v>1</v>
      </c>
      <c r="AI111" s="76"/>
      <c r="AJ111" s="69">
        <f t="shared" si="113"/>
        <v>4</v>
      </c>
      <c r="AK111" s="70">
        <f t="shared" si="114"/>
        <v>4</v>
      </c>
      <c r="AL111" s="70">
        <f t="shared" si="115"/>
        <v>3</v>
      </c>
      <c r="AM111" s="70">
        <f t="shared" si="116"/>
        <v>2</v>
      </c>
      <c r="AN111" s="70">
        <f t="shared" si="117"/>
        <v>6</v>
      </c>
      <c r="AO111" s="70">
        <f t="shared" si="118"/>
        <v>6</v>
      </c>
      <c r="AP111" s="70">
        <f t="shared" si="119"/>
        <v>5</v>
      </c>
      <c r="AQ111" s="70">
        <f t="shared" si="120"/>
        <v>5</v>
      </c>
      <c r="AR111" s="70">
        <f t="shared" si="121"/>
        <v>2</v>
      </c>
      <c r="AS111" s="70">
        <f t="shared" si="122"/>
        <v>2</v>
      </c>
      <c r="AT111" s="70">
        <f t="shared" si="123"/>
        <v>5</v>
      </c>
      <c r="AU111" s="70">
        <f t="shared" si="124"/>
        <v>5</v>
      </c>
      <c r="AV111" s="70">
        <f t="shared" si="125"/>
        <v>3</v>
      </c>
      <c r="AW111" s="70">
        <f t="shared" si="126"/>
        <v>3</v>
      </c>
      <c r="AX111" s="70">
        <f t="shared" si="127"/>
        <v>1</v>
      </c>
      <c r="AY111" s="71">
        <f t="shared" si="128"/>
        <v>1</v>
      </c>
    </row>
    <row r="112" spans="1:51" s="122" customFormat="1" ht="49.5" customHeight="1" x14ac:dyDescent="0.2">
      <c r="A112" s="60" t="s">
        <v>21</v>
      </c>
      <c r="B112" s="102" t="s">
        <v>185</v>
      </c>
      <c r="C112" s="103"/>
      <c r="D112" s="104"/>
      <c r="E112" s="105">
        <f t="shared" ref="E112:AH112" si="129">SUM(E113:E115)</f>
        <v>0</v>
      </c>
      <c r="F112" s="105">
        <f t="shared" si="129"/>
        <v>0</v>
      </c>
      <c r="G112" s="105">
        <f t="shared" si="129"/>
        <v>0</v>
      </c>
      <c r="H112" s="105">
        <f t="shared" si="129"/>
        <v>0</v>
      </c>
      <c r="I112" s="105">
        <f t="shared" si="129"/>
        <v>0</v>
      </c>
      <c r="J112" s="105">
        <f t="shared" si="129"/>
        <v>0</v>
      </c>
      <c r="K112" s="105">
        <f t="shared" si="129"/>
        <v>0</v>
      </c>
      <c r="L112" s="105">
        <f t="shared" si="129"/>
        <v>0</v>
      </c>
      <c r="M112" s="105">
        <f t="shared" si="129"/>
        <v>0</v>
      </c>
      <c r="N112" s="105">
        <f t="shared" si="129"/>
        <v>0</v>
      </c>
      <c r="O112" s="105">
        <f t="shared" si="129"/>
        <v>0</v>
      </c>
      <c r="P112" s="105">
        <f t="shared" si="129"/>
        <v>0</v>
      </c>
      <c r="Q112" s="105">
        <f t="shared" si="129"/>
        <v>0</v>
      </c>
      <c r="R112" s="105">
        <f t="shared" si="129"/>
        <v>0</v>
      </c>
      <c r="S112" s="105">
        <f t="shared" si="129"/>
        <v>0</v>
      </c>
      <c r="T112" s="105">
        <f t="shared" si="129"/>
        <v>0</v>
      </c>
      <c r="U112" s="105">
        <f t="shared" si="129"/>
        <v>0</v>
      </c>
      <c r="V112" s="105">
        <f t="shared" si="129"/>
        <v>0</v>
      </c>
      <c r="W112" s="105">
        <f t="shared" si="129"/>
        <v>0</v>
      </c>
      <c r="X112" s="105">
        <f t="shared" si="129"/>
        <v>0</v>
      </c>
      <c r="Y112" s="105">
        <f t="shared" si="129"/>
        <v>0</v>
      </c>
      <c r="Z112" s="105">
        <f t="shared" si="129"/>
        <v>0</v>
      </c>
      <c r="AA112" s="105">
        <f t="shared" si="129"/>
        <v>0</v>
      </c>
      <c r="AB112" s="105">
        <f t="shared" si="129"/>
        <v>0</v>
      </c>
      <c r="AC112" s="105">
        <f t="shared" si="129"/>
        <v>0</v>
      </c>
      <c r="AD112" s="105">
        <f t="shared" si="129"/>
        <v>0</v>
      </c>
      <c r="AE112" s="105">
        <f t="shared" si="129"/>
        <v>0</v>
      </c>
      <c r="AF112" s="105">
        <f t="shared" si="129"/>
        <v>0</v>
      </c>
      <c r="AG112" s="105">
        <f t="shared" si="129"/>
        <v>0</v>
      </c>
      <c r="AH112" s="105">
        <f t="shared" si="129"/>
        <v>0</v>
      </c>
      <c r="AI112" s="118"/>
      <c r="AJ112" s="95">
        <f t="shared" ref="AJ112:AY112" si="130">SUM(AJ113:AJ115)</f>
        <v>0</v>
      </c>
      <c r="AK112" s="96">
        <f t="shared" si="130"/>
        <v>0</v>
      </c>
      <c r="AL112" s="96">
        <f t="shared" si="130"/>
        <v>0</v>
      </c>
      <c r="AM112" s="96">
        <f t="shared" si="130"/>
        <v>0</v>
      </c>
      <c r="AN112" s="96">
        <f t="shared" si="130"/>
        <v>0</v>
      </c>
      <c r="AO112" s="96">
        <f t="shared" si="130"/>
        <v>0</v>
      </c>
      <c r="AP112" s="96">
        <f t="shared" si="130"/>
        <v>0</v>
      </c>
      <c r="AQ112" s="96">
        <f t="shared" si="130"/>
        <v>0</v>
      </c>
      <c r="AR112" s="96">
        <f t="shared" si="130"/>
        <v>0</v>
      </c>
      <c r="AS112" s="96">
        <f t="shared" si="130"/>
        <v>0</v>
      </c>
      <c r="AT112" s="96">
        <f t="shared" si="130"/>
        <v>0</v>
      </c>
      <c r="AU112" s="96">
        <f t="shared" si="130"/>
        <v>0</v>
      </c>
      <c r="AV112" s="96">
        <f t="shared" si="130"/>
        <v>0</v>
      </c>
      <c r="AW112" s="96">
        <f t="shared" si="130"/>
        <v>0</v>
      </c>
      <c r="AX112" s="96">
        <f t="shared" si="130"/>
        <v>0</v>
      </c>
      <c r="AY112" s="97">
        <f t="shared" si="130"/>
        <v>0</v>
      </c>
    </row>
    <row r="113" spans="1:51" s="122" customFormat="1" ht="70.5" customHeight="1" x14ac:dyDescent="0.2">
      <c r="A113" s="72" t="s">
        <v>20</v>
      </c>
      <c r="B113" s="83" t="s">
        <v>251</v>
      </c>
      <c r="C113" s="84"/>
      <c r="D113" s="85"/>
      <c r="E113" s="68">
        <v>0</v>
      </c>
      <c r="F113" s="68">
        <v>0</v>
      </c>
      <c r="G113" s="68">
        <v>0</v>
      </c>
      <c r="H113" s="68">
        <v>0</v>
      </c>
      <c r="I113" s="68">
        <v>0</v>
      </c>
      <c r="J113" s="68">
        <v>0</v>
      </c>
      <c r="K113" s="68">
        <f>+(X113+Y113+AA113)-(F113+G113)</f>
        <v>0</v>
      </c>
      <c r="L113" s="68">
        <v>0</v>
      </c>
      <c r="M113" s="68"/>
      <c r="N113" s="68">
        <v>0</v>
      </c>
      <c r="O113" s="68">
        <v>0</v>
      </c>
      <c r="P113" s="68">
        <v>0</v>
      </c>
      <c r="Q113" s="68">
        <v>0</v>
      </c>
      <c r="R113" s="68">
        <v>0</v>
      </c>
      <c r="S113" s="68">
        <v>0</v>
      </c>
      <c r="T113" s="68">
        <v>0</v>
      </c>
      <c r="U113" s="68">
        <v>0</v>
      </c>
      <c r="V113" s="68">
        <v>0</v>
      </c>
      <c r="W113" s="68">
        <v>0</v>
      </c>
      <c r="X113" s="68">
        <v>0</v>
      </c>
      <c r="Y113" s="68">
        <v>0</v>
      </c>
      <c r="Z113" s="68">
        <v>0</v>
      </c>
      <c r="AA113" s="68">
        <v>0</v>
      </c>
      <c r="AB113" s="68">
        <v>0</v>
      </c>
      <c r="AC113" s="68">
        <v>0</v>
      </c>
      <c r="AD113" s="68">
        <v>0</v>
      </c>
      <c r="AE113" s="68">
        <v>0</v>
      </c>
      <c r="AF113" s="68"/>
      <c r="AG113" s="68"/>
      <c r="AH113" s="68"/>
      <c r="AI113" s="76"/>
      <c r="AJ113" s="69">
        <f>E113</f>
        <v>0</v>
      </c>
      <c r="AK113" s="70">
        <f>F113+G113+H113+I113</f>
        <v>0</v>
      </c>
      <c r="AL113" s="70">
        <f>J113</f>
        <v>0</v>
      </c>
      <c r="AM113" s="70">
        <f>K113+L113+M113</f>
        <v>0</v>
      </c>
      <c r="AN113" s="70">
        <f>F113+G113+K113</f>
        <v>0</v>
      </c>
      <c r="AO113" s="70">
        <f>X113+Y113+AA113</f>
        <v>0</v>
      </c>
      <c r="AP113" s="70">
        <f>N113</f>
        <v>0</v>
      </c>
      <c r="AQ113" s="70">
        <f>O113+P113+Q113+R113+S113</f>
        <v>0</v>
      </c>
      <c r="AR113" s="70">
        <f>S113</f>
        <v>0</v>
      </c>
      <c r="AS113" s="70">
        <f>T113+U113+V113</f>
        <v>0</v>
      </c>
      <c r="AT113" s="70">
        <f>X113</f>
        <v>0</v>
      </c>
      <c r="AU113" s="70">
        <f>N113+W113</f>
        <v>0</v>
      </c>
      <c r="AV113" s="70">
        <f>AE113</f>
        <v>0</v>
      </c>
      <c r="AW113" s="70">
        <f>AC113+AD113</f>
        <v>0</v>
      </c>
      <c r="AX113" s="70">
        <f>AH113</f>
        <v>0</v>
      </c>
      <c r="AY113" s="71">
        <f>AF113+AG113</f>
        <v>0</v>
      </c>
    </row>
    <row r="114" spans="1:51" s="122" customFormat="1" ht="50.25" customHeight="1" x14ac:dyDescent="0.2">
      <c r="A114" s="72" t="s">
        <v>19</v>
      </c>
      <c r="B114" s="83" t="s">
        <v>252</v>
      </c>
      <c r="C114" s="84"/>
      <c r="D114" s="85"/>
      <c r="E114" s="68">
        <v>0</v>
      </c>
      <c r="F114" s="68">
        <v>0</v>
      </c>
      <c r="G114" s="68">
        <v>0</v>
      </c>
      <c r="H114" s="68">
        <v>0</v>
      </c>
      <c r="I114" s="68">
        <v>0</v>
      </c>
      <c r="J114" s="68">
        <v>0</v>
      </c>
      <c r="K114" s="68">
        <f>+(X114+Y114+AA114)-(F114+G114)</f>
        <v>0</v>
      </c>
      <c r="L114" s="68">
        <v>0</v>
      </c>
      <c r="M114" s="68"/>
      <c r="N114" s="68">
        <v>0</v>
      </c>
      <c r="O114" s="68">
        <v>0</v>
      </c>
      <c r="P114" s="68">
        <v>0</v>
      </c>
      <c r="Q114" s="68">
        <v>0</v>
      </c>
      <c r="R114" s="68">
        <v>0</v>
      </c>
      <c r="S114" s="68">
        <v>0</v>
      </c>
      <c r="T114" s="68">
        <v>0</v>
      </c>
      <c r="U114" s="68">
        <v>0</v>
      </c>
      <c r="V114" s="68">
        <v>0</v>
      </c>
      <c r="W114" s="68">
        <v>0</v>
      </c>
      <c r="X114" s="68">
        <v>0</v>
      </c>
      <c r="Y114" s="68">
        <v>0</v>
      </c>
      <c r="Z114" s="68">
        <v>0</v>
      </c>
      <c r="AA114" s="68">
        <v>0</v>
      </c>
      <c r="AB114" s="68">
        <v>0</v>
      </c>
      <c r="AC114" s="68">
        <v>0</v>
      </c>
      <c r="AD114" s="68">
        <v>0</v>
      </c>
      <c r="AE114" s="68">
        <v>0</v>
      </c>
      <c r="AF114" s="68"/>
      <c r="AG114" s="68"/>
      <c r="AH114" s="68"/>
      <c r="AI114" s="76"/>
      <c r="AJ114" s="69">
        <f>E114</f>
        <v>0</v>
      </c>
      <c r="AK114" s="70">
        <f>F114+G114+H114+I114</f>
        <v>0</v>
      </c>
      <c r="AL114" s="70">
        <f>J114</f>
        <v>0</v>
      </c>
      <c r="AM114" s="70">
        <f>K114+L114+M114</f>
        <v>0</v>
      </c>
      <c r="AN114" s="70">
        <f>F114+G114+K114</f>
        <v>0</v>
      </c>
      <c r="AO114" s="70">
        <f>X114+Y114+AA114</f>
        <v>0</v>
      </c>
      <c r="AP114" s="70">
        <f>N114</f>
        <v>0</v>
      </c>
      <c r="AQ114" s="70">
        <f>O114+P114+Q114+R114+S114</f>
        <v>0</v>
      </c>
      <c r="AR114" s="70">
        <f>S114</f>
        <v>0</v>
      </c>
      <c r="AS114" s="70">
        <f>T114+U114+V114</f>
        <v>0</v>
      </c>
      <c r="AT114" s="70">
        <f>X114</f>
        <v>0</v>
      </c>
      <c r="AU114" s="70">
        <f>N114+W114</f>
        <v>0</v>
      </c>
      <c r="AV114" s="70">
        <f>AE114</f>
        <v>0</v>
      </c>
      <c r="AW114" s="70">
        <f>AC114+AD114</f>
        <v>0</v>
      </c>
      <c r="AX114" s="70">
        <f>AH114</f>
        <v>0</v>
      </c>
      <c r="AY114" s="71">
        <f>AF114+AG114</f>
        <v>0</v>
      </c>
    </row>
    <row r="115" spans="1:51" s="122" customFormat="1" ht="39" customHeight="1" x14ac:dyDescent="0.2">
      <c r="A115" s="72" t="s">
        <v>18</v>
      </c>
      <c r="B115" s="79" t="s">
        <v>140</v>
      </c>
      <c r="C115" s="80"/>
      <c r="D115" s="81"/>
      <c r="E115" s="68">
        <v>0</v>
      </c>
      <c r="F115" s="68">
        <v>0</v>
      </c>
      <c r="G115" s="68">
        <v>0</v>
      </c>
      <c r="H115" s="68">
        <v>0</v>
      </c>
      <c r="I115" s="68">
        <v>0</v>
      </c>
      <c r="J115" s="68">
        <v>0</v>
      </c>
      <c r="K115" s="68">
        <f>+(X115+Y115+AA115)-(F115+G115)</f>
        <v>0</v>
      </c>
      <c r="L115" s="68">
        <v>0</v>
      </c>
      <c r="M115" s="68"/>
      <c r="N115" s="68">
        <v>0</v>
      </c>
      <c r="O115" s="68">
        <v>0</v>
      </c>
      <c r="P115" s="68">
        <v>0</v>
      </c>
      <c r="Q115" s="68">
        <v>0</v>
      </c>
      <c r="R115" s="68">
        <v>0</v>
      </c>
      <c r="S115" s="68">
        <v>0</v>
      </c>
      <c r="T115" s="68">
        <v>0</v>
      </c>
      <c r="U115" s="68">
        <v>0</v>
      </c>
      <c r="V115" s="68">
        <v>0</v>
      </c>
      <c r="W115" s="68">
        <v>0</v>
      </c>
      <c r="X115" s="68">
        <v>0</v>
      </c>
      <c r="Y115" s="68">
        <v>0</v>
      </c>
      <c r="Z115" s="68">
        <v>0</v>
      </c>
      <c r="AA115" s="68">
        <v>0</v>
      </c>
      <c r="AB115" s="68">
        <v>0</v>
      </c>
      <c r="AC115" s="68">
        <v>0</v>
      </c>
      <c r="AD115" s="68">
        <v>0</v>
      </c>
      <c r="AE115" s="68">
        <v>0</v>
      </c>
      <c r="AF115" s="68"/>
      <c r="AG115" s="68"/>
      <c r="AH115" s="68"/>
      <c r="AI115" s="76"/>
      <c r="AJ115" s="69">
        <f>E115</f>
        <v>0</v>
      </c>
      <c r="AK115" s="70">
        <f>F115+G115+H115+I115</f>
        <v>0</v>
      </c>
      <c r="AL115" s="70">
        <f>J115</f>
        <v>0</v>
      </c>
      <c r="AM115" s="70">
        <f>K115+L115+M115</f>
        <v>0</v>
      </c>
      <c r="AN115" s="70">
        <f>F115+G115+K115</f>
        <v>0</v>
      </c>
      <c r="AO115" s="70">
        <f>X115+Y115+AA115</f>
        <v>0</v>
      </c>
      <c r="AP115" s="70">
        <f>N115</f>
        <v>0</v>
      </c>
      <c r="AQ115" s="70">
        <f>O115+P115+Q115+R115+S115</f>
        <v>0</v>
      </c>
      <c r="AR115" s="70">
        <f>S115</f>
        <v>0</v>
      </c>
      <c r="AS115" s="70">
        <f>T115+U115+V115</f>
        <v>0</v>
      </c>
      <c r="AT115" s="70">
        <f>X115</f>
        <v>0</v>
      </c>
      <c r="AU115" s="70">
        <f>N115+W115</f>
        <v>0</v>
      </c>
      <c r="AV115" s="70">
        <f>AE115</f>
        <v>0</v>
      </c>
      <c r="AW115" s="70">
        <f>AC115+AD115</f>
        <v>0</v>
      </c>
      <c r="AX115" s="70">
        <f>AH115</f>
        <v>0</v>
      </c>
      <c r="AY115" s="71">
        <f>AF115+AG115</f>
        <v>0</v>
      </c>
    </row>
    <row r="116" spans="1:51" s="123" customFormat="1" ht="54" customHeight="1" x14ac:dyDescent="0.2">
      <c r="A116" s="60" t="s">
        <v>17</v>
      </c>
      <c r="B116" s="90" t="s">
        <v>186</v>
      </c>
      <c r="C116" s="91"/>
      <c r="D116" s="92"/>
      <c r="E116" s="105">
        <f t="shared" ref="E116:AH116" si="131">SUM(E117:E124)</f>
        <v>1844</v>
      </c>
      <c r="F116" s="105">
        <f t="shared" si="131"/>
        <v>119</v>
      </c>
      <c r="G116" s="105">
        <f t="shared" si="131"/>
        <v>1716</v>
      </c>
      <c r="H116" s="105">
        <f t="shared" si="131"/>
        <v>5</v>
      </c>
      <c r="I116" s="105">
        <f t="shared" si="131"/>
        <v>0</v>
      </c>
      <c r="J116" s="105">
        <f t="shared" si="131"/>
        <v>3777</v>
      </c>
      <c r="K116" s="105">
        <f t="shared" si="131"/>
        <v>3528</v>
      </c>
      <c r="L116" s="105">
        <f t="shared" si="131"/>
        <v>231</v>
      </c>
      <c r="M116" s="105">
        <f t="shared" si="131"/>
        <v>0</v>
      </c>
      <c r="N116" s="105">
        <f t="shared" si="131"/>
        <v>2495</v>
      </c>
      <c r="O116" s="105">
        <f t="shared" si="131"/>
        <v>1669</v>
      </c>
      <c r="P116" s="105">
        <f t="shared" si="131"/>
        <v>579</v>
      </c>
      <c r="Q116" s="105">
        <f t="shared" si="131"/>
        <v>62</v>
      </c>
      <c r="R116" s="105">
        <f t="shared" si="131"/>
        <v>0</v>
      </c>
      <c r="S116" s="105">
        <f t="shared" si="131"/>
        <v>185</v>
      </c>
      <c r="T116" s="105">
        <f t="shared" si="131"/>
        <v>17</v>
      </c>
      <c r="U116" s="105">
        <f t="shared" si="131"/>
        <v>153</v>
      </c>
      <c r="V116" s="105">
        <f t="shared" si="131"/>
        <v>15</v>
      </c>
      <c r="W116" s="105">
        <f t="shared" si="131"/>
        <v>1</v>
      </c>
      <c r="X116" s="105">
        <f t="shared" si="131"/>
        <v>2496</v>
      </c>
      <c r="Y116" s="105">
        <f t="shared" si="131"/>
        <v>1</v>
      </c>
      <c r="Z116" s="105">
        <f t="shared" si="131"/>
        <v>23</v>
      </c>
      <c r="AA116" s="105">
        <f t="shared" si="131"/>
        <v>2866</v>
      </c>
      <c r="AB116" s="105">
        <f t="shared" si="131"/>
        <v>113</v>
      </c>
      <c r="AC116" s="105">
        <f t="shared" si="131"/>
        <v>58</v>
      </c>
      <c r="AD116" s="105">
        <f t="shared" si="131"/>
        <v>5</v>
      </c>
      <c r="AE116" s="105">
        <f t="shared" si="131"/>
        <v>63</v>
      </c>
      <c r="AF116" s="105">
        <f t="shared" si="131"/>
        <v>22</v>
      </c>
      <c r="AG116" s="105">
        <f t="shared" si="131"/>
        <v>1</v>
      </c>
      <c r="AH116" s="105">
        <f t="shared" si="131"/>
        <v>23</v>
      </c>
      <c r="AI116" s="138"/>
      <c r="AJ116" s="95">
        <f t="shared" ref="AJ116:AY116" si="132">SUM(AJ117:AJ124)</f>
        <v>1844</v>
      </c>
      <c r="AK116" s="96">
        <f t="shared" si="132"/>
        <v>1840</v>
      </c>
      <c r="AL116" s="96">
        <f t="shared" si="132"/>
        <v>3777</v>
      </c>
      <c r="AM116" s="96">
        <f t="shared" si="132"/>
        <v>3759</v>
      </c>
      <c r="AN116" s="96">
        <f t="shared" si="132"/>
        <v>5363</v>
      </c>
      <c r="AO116" s="96">
        <f t="shared" si="132"/>
        <v>5363</v>
      </c>
      <c r="AP116" s="96">
        <f t="shared" si="132"/>
        <v>2495</v>
      </c>
      <c r="AQ116" s="96">
        <f t="shared" si="132"/>
        <v>2495</v>
      </c>
      <c r="AR116" s="96">
        <f t="shared" si="132"/>
        <v>185</v>
      </c>
      <c r="AS116" s="96">
        <f t="shared" si="132"/>
        <v>185</v>
      </c>
      <c r="AT116" s="96">
        <f t="shared" si="132"/>
        <v>2496</v>
      </c>
      <c r="AU116" s="96">
        <f t="shared" si="132"/>
        <v>2496</v>
      </c>
      <c r="AV116" s="96">
        <f t="shared" si="132"/>
        <v>63</v>
      </c>
      <c r="AW116" s="96">
        <f t="shared" si="132"/>
        <v>63</v>
      </c>
      <c r="AX116" s="96">
        <f t="shared" si="132"/>
        <v>23</v>
      </c>
      <c r="AY116" s="97">
        <f t="shared" si="132"/>
        <v>23</v>
      </c>
    </row>
    <row r="117" spans="1:51" s="122" customFormat="1" ht="50.25" customHeight="1" x14ac:dyDescent="0.2">
      <c r="A117" s="72" t="s">
        <v>16</v>
      </c>
      <c r="B117" s="106" t="s">
        <v>187</v>
      </c>
      <c r="C117" s="107"/>
      <c r="D117" s="108"/>
      <c r="E117" s="68">
        <v>1818</v>
      </c>
      <c r="F117" s="68">
        <v>114</v>
      </c>
      <c r="G117" s="68">
        <v>1695</v>
      </c>
      <c r="H117" s="68">
        <v>5</v>
      </c>
      <c r="I117" s="68">
        <v>0</v>
      </c>
      <c r="J117" s="68">
        <v>3753</v>
      </c>
      <c r="K117" s="68">
        <v>3509</v>
      </c>
      <c r="L117" s="68">
        <f>227-1</f>
        <v>226</v>
      </c>
      <c r="M117" s="68"/>
      <c r="N117" s="68">
        <v>2481</v>
      </c>
      <c r="O117" s="68">
        <v>1665</v>
      </c>
      <c r="P117" s="68">
        <v>577</v>
      </c>
      <c r="Q117" s="68">
        <v>58</v>
      </c>
      <c r="R117" s="68">
        <v>0</v>
      </c>
      <c r="S117" s="68">
        <v>181</v>
      </c>
      <c r="T117" s="68">
        <v>15</v>
      </c>
      <c r="U117" s="68">
        <v>152</v>
      </c>
      <c r="V117" s="68">
        <v>14</v>
      </c>
      <c r="W117" s="68">
        <v>1</v>
      </c>
      <c r="X117" s="68">
        <v>2482</v>
      </c>
      <c r="Y117" s="68">
        <v>1</v>
      </c>
      <c r="Z117" s="68">
        <v>19</v>
      </c>
      <c r="AA117" s="68">
        <v>2835</v>
      </c>
      <c r="AB117" s="68">
        <v>108</v>
      </c>
      <c r="AC117" s="68">
        <v>53</v>
      </c>
      <c r="AD117" s="68">
        <v>5</v>
      </c>
      <c r="AE117" s="68">
        <v>58</v>
      </c>
      <c r="AF117" s="68">
        <v>18</v>
      </c>
      <c r="AG117" s="68">
        <v>1</v>
      </c>
      <c r="AH117" s="68">
        <v>19</v>
      </c>
      <c r="AI117" s="76"/>
      <c r="AJ117" s="69">
        <f t="shared" ref="AJ117:AJ124" si="133">E117</f>
        <v>1818</v>
      </c>
      <c r="AK117" s="70">
        <f t="shared" ref="AK117:AK124" si="134">F117+G117+H117+I117</f>
        <v>1814</v>
      </c>
      <c r="AL117" s="70">
        <f t="shared" ref="AL117:AL124" si="135">J117</f>
        <v>3753</v>
      </c>
      <c r="AM117" s="70">
        <f t="shared" ref="AM117:AM124" si="136">K117+L117+M117</f>
        <v>3735</v>
      </c>
      <c r="AN117" s="70">
        <f t="shared" ref="AN117:AN124" si="137">F117+G117+K117</f>
        <v>5318</v>
      </c>
      <c r="AO117" s="70">
        <f t="shared" ref="AO117:AO124" si="138">X117+Y117+AA117</f>
        <v>5318</v>
      </c>
      <c r="AP117" s="70">
        <f t="shared" ref="AP117:AP124" si="139">N117</f>
        <v>2481</v>
      </c>
      <c r="AQ117" s="70">
        <f t="shared" ref="AQ117:AQ124" si="140">O117+P117+Q117+R117+S117</f>
        <v>2481</v>
      </c>
      <c r="AR117" s="70">
        <f t="shared" ref="AR117:AR124" si="141">S117</f>
        <v>181</v>
      </c>
      <c r="AS117" s="70">
        <f t="shared" ref="AS117:AS124" si="142">T117+U117+V117</f>
        <v>181</v>
      </c>
      <c r="AT117" s="70">
        <f t="shared" ref="AT117:AT124" si="143">X117</f>
        <v>2482</v>
      </c>
      <c r="AU117" s="70">
        <f t="shared" ref="AU117:AU124" si="144">N117+W117</f>
        <v>2482</v>
      </c>
      <c r="AV117" s="70">
        <f t="shared" ref="AV117:AV124" si="145">AE117</f>
        <v>58</v>
      </c>
      <c r="AW117" s="70">
        <f t="shared" ref="AW117:AW124" si="146">AC117+AD117</f>
        <v>58</v>
      </c>
      <c r="AX117" s="70">
        <f t="shared" ref="AX117:AX124" si="147">AH117</f>
        <v>19</v>
      </c>
      <c r="AY117" s="71">
        <f t="shared" ref="AY117:AY124" si="148">AF117+AG117</f>
        <v>19</v>
      </c>
    </row>
    <row r="118" spans="1:51" s="122" customFormat="1" ht="33.75" customHeight="1" x14ac:dyDescent="0.2">
      <c r="A118" s="72" t="s">
        <v>15</v>
      </c>
      <c r="B118" s="106" t="s">
        <v>188</v>
      </c>
      <c r="C118" s="107"/>
      <c r="D118" s="108"/>
      <c r="E118" s="68">
        <v>1</v>
      </c>
      <c r="F118" s="68">
        <v>0</v>
      </c>
      <c r="G118" s="68">
        <v>1</v>
      </c>
      <c r="H118" s="68">
        <v>0</v>
      </c>
      <c r="I118" s="68">
        <v>0</v>
      </c>
      <c r="J118" s="68">
        <v>0</v>
      </c>
      <c r="K118" s="68">
        <v>0</v>
      </c>
      <c r="L118" s="68">
        <v>0</v>
      </c>
      <c r="M118" s="68"/>
      <c r="N118" s="68">
        <v>1</v>
      </c>
      <c r="O118" s="68">
        <v>0</v>
      </c>
      <c r="P118" s="68">
        <v>0</v>
      </c>
      <c r="Q118" s="68">
        <v>0</v>
      </c>
      <c r="R118" s="68">
        <v>0</v>
      </c>
      <c r="S118" s="68">
        <v>1</v>
      </c>
      <c r="T118" s="68">
        <v>0</v>
      </c>
      <c r="U118" s="68">
        <v>0</v>
      </c>
      <c r="V118" s="68">
        <v>1</v>
      </c>
      <c r="W118" s="68">
        <v>0</v>
      </c>
      <c r="X118" s="68">
        <v>1</v>
      </c>
      <c r="Y118" s="68">
        <v>0</v>
      </c>
      <c r="Z118" s="68">
        <v>0</v>
      </c>
      <c r="AA118" s="68">
        <v>0</v>
      </c>
      <c r="AB118" s="68">
        <v>0</v>
      </c>
      <c r="AC118" s="68">
        <v>0</v>
      </c>
      <c r="AD118" s="68">
        <v>0</v>
      </c>
      <c r="AE118" s="68">
        <v>0</v>
      </c>
      <c r="AF118" s="68">
        <v>0</v>
      </c>
      <c r="AG118" s="68">
        <v>0</v>
      </c>
      <c r="AH118" s="68">
        <v>0</v>
      </c>
      <c r="AI118" s="76"/>
      <c r="AJ118" s="69">
        <f t="shared" si="133"/>
        <v>1</v>
      </c>
      <c r="AK118" s="70">
        <f t="shared" si="134"/>
        <v>1</v>
      </c>
      <c r="AL118" s="70">
        <f t="shared" si="135"/>
        <v>0</v>
      </c>
      <c r="AM118" s="70">
        <f t="shared" si="136"/>
        <v>0</v>
      </c>
      <c r="AN118" s="70">
        <f t="shared" si="137"/>
        <v>1</v>
      </c>
      <c r="AO118" s="70">
        <f t="shared" si="138"/>
        <v>1</v>
      </c>
      <c r="AP118" s="70">
        <f t="shared" si="139"/>
        <v>1</v>
      </c>
      <c r="AQ118" s="70">
        <f t="shared" si="140"/>
        <v>1</v>
      </c>
      <c r="AR118" s="70">
        <f t="shared" si="141"/>
        <v>1</v>
      </c>
      <c r="AS118" s="70">
        <f t="shared" si="142"/>
        <v>1</v>
      </c>
      <c r="AT118" s="70">
        <f t="shared" si="143"/>
        <v>1</v>
      </c>
      <c r="AU118" s="70">
        <f t="shared" si="144"/>
        <v>1</v>
      </c>
      <c r="AV118" s="70">
        <f t="shared" si="145"/>
        <v>0</v>
      </c>
      <c r="AW118" s="70">
        <f t="shared" si="146"/>
        <v>0</v>
      </c>
      <c r="AX118" s="70">
        <f t="shared" si="147"/>
        <v>0</v>
      </c>
      <c r="AY118" s="71">
        <f t="shared" si="148"/>
        <v>0</v>
      </c>
    </row>
    <row r="119" spans="1:51" s="122" customFormat="1" ht="63" customHeight="1" x14ac:dyDescent="0.2">
      <c r="A119" s="72" t="s">
        <v>14</v>
      </c>
      <c r="B119" s="106" t="s">
        <v>270</v>
      </c>
      <c r="C119" s="109"/>
      <c r="D119" s="110"/>
      <c r="E119" s="68">
        <v>15</v>
      </c>
      <c r="F119" s="68">
        <v>3</v>
      </c>
      <c r="G119" s="68">
        <v>12</v>
      </c>
      <c r="H119" s="68">
        <v>0</v>
      </c>
      <c r="I119" s="68">
        <v>0</v>
      </c>
      <c r="J119" s="68">
        <v>19</v>
      </c>
      <c r="K119" s="68">
        <v>16</v>
      </c>
      <c r="L119" s="68">
        <v>3</v>
      </c>
      <c r="M119" s="68"/>
      <c r="N119" s="68">
        <v>8</v>
      </c>
      <c r="O119" s="68">
        <v>4</v>
      </c>
      <c r="P119" s="68">
        <v>2</v>
      </c>
      <c r="Q119" s="68">
        <v>0</v>
      </c>
      <c r="R119" s="68">
        <v>0</v>
      </c>
      <c r="S119" s="68">
        <v>2</v>
      </c>
      <c r="T119" s="68">
        <v>1</v>
      </c>
      <c r="U119" s="68">
        <v>1</v>
      </c>
      <c r="V119" s="68">
        <v>0</v>
      </c>
      <c r="W119" s="68">
        <v>0</v>
      </c>
      <c r="X119" s="68">
        <v>8</v>
      </c>
      <c r="Y119" s="68">
        <v>0</v>
      </c>
      <c r="Z119" s="68">
        <v>4</v>
      </c>
      <c r="AA119" s="68">
        <v>23</v>
      </c>
      <c r="AB119" s="68">
        <v>5</v>
      </c>
      <c r="AC119" s="68">
        <v>1</v>
      </c>
      <c r="AD119" s="68">
        <v>0</v>
      </c>
      <c r="AE119" s="68">
        <v>1</v>
      </c>
      <c r="AF119" s="68">
        <v>3</v>
      </c>
      <c r="AG119" s="68">
        <v>0</v>
      </c>
      <c r="AH119" s="68">
        <v>3</v>
      </c>
      <c r="AI119" s="76"/>
      <c r="AJ119" s="69">
        <f t="shared" si="133"/>
        <v>15</v>
      </c>
      <c r="AK119" s="70">
        <f t="shared" si="134"/>
        <v>15</v>
      </c>
      <c r="AL119" s="70">
        <f t="shared" si="135"/>
        <v>19</v>
      </c>
      <c r="AM119" s="70">
        <f t="shared" si="136"/>
        <v>19</v>
      </c>
      <c r="AN119" s="70">
        <f t="shared" si="137"/>
        <v>31</v>
      </c>
      <c r="AO119" s="70">
        <f t="shared" si="138"/>
        <v>31</v>
      </c>
      <c r="AP119" s="70">
        <f t="shared" si="139"/>
        <v>8</v>
      </c>
      <c r="AQ119" s="70">
        <f t="shared" si="140"/>
        <v>8</v>
      </c>
      <c r="AR119" s="70">
        <f t="shared" si="141"/>
        <v>2</v>
      </c>
      <c r="AS119" s="70">
        <f t="shared" si="142"/>
        <v>2</v>
      </c>
      <c r="AT119" s="70">
        <f t="shared" si="143"/>
        <v>8</v>
      </c>
      <c r="AU119" s="70">
        <f t="shared" si="144"/>
        <v>8</v>
      </c>
      <c r="AV119" s="70">
        <f t="shared" si="145"/>
        <v>1</v>
      </c>
      <c r="AW119" s="70">
        <f t="shared" si="146"/>
        <v>1</v>
      </c>
      <c r="AX119" s="70">
        <f t="shared" si="147"/>
        <v>3</v>
      </c>
      <c r="AY119" s="71">
        <f t="shared" si="148"/>
        <v>3</v>
      </c>
    </row>
    <row r="120" spans="1:51" s="122" customFormat="1" ht="14.25" customHeight="1" x14ac:dyDescent="0.2">
      <c r="A120" s="72" t="s">
        <v>13</v>
      </c>
      <c r="B120" s="106" t="s">
        <v>253</v>
      </c>
      <c r="C120" s="109"/>
      <c r="D120" s="110"/>
      <c r="E120" s="68">
        <v>6</v>
      </c>
      <c r="F120" s="68">
        <v>0</v>
      </c>
      <c r="G120" s="68">
        <v>6</v>
      </c>
      <c r="H120" s="68">
        <v>0</v>
      </c>
      <c r="I120" s="68">
        <v>0</v>
      </c>
      <c r="J120" s="68">
        <v>1</v>
      </c>
      <c r="K120" s="68">
        <v>0</v>
      </c>
      <c r="L120" s="68">
        <v>1</v>
      </c>
      <c r="M120" s="68"/>
      <c r="N120" s="68">
        <v>4</v>
      </c>
      <c r="O120" s="68">
        <v>0</v>
      </c>
      <c r="P120" s="68">
        <v>0</v>
      </c>
      <c r="Q120" s="68">
        <v>4</v>
      </c>
      <c r="R120" s="68">
        <v>0</v>
      </c>
      <c r="S120" s="68">
        <v>0</v>
      </c>
      <c r="T120" s="68">
        <v>0</v>
      </c>
      <c r="U120" s="68">
        <v>0</v>
      </c>
      <c r="V120" s="68">
        <v>0</v>
      </c>
      <c r="W120" s="68">
        <v>0</v>
      </c>
      <c r="X120" s="68">
        <v>4</v>
      </c>
      <c r="Y120" s="68">
        <v>0</v>
      </c>
      <c r="Z120" s="68">
        <v>0</v>
      </c>
      <c r="AA120" s="68">
        <v>2</v>
      </c>
      <c r="AB120" s="68">
        <v>0</v>
      </c>
      <c r="AC120" s="68">
        <v>4</v>
      </c>
      <c r="AD120" s="68">
        <v>0</v>
      </c>
      <c r="AE120" s="68">
        <v>4</v>
      </c>
      <c r="AF120" s="68">
        <v>0</v>
      </c>
      <c r="AG120" s="68">
        <v>0</v>
      </c>
      <c r="AH120" s="68">
        <v>0</v>
      </c>
      <c r="AI120" s="77"/>
      <c r="AJ120" s="69">
        <f t="shared" si="133"/>
        <v>6</v>
      </c>
      <c r="AK120" s="70">
        <f t="shared" si="134"/>
        <v>6</v>
      </c>
      <c r="AL120" s="70">
        <f t="shared" si="135"/>
        <v>1</v>
      </c>
      <c r="AM120" s="70">
        <f t="shared" si="136"/>
        <v>1</v>
      </c>
      <c r="AN120" s="70">
        <f t="shared" si="137"/>
        <v>6</v>
      </c>
      <c r="AO120" s="70">
        <f t="shared" si="138"/>
        <v>6</v>
      </c>
      <c r="AP120" s="70">
        <f t="shared" si="139"/>
        <v>4</v>
      </c>
      <c r="AQ120" s="70">
        <f t="shared" si="140"/>
        <v>4</v>
      </c>
      <c r="AR120" s="70">
        <f t="shared" si="141"/>
        <v>0</v>
      </c>
      <c r="AS120" s="70">
        <f t="shared" si="142"/>
        <v>0</v>
      </c>
      <c r="AT120" s="70">
        <f t="shared" si="143"/>
        <v>4</v>
      </c>
      <c r="AU120" s="70">
        <f t="shared" si="144"/>
        <v>4</v>
      </c>
      <c r="AV120" s="70">
        <f t="shared" si="145"/>
        <v>4</v>
      </c>
      <c r="AW120" s="70">
        <f t="shared" si="146"/>
        <v>4</v>
      </c>
      <c r="AX120" s="70">
        <f t="shared" si="147"/>
        <v>0</v>
      </c>
      <c r="AY120" s="71">
        <f t="shared" si="148"/>
        <v>0</v>
      </c>
    </row>
    <row r="121" spans="1:51" s="122" customFormat="1" ht="43.5" customHeight="1" x14ac:dyDescent="0.2">
      <c r="A121" s="72" t="s">
        <v>12</v>
      </c>
      <c r="B121" s="106" t="s">
        <v>254</v>
      </c>
      <c r="C121" s="107"/>
      <c r="D121" s="108"/>
      <c r="E121" s="68">
        <v>2</v>
      </c>
      <c r="F121" s="68">
        <v>1</v>
      </c>
      <c r="G121" s="68">
        <v>1</v>
      </c>
      <c r="H121" s="68">
        <v>0</v>
      </c>
      <c r="I121" s="68">
        <v>0</v>
      </c>
      <c r="J121" s="68">
        <v>0</v>
      </c>
      <c r="K121" s="68">
        <v>0</v>
      </c>
      <c r="L121" s="68">
        <v>0</v>
      </c>
      <c r="M121" s="68"/>
      <c r="N121" s="68">
        <v>1</v>
      </c>
      <c r="O121" s="68">
        <v>0</v>
      </c>
      <c r="P121" s="68">
        <v>0</v>
      </c>
      <c r="Q121" s="68">
        <v>0</v>
      </c>
      <c r="R121" s="68">
        <v>0</v>
      </c>
      <c r="S121" s="68">
        <v>1</v>
      </c>
      <c r="T121" s="68">
        <v>1</v>
      </c>
      <c r="U121" s="68">
        <v>0</v>
      </c>
      <c r="V121" s="68">
        <v>0</v>
      </c>
      <c r="W121" s="68">
        <v>0</v>
      </c>
      <c r="X121" s="68">
        <v>1</v>
      </c>
      <c r="Y121" s="68">
        <v>0</v>
      </c>
      <c r="Z121" s="68">
        <v>0</v>
      </c>
      <c r="AA121" s="68">
        <v>1</v>
      </c>
      <c r="AB121" s="68">
        <v>0</v>
      </c>
      <c r="AC121" s="68">
        <v>0</v>
      </c>
      <c r="AD121" s="68">
        <v>0</v>
      </c>
      <c r="AE121" s="68">
        <v>0</v>
      </c>
      <c r="AF121" s="68">
        <v>1</v>
      </c>
      <c r="AG121" s="68">
        <v>0</v>
      </c>
      <c r="AH121" s="68">
        <v>1</v>
      </c>
      <c r="AI121" s="76"/>
      <c r="AJ121" s="69">
        <f t="shared" si="133"/>
        <v>2</v>
      </c>
      <c r="AK121" s="70">
        <f t="shared" si="134"/>
        <v>2</v>
      </c>
      <c r="AL121" s="70">
        <f t="shared" si="135"/>
        <v>0</v>
      </c>
      <c r="AM121" s="70">
        <f t="shared" si="136"/>
        <v>0</v>
      </c>
      <c r="AN121" s="70">
        <f t="shared" si="137"/>
        <v>2</v>
      </c>
      <c r="AO121" s="70">
        <f t="shared" si="138"/>
        <v>2</v>
      </c>
      <c r="AP121" s="70">
        <f t="shared" si="139"/>
        <v>1</v>
      </c>
      <c r="AQ121" s="70">
        <f t="shared" si="140"/>
        <v>1</v>
      </c>
      <c r="AR121" s="70">
        <f t="shared" si="141"/>
        <v>1</v>
      </c>
      <c r="AS121" s="70">
        <f t="shared" si="142"/>
        <v>1</v>
      </c>
      <c r="AT121" s="70">
        <f t="shared" si="143"/>
        <v>1</v>
      </c>
      <c r="AU121" s="70">
        <f t="shared" si="144"/>
        <v>1</v>
      </c>
      <c r="AV121" s="70">
        <f t="shared" si="145"/>
        <v>0</v>
      </c>
      <c r="AW121" s="70">
        <f t="shared" si="146"/>
        <v>0</v>
      </c>
      <c r="AX121" s="70">
        <f t="shared" si="147"/>
        <v>1</v>
      </c>
      <c r="AY121" s="71">
        <f t="shared" si="148"/>
        <v>1</v>
      </c>
    </row>
    <row r="122" spans="1:51" s="122" customFormat="1" ht="48" customHeight="1" x14ac:dyDescent="0.2">
      <c r="A122" s="72" t="s">
        <v>11</v>
      </c>
      <c r="B122" s="106" t="s">
        <v>255</v>
      </c>
      <c r="C122" s="107"/>
      <c r="D122" s="108"/>
      <c r="E122" s="68">
        <v>0</v>
      </c>
      <c r="F122" s="68">
        <v>0</v>
      </c>
      <c r="G122" s="68">
        <v>0</v>
      </c>
      <c r="H122" s="68">
        <v>0</v>
      </c>
      <c r="I122" s="68">
        <v>0</v>
      </c>
      <c r="J122" s="68">
        <v>1</v>
      </c>
      <c r="K122" s="68">
        <v>1</v>
      </c>
      <c r="L122" s="68">
        <v>0</v>
      </c>
      <c r="M122" s="68"/>
      <c r="N122" s="68">
        <v>0</v>
      </c>
      <c r="O122" s="68">
        <v>0</v>
      </c>
      <c r="P122" s="68">
        <v>0</v>
      </c>
      <c r="Q122" s="68">
        <v>0</v>
      </c>
      <c r="R122" s="68">
        <v>0</v>
      </c>
      <c r="S122" s="68">
        <v>0</v>
      </c>
      <c r="T122" s="68">
        <v>0</v>
      </c>
      <c r="U122" s="68">
        <v>0</v>
      </c>
      <c r="V122" s="68">
        <v>0</v>
      </c>
      <c r="W122" s="68">
        <v>0</v>
      </c>
      <c r="X122" s="68">
        <v>0</v>
      </c>
      <c r="Y122" s="68">
        <v>0</v>
      </c>
      <c r="Z122" s="68">
        <v>0</v>
      </c>
      <c r="AA122" s="68">
        <v>1</v>
      </c>
      <c r="AB122" s="68">
        <v>0</v>
      </c>
      <c r="AC122" s="68">
        <v>0</v>
      </c>
      <c r="AD122" s="68">
        <v>0</v>
      </c>
      <c r="AE122" s="68">
        <v>0</v>
      </c>
      <c r="AF122" s="68">
        <v>0</v>
      </c>
      <c r="AG122" s="68">
        <v>0</v>
      </c>
      <c r="AH122" s="68">
        <v>0</v>
      </c>
      <c r="AI122" s="76"/>
      <c r="AJ122" s="69">
        <f t="shared" si="133"/>
        <v>0</v>
      </c>
      <c r="AK122" s="70">
        <f t="shared" si="134"/>
        <v>0</v>
      </c>
      <c r="AL122" s="70">
        <f t="shared" si="135"/>
        <v>1</v>
      </c>
      <c r="AM122" s="70">
        <f t="shared" si="136"/>
        <v>1</v>
      </c>
      <c r="AN122" s="70">
        <f t="shared" si="137"/>
        <v>1</v>
      </c>
      <c r="AO122" s="70">
        <f t="shared" si="138"/>
        <v>1</v>
      </c>
      <c r="AP122" s="70">
        <f t="shared" si="139"/>
        <v>0</v>
      </c>
      <c r="AQ122" s="70">
        <f t="shared" si="140"/>
        <v>0</v>
      </c>
      <c r="AR122" s="70">
        <f t="shared" si="141"/>
        <v>0</v>
      </c>
      <c r="AS122" s="70">
        <f t="shared" si="142"/>
        <v>0</v>
      </c>
      <c r="AT122" s="70">
        <f t="shared" si="143"/>
        <v>0</v>
      </c>
      <c r="AU122" s="70">
        <f t="shared" si="144"/>
        <v>0</v>
      </c>
      <c r="AV122" s="70">
        <f t="shared" si="145"/>
        <v>0</v>
      </c>
      <c r="AW122" s="70">
        <f t="shared" si="146"/>
        <v>0</v>
      </c>
      <c r="AX122" s="70">
        <f t="shared" si="147"/>
        <v>0</v>
      </c>
      <c r="AY122" s="71">
        <f t="shared" si="148"/>
        <v>0</v>
      </c>
    </row>
    <row r="123" spans="1:51" s="122" customFormat="1" ht="56.25" customHeight="1" x14ac:dyDescent="0.2">
      <c r="A123" s="72" t="s">
        <v>10</v>
      </c>
      <c r="B123" s="106" t="s">
        <v>189</v>
      </c>
      <c r="C123" s="107"/>
      <c r="D123" s="108"/>
      <c r="E123" s="68">
        <v>0</v>
      </c>
      <c r="F123" s="68">
        <v>0</v>
      </c>
      <c r="G123" s="68">
        <v>0</v>
      </c>
      <c r="H123" s="68">
        <v>0</v>
      </c>
      <c r="I123" s="68">
        <v>0</v>
      </c>
      <c r="J123" s="68">
        <v>0</v>
      </c>
      <c r="K123" s="68">
        <v>0</v>
      </c>
      <c r="L123" s="68">
        <v>0</v>
      </c>
      <c r="M123" s="68"/>
      <c r="N123" s="68">
        <v>0</v>
      </c>
      <c r="O123" s="68">
        <v>0</v>
      </c>
      <c r="P123" s="68">
        <v>0</v>
      </c>
      <c r="Q123" s="68">
        <v>0</v>
      </c>
      <c r="R123" s="68">
        <v>0</v>
      </c>
      <c r="S123" s="68">
        <v>0</v>
      </c>
      <c r="T123" s="68">
        <v>0</v>
      </c>
      <c r="U123" s="68">
        <v>0</v>
      </c>
      <c r="V123" s="68">
        <v>0</v>
      </c>
      <c r="W123" s="68">
        <v>0</v>
      </c>
      <c r="X123" s="68">
        <v>0</v>
      </c>
      <c r="Y123" s="68">
        <v>0</v>
      </c>
      <c r="Z123" s="68">
        <v>0</v>
      </c>
      <c r="AA123" s="68">
        <v>0</v>
      </c>
      <c r="AB123" s="68">
        <v>0</v>
      </c>
      <c r="AC123" s="68">
        <v>0</v>
      </c>
      <c r="AD123" s="68">
        <v>0</v>
      </c>
      <c r="AE123" s="68">
        <v>0</v>
      </c>
      <c r="AF123" s="68">
        <v>0</v>
      </c>
      <c r="AG123" s="68">
        <v>0</v>
      </c>
      <c r="AH123" s="68">
        <v>0</v>
      </c>
      <c r="AI123" s="76"/>
      <c r="AJ123" s="69">
        <f t="shared" si="133"/>
        <v>0</v>
      </c>
      <c r="AK123" s="70">
        <f t="shared" si="134"/>
        <v>0</v>
      </c>
      <c r="AL123" s="70">
        <f t="shared" si="135"/>
        <v>0</v>
      </c>
      <c r="AM123" s="70">
        <f t="shared" si="136"/>
        <v>0</v>
      </c>
      <c r="AN123" s="70">
        <f t="shared" si="137"/>
        <v>0</v>
      </c>
      <c r="AO123" s="70">
        <f t="shared" si="138"/>
        <v>0</v>
      </c>
      <c r="AP123" s="70">
        <f t="shared" si="139"/>
        <v>0</v>
      </c>
      <c r="AQ123" s="70">
        <f t="shared" si="140"/>
        <v>0</v>
      </c>
      <c r="AR123" s="70">
        <f t="shared" si="141"/>
        <v>0</v>
      </c>
      <c r="AS123" s="70">
        <f t="shared" si="142"/>
        <v>0</v>
      </c>
      <c r="AT123" s="70">
        <f t="shared" si="143"/>
        <v>0</v>
      </c>
      <c r="AU123" s="70">
        <f t="shared" si="144"/>
        <v>0</v>
      </c>
      <c r="AV123" s="70">
        <f t="shared" si="145"/>
        <v>0</v>
      </c>
      <c r="AW123" s="70">
        <f t="shared" si="146"/>
        <v>0</v>
      </c>
      <c r="AX123" s="70">
        <f t="shared" si="147"/>
        <v>0</v>
      </c>
      <c r="AY123" s="71">
        <f t="shared" si="148"/>
        <v>0</v>
      </c>
    </row>
    <row r="124" spans="1:51" s="122" customFormat="1" ht="67.5" customHeight="1" x14ac:dyDescent="0.2">
      <c r="A124" s="72" t="s">
        <v>9</v>
      </c>
      <c r="B124" s="111" t="s">
        <v>140</v>
      </c>
      <c r="C124" s="112"/>
      <c r="D124" s="113"/>
      <c r="E124" s="68">
        <v>2</v>
      </c>
      <c r="F124" s="68">
        <v>1</v>
      </c>
      <c r="G124" s="68">
        <v>1</v>
      </c>
      <c r="H124" s="68">
        <v>0</v>
      </c>
      <c r="I124" s="68">
        <v>0</v>
      </c>
      <c r="J124" s="68">
        <v>3</v>
      </c>
      <c r="K124" s="68">
        <v>2</v>
      </c>
      <c r="L124" s="68">
        <v>1</v>
      </c>
      <c r="M124" s="68"/>
      <c r="N124" s="68">
        <v>0</v>
      </c>
      <c r="O124" s="68">
        <v>0</v>
      </c>
      <c r="P124" s="68">
        <v>0</v>
      </c>
      <c r="Q124" s="68">
        <v>0</v>
      </c>
      <c r="R124" s="68">
        <v>0</v>
      </c>
      <c r="S124" s="68">
        <v>0</v>
      </c>
      <c r="T124" s="68">
        <v>0</v>
      </c>
      <c r="U124" s="68">
        <v>0</v>
      </c>
      <c r="V124" s="68">
        <v>0</v>
      </c>
      <c r="W124" s="68">
        <v>0</v>
      </c>
      <c r="X124" s="68">
        <v>0</v>
      </c>
      <c r="Y124" s="68">
        <v>0</v>
      </c>
      <c r="Z124" s="68">
        <v>0</v>
      </c>
      <c r="AA124" s="68">
        <v>4</v>
      </c>
      <c r="AB124" s="68">
        <v>0</v>
      </c>
      <c r="AC124" s="68">
        <v>0</v>
      </c>
      <c r="AD124" s="68">
        <v>0</v>
      </c>
      <c r="AE124" s="68">
        <v>0</v>
      </c>
      <c r="AF124" s="68">
        <v>0</v>
      </c>
      <c r="AG124" s="68">
        <v>0</v>
      </c>
      <c r="AH124" s="68">
        <v>0</v>
      </c>
      <c r="AI124" s="76"/>
      <c r="AJ124" s="69">
        <f t="shared" si="133"/>
        <v>2</v>
      </c>
      <c r="AK124" s="70">
        <f t="shared" si="134"/>
        <v>2</v>
      </c>
      <c r="AL124" s="70">
        <f t="shared" si="135"/>
        <v>3</v>
      </c>
      <c r="AM124" s="70">
        <f t="shared" si="136"/>
        <v>3</v>
      </c>
      <c r="AN124" s="70">
        <f t="shared" si="137"/>
        <v>4</v>
      </c>
      <c r="AO124" s="70">
        <f t="shared" si="138"/>
        <v>4</v>
      </c>
      <c r="AP124" s="70">
        <f t="shared" si="139"/>
        <v>0</v>
      </c>
      <c r="AQ124" s="70">
        <f t="shared" si="140"/>
        <v>0</v>
      </c>
      <c r="AR124" s="70">
        <f t="shared" si="141"/>
        <v>0</v>
      </c>
      <c r="AS124" s="70">
        <f t="shared" si="142"/>
        <v>0</v>
      </c>
      <c r="AT124" s="70">
        <f t="shared" si="143"/>
        <v>0</v>
      </c>
      <c r="AU124" s="70">
        <f t="shared" si="144"/>
        <v>0</v>
      </c>
      <c r="AV124" s="70">
        <f t="shared" si="145"/>
        <v>0</v>
      </c>
      <c r="AW124" s="70">
        <f t="shared" si="146"/>
        <v>0</v>
      </c>
      <c r="AX124" s="70">
        <f t="shared" si="147"/>
        <v>0</v>
      </c>
      <c r="AY124" s="71">
        <f t="shared" si="148"/>
        <v>0</v>
      </c>
    </row>
    <row r="125" spans="1:51" s="122" customFormat="1" ht="54.75" customHeight="1" x14ac:dyDescent="0.2">
      <c r="A125" s="100" t="s">
        <v>8</v>
      </c>
      <c r="B125" s="90" t="s">
        <v>256</v>
      </c>
      <c r="C125" s="114"/>
      <c r="D125" s="115"/>
      <c r="E125" s="116">
        <f t="shared" ref="E125:AH125" si="149">SUM(E126:E129)</f>
        <v>7</v>
      </c>
      <c r="F125" s="116">
        <f t="shared" si="149"/>
        <v>0</v>
      </c>
      <c r="G125" s="116">
        <f t="shared" si="149"/>
        <v>7</v>
      </c>
      <c r="H125" s="116">
        <f t="shared" si="149"/>
        <v>0</v>
      </c>
      <c r="I125" s="116">
        <f t="shared" si="149"/>
        <v>0</v>
      </c>
      <c r="J125" s="116">
        <f t="shared" si="149"/>
        <v>3</v>
      </c>
      <c r="K125" s="116">
        <f t="shared" si="149"/>
        <v>3</v>
      </c>
      <c r="L125" s="116">
        <f t="shared" si="149"/>
        <v>0</v>
      </c>
      <c r="M125" s="116">
        <f t="shared" si="149"/>
        <v>0</v>
      </c>
      <c r="N125" s="116">
        <f t="shared" si="149"/>
        <v>4</v>
      </c>
      <c r="O125" s="116">
        <f t="shared" si="149"/>
        <v>0</v>
      </c>
      <c r="P125" s="116">
        <f t="shared" si="149"/>
        <v>0</v>
      </c>
      <c r="Q125" s="116">
        <f t="shared" si="149"/>
        <v>4</v>
      </c>
      <c r="R125" s="116">
        <f t="shared" si="149"/>
        <v>0</v>
      </c>
      <c r="S125" s="116">
        <f t="shared" si="149"/>
        <v>0</v>
      </c>
      <c r="T125" s="116">
        <f t="shared" si="149"/>
        <v>0</v>
      </c>
      <c r="U125" s="116">
        <f t="shared" si="149"/>
        <v>0</v>
      </c>
      <c r="V125" s="116">
        <f t="shared" si="149"/>
        <v>0</v>
      </c>
      <c r="W125" s="116">
        <f t="shared" si="149"/>
        <v>0</v>
      </c>
      <c r="X125" s="116">
        <f t="shared" si="149"/>
        <v>4</v>
      </c>
      <c r="Y125" s="116">
        <f t="shared" si="149"/>
        <v>0</v>
      </c>
      <c r="Z125" s="116">
        <f t="shared" si="149"/>
        <v>0</v>
      </c>
      <c r="AA125" s="116">
        <f t="shared" si="149"/>
        <v>6</v>
      </c>
      <c r="AB125" s="116">
        <f t="shared" si="149"/>
        <v>0</v>
      </c>
      <c r="AC125" s="116">
        <f t="shared" si="149"/>
        <v>1</v>
      </c>
      <c r="AD125" s="116">
        <f t="shared" si="149"/>
        <v>0</v>
      </c>
      <c r="AE125" s="116">
        <f t="shared" si="149"/>
        <v>1</v>
      </c>
      <c r="AF125" s="116">
        <f t="shared" si="149"/>
        <v>2</v>
      </c>
      <c r="AG125" s="116">
        <f t="shared" si="149"/>
        <v>0</v>
      </c>
      <c r="AH125" s="116">
        <f t="shared" si="149"/>
        <v>2</v>
      </c>
      <c r="AI125" s="118"/>
      <c r="AJ125" s="95">
        <f t="shared" ref="AJ125:AY125" si="150">SUM(AJ126:AJ129)</f>
        <v>7</v>
      </c>
      <c r="AK125" s="96">
        <f t="shared" si="150"/>
        <v>7</v>
      </c>
      <c r="AL125" s="96">
        <f t="shared" si="150"/>
        <v>3</v>
      </c>
      <c r="AM125" s="96">
        <f t="shared" si="150"/>
        <v>3</v>
      </c>
      <c r="AN125" s="96">
        <f t="shared" si="150"/>
        <v>10</v>
      </c>
      <c r="AO125" s="96">
        <f t="shared" si="150"/>
        <v>10</v>
      </c>
      <c r="AP125" s="96">
        <f t="shared" si="150"/>
        <v>4</v>
      </c>
      <c r="AQ125" s="96">
        <f t="shared" si="150"/>
        <v>4</v>
      </c>
      <c r="AR125" s="96">
        <f t="shared" si="150"/>
        <v>0</v>
      </c>
      <c r="AS125" s="96">
        <f t="shared" si="150"/>
        <v>0</v>
      </c>
      <c r="AT125" s="96">
        <f t="shared" si="150"/>
        <v>4</v>
      </c>
      <c r="AU125" s="96">
        <f t="shared" si="150"/>
        <v>4</v>
      </c>
      <c r="AV125" s="96">
        <f t="shared" si="150"/>
        <v>1</v>
      </c>
      <c r="AW125" s="96">
        <f t="shared" si="150"/>
        <v>1</v>
      </c>
      <c r="AX125" s="96">
        <f t="shared" si="150"/>
        <v>2</v>
      </c>
      <c r="AY125" s="97">
        <f t="shared" si="150"/>
        <v>2</v>
      </c>
    </row>
    <row r="126" spans="1:51" s="122" customFormat="1" ht="37.5" customHeight="1" x14ac:dyDescent="0.2">
      <c r="A126" s="72" t="s">
        <v>7</v>
      </c>
      <c r="B126" s="106" t="s">
        <v>257</v>
      </c>
      <c r="C126" s="109"/>
      <c r="D126" s="110"/>
      <c r="E126" s="68">
        <v>3</v>
      </c>
      <c r="F126" s="68">
        <v>0</v>
      </c>
      <c r="G126" s="68">
        <v>3</v>
      </c>
      <c r="H126" s="68">
        <v>0</v>
      </c>
      <c r="I126" s="68">
        <v>0</v>
      </c>
      <c r="J126" s="68">
        <v>3</v>
      </c>
      <c r="K126" s="68">
        <v>3</v>
      </c>
      <c r="L126" s="68"/>
      <c r="M126" s="68"/>
      <c r="N126" s="68">
        <v>3</v>
      </c>
      <c r="O126" s="68">
        <v>0</v>
      </c>
      <c r="P126" s="68">
        <v>0</v>
      </c>
      <c r="Q126" s="68">
        <v>3</v>
      </c>
      <c r="R126" s="68">
        <v>0</v>
      </c>
      <c r="S126" s="68">
        <v>0</v>
      </c>
      <c r="T126" s="68">
        <v>0</v>
      </c>
      <c r="U126" s="68">
        <v>0</v>
      </c>
      <c r="V126" s="68">
        <v>0</v>
      </c>
      <c r="W126" s="68">
        <v>0</v>
      </c>
      <c r="X126" s="68">
        <v>3</v>
      </c>
      <c r="Y126" s="68">
        <v>0</v>
      </c>
      <c r="Z126" s="68">
        <v>0</v>
      </c>
      <c r="AA126" s="68">
        <v>3</v>
      </c>
      <c r="AB126" s="68">
        <v>0</v>
      </c>
      <c r="AC126" s="68">
        <v>1</v>
      </c>
      <c r="AD126" s="68">
        <v>0</v>
      </c>
      <c r="AE126" s="68">
        <v>1</v>
      </c>
      <c r="AF126" s="68">
        <v>2</v>
      </c>
      <c r="AG126" s="68">
        <v>0</v>
      </c>
      <c r="AH126" s="68">
        <v>2</v>
      </c>
      <c r="AI126" s="76"/>
      <c r="AJ126" s="69">
        <f>E126</f>
        <v>3</v>
      </c>
      <c r="AK126" s="70">
        <f>F126+G126+H126+I126</f>
        <v>3</v>
      </c>
      <c r="AL126" s="70">
        <f>J126</f>
        <v>3</v>
      </c>
      <c r="AM126" s="70">
        <f>K126+L126+M126</f>
        <v>3</v>
      </c>
      <c r="AN126" s="70">
        <f>F126+G126+K126</f>
        <v>6</v>
      </c>
      <c r="AO126" s="70">
        <f>X126+Y126+AA126</f>
        <v>6</v>
      </c>
      <c r="AP126" s="70">
        <f>N126</f>
        <v>3</v>
      </c>
      <c r="AQ126" s="70">
        <f>O126+P126+Q126+R126+S126</f>
        <v>3</v>
      </c>
      <c r="AR126" s="70">
        <f>S126</f>
        <v>0</v>
      </c>
      <c r="AS126" s="70">
        <f>T126+U126+V126</f>
        <v>0</v>
      </c>
      <c r="AT126" s="70">
        <f>X126</f>
        <v>3</v>
      </c>
      <c r="AU126" s="70">
        <f>N126+W126</f>
        <v>3</v>
      </c>
      <c r="AV126" s="70">
        <f>AE126</f>
        <v>1</v>
      </c>
      <c r="AW126" s="70">
        <f>AC126+AD126</f>
        <v>1</v>
      </c>
      <c r="AX126" s="70">
        <f>AH126</f>
        <v>2</v>
      </c>
      <c r="AY126" s="71">
        <f>AF126+AG126</f>
        <v>2</v>
      </c>
    </row>
    <row r="127" spans="1:51" s="122" customFormat="1" ht="21" customHeight="1" x14ac:dyDescent="0.2">
      <c r="A127" s="72" t="s">
        <v>6</v>
      </c>
      <c r="B127" s="106" t="s">
        <v>146</v>
      </c>
      <c r="C127" s="107"/>
      <c r="D127" s="108"/>
      <c r="E127" s="68">
        <v>0</v>
      </c>
      <c r="F127" s="68">
        <v>0</v>
      </c>
      <c r="G127" s="68">
        <v>0</v>
      </c>
      <c r="H127" s="68">
        <v>0</v>
      </c>
      <c r="I127" s="68">
        <v>0</v>
      </c>
      <c r="J127" s="68">
        <v>0</v>
      </c>
      <c r="K127" s="68">
        <v>0</v>
      </c>
      <c r="L127" s="68"/>
      <c r="M127" s="68"/>
      <c r="N127" s="68">
        <v>0</v>
      </c>
      <c r="O127" s="68">
        <v>0</v>
      </c>
      <c r="P127" s="68">
        <v>0</v>
      </c>
      <c r="Q127" s="68">
        <v>0</v>
      </c>
      <c r="R127" s="68">
        <v>0</v>
      </c>
      <c r="S127" s="68">
        <v>0</v>
      </c>
      <c r="T127" s="68">
        <v>0</v>
      </c>
      <c r="U127" s="68">
        <v>0</v>
      </c>
      <c r="V127" s="68">
        <v>0</v>
      </c>
      <c r="W127" s="68">
        <v>0</v>
      </c>
      <c r="X127" s="68">
        <v>0</v>
      </c>
      <c r="Y127" s="68">
        <v>0</v>
      </c>
      <c r="Z127" s="68">
        <v>0</v>
      </c>
      <c r="AA127" s="68">
        <v>0</v>
      </c>
      <c r="AB127" s="68">
        <v>0</v>
      </c>
      <c r="AC127" s="68">
        <v>0</v>
      </c>
      <c r="AD127" s="68">
        <v>0</v>
      </c>
      <c r="AE127" s="68">
        <v>0</v>
      </c>
      <c r="AF127" s="68">
        <v>0</v>
      </c>
      <c r="AG127" s="68">
        <v>0</v>
      </c>
      <c r="AH127" s="68">
        <v>0</v>
      </c>
      <c r="AI127" s="76"/>
      <c r="AJ127" s="69">
        <f>E127</f>
        <v>0</v>
      </c>
      <c r="AK127" s="70">
        <f>F127+G127+H127+I127</f>
        <v>0</v>
      </c>
      <c r="AL127" s="70">
        <f>J127</f>
        <v>0</v>
      </c>
      <c r="AM127" s="70">
        <f>K127+L127+M127</f>
        <v>0</v>
      </c>
      <c r="AN127" s="70">
        <f>F127+G127+K127</f>
        <v>0</v>
      </c>
      <c r="AO127" s="70">
        <f>X127+Y127+AA127</f>
        <v>0</v>
      </c>
      <c r="AP127" s="70">
        <f>N127</f>
        <v>0</v>
      </c>
      <c r="AQ127" s="70">
        <f>O127+P127+Q127+R127+S127</f>
        <v>0</v>
      </c>
      <c r="AR127" s="70">
        <f>S127</f>
        <v>0</v>
      </c>
      <c r="AS127" s="70">
        <f>T127+U127+V127</f>
        <v>0</v>
      </c>
      <c r="AT127" s="70">
        <f>X127</f>
        <v>0</v>
      </c>
      <c r="AU127" s="70">
        <f>N127+W127</f>
        <v>0</v>
      </c>
      <c r="AV127" s="70">
        <f>AE127</f>
        <v>0</v>
      </c>
      <c r="AW127" s="70">
        <f>AC127+AD127</f>
        <v>0</v>
      </c>
      <c r="AX127" s="70">
        <f>AH127</f>
        <v>0</v>
      </c>
      <c r="AY127" s="71">
        <f>AF127+AG127</f>
        <v>0</v>
      </c>
    </row>
    <row r="128" spans="1:51" s="122" customFormat="1" ht="49.5" customHeight="1" x14ac:dyDescent="0.2">
      <c r="A128" s="72" t="s">
        <v>5</v>
      </c>
      <c r="B128" s="106" t="s">
        <v>190</v>
      </c>
      <c r="C128" s="107"/>
      <c r="D128" s="108"/>
      <c r="E128" s="68">
        <v>4</v>
      </c>
      <c r="F128" s="68">
        <v>0</v>
      </c>
      <c r="G128" s="68">
        <v>4</v>
      </c>
      <c r="H128" s="68">
        <v>0</v>
      </c>
      <c r="I128" s="68">
        <v>0</v>
      </c>
      <c r="J128" s="68">
        <v>0</v>
      </c>
      <c r="K128" s="68">
        <v>0</v>
      </c>
      <c r="L128" s="68"/>
      <c r="M128" s="68"/>
      <c r="N128" s="68">
        <v>1</v>
      </c>
      <c r="O128" s="68">
        <v>0</v>
      </c>
      <c r="P128" s="68">
        <v>0</v>
      </c>
      <c r="Q128" s="68">
        <v>1</v>
      </c>
      <c r="R128" s="68">
        <v>0</v>
      </c>
      <c r="S128" s="68">
        <v>0</v>
      </c>
      <c r="T128" s="68">
        <v>0</v>
      </c>
      <c r="U128" s="68">
        <v>0</v>
      </c>
      <c r="V128" s="68">
        <v>0</v>
      </c>
      <c r="W128" s="68">
        <v>0</v>
      </c>
      <c r="X128" s="68">
        <v>1</v>
      </c>
      <c r="Y128" s="68">
        <v>0</v>
      </c>
      <c r="Z128" s="68">
        <v>0</v>
      </c>
      <c r="AA128" s="68">
        <v>3</v>
      </c>
      <c r="AB128" s="68">
        <v>0</v>
      </c>
      <c r="AC128" s="68">
        <v>0</v>
      </c>
      <c r="AD128" s="68">
        <v>0</v>
      </c>
      <c r="AE128" s="68">
        <v>0</v>
      </c>
      <c r="AF128" s="68">
        <v>0</v>
      </c>
      <c r="AG128" s="68">
        <v>0</v>
      </c>
      <c r="AH128" s="68">
        <v>0</v>
      </c>
      <c r="AI128" s="76"/>
      <c r="AJ128" s="69">
        <f>E128</f>
        <v>4</v>
      </c>
      <c r="AK128" s="70">
        <f>F128+G128+H128+I128</f>
        <v>4</v>
      </c>
      <c r="AL128" s="70">
        <f>J128</f>
        <v>0</v>
      </c>
      <c r="AM128" s="70">
        <f>K128+L128+M128</f>
        <v>0</v>
      </c>
      <c r="AN128" s="70">
        <f>F128+G128+K128</f>
        <v>4</v>
      </c>
      <c r="AO128" s="70">
        <f>X128+Y128+AA128</f>
        <v>4</v>
      </c>
      <c r="AP128" s="70">
        <f>N128</f>
        <v>1</v>
      </c>
      <c r="AQ128" s="70">
        <f>O128+P128+Q128+R128+S128</f>
        <v>1</v>
      </c>
      <c r="AR128" s="70">
        <f>S128</f>
        <v>0</v>
      </c>
      <c r="AS128" s="70">
        <f>T128+U128+V128</f>
        <v>0</v>
      </c>
      <c r="AT128" s="70">
        <f>X128</f>
        <v>1</v>
      </c>
      <c r="AU128" s="70">
        <f>N128+W128</f>
        <v>1</v>
      </c>
      <c r="AV128" s="70">
        <f>AE128</f>
        <v>0</v>
      </c>
      <c r="AW128" s="70">
        <f>AC128+AD128</f>
        <v>0</v>
      </c>
      <c r="AX128" s="70">
        <f>AH128</f>
        <v>0</v>
      </c>
      <c r="AY128" s="71">
        <f>AF128+AG128</f>
        <v>0</v>
      </c>
    </row>
    <row r="129" spans="1:51" s="122" customFormat="1" ht="34.5" customHeight="1" x14ac:dyDescent="0.2">
      <c r="A129" s="72" t="s">
        <v>4</v>
      </c>
      <c r="B129" s="111" t="s">
        <v>140</v>
      </c>
      <c r="C129" s="112"/>
      <c r="D129" s="113"/>
      <c r="E129" s="68">
        <v>0</v>
      </c>
      <c r="F129" s="68">
        <v>0</v>
      </c>
      <c r="G129" s="68">
        <v>0</v>
      </c>
      <c r="H129" s="68">
        <v>0</v>
      </c>
      <c r="I129" s="68">
        <v>0</v>
      </c>
      <c r="J129" s="68">
        <v>0</v>
      </c>
      <c r="K129" s="68">
        <v>0</v>
      </c>
      <c r="L129" s="68"/>
      <c r="M129" s="68"/>
      <c r="N129" s="68">
        <v>0</v>
      </c>
      <c r="O129" s="68">
        <v>0</v>
      </c>
      <c r="P129" s="68">
        <v>0</v>
      </c>
      <c r="Q129" s="68">
        <v>0</v>
      </c>
      <c r="R129" s="68">
        <v>0</v>
      </c>
      <c r="S129" s="68">
        <v>0</v>
      </c>
      <c r="T129" s="68">
        <v>0</v>
      </c>
      <c r="U129" s="68">
        <v>0</v>
      </c>
      <c r="V129" s="68">
        <v>0</v>
      </c>
      <c r="W129" s="68">
        <v>0</v>
      </c>
      <c r="X129" s="68">
        <v>0</v>
      </c>
      <c r="Y129" s="68">
        <v>0</v>
      </c>
      <c r="Z129" s="68">
        <v>0</v>
      </c>
      <c r="AA129" s="68">
        <v>0</v>
      </c>
      <c r="AB129" s="68">
        <v>0</v>
      </c>
      <c r="AC129" s="68">
        <v>0</v>
      </c>
      <c r="AD129" s="68">
        <v>0</v>
      </c>
      <c r="AE129" s="68">
        <v>0</v>
      </c>
      <c r="AF129" s="68">
        <v>0</v>
      </c>
      <c r="AG129" s="68">
        <v>0</v>
      </c>
      <c r="AH129" s="68">
        <v>0</v>
      </c>
      <c r="AI129" s="76"/>
      <c r="AJ129" s="69">
        <f>E129</f>
        <v>0</v>
      </c>
      <c r="AK129" s="70">
        <f>F129+G129+H129+I129</f>
        <v>0</v>
      </c>
      <c r="AL129" s="70">
        <f>J129</f>
        <v>0</v>
      </c>
      <c r="AM129" s="70">
        <f>K129+L129+M129</f>
        <v>0</v>
      </c>
      <c r="AN129" s="70">
        <f>F129+G129+K129</f>
        <v>0</v>
      </c>
      <c r="AO129" s="70">
        <f>X129+Y129+AA129</f>
        <v>0</v>
      </c>
      <c r="AP129" s="70">
        <f>N129</f>
        <v>0</v>
      </c>
      <c r="AQ129" s="70">
        <f>O129+P129+Q129+R129+S129</f>
        <v>0</v>
      </c>
      <c r="AR129" s="70">
        <f>S129</f>
        <v>0</v>
      </c>
      <c r="AS129" s="70">
        <f>T129+U129+V129</f>
        <v>0</v>
      </c>
      <c r="AT129" s="70">
        <f>X129</f>
        <v>0</v>
      </c>
      <c r="AU129" s="70">
        <f>N129+W129</f>
        <v>0</v>
      </c>
      <c r="AV129" s="70">
        <f>AE129</f>
        <v>0</v>
      </c>
      <c r="AW129" s="70">
        <f>AC129+AD129</f>
        <v>0</v>
      </c>
      <c r="AX129" s="70">
        <f>AH129</f>
        <v>0</v>
      </c>
      <c r="AY129" s="71">
        <f>AF129+AG129</f>
        <v>0</v>
      </c>
    </row>
    <row r="130" spans="1:51" s="122" customFormat="1" ht="49.5" customHeight="1" x14ac:dyDescent="0.2">
      <c r="A130" s="72" t="s">
        <v>3</v>
      </c>
      <c r="B130" s="90" t="s">
        <v>191</v>
      </c>
      <c r="C130" s="91"/>
      <c r="D130" s="92"/>
      <c r="E130" s="93">
        <f t="shared" ref="E130:AH130" si="151">SUM(E131:E132)</f>
        <v>0</v>
      </c>
      <c r="F130" s="93">
        <f t="shared" si="151"/>
        <v>0</v>
      </c>
      <c r="G130" s="93">
        <f t="shared" si="151"/>
        <v>0</v>
      </c>
      <c r="H130" s="93">
        <f t="shared" si="151"/>
        <v>0</v>
      </c>
      <c r="I130" s="93">
        <f t="shared" si="151"/>
        <v>0</v>
      </c>
      <c r="J130" s="93">
        <f t="shared" si="151"/>
        <v>0</v>
      </c>
      <c r="K130" s="93">
        <f t="shared" si="151"/>
        <v>0</v>
      </c>
      <c r="L130" s="93">
        <f t="shared" si="151"/>
        <v>0</v>
      </c>
      <c r="M130" s="93">
        <f t="shared" si="151"/>
        <v>0</v>
      </c>
      <c r="N130" s="93">
        <f t="shared" si="151"/>
        <v>0</v>
      </c>
      <c r="O130" s="93">
        <f t="shared" si="151"/>
        <v>0</v>
      </c>
      <c r="P130" s="93">
        <f t="shared" si="151"/>
        <v>0</v>
      </c>
      <c r="Q130" s="93">
        <f t="shared" si="151"/>
        <v>0</v>
      </c>
      <c r="R130" s="93">
        <f t="shared" si="151"/>
        <v>0</v>
      </c>
      <c r="S130" s="93">
        <f t="shared" si="151"/>
        <v>0</v>
      </c>
      <c r="T130" s="93">
        <f t="shared" si="151"/>
        <v>0</v>
      </c>
      <c r="U130" s="93">
        <f t="shared" si="151"/>
        <v>0</v>
      </c>
      <c r="V130" s="93">
        <f t="shared" si="151"/>
        <v>0</v>
      </c>
      <c r="W130" s="93">
        <f t="shared" si="151"/>
        <v>0</v>
      </c>
      <c r="X130" s="93">
        <f t="shared" si="151"/>
        <v>0</v>
      </c>
      <c r="Y130" s="93">
        <f t="shared" si="151"/>
        <v>0</v>
      </c>
      <c r="Z130" s="93">
        <f t="shared" si="151"/>
        <v>0</v>
      </c>
      <c r="AA130" s="93">
        <f t="shared" si="151"/>
        <v>0</v>
      </c>
      <c r="AB130" s="93">
        <f t="shared" si="151"/>
        <v>0</v>
      </c>
      <c r="AC130" s="93">
        <f t="shared" si="151"/>
        <v>0</v>
      </c>
      <c r="AD130" s="93">
        <f t="shared" si="151"/>
        <v>0</v>
      </c>
      <c r="AE130" s="93">
        <f t="shared" si="151"/>
        <v>0</v>
      </c>
      <c r="AF130" s="93">
        <f t="shared" si="151"/>
        <v>0</v>
      </c>
      <c r="AG130" s="93">
        <f t="shared" si="151"/>
        <v>0</v>
      </c>
      <c r="AH130" s="93">
        <f t="shared" si="151"/>
        <v>0</v>
      </c>
      <c r="AI130" s="118"/>
      <c r="AJ130" s="95">
        <f t="shared" ref="AJ130:AY130" si="152">SUM(AJ131:AJ132)</f>
        <v>0</v>
      </c>
      <c r="AK130" s="96">
        <f t="shared" si="152"/>
        <v>0</v>
      </c>
      <c r="AL130" s="96">
        <f t="shared" si="152"/>
        <v>0</v>
      </c>
      <c r="AM130" s="96">
        <f t="shared" si="152"/>
        <v>0</v>
      </c>
      <c r="AN130" s="96">
        <f t="shared" si="152"/>
        <v>0</v>
      </c>
      <c r="AO130" s="96">
        <f t="shared" si="152"/>
        <v>0</v>
      </c>
      <c r="AP130" s="96">
        <f t="shared" si="152"/>
        <v>0</v>
      </c>
      <c r="AQ130" s="96">
        <f t="shared" si="152"/>
        <v>0</v>
      </c>
      <c r="AR130" s="96">
        <f t="shared" si="152"/>
        <v>0</v>
      </c>
      <c r="AS130" s="96">
        <f t="shared" si="152"/>
        <v>0</v>
      </c>
      <c r="AT130" s="96">
        <f t="shared" si="152"/>
        <v>0</v>
      </c>
      <c r="AU130" s="96">
        <f t="shared" si="152"/>
        <v>0</v>
      </c>
      <c r="AV130" s="96">
        <f t="shared" si="152"/>
        <v>0</v>
      </c>
      <c r="AW130" s="96">
        <f t="shared" si="152"/>
        <v>0</v>
      </c>
      <c r="AX130" s="96">
        <f t="shared" si="152"/>
        <v>0</v>
      </c>
      <c r="AY130" s="97">
        <f t="shared" si="152"/>
        <v>0</v>
      </c>
    </row>
    <row r="131" spans="1:51" s="122" customFormat="1" ht="41.25" customHeight="1" x14ac:dyDescent="0.2">
      <c r="A131" s="72" t="s">
        <v>2</v>
      </c>
      <c r="B131" s="111" t="s">
        <v>258</v>
      </c>
      <c r="C131" s="112"/>
      <c r="D131" s="113"/>
      <c r="E131" s="98">
        <v>0</v>
      </c>
      <c r="F131" s="98">
        <v>0</v>
      </c>
      <c r="G131" s="98">
        <v>0</v>
      </c>
      <c r="H131" s="98">
        <v>0</v>
      </c>
      <c r="I131" s="98">
        <v>0</v>
      </c>
      <c r="J131" s="68">
        <v>0</v>
      </c>
      <c r="K131" s="68">
        <v>0</v>
      </c>
      <c r="L131" s="98"/>
      <c r="M131" s="98"/>
      <c r="N131" s="98">
        <v>0</v>
      </c>
      <c r="O131" s="98">
        <v>0</v>
      </c>
      <c r="P131" s="98">
        <v>0</v>
      </c>
      <c r="Q131" s="98">
        <v>0</v>
      </c>
      <c r="R131" s="98">
        <v>0</v>
      </c>
      <c r="S131" s="98">
        <v>0</v>
      </c>
      <c r="T131" s="98">
        <v>0</v>
      </c>
      <c r="U131" s="98">
        <v>0</v>
      </c>
      <c r="V131" s="98">
        <v>0</v>
      </c>
      <c r="W131" s="98">
        <v>0</v>
      </c>
      <c r="X131" s="98">
        <v>0</v>
      </c>
      <c r="Y131" s="98">
        <v>0</v>
      </c>
      <c r="Z131" s="98">
        <v>0</v>
      </c>
      <c r="AA131" s="98">
        <v>0</v>
      </c>
      <c r="AB131" s="98">
        <v>0</v>
      </c>
      <c r="AC131" s="98">
        <v>0</v>
      </c>
      <c r="AD131" s="98">
        <v>0</v>
      </c>
      <c r="AE131" s="98">
        <v>0</v>
      </c>
      <c r="AF131" s="68">
        <v>0</v>
      </c>
      <c r="AG131" s="68">
        <v>0</v>
      </c>
      <c r="AH131" s="68">
        <v>0</v>
      </c>
      <c r="AI131" s="76"/>
      <c r="AJ131" s="69">
        <f>E131</f>
        <v>0</v>
      </c>
      <c r="AK131" s="70">
        <f>F131+G131+H131+I131</f>
        <v>0</v>
      </c>
      <c r="AL131" s="70">
        <f>J131</f>
        <v>0</v>
      </c>
      <c r="AM131" s="70">
        <f>K131+L131+M131</f>
        <v>0</v>
      </c>
      <c r="AN131" s="70">
        <f>F131+G131+K131</f>
        <v>0</v>
      </c>
      <c r="AO131" s="70">
        <f>X131+Y131+AA131</f>
        <v>0</v>
      </c>
      <c r="AP131" s="70">
        <f>N131</f>
        <v>0</v>
      </c>
      <c r="AQ131" s="70">
        <f>O131+P131+Q131+R131+S131</f>
        <v>0</v>
      </c>
      <c r="AR131" s="70">
        <f>S131</f>
        <v>0</v>
      </c>
      <c r="AS131" s="70">
        <f>T131+U131+V131</f>
        <v>0</v>
      </c>
      <c r="AT131" s="70">
        <f>X131</f>
        <v>0</v>
      </c>
      <c r="AU131" s="70">
        <f>N131+W131</f>
        <v>0</v>
      </c>
      <c r="AV131" s="70">
        <f>AE131</f>
        <v>0</v>
      </c>
      <c r="AW131" s="70">
        <f>AC131+AD131</f>
        <v>0</v>
      </c>
      <c r="AX131" s="70">
        <f>AH131</f>
        <v>0</v>
      </c>
      <c r="AY131" s="71">
        <f>AF131+AG131</f>
        <v>0</v>
      </c>
    </row>
    <row r="132" spans="1:51" s="122" customFormat="1" ht="41.25" customHeight="1" x14ac:dyDescent="0.2">
      <c r="A132" s="72" t="s">
        <v>1</v>
      </c>
      <c r="B132" s="111" t="s">
        <v>271</v>
      </c>
      <c r="C132" s="112"/>
      <c r="D132" s="113"/>
      <c r="E132" s="98">
        <v>0</v>
      </c>
      <c r="F132" s="98">
        <v>0</v>
      </c>
      <c r="G132" s="98">
        <v>0</v>
      </c>
      <c r="H132" s="98">
        <v>0</v>
      </c>
      <c r="I132" s="98">
        <v>0</v>
      </c>
      <c r="J132" s="68">
        <v>0</v>
      </c>
      <c r="K132" s="68">
        <v>0</v>
      </c>
      <c r="L132" s="98"/>
      <c r="M132" s="98"/>
      <c r="N132" s="98">
        <v>0</v>
      </c>
      <c r="O132" s="98">
        <v>0</v>
      </c>
      <c r="P132" s="98">
        <v>0</v>
      </c>
      <c r="Q132" s="98">
        <v>0</v>
      </c>
      <c r="R132" s="98">
        <v>0</v>
      </c>
      <c r="S132" s="98">
        <v>0</v>
      </c>
      <c r="T132" s="98">
        <v>0</v>
      </c>
      <c r="U132" s="98">
        <v>0</v>
      </c>
      <c r="V132" s="98">
        <v>0</v>
      </c>
      <c r="W132" s="98">
        <v>0</v>
      </c>
      <c r="X132" s="98">
        <v>0</v>
      </c>
      <c r="Y132" s="98">
        <v>0</v>
      </c>
      <c r="Z132" s="98">
        <v>0</v>
      </c>
      <c r="AA132" s="98">
        <v>0</v>
      </c>
      <c r="AB132" s="98">
        <v>0</v>
      </c>
      <c r="AC132" s="98">
        <v>0</v>
      </c>
      <c r="AD132" s="98">
        <v>0</v>
      </c>
      <c r="AE132" s="98">
        <v>0</v>
      </c>
      <c r="AF132" s="68">
        <v>0</v>
      </c>
      <c r="AG132" s="68">
        <v>0</v>
      </c>
      <c r="AH132" s="68">
        <v>0</v>
      </c>
      <c r="AI132" s="76"/>
      <c r="AJ132" s="69">
        <f>E132</f>
        <v>0</v>
      </c>
      <c r="AK132" s="70">
        <f>F132+G132+H132+I132</f>
        <v>0</v>
      </c>
      <c r="AL132" s="70">
        <f>J132</f>
        <v>0</v>
      </c>
      <c r="AM132" s="70">
        <f>K132+L132+M132</f>
        <v>0</v>
      </c>
      <c r="AN132" s="70">
        <f>F132+G132+K132</f>
        <v>0</v>
      </c>
      <c r="AO132" s="70">
        <f>X132+Y132+AA132</f>
        <v>0</v>
      </c>
      <c r="AP132" s="70">
        <f>N132</f>
        <v>0</v>
      </c>
      <c r="AQ132" s="70">
        <f>O132+P132+Q132+R132+S132</f>
        <v>0</v>
      </c>
      <c r="AR132" s="70">
        <f>S132</f>
        <v>0</v>
      </c>
      <c r="AS132" s="70">
        <f>T132+U132+V132</f>
        <v>0</v>
      </c>
      <c r="AT132" s="70">
        <f>X132</f>
        <v>0</v>
      </c>
      <c r="AU132" s="70">
        <f>N132+W132</f>
        <v>0</v>
      </c>
      <c r="AV132" s="70">
        <f>AE132</f>
        <v>0</v>
      </c>
      <c r="AW132" s="70">
        <f>AC132+AD132</f>
        <v>0</v>
      </c>
      <c r="AX132" s="70">
        <f>AH132</f>
        <v>0</v>
      </c>
      <c r="AY132" s="71">
        <f>AF132+AG132</f>
        <v>0</v>
      </c>
    </row>
    <row r="133" spans="1:51" s="122" customFormat="1" ht="35.25" customHeight="1" x14ac:dyDescent="0.2">
      <c r="A133" s="100" t="s">
        <v>0</v>
      </c>
      <c r="B133" s="102" t="s">
        <v>140</v>
      </c>
      <c r="C133" s="103"/>
      <c r="D133" s="104"/>
      <c r="E133" s="68">
        <v>8</v>
      </c>
      <c r="F133" s="68">
        <v>2</v>
      </c>
      <c r="G133" s="68">
        <v>6</v>
      </c>
      <c r="H133" s="68">
        <v>0</v>
      </c>
      <c r="I133" s="68">
        <v>0</v>
      </c>
      <c r="J133" s="68">
        <v>2</v>
      </c>
      <c r="K133" s="68">
        <v>2</v>
      </c>
      <c r="L133" s="68"/>
      <c r="M133" s="68"/>
      <c r="N133" s="68">
        <v>6</v>
      </c>
      <c r="O133" s="68">
        <v>0</v>
      </c>
      <c r="P133" s="68">
        <v>1</v>
      </c>
      <c r="Q133" s="68">
        <v>4</v>
      </c>
      <c r="R133" s="68">
        <v>0</v>
      </c>
      <c r="S133" s="68">
        <v>1</v>
      </c>
      <c r="T133" s="68">
        <v>0</v>
      </c>
      <c r="U133" s="68">
        <v>1</v>
      </c>
      <c r="V133" s="68">
        <v>0</v>
      </c>
      <c r="W133" s="68">
        <v>0</v>
      </c>
      <c r="X133" s="68">
        <v>6</v>
      </c>
      <c r="Y133" s="68">
        <v>0</v>
      </c>
      <c r="Z133" s="68">
        <v>0</v>
      </c>
      <c r="AA133" s="68">
        <v>4</v>
      </c>
      <c r="AB133" s="68">
        <v>1</v>
      </c>
      <c r="AC133" s="68">
        <v>0</v>
      </c>
      <c r="AD133" s="68">
        <v>0</v>
      </c>
      <c r="AE133" s="68">
        <v>0</v>
      </c>
      <c r="AF133" s="68">
        <v>0</v>
      </c>
      <c r="AG133" s="68">
        <v>0</v>
      </c>
      <c r="AH133" s="68">
        <v>0</v>
      </c>
      <c r="AI133" s="76"/>
      <c r="AJ133" s="69">
        <f>E133</f>
        <v>8</v>
      </c>
      <c r="AK133" s="70">
        <f>F133+G133+H133+I133</f>
        <v>8</v>
      </c>
      <c r="AL133" s="70">
        <f>J133</f>
        <v>2</v>
      </c>
      <c r="AM133" s="70">
        <f>K133+L133+M133</f>
        <v>2</v>
      </c>
      <c r="AN133" s="70">
        <f>F133+G133+K133</f>
        <v>10</v>
      </c>
      <c r="AO133" s="70">
        <f>X133+Y133+AA133</f>
        <v>10</v>
      </c>
      <c r="AP133" s="70">
        <f>N133</f>
        <v>6</v>
      </c>
      <c r="AQ133" s="70">
        <f>O133+P133+Q133+R133+S133</f>
        <v>6</v>
      </c>
      <c r="AR133" s="70">
        <f>S133</f>
        <v>1</v>
      </c>
      <c r="AS133" s="70">
        <f>T133+U133+V133</f>
        <v>1</v>
      </c>
      <c r="AT133" s="70">
        <f>X133</f>
        <v>6</v>
      </c>
      <c r="AU133" s="70">
        <f>N133+W133</f>
        <v>6</v>
      </c>
      <c r="AV133" s="70">
        <f>AE133</f>
        <v>0</v>
      </c>
      <c r="AW133" s="70">
        <f>AC133+AD133</f>
        <v>0</v>
      </c>
      <c r="AX133" s="70">
        <f>AH133</f>
        <v>0</v>
      </c>
      <c r="AY133" s="71">
        <f>AF133+AG133</f>
        <v>0</v>
      </c>
    </row>
    <row r="134" spans="1:51" s="122" customFormat="1" ht="35.25" customHeight="1" thickBot="1" x14ac:dyDescent="0.25">
      <c r="A134" s="100"/>
      <c r="B134" s="102" t="s">
        <v>135</v>
      </c>
      <c r="C134" s="103"/>
      <c r="D134" s="104"/>
      <c r="E134" s="116">
        <f t="shared" ref="E134:AH134" si="153">E19+E39+E51+E59+E73+E80+E87+E90+E112+E116+E125+E130+E133</f>
        <v>2270</v>
      </c>
      <c r="F134" s="116">
        <f t="shared" si="153"/>
        <v>241</v>
      </c>
      <c r="G134" s="116">
        <f t="shared" si="153"/>
        <v>2019</v>
      </c>
      <c r="H134" s="116">
        <f t="shared" si="153"/>
        <v>5</v>
      </c>
      <c r="I134" s="116">
        <f t="shared" si="153"/>
        <v>0</v>
      </c>
      <c r="J134" s="116">
        <f t="shared" si="153"/>
        <v>4260</v>
      </c>
      <c r="K134" s="116">
        <f t="shared" si="153"/>
        <v>3953</v>
      </c>
      <c r="L134" s="116">
        <f t="shared" si="153"/>
        <v>276</v>
      </c>
      <c r="M134" s="116">
        <f t="shared" si="153"/>
        <v>1</v>
      </c>
      <c r="N134" s="116">
        <f t="shared" si="153"/>
        <v>2844</v>
      </c>
      <c r="O134" s="116">
        <f t="shared" si="153"/>
        <v>1893</v>
      </c>
      <c r="P134" s="116">
        <f t="shared" si="153"/>
        <v>621</v>
      </c>
      <c r="Q134" s="116">
        <f t="shared" si="153"/>
        <v>97</v>
      </c>
      <c r="R134" s="116">
        <f t="shared" si="153"/>
        <v>1</v>
      </c>
      <c r="S134" s="116">
        <f t="shared" si="153"/>
        <v>232</v>
      </c>
      <c r="T134" s="116">
        <f t="shared" si="153"/>
        <v>24</v>
      </c>
      <c r="U134" s="116">
        <f t="shared" si="153"/>
        <v>189</v>
      </c>
      <c r="V134" s="116">
        <f t="shared" si="153"/>
        <v>19</v>
      </c>
      <c r="W134" s="116">
        <f t="shared" si="153"/>
        <v>4</v>
      </c>
      <c r="X134" s="116">
        <f t="shared" si="153"/>
        <v>2848</v>
      </c>
      <c r="Y134" s="116">
        <f t="shared" si="153"/>
        <v>1</v>
      </c>
      <c r="Z134" s="116">
        <f t="shared" si="153"/>
        <v>82</v>
      </c>
      <c r="AA134" s="116">
        <f t="shared" si="153"/>
        <v>3364</v>
      </c>
      <c r="AB134" s="116">
        <f t="shared" si="153"/>
        <v>237</v>
      </c>
      <c r="AC134" s="116">
        <f t="shared" si="153"/>
        <v>91</v>
      </c>
      <c r="AD134" s="116">
        <f t="shared" si="153"/>
        <v>9</v>
      </c>
      <c r="AE134" s="116">
        <f t="shared" si="153"/>
        <v>100</v>
      </c>
      <c r="AF134" s="116">
        <f t="shared" si="153"/>
        <v>34</v>
      </c>
      <c r="AG134" s="116">
        <f t="shared" si="153"/>
        <v>5</v>
      </c>
      <c r="AH134" s="116">
        <f t="shared" si="153"/>
        <v>39</v>
      </c>
      <c r="AI134" s="118"/>
      <c r="AJ134" s="119">
        <f t="shared" ref="AJ134:AY134" si="154">AJ19+AJ39+AJ51+AJ59+AJ73+AJ80+AJ87+AJ90+AJ112+AJ116+AJ125+AJ130+AJ133</f>
        <v>2270</v>
      </c>
      <c r="AK134" s="120">
        <f t="shared" si="154"/>
        <v>2265</v>
      </c>
      <c r="AL134" s="120">
        <f t="shared" si="154"/>
        <v>4260</v>
      </c>
      <c r="AM134" s="120">
        <f t="shared" si="154"/>
        <v>4230</v>
      </c>
      <c r="AN134" s="120">
        <f t="shared" si="154"/>
        <v>6213</v>
      </c>
      <c r="AO134" s="120">
        <f t="shared" si="154"/>
        <v>6213</v>
      </c>
      <c r="AP134" s="120">
        <f t="shared" si="154"/>
        <v>2844</v>
      </c>
      <c r="AQ134" s="120">
        <f t="shared" si="154"/>
        <v>2844</v>
      </c>
      <c r="AR134" s="120">
        <f t="shared" si="154"/>
        <v>232</v>
      </c>
      <c r="AS134" s="120">
        <f t="shared" si="154"/>
        <v>232</v>
      </c>
      <c r="AT134" s="120">
        <f t="shared" si="154"/>
        <v>2848</v>
      </c>
      <c r="AU134" s="120">
        <f t="shared" si="154"/>
        <v>2848</v>
      </c>
      <c r="AV134" s="120">
        <f t="shared" si="154"/>
        <v>100</v>
      </c>
      <c r="AW134" s="120">
        <f t="shared" si="154"/>
        <v>100</v>
      </c>
      <c r="AX134" s="120">
        <f t="shared" si="154"/>
        <v>39</v>
      </c>
      <c r="AY134" s="121">
        <f t="shared" si="154"/>
        <v>39</v>
      </c>
    </row>
    <row r="135" spans="1:51" s="122" customFormat="1" ht="32.25" customHeight="1" x14ac:dyDescent="0.2">
      <c r="A135" s="124"/>
      <c r="B135" s="124"/>
      <c r="C135" s="124"/>
      <c r="D135" s="124"/>
      <c r="E135" s="124"/>
      <c r="F135" s="124"/>
      <c r="G135" s="124"/>
      <c r="H135" s="124"/>
      <c r="I135" s="124"/>
      <c r="J135" s="124"/>
      <c r="K135" s="124"/>
      <c r="L135" s="124"/>
      <c r="M135" s="124"/>
      <c r="N135" s="124"/>
      <c r="O135" s="124"/>
      <c r="P135" s="124"/>
      <c r="Q135" s="124"/>
      <c r="R135" s="124"/>
      <c r="S135" s="124"/>
      <c r="T135" s="124"/>
      <c r="U135" s="124"/>
      <c r="V135" s="124"/>
      <c r="W135" s="124"/>
      <c r="X135" s="124"/>
      <c r="Y135" s="124"/>
      <c r="Z135" s="124"/>
      <c r="AA135" s="124"/>
      <c r="AB135" s="124"/>
      <c r="AD135" s="124"/>
      <c r="AE135" s="124"/>
      <c r="AF135" s="124"/>
      <c r="AG135" s="124"/>
      <c r="AH135" s="124"/>
      <c r="AI135" s="75"/>
    </row>
    <row r="136" spans="1:51" s="122" customFormat="1" ht="20.25" customHeight="1" x14ac:dyDescent="0.2">
      <c r="A136" s="124"/>
      <c r="B136" s="124"/>
      <c r="C136" s="124"/>
      <c r="D136" s="124"/>
      <c r="E136" s="124"/>
      <c r="F136" s="124"/>
      <c r="G136" s="124"/>
      <c r="H136" s="124"/>
      <c r="I136" s="124"/>
      <c r="J136" s="124"/>
      <c r="K136" s="124"/>
      <c r="L136" s="124"/>
      <c r="M136" s="124"/>
      <c r="N136" s="124"/>
      <c r="O136" s="124"/>
      <c r="P136" s="124"/>
      <c r="Q136" s="124"/>
      <c r="R136" s="124"/>
      <c r="S136" s="124"/>
      <c r="T136" s="124"/>
      <c r="U136" s="124"/>
      <c r="V136" s="124"/>
      <c r="W136" s="124"/>
      <c r="X136" s="124"/>
      <c r="Y136" s="124"/>
      <c r="Z136" s="124"/>
      <c r="AA136" s="124"/>
      <c r="AB136" s="124"/>
      <c r="AC136" s="124"/>
      <c r="AD136" s="124"/>
      <c r="AE136" s="124"/>
      <c r="AF136" s="124"/>
      <c r="AG136" s="124"/>
      <c r="AH136" s="124"/>
      <c r="AI136" s="124"/>
    </row>
    <row r="137" spans="1:51" s="150" customFormat="1" ht="27" customHeight="1" x14ac:dyDescent="0.3">
      <c r="B137" s="127" t="s">
        <v>302</v>
      </c>
      <c r="C137" s="127"/>
      <c r="D137" s="127"/>
      <c r="E137" s="127"/>
      <c r="F137" s="127"/>
      <c r="G137" s="127"/>
    </row>
    <row r="138" spans="1:51" s="150" customFormat="1" ht="28.5" customHeight="1" x14ac:dyDescent="0.3">
      <c r="B138" s="127"/>
      <c r="C138" s="127"/>
      <c r="D138" s="127"/>
      <c r="E138" s="127"/>
      <c r="F138" s="127"/>
      <c r="G138" s="127"/>
    </row>
    <row r="139" spans="1:51" x14ac:dyDescent="0.25">
      <c r="B139" s="128"/>
      <c r="D139" s="128"/>
      <c r="E139" s="128"/>
      <c r="F139" s="128"/>
      <c r="G139" s="128"/>
      <c r="H139" s="128"/>
      <c r="I139" s="128"/>
      <c r="J139" s="128"/>
      <c r="K139" s="128"/>
      <c r="L139" s="128"/>
      <c r="M139" s="128"/>
      <c r="N139" s="128"/>
      <c r="O139" s="128"/>
      <c r="P139" s="128"/>
      <c r="Q139" s="128"/>
      <c r="R139" s="128"/>
      <c r="S139" s="128"/>
      <c r="T139" s="128"/>
      <c r="U139" s="128"/>
      <c r="V139" s="128"/>
      <c r="W139" s="128"/>
      <c r="AH139" s="129"/>
      <c r="AI139" s="124"/>
    </row>
    <row r="140" spans="1:51" x14ac:dyDescent="0.25">
      <c r="AH140" s="129"/>
    </row>
    <row r="141" spans="1:51" x14ac:dyDescent="0.25">
      <c r="AH141" s="129"/>
    </row>
    <row r="142" spans="1:51" x14ac:dyDescent="0.25">
      <c r="AH142" s="129"/>
    </row>
    <row r="143" spans="1:51" x14ac:dyDescent="0.25">
      <c r="AH143" s="129"/>
    </row>
    <row r="144" spans="1:51" x14ac:dyDescent="0.25">
      <c r="AH144" s="129"/>
    </row>
    <row r="145" spans="34:34" x14ac:dyDescent="0.25">
      <c r="AH145" s="129"/>
    </row>
    <row r="146" spans="34:34" x14ac:dyDescent="0.25">
      <c r="AH146" s="129"/>
    </row>
    <row r="147" spans="34:34" x14ac:dyDescent="0.25">
      <c r="AH147" s="129"/>
    </row>
    <row r="148" spans="34:34" x14ac:dyDescent="0.25">
      <c r="AH148" s="129"/>
    </row>
    <row r="149" spans="34:34" x14ac:dyDescent="0.25">
      <c r="AH149" s="129"/>
    </row>
    <row r="150" spans="34:34" x14ac:dyDescent="0.25">
      <c r="AH150" s="129"/>
    </row>
    <row r="151" spans="34:34" x14ac:dyDescent="0.25">
      <c r="AH151" s="129"/>
    </row>
    <row r="152" spans="34:34" x14ac:dyDescent="0.25">
      <c r="AH152" s="129"/>
    </row>
    <row r="153" spans="34:34" x14ac:dyDescent="0.25">
      <c r="AH153" s="129"/>
    </row>
    <row r="154" spans="34:34" x14ac:dyDescent="0.25">
      <c r="AH154" s="129"/>
    </row>
    <row r="155" spans="34:34" x14ac:dyDescent="0.25">
      <c r="AH155" s="129"/>
    </row>
    <row r="156" spans="34:34" x14ac:dyDescent="0.25">
      <c r="AH156" s="129"/>
    </row>
    <row r="157" spans="34:34" x14ac:dyDescent="0.25">
      <c r="AH157" s="129"/>
    </row>
    <row r="158" spans="34:34" x14ac:dyDescent="0.25">
      <c r="AH158" s="129"/>
    </row>
    <row r="159" spans="34:34" x14ac:dyDescent="0.25">
      <c r="AH159" s="129"/>
    </row>
    <row r="160" spans="34:34" x14ac:dyDescent="0.25">
      <c r="AH160" s="129"/>
    </row>
    <row r="161" spans="34:34" x14ac:dyDescent="0.25">
      <c r="AH161" s="129"/>
    </row>
    <row r="162" spans="34:34" x14ac:dyDescent="0.25">
      <c r="AH162" s="129"/>
    </row>
    <row r="163" spans="34:34" x14ac:dyDescent="0.25">
      <c r="AH163" s="129"/>
    </row>
    <row r="164" spans="34:34" x14ac:dyDescent="0.25">
      <c r="AH164" s="129"/>
    </row>
    <row r="165" spans="34:34" x14ac:dyDescent="0.25">
      <c r="AH165" s="129"/>
    </row>
    <row r="166" spans="34:34" x14ac:dyDescent="0.25">
      <c r="AH166" s="129"/>
    </row>
    <row r="167" spans="34:34" x14ac:dyDescent="0.25">
      <c r="AH167" s="129"/>
    </row>
    <row r="168" spans="34:34" x14ac:dyDescent="0.25">
      <c r="AH168" s="129"/>
    </row>
    <row r="169" spans="34:34" x14ac:dyDescent="0.25">
      <c r="AH169" s="129"/>
    </row>
    <row r="170" spans="34:34" x14ac:dyDescent="0.25">
      <c r="AH170" s="129"/>
    </row>
    <row r="171" spans="34:34" x14ac:dyDescent="0.25">
      <c r="AH171" s="129"/>
    </row>
    <row r="172" spans="34:34" x14ac:dyDescent="0.25">
      <c r="AH172" s="129"/>
    </row>
    <row r="173" spans="34:34" x14ac:dyDescent="0.25">
      <c r="AH173" s="129"/>
    </row>
    <row r="174" spans="34:34" x14ac:dyDescent="0.25">
      <c r="AH174" s="129"/>
    </row>
    <row r="175" spans="34:34" x14ac:dyDescent="0.25">
      <c r="AH175" s="129"/>
    </row>
    <row r="176" spans="34:34" x14ac:dyDescent="0.25">
      <c r="AH176" s="129"/>
    </row>
    <row r="177" spans="34:34" x14ac:dyDescent="0.25">
      <c r="AH177" s="129"/>
    </row>
    <row r="178" spans="34:34" x14ac:dyDescent="0.25">
      <c r="AH178" s="129"/>
    </row>
    <row r="179" spans="34:34" x14ac:dyDescent="0.25">
      <c r="AH179" s="129"/>
    </row>
    <row r="180" spans="34:34" x14ac:dyDescent="0.25">
      <c r="AH180" s="129"/>
    </row>
    <row r="181" spans="34:34" x14ac:dyDescent="0.25">
      <c r="AH181" s="129"/>
    </row>
    <row r="182" spans="34:34" x14ac:dyDescent="0.25">
      <c r="AH182" s="129"/>
    </row>
    <row r="183" spans="34:34" x14ac:dyDescent="0.25">
      <c r="AH183" s="129"/>
    </row>
    <row r="184" spans="34:34" x14ac:dyDescent="0.25">
      <c r="AH184" s="129"/>
    </row>
    <row r="185" spans="34:34" x14ac:dyDescent="0.25">
      <c r="AH185" s="129"/>
    </row>
    <row r="186" spans="34:34" x14ac:dyDescent="0.25">
      <c r="AH186" s="129"/>
    </row>
    <row r="187" spans="34:34" x14ac:dyDescent="0.25">
      <c r="AH187" s="129"/>
    </row>
    <row r="188" spans="34:34" x14ac:dyDescent="0.25">
      <c r="AH188" s="129"/>
    </row>
    <row r="189" spans="34:34" x14ac:dyDescent="0.25">
      <c r="AH189" s="129"/>
    </row>
    <row r="190" spans="34:34" x14ac:dyDescent="0.25">
      <c r="AH190" s="129"/>
    </row>
    <row r="191" spans="34:34" x14ac:dyDescent="0.25">
      <c r="AH191" s="129"/>
    </row>
    <row r="192" spans="34:34" x14ac:dyDescent="0.25">
      <c r="AH192" s="129"/>
    </row>
    <row r="193" spans="34:34" x14ac:dyDescent="0.25">
      <c r="AH193" s="129"/>
    </row>
    <row r="194" spans="34:34" x14ac:dyDescent="0.25">
      <c r="AH194" s="129"/>
    </row>
    <row r="195" spans="34:34" x14ac:dyDescent="0.25">
      <c r="AH195" s="129"/>
    </row>
    <row r="196" spans="34:34" x14ac:dyDescent="0.25">
      <c r="AH196" s="129"/>
    </row>
    <row r="197" spans="34:34" x14ac:dyDescent="0.25">
      <c r="AH197" s="129"/>
    </row>
    <row r="198" spans="34:34" x14ac:dyDescent="0.25">
      <c r="AH198" s="129"/>
    </row>
    <row r="199" spans="34:34" x14ac:dyDescent="0.25">
      <c r="AH199" s="129"/>
    </row>
    <row r="200" spans="34:34" x14ac:dyDescent="0.25">
      <c r="AH200" s="129"/>
    </row>
    <row r="201" spans="34:34" x14ac:dyDescent="0.25">
      <c r="AH201" s="129"/>
    </row>
    <row r="202" spans="34:34" x14ac:dyDescent="0.25">
      <c r="AH202" s="129"/>
    </row>
    <row r="203" spans="34:34" x14ac:dyDescent="0.25">
      <c r="AH203" s="129"/>
    </row>
    <row r="204" spans="34:34" x14ac:dyDescent="0.25">
      <c r="AH204" s="129"/>
    </row>
    <row r="205" spans="34:34" x14ac:dyDescent="0.25">
      <c r="AH205" s="129"/>
    </row>
    <row r="206" spans="34:34" x14ac:dyDescent="0.25">
      <c r="AH206" s="129"/>
    </row>
    <row r="207" spans="34:34" x14ac:dyDescent="0.25">
      <c r="AH207" s="129"/>
    </row>
    <row r="208" spans="34:34" x14ac:dyDescent="0.25">
      <c r="AH208" s="129"/>
    </row>
    <row r="209" spans="34:34" x14ac:dyDescent="0.25">
      <c r="AH209" s="129"/>
    </row>
    <row r="210" spans="34:34" x14ac:dyDescent="0.25">
      <c r="AH210" s="129"/>
    </row>
    <row r="211" spans="34:34" x14ac:dyDescent="0.25">
      <c r="AH211" s="129"/>
    </row>
    <row r="212" spans="34:34" x14ac:dyDescent="0.25">
      <c r="AH212" s="129"/>
    </row>
    <row r="213" spans="34:34" x14ac:dyDescent="0.25">
      <c r="AH213" s="129"/>
    </row>
    <row r="214" spans="34:34" x14ac:dyDescent="0.25">
      <c r="AH214" s="129"/>
    </row>
    <row r="215" spans="34:34" x14ac:dyDescent="0.25">
      <c r="AH215" s="129"/>
    </row>
    <row r="216" spans="34:34" x14ac:dyDescent="0.25">
      <c r="AH216" s="129"/>
    </row>
    <row r="217" spans="34:34" x14ac:dyDescent="0.25">
      <c r="AH217" s="129"/>
    </row>
    <row r="218" spans="34:34" x14ac:dyDescent="0.25">
      <c r="AH218" s="129"/>
    </row>
    <row r="219" spans="34:34" x14ac:dyDescent="0.25">
      <c r="AH219" s="129"/>
    </row>
    <row r="220" spans="34:34" x14ac:dyDescent="0.25">
      <c r="AH220" s="129"/>
    </row>
    <row r="221" spans="34:34" x14ac:dyDescent="0.25">
      <c r="AH221" s="129"/>
    </row>
    <row r="222" spans="34:34" x14ac:dyDescent="0.25">
      <c r="AH222" s="129"/>
    </row>
    <row r="223" spans="34:34" x14ac:dyDescent="0.25">
      <c r="AH223" s="129"/>
    </row>
    <row r="224" spans="34:34" x14ac:dyDescent="0.25">
      <c r="AH224" s="129"/>
    </row>
    <row r="225" spans="34:34" x14ac:dyDescent="0.25">
      <c r="AH225" s="129"/>
    </row>
    <row r="226" spans="34:34" x14ac:dyDescent="0.25">
      <c r="AH226" s="129"/>
    </row>
    <row r="227" spans="34:34" x14ac:dyDescent="0.25">
      <c r="AH227" s="129"/>
    </row>
    <row r="228" spans="34:34" x14ac:dyDescent="0.25">
      <c r="AH228" s="129"/>
    </row>
    <row r="229" spans="34:34" x14ac:dyDescent="0.25">
      <c r="AH229" s="129"/>
    </row>
    <row r="230" spans="34:34" x14ac:dyDescent="0.25">
      <c r="AH230" s="129"/>
    </row>
    <row r="231" spans="34:34" x14ac:dyDescent="0.25">
      <c r="AH231" s="129"/>
    </row>
    <row r="232" spans="34:34" x14ac:dyDescent="0.25">
      <c r="AH232" s="129"/>
    </row>
    <row r="233" spans="34:34" x14ac:dyDescent="0.25">
      <c r="AH233" s="129"/>
    </row>
    <row r="234" spans="34:34" x14ac:dyDescent="0.25">
      <c r="AH234" s="129"/>
    </row>
    <row r="235" spans="34:34" x14ac:dyDescent="0.25">
      <c r="AH235" s="129"/>
    </row>
    <row r="236" spans="34:34" x14ac:dyDescent="0.25">
      <c r="AH236" s="129"/>
    </row>
    <row r="237" spans="34:34" x14ac:dyDescent="0.25">
      <c r="AH237" s="129"/>
    </row>
    <row r="238" spans="34:34" x14ac:dyDescent="0.25">
      <c r="AH238" s="129"/>
    </row>
    <row r="239" spans="34:34" x14ac:dyDescent="0.25">
      <c r="AH239" s="129"/>
    </row>
    <row r="240" spans="34:34" x14ac:dyDescent="0.25">
      <c r="AH240" s="129"/>
    </row>
    <row r="241" spans="34:34" x14ac:dyDescent="0.25">
      <c r="AH241" s="129"/>
    </row>
    <row r="242" spans="34:34" x14ac:dyDescent="0.25">
      <c r="AH242" s="129"/>
    </row>
    <row r="243" spans="34:34" x14ac:dyDescent="0.25">
      <c r="AH243" s="129"/>
    </row>
    <row r="244" spans="34:34" x14ac:dyDescent="0.25">
      <c r="AH244" s="129"/>
    </row>
    <row r="245" spans="34:34" x14ac:dyDescent="0.25">
      <c r="AH245" s="129"/>
    </row>
    <row r="246" spans="34:34" x14ac:dyDescent="0.25">
      <c r="AH246" s="129"/>
    </row>
    <row r="247" spans="34:34" x14ac:dyDescent="0.25">
      <c r="AH247" s="129"/>
    </row>
    <row r="248" spans="34:34" x14ac:dyDescent="0.25">
      <c r="AH248" s="129"/>
    </row>
    <row r="249" spans="34:34" x14ac:dyDescent="0.25">
      <c r="AH249" s="129"/>
    </row>
    <row r="250" spans="34:34" x14ac:dyDescent="0.25">
      <c r="AH250" s="129"/>
    </row>
    <row r="251" spans="34:34" x14ac:dyDescent="0.25">
      <c r="AH251" s="129"/>
    </row>
    <row r="252" spans="34:34" x14ac:dyDescent="0.25">
      <c r="AH252" s="129"/>
    </row>
    <row r="253" spans="34:34" x14ac:dyDescent="0.25">
      <c r="AH253" s="129"/>
    </row>
    <row r="254" spans="34:34" x14ac:dyDescent="0.25">
      <c r="AH254" s="129"/>
    </row>
    <row r="255" spans="34:34" x14ac:dyDescent="0.25">
      <c r="AH255" s="129"/>
    </row>
    <row r="256" spans="34:34" x14ac:dyDescent="0.25">
      <c r="AH256" s="129"/>
    </row>
    <row r="257" spans="34:34" x14ac:dyDescent="0.25">
      <c r="AH257" s="129"/>
    </row>
    <row r="258" spans="34:34" x14ac:dyDescent="0.25">
      <c r="AH258" s="129"/>
    </row>
    <row r="259" spans="34:34" x14ac:dyDescent="0.25">
      <c r="AH259" s="129"/>
    </row>
    <row r="260" spans="34:34" x14ac:dyDescent="0.25">
      <c r="AH260" s="129"/>
    </row>
    <row r="261" spans="34:34" x14ac:dyDescent="0.25">
      <c r="AH261" s="129"/>
    </row>
    <row r="262" spans="34:34" x14ac:dyDescent="0.25">
      <c r="AH262" s="129"/>
    </row>
    <row r="263" spans="34:34" x14ac:dyDescent="0.25">
      <c r="AH263" s="129"/>
    </row>
    <row r="264" spans="34:34" x14ac:dyDescent="0.25">
      <c r="AH264" s="129"/>
    </row>
    <row r="265" spans="34:34" x14ac:dyDescent="0.25">
      <c r="AH265" s="129"/>
    </row>
    <row r="266" spans="34:34" x14ac:dyDescent="0.25">
      <c r="AH266" s="129"/>
    </row>
    <row r="267" spans="34:34" x14ac:dyDescent="0.25">
      <c r="AH267" s="129"/>
    </row>
    <row r="268" spans="34:34" x14ac:dyDescent="0.25">
      <c r="AH268" s="129"/>
    </row>
    <row r="269" spans="34:34" x14ac:dyDescent="0.25">
      <c r="AH269" s="129"/>
    </row>
    <row r="270" spans="34:34" x14ac:dyDescent="0.25">
      <c r="AH270" s="129"/>
    </row>
    <row r="271" spans="34:34" x14ac:dyDescent="0.25">
      <c r="AH271" s="129"/>
    </row>
    <row r="272" spans="34:34" x14ac:dyDescent="0.25">
      <c r="AH272" s="129"/>
    </row>
    <row r="273" spans="34:34" x14ac:dyDescent="0.25">
      <c r="AH273" s="129"/>
    </row>
    <row r="274" spans="34:34" x14ac:dyDescent="0.25">
      <c r="AH274" s="129"/>
    </row>
    <row r="275" spans="34:34" x14ac:dyDescent="0.25">
      <c r="AH275" s="129"/>
    </row>
    <row r="276" spans="34:34" x14ac:dyDescent="0.25">
      <c r="AH276" s="129"/>
    </row>
    <row r="277" spans="34:34" x14ac:dyDescent="0.25">
      <c r="AH277" s="129"/>
    </row>
    <row r="278" spans="34:34" x14ac:dyDescent="0.25">
      <c r="AH278" s="129"/>
    </row>
    <row r="279" spans="34:34" x14ac:dyDescent="0.25">
      <c r="AH279" s="129"/>
    </row>
    <row r="280" spans="34:34" x14ac:dyDescent="0.25">
      <c r="AH280" s="129"/>
    </row>
    <row r="281" spans="34:34" x14ac:dyDescent="0.25">
      <c r="AH281" s="129"/>
    </row>
    <row r="282" spans="34:34" x14ac:dyDescent="0.25">
      <c r="AH282" s="129"/>
    </row>
    <row r="283" spans="34:34" x14ac:dyDescent="0.25">
      <c r="AH283" s="129"/>
    </row>
    <row r="284" spans="34:34" x14ac:dyDescent="0.25">
      <c r="AH284" s="129"/>
    </row>
    <row r="285" spans="34:34" x14ac:dyDescent="0.25">
      <c r="AH285" s="129"/>
    </row>
    <row r="286" spans="34:34" x14ac:dyDescent="0.25">
      <c r="AH286" s="129"/>
    </row>
    <row r="287" spans="34:34" x14ac:dyDescent="0.25">
      <c r="AH287" s="129"/>
    </row>
    <row r="288" spans="34:34" x14ac:dyDescent="0.25">
      <c r="AH288" s="129"/>
    </row>
    <row r="289" spans="34:34" x14ac:dyDescent="0.25">
      <c r="AH289" s="129"/>
    </row>
    <row r="290" spans="34:34" x14ac:dyDescent="0.25">
      <c r="AH290" s="129"/>
    </row>
    <row r="291" spans="34:34" x14ac:dyDescent="0.25">
      <c r="AH291" s="129"/>
    </row>
    <row r="292" spans="34:34" x14ac:dyDescent="0.25">
      <c r="AH292" s="129"/>
    </row>
    <row r="293" spans="34:34" x14ac:dyDescent="0.25">
      <c r="AH293" s="129"/>
    </row>
    <row r="294" spans="34:34" x14ac:dyDescent="0.25">
      <c r="AH294" s="129"/>
    </row>
    <row r="295" spans="34:34" x14ac:dyDescent="0.25">
      <c r="AH295" s="129"/>
    </row>
    <row r="296" spans="34:34" x14ac:dyDescent="0.25">
      <c r="AH296" s="129"/>
    </row>
    <row r="297" spans="34:34" x14ac:dyDescent="0.25">
      <c r="AH297" s="129"/>
    </row>
    <row r="298" spans="34:34" x14ac:dyDescent="0.25">
      <c r="AH298" s="129"/>
    </row>
    <row r="299" spans="34:34" x14ac:dyDescent="0.25">
      <c r="AH299" s="129"/>
    </row>
    <row r="300" spans="34:34" x14ac:dyDescent="0.25">
      <c r="AH300" s="129"/>
    </row>
    <row r="301" spans="34:34" x14ac:dyDescent="0.25">
      <c r="AH301" s="129"/>
    </row>
    <row r="302" spans="34:34" x14ac:dyDescent="0.25">
      <c r="AH302" s="129"/>
    </row>
    <row r="303" spans="34:34" x14ac:dyDescent="0.25">
      <c r="AH303" s="129"/>
    </row>
    <row r="304" spans="34:34" x14ac:dyDescent="0.25">
      <c r="AH304" s="129"/>
    </row>
    <row r="305" spans="34:34" x14ac:dyDescent="0.25">
      <c r="AH305" s="129"/>
    </row>
    <row r="306" spans="34:34" x14ac:dyDescent="0.25">
      <c r="AH306" s="129"/>
    </row>
    <row r="307" spans="34:34" x14ac:dyDescent="0.25">
      <c r="AH307" s="129"/>
    </row>
    <row r="308" spans="34:34" x14ac:dyDescent="0.25">
      <c r="AH308" s="129"/>
    </row>
    <row r="309" spans="34:34" x14ac:dyDescent="0.25">
      <c r="AH309" s="129"/>
    </row>
    <row r="310" spans="34:34" x14ac:dyDescent="0.25">
      <c r="AH310" s="129"/>
    </row>
    <row r="311" spans="34:34" x14ac:dyDescent="0.25">
      <c r="AH311" s="129"/>
    </row>
    <row r="312" spans="34:34" x14ac:dyDescent="0.25">
      <c r="AH312" s="129"/>
    </row>
    <row r="313" spans="34:34" x14ac:dyDescent="0.25">
      <c r="AH313" s="129"/>
    </row>
    <row r="314" spans="34:34" x14ac:dyDescent="0.25">
      <c r="AH314" s="129"/>
    </row>
    <row r="315" spans="34:34" x14ac:dyDescent="0.25">
      <c r="AH315" s="129"/>
    </row>
    <row r="316" spans="34:34" x14ac:dyDescent="0.25">
      <c r="AH316" s="129"/>
    </row>
    <row r="317" spans="34:34" x14ac:dyDescent="0.25">
      <c r="AH317" s="129"/>
    </row>
    <row r="318" spans="34:34" x14ac:dyDescent="0.25">
      <c r="AH318" s="129"/>
    </row>
    <row r="319" spans="34:34" x14ac:dyDescent="0.25">
      <c r="AH319" s="129"/>
    </row>
    <row r="320" spans="34:34" x14ac:dyDescent="0.25">
      <c r="AH320" s="129"/>
    </row>
    <row r="321" spans="34:34" x14ac:dyDescent="0.25">
      <c r="AH321" s="129"/>
    </row>
    <row r="322" spans="34:34" x14ac:dyDescent="0.25">
      <c r="AH322" s="129"/>
    </row>
    <row r="323" spans="34:34" x14ac:dyDescent="0.25">
      <c r="AH323" s="129"/>
    </row>
    <row r="324" spans="34:34" x14ac:dyDescent="0.25">
      <c r="AH324" s="129"/>
    </row>
    <row r="325" spans="34:34" x14ac:dyDescent="0.25">
      <c r="AH325" s="129"/>
    </row>
    <row r="326" spans="34:34" x14ac:dyDescent="0.25">
      <c r="AH326" s="129"/>
    </row>
    <row r="327" spans="34:34" x14ac:dyDescent="0.25">
      <c r="AH327" s="129"/>
    </row>
    <row r="328" spans="34:34" x14ac:dyDescent="0.25">
      <c r="AH328" s="129"/>
    </row>
    <row r="329" spans="34:34" x14ac:dyDescent="0.25">
      <c r="AH329" s="129"/>
    </row>
    <row r="330" spans="34:34" x14ac:dyDescent="0.25">
      <c r="AH330" s="129"/>
    </row>
    <row r="331" spans="34:34" x14ac:dyDescent="0.25">
      <c r="AH331" s="129"/>
    </row>
    <row r="332" spans="34:34" x14ac:dyDescent="0.25">
      <c r="AH332" s="129"/>
    </row>
    <row r="333" spans="34:34" x14ac:dyDescent="0.25">
      <c r="AH333" s="129"/>
    </row>
    <row r="334" spans="34:34" x14ac:dyDescent="0.25">
      <c r="AH334" s="129"/>
    </row>
    <row r="335" spans="34:34" x14ac:dyDescent="0.25">
      <c r="AH335" s="129"/>
    </row>
    <row r="336" spans="34:34" x14ac:dyDescent="0.25">
      <c r="AH336" s="129"/>
    </row>
    <row r="337" spans="34:34" x14ac:dyDescent="0.25">
      <c r="AH337" s="129"/>
    </row>
    <row r="338" spans="34:34" x14ac:dyDescent="0.25">
      <c r="AH338" s="129"/>
    </row>
    <row r="339" spans="34:34" x14ac:dyDescent="0.25">
      <c r="AH339" s="129"/>
    </row>
    <row r="340" spans="34:34" x14ac:dyDescent="0.25">
      <c r="AH340" s="129"/>
    </row>
    <row r="341" spans="34:34" x14ac:dyDescent="0.25">
      <c r="AH341" s="129"/>
    </row>
    <row r="342" spans="34:34" x14ac:dyDescent="0.25">
      <c r="AH342" s="129"/>
    </row>
    <row r="343" spans="34:34" x14ac:dyDescent="0.25">
      <c r="AH343" s="129"/>
    </row>
    <row r="344" spans="34:34" x14ac:dyDescent="0.25">
      <c r="AH344" s="129"/>
    </row>
    <row r="345" spans="34:34" x14ac:dyDescent="0.25">
      <c r="AH345" s="129"/>
    </row>
    <row r="346" spans="34:34" x14ac:dyDescent="0.25">
      <c r="AH346" s="129"/>
    </row>
    <row r="347" spans="34:34" x14ac:dyDescent="0.25">
      <c r="AH347" s="129"/>
    </row>
    <row r="348" spans="34:34" x14ac:dyDescent="0.25">
      <c r="AH348" s="129"/>
    </row>
    <row r="349" spans="34:34" x14ac:dyDescent="0.25">
      <c r="AH349" s="129"/>
    </row>
    <row r="350" spans="34:34" x14ac:dyDescent="0.25">
      <c r="AH350" s="129"/>
    </row>
    <row r="351" spans="34:34" x14ac:dyDescent="0.25">
      <c r="AH351" s="129"/>
    </row>
    <row r="352" spans="34:34" x14ac:dyDescent="0.25">
      <c r="AH352" s="129"/>
    </row>
    <row r="353" spans="34:34" x14ac:dyDescent="0.25">
      <c r="AH353" s="129"/>
    </row>
    <row r="354" spans="34:34" x14ac:dyDescent="0.25">
      <c r="AH354" s="129"/>
    </row>
    <row r="355" spans="34:34" x14ac:dyDescent="0.25">
      <c r="AH355" s="129"/>
    </row>
    <row r="356" spans="34:34" x14ac:dyDescent="0.25">
      <c r="AH356" s="129"/>
    </row>
    <row r="357" spans="34:34" x14ac:dyDescent="0.25">
      <c r="AH357" s="129"/>
    </row>
    <row r="358" spans="34:34" x14ac:dyDescent="0.25">
      <c r="AH358" s="129"/>
    </row>
    <row r="359" spans="34:34" x14ac:dyDescent="0.25">
      <c r="AH359" s="129"/>
    </row>
    <row r="360" spans="34:34" x14ac:dyDescent="0.25">
      <c r="AH360" s="129"/>
    </row>
    <row r="361" spans="34:34" x14ac:dyDescent="0.25">
      <c r="AH361" s="129"/>
    </row>
    <row r="362" spans="34:34" x14ac:dyDescent="0.25">
      <c r="AH362" s="129"/>
    </row>
    <row r="363" spans="34:34" x14ac:dyDescent="0.25">
      <c r="AH363" s="129"/>
    </row>
    <row r="364" spans="34:34" x14ac:dyDescent="0.25">
      <c r="AH364" s="129"/>
    </row>
    <row r="365" spans="34:34" x14ac:dyDescent="0.25">
      <c r="AH365" s="129"/>
    </row>
    <row r="366" spans="34:34" x14ac:dyDescent="0.25">
      <c r="AH366" s="129"/>
    </row>
    <row r="367" spans="34:34" x14ac:dyDescent="0.25">
      <c r="AH367" s="129"/>
    </row>
    <row r="368" spans="34:34" x14ac:dyDescent="0.25">
      <c r="AH368" s="129"/>
    </row>
    <row r="369" spans="34:34" x14ac:dyDescent="0.25">
      <c r="AH369" s="129"/>
    </row>
    <row r="370" spans="34:34" x14ac:dyDescent="0.25">
      <c r="AH370" s="129"/>
    </row>
    <row r="371" spans="34:34" x14ac:dyDescent="0.25">
      <c r="AH371" s="129"/>
    </row>
    <row r="372" spans="34:34" x14ac:dyDescent="0.25">
      <c r="AH372" s="129"/>
    </row>
    <row r="373" spans="34:34" x14ac:dyDescent="0.25">
      <c r="AH373" s="129"/>
    </row>
    <row r="374" spans="34:34" x14ac:dyDescent="0.25">
      <c r="AH374" s="129"/>
    </row>
    <row r="375" spans="34:34" x14ac:dyDescent="0.25">
      <c r="AH375" s="129"/>
    </row>
    <row r="376" spans="34:34" x14ac:dyDescent="0.25">
      <c r="AH376" s="129"/>
    </row>
    <row r="377" spans="34:34" x14ac:dyDescent="0.25">
      <c r="AH377" s="129"/>
    </row>
    <row r="378" spans="34:34" x14ac:dyDescent="0.25">
      <c r="AH378" s="129"/>
    </row>
    <row r="379" spans="34:34" x14ac:dyDescent="0.25">
      <c r="AH379" s="129"/>
    </row>
    <row r="380" spans="34:34" x14ac:dyDescent="0.25">
      <c r="AH380" s="129"/>
    </row>
    <row r="381" spans="34:34" x14ac:dyDescent="0.25">
      <c r="AH381" s="129"/>
    </row>
    <row r="382" spans="34:34" x14ac:dyDescent="0.25">
      <c r="AH382" s="129"/>
    </row>
    <row r="383" spans="34:34" x14ac:dyDescent="0.25">
      <c r="AH383" s="129"/>
    </row>
    <row r="384" spans="34:34" x14ac:dyDescent="0.25">
      <c r="AH384" s="129"/>
    </row>
    <row r="385" spans="34:34" x14ac:dyDescent="0.25">
      <c r="AH385" s="129"/>
    </row>
    <row r="386" spans="34:34" x14ac:dyDescent="0.25">
      <c r="AH386" s="129"/>
    </row>
    <row r="387" spans="34:34" x14ac:dyDescent="0.25">
      <c r="AH387" s="129"/>
    </row>
    <row r="388" spans="34:34" x14ac:dyDescent="0.25">
      <c r="AH388" s="129"/>
    </row>
    <row r="389" spans="34:34" x14ac:dyDescent="0.25">
      <c r="AH389" s="129"/>
    </row>
    <row r="390" spans="34:34" x14ac:dyDescent="0.25">
      <c r="AH390" s="129"/>
    </row>
    <row r="391" spans="34:34" x14ac:dyDescent="0.25">
      <c r="AH391" s="129"/>
    </row>
    <row r="392" spans="34:34" x14ac:dyDescent="0.25">
      <c r="AH392" s="129"/>
    </row>
    <row r="393" spans="34:34" x14ac:dyDescent="0.25">
      <c r="AH393" s="129"/>
    </row>
    <row r="394" spans="34:34" x14ac:dyDescent="0.25">
      <c r="AH394" s="129"/>
    </row>
    <row r="395" spans="34:34" x14ac:dyDescent="0.25">
      <c r="AH395" s="129"/>
    </row>
    <row r="396" spans="34:34" x14ac:dyDescent="0.25">
      <c r="AH396" s="129"/>
    </row>
    <row r="397" spans="34:34" x14ac:dyDescent="0.25">
      <c r="AH397" s="129"/>
    </row>
    <row r="398" spans="34:34" x14ac:dyDescent="0.25">
      <c r="AH398" s="129"/>
    </row>
    <row r="399" spans="34:34" x14ac:dyDescent="0.25">
      <c r="AH399" s="129"/>
    </row>
    <row r="400" spans="34:34" x14ac:dyDescent="0.25">
      <c r="AH400" s="129"/>
    </row>
    <row r="401" spans="34:34" x14ac:dyDescent="0.25">
      <c r="AH401" s="129"/>
    </row>
    <row r="402" spans="34:34" x14ac:dyDescent="0.25">
      <c r="AH402" s="129"/>
    </row>
    <row r="403" spans="34:34" x14ac:dyDescent="0.25">
      <c r="AH403" s="129"/>
    </row>
    <row r="404" spans="34:34" x14ac:dyDescent="0.25">
      <c r="AH404" s="129"/>
    </row>
    <row r="405" spans="34:34" x14ac:dyDescent="0.25">
      <c r="AH405" s="129"/>
    </row>
    <row r="406" spans="34:34" x14ac:dyDescent="0.25">
      <c r="AH406" s="129"/>
    </row>
    <row r="407" spans="34:34" x14ac:dyDescent="0.25">
      <c r="AH407" s="129"/>
    </row>
    <row r="408" spans="34:34" x14ac:dyDescent="0.25">
      <c r="AH408" s="129"/>
    </row>
    <row r="409" spans="34:34" x14ac:dyDescent="0.25">
      <c r="AH409" s="129"/>
    </row>
    <row r="410" spans="34:34" x14ac:dyDescent="0.25">
      <c r="AH410" s="129"/>
    </row>
    <row r="411" spans="34:34" x14ac:dyDescent="0.25">
      <c r="AH411" s="129"/>
    </row>
    <row r="412" spans="34:34" x14ac:dyDescent="0.25">
      <c r="AH412" s="129"/>
    </row>
    <row r="413" spans="34:34" x14ac:dyDescent="0.25">
      <c r="AH413" s="129"/>
    </row>
    <row r="414" spans="34:34" x14ac:dyDescent="0.25">
      <c r="AH414" s="129"/>
    </row>
    <row r="415" spans="34:34" x14ac:dyDescent="0.25">
      <c r="AH415" s="129"/>
    </row>
    <row r="416" spans="34:34" x14ac:dyDescent="0.25">
      <c r="AH416" s="129"/>
    </row>
    <row r="417" spans="34:34" x14ac:dyDescent="0.25">
      <c r="AH417" s="129"/>
    </row>
    <row r="418" spans="34:34" x14ac:dyDescent="0.25">
      <c r="AH418" s="129"/>
    </row>
    <row r="419" spans="34:34" x14ac:dyDescent="0.25">
      <c r="AH419" s="129"/>
    </row>
    <row r="420" spans="34:34" x14ac:dyDescent="0.25">
      <c r="AH420" s="129"/>
    </row>
    <row r="421" spans="34:34" x14ac:dyDescent="0.25">
      <c r="AH421" s="129"/>
    </row>
    <row r="422" spans="34:34" x14ac:dyDescent="0.25">
      <c r="AH422" s="129"/>
    </row>
    <row r="423" spans="34:34" x14ac:dyDescent="0.25">
      <c r="AH423" s="129"/>
    </row>
    <row r="424" spans="34:34" x14ac:dyDescent="0.25">
      <c r="AH424" s="129"/>
    </row>
    <row r="425" spans="34:34" x14ac:dyDescent="0.25">
      <c r="AH425" s="129"/>
    </row>
    <row r="426" spans="34:34" x14ac:dyDescent="0.25">
      <c r="AH426" s="129"/>
    </row>
    <row r="427" spans="34:34" x14ac:dyDescent="0.25">
      <c r="AH427" s="129"/>
    </row>
    <row r="428" spans="34:34" x14ac:dyDescent="0.25">
      <c r="AH428" s="129"/>
    </row>
    <row r="429" spans="34:34" x14ac:dyDescent="0.25">
      <c r="AH429" s="129"/>
    </row>
    <row r="430" spans="34:34" x14ac:dyDescent="0.25">
      <c r="AH430" s="129"/>
    </row>
    <row r="431" spans="34:34" x14ac:dyDescent="0.25">
      <c r="AH431" s="129"/>
    </row>
    <row r="432" spans="34:34" x14ac:dyDescent="0.25">
      <c r="AH432" s="129"/>
    </row>
    <row r="433" spans="34:34" x14ac:dyDescent="0.25">
      <c r="AH433" s="129"/>
    </row>
    <row r="434" spans="34:34" x14ac:dyDescent="0.25">
      <c r="AH434" s="129"/>
    </row>
    <row r="435" spans="34:34" x14ac:dyDescent="0.25">
      <c r="AH435" s="129"/>
    </row>
    <row r="436" spans="34:34" x14ac:dyDescent="0.25">
      <c r="AH436" s="129"/>
    </row>
    <row r="437" spans="34:34" x14ac:dyDescent="0.25">
      <c r="AH437" s="129"/>
    </row>
    <row r="438" spans="34:34" x14ac:dyDescent="0.25">
      <c r="AH438" s="129"/>
    </row>
    <row r="439" spans="34:34" x14ac:dyDescent="0.25">
      <c r="AH439" s="129"/>
    </row>
    <row r="440" spans="34:34" x14ac:dyDescent="0.25">
      <c r="AH440" s="129"/>
    </row>
    <row r="441" spans="34:34" x14ac:dyDescent="0.25">
      <c r="AH441" s="129"/>
    </row>
    <row r="442" spans="34:34" x14ac:dyDescent="0.25">
      <c r="AH442" s="129"/>
    </row>
    <row r="443" spans="34:34" x14ac:dyDescent="0.25">
      <c r="AH443" s="129"/>
    </row>
    <row r="444" spans="34:34" x14ac:dyDescent="0.25">
      <c r="AH444" s="129"/>
    </row>
    <row r="445" spans="34:34" x14ac:dyDescent="0.25">
      <c r="AH445" s="129"/>
    </row>
    <row r="446" spans="34:34" x14ac:dyDescent="0.25">
      <c r="AH446" s="129"/>
    </row>
    <row r="447" spans="34:34" x14ac:dyDescent="0.25">
      <c r="AH447" s="129"/>
    </row>
    <row r="448" spans="34:34" x14ac:dyDescent="0.25">
      <c r="AH448" s="129"/>
    </row>
    <row r="449" spans="34:34" x14ac:dyDescent="0.25">
      <c r="AH449" s="129"/>
    </row>
    <row r="450" spans="34:34" x14ac:dyDescent="0.25">
      <c r="AH450" s="129"/>
    </row>
    <row r="451" spans="34:34" x14ac:dyDescent="0.25">
      <c r="AH451" s="129"/>
    </row>
    <row r="452" spans="34:34" x14ac:dyDescent="0.25">
      <c r="AH452" s="129"/>
    </row>
    <row r="453" spans="34:34" x14ac:dyDescent="0.25">
      <c r="AH453" s="129"/>
    </row>
    <row r="454" spans="34:34" x14ac:dyDescent="0.25">
      <c r="AH454" s="129"/>
    </row>
    <row r="455" spans="34:34" x14ac:dyDescent="0.25">
      <c r="AH455" s="129"/>
    </row>
    <row r="456" spans="34:34" x14ac:dyDescent="0.25">
      <c r="AH456" s="129"/>
    </row>
    <row r="457" spans="34:34" x14ac:dyDescent="0.25">
      <c r="AH457" s="129"/>
    </row>
    <row r="458" spans="34:34" x14ac:dyDescent="0.25">
      <c r="AH458" s="129"/>
    </row>
    <row r="459" spans="34:34" x14ac:dyDescent="0.25">
      <c r="AH459" s="129"/>
    </row>
    <row r="460" spans="34:34" x14ac:dyDescent="0.25">
      <c r="AH460" s="129"/>
    </row>
    <row r="461" spans="34:34" x14ac:dyDescent="0.25">
      <c r="AH461" s="129"/>
    </row>
    <row r="462" spans="34:34" x14ac:dyDescent="0.25">
      <c r="AH462" s="129"/>
    </row>
    <row r="463" spans="34:34" x14ac:dyDescent="0.25">
      <c r="AH463" s="129"/>
    </row>
    <row r="464" spans="34:34" x14ac:dyDescent="0.25">
      <c r="AH464" s="129"/>
    </row>
    <row r="465" spans="34:34" x14ac:dyDescent="0.25">
      <c r="AH465" s="129"/>
    </row>
    <row r="466" spans="34:34" x14ac:dyDescent="0.25">
      <c r="AH466" s="129"/>
    </row>
    <row r="467" spans="34:34" x14ac:dyDescent="0.25">
      <c r="AH467" s="129"/>
    </row>
    <row r="468" spans="34:34" x14ac:dyDescent="0.25">
      <c r="AH468" s="129"/>
    </row>
    <row r="469" spans="34:34" x14ac:dyDescent="0.25">
      <c r="AH469" s="129"/>
    </row>
    <row r="470" spans="34:34" x14ac:dyDescent="0.25">
      <c r="AH470" s="129"/>
    </row>
    <row r="471" spans="34:34" x14ac:dyDescent="0.25">
      <c r="AH471" s="129"/>
    </row>
    <row r="472" spans="34:34" x14ac:dyDescent="0.25">
      <c r="AH472" s="129"/>
    </row>
    <row r="473" spans="34:34" x14ac:dyDescent="0.25">
      <c r="AH473" s="129"/>
    </row>
    <row r="474" spans="34:34" x14ac:dyDescent="0.25">
      <c r="AH474" s="129"/>
    </row>
    <row r="475" spans="34:34" x14ac:dyDescent="0.25">
      <c r="AH475" s="129"/>
    </row>
    <row r="476" spans="34:34" x14ac:dyDescent="0.25">
      <c r="AH476" s="129"/>
    </row>
    <row r="477" spans="34:34" x14ac:dyDescent="0.25">
      <c r="AH477" s="129"/>
    </row>
    <row r="478" spans="34:34" x14ac:dyDescent="0.25">
      <c r="AH478" s="129"/>
    </row>
    <row r="479" spans="34:34" x14ac:dyDescent="0.25">
      <c r="AH479" s="129"/>
    </row>
    <row r="480" spans="34:34" x14ac:dyDescent="0.25">
      <c r="AH480" s="129"/>
    </row>
    <row r="481" spans="34:34" x14ac:dyDescent="0.25">
      <c r="AH481" s="129"/>
    </row>
    <row r="482" spans="34:34" x14ac:dyDescent="0.25">
      <c r="AH482" s="129"/>
    </row>
    <row r="483" spans="34:34" x14ac:dyDescent="0.25">
      <c r="AH483" s="129"/>
    </row>
    <row r="484" spans="34:34" x14ac:dyDescent="0.25">
      <c r="AH484" s="129"/>
    </row>
    <row r="485" spans="34:34" x14ac:dyDescent="0.25">
      <c r="AH485" s="129"/>
    </row>
    <row r="486" spans="34:34" x14ac:dyDescent="0.25">
      <c r="AH486" s="129"/>
    </row>
    <row r="487" spans="34:34" x14ac:dyDescent="0.25">
      <c r="AH487" s="129"/>
    </row>
    <row r="488" spans="34:34" x14ac:dyDescent="0.25">
      <c r="AH488" s="129"/>
    </row>
    <row r="489" spans="34:34" x14ac:dyDescent="0.25">
      <c r="AH489" s="129"/>
    </row>
    <row r="490" spans="34:34" x14ac:dyDescent="0.25">
      <c r="AH490" s="129"/>
    </row>
    <row r="491" spans="34:34" x14ac:dyDescent="0.25">
      <c r="AH491" s="129"/>
    </row>
    <row r="492" spans="34:34" x14ac:dyDescent="0.25">
      <c r="AH492" s="129"/>
    </row>
    <row r="493" spans="34:34" x14ac:dyDescent="0.25">
      <c r="AH493" s="129"/>
    </row>
    <row r="494" spans="34:34" x14ac:dyDescent="0.25">
      <c r="AH494" s="129"/>
    </row>
    <row r="495" spans="34:34" x14ac:dyDescent="0.25">
      <c r="AH495" s="129"/>
    </row>
    <row r="496" spans="34:34" x14ac:dyDescent="0.25">
      <c r="AH496" s="129"/>
    </row>
    <row r="497" spans="34:34" x14ac:dyDescent="0.25">
      <c r="AH497" s="129"/>
    </row>
    <row r="498" spans="34:34" x14ac:dyDescent="0.25">
      <c r="AH498" s="129"/>
    </row>
    <row r="499" spans="34:34" x14ac:dyDescent="0.25">
      <c r="AH499" s="129"/>
    </row>
    <row r="500" spans="34:34" x14ac:dyDescent="0.25">
      <c r="AH500" s="129"/>
    </row>
    <row r="501" spans="34:34" x14ac:dyDescent="0.25">
      <c r="AH501" s="129"/>
    </row>
    <row r="502" spans="34:34" x14ac:dyDescent="0.25">
      <c r="AH502" s="129"/>
    </row>
    <row r="503" spans="34:34" x14ac:dyDescent="0.25">
      <c r="AH503" s="129"/>
    </row>
    <row r="504" spans="34:34" x14ac:dyDescent="0.25">
      <c r="AH504" s="129"/>
    </row>
    <row r="505" spans="34:34" x14ac:dyDescent="0.25">
      <c r="AH505" s="129"/>
    </row>
    <row r="506" spans="34:34" x14ac:dyDescent="0.25">
      <c r="AH506" s="129"/>
    </row>
    <row r="507" spans="34:34" x14ac:dyDescent="0.25">
      <c r="AH507" s="129"/>
    </row>
    <row r="508" spans="34:34" x14ac:dyDescent="0.25">
      <c r="AH508" s="129"/>
    </row>
    <row r="509" spans="34:34" x14ac:dyDescent="0.25">
      <c r="AH509" s="129"/>
    </row>
    <row r="510" spans="34:34" x14ac:dyDescent="0.25">
      <c r="AH510" s="129"/>
    </row>
    <row r="511" spans="34:34" x14ac:dyDescent="0.25">
      <c r="AH511" s="129"/>
    </row>
    <row r="512" spans="34:34" x14ac:dyDescent="0.25">
      <c r="AH512" s="129"/>
    </row>
    <row r="513" spans="34:34" x14ac:dyDescent="0.25">
      <c r="AH513" s="129"/>
    </row>
    <row r="514" spans="34:34" x14ac:dyDescent="0.25">
      <c r="AH514" s="129"/>
    </row>
    <row r="515" spans="34:34" x14ac:dyDescent="0.25">
      <c r="AH515" s="129"/>
    </row>
    <row r="516" spans="34:34" x14ac:dyDescent="0.25">
      <c r="AH516" s="129"/>
    </row>
    <row r="517" spans="34:34" x14ac:dyDescent="0.25">
      <c r="AH517" s="129"/>
    </row>
    <row r="518" spans="34:34" x14ac:dyDescent="0.25">
      <c r="AH518" s="129"/>
    </row>
    <row r="519" spans="34:34" x14ac:dyDescent="0.25">
      <c r="AH519" s="129"/>
    </row>
    <row r="520" spans="34:34" x14ac:dyDescent="0.25">
      <c r="AH520" s="129"/>
    </row>
    <row r="521" spans="34:34" x14ac:dyDescent="0.25">
      <c r="AH521" s="129"/>
    </row>
    <row r="522" spans="34:34" x14ac:dyDescent="0.25">
      <c r="AH522" s="129"/>
    </row>
    <row r="523" spans="34:34" x14ac:dyDescent="0.25">
      <c r="AH523" s="129"/>
    </row>
    <row r="524" spans="34:34" x14ac:dyDescent="0.25">
      <c r="AH524" s="129"/>
    </row>
    <row r="525" spans="34:34" x14ac:dyDescent="0.25">
      <c r="AH525" s="129"/>
    </row>
    <row r="526" spans="34:34" x14ac:dyDescent="0.25">
      <c r="AH526" s="129"/>
    </row>
    <row r="527" spans="34:34" x14ac:dyDescent="0.25">
      <c r="AH527" s="129"/>
    </row>
    <row r="528" spans="34:34" x14ac:dyDescent="0.25">
      <c r="AH528" s="129"/>
    </row>
    <row r="529" spans="34:34" x14ac:dyDescent="0.25">
      <c r="AH529" s="129"/>
    </row>
    <row r="530" spans="34:34" x14ac:dyDescent="0.25">
      <c r="AH530" s="129"/>
    </row>
    <row r="531" spans="34:34" x14ac:dyDescent="0.25">
      <c r="AH531" s="129"/>
    </row>
    <row r="532" spans="34:34" x14ac:dyDescent="0.25">
      <c r="AH532" s="129"/>
    </row>
    <row r="533" spans="34:34" x14ac:dyDescent="0.25">
      <c r="AH533" s="129"/>
    </row>
    <row r="534" spans="34:34" x14ac:dyDescent="0.25">
      <c r="AH534" s="129"/>
    </row>
    <row r="535" spans="34:34" x14ac:dyDescent="0.25">
      <c r="AH535" s="129"/>
    </row>
    <row r="536" spans="34:34" x14ac:dyDescent="0.25">
      <c r="AH536" s="129"/>
    </row>
    <row r="537" spans="34:34" x14ac:dyDescent="0.25">
      <c r="AH537" s="129"/>
    </row>
    <row r="538" spans="34:34" x14ac:dyDescent="0.25">
      <c r="AH538" s="129"/>
    </row>
    <row r="539" spans="34:34" x14ac:dyDescent="0.25">
      <c r="AH539" s="129"/>
    </row>
    <row r="540" spans="34:34" x14ac:dyDescent="0.25">
      <c r="AH540" s="129"/>
    </row>
    <row r="541" spans="34:34" x14ac:dyDescent="0.25">
      <c r="AH541" s="129"/>
    </row>
    <row r="542" spans="34:34" x14ac:dyDescent="0.25">
      <c r="AH542" s="129"/>
    </row>
    <row r="543" spans="34:34" x14ac:dyDescent="0.25">
      <c r="AH543" s="129"/>
    </row>
    <row r="544" spans="34:34" x14ac:dyDescent="0.25">
      <c r="AH544" s="129"/>
    </row>
    <row r="545" spans="34:34" x14ac:dyDescent="0.25">
      <c r="AH545" s="129"/>
    </row>
    <row r="546" spans="34:34" x14ac:dyDescent="0.25">
      <c r="AH546" s="129"/>
    </row>
    <row r="547" spans="34:34" x14ac:dyDescent="0.25">
      <c r="AH547" s="129"/>
    </row>
    <row r="548" spans="34:34" x14ac:dyDescent="0.25">
      <c r="AH548" s="129"/>
    </row>
    <row r="549" spans="34:34" x14ac:dyDescent="0.25">
      <c r="AH549" s="129"/>
    </row>
    <row r="550" spans="34:34" x14ac:dyDescent="0.25">
      <c r="AH550" s="129"/>
    </row>
    <row r="551" spans="34:34" x14ac:dyDescent="0.25">
      <c r="AH551" s="129"/>
    </row>
    <row r="552" spans="34:34" x14ac:dyDescent="0.25">
      <c r="AH552" s="129"/>
    </row>
    <row r="553" spans="34:34" x14ac:dyDescent="0.25">
      <c r="AH553" s="129"/>
    </row>
    <row r="554" spans="34:34" x14ac:dyDescent="0.25">
      <c r="AH554" s="129"/>
    </row>
    <row r="555" spans="34:34" x14ac:dyDescent="0.25">
      <c r="AH555" s="129"/>
    </row>
    <row r="556" spans="34:34" x14ac:dyDescent="0.25">
      <c r="AH556" s="129"/>
    </row>
    <row r="557" spans="34:34" x14ac:dyDescent="0.25">
      <c r="AH557" s="129"/>
    </row>
    <row r="558" spans="34:34" x14ac:dyDescent="0.25">
      <c r="AH558" s="129"/>
    </row>
    <row r="559" spans="34:34" x14ac:dyDescent="0.25">
      <c r="AH559" s="129"/>
    </row>
    <row r="560" spans="34:34" x14ac:dyDescent="0.25">
      <c r="AH560" s="129"/>
    </row>
    <row r="561" spans="34:34" x14ac:dyDescent="0.25">
      <c r="AH561" s="129"/>
    </row>
    <row r="562" spans="34:34" x14ac:dyDescent="0.25">
      <c r="AH562" s="129"/>
    </row>
    <row r="563" spans="34:34" x14ac:dyDescent="0.25">
      <c r="AH563" s="129"/>
    </row>
    <row r="564" spans="34:34" x14ac:dyDescent="0.25">
      <c r="AH564" s="129"/>
    </row>
    <row r="565" spans="34:34" x14ac:dyDescent="0.25">
      <c r="AH565" s="129"/>
    </row>
    <row r="566" spans="34:34" x14ac:dyDescent="0.25">
      <c r="AH566" s="129"/>
    </row>
    <row r="567" spans="34:34" x14ac:dyDescent="0.25">
      <c r="AH567" s="129"/>
    </row>
    <row r="568" spans="34:34" x14ac:dyDescent="0.25">
      <c r="AH568" s="129"/>
    </row>
    <row r="569" spans="34:34" x14ac:dyDescent="0.25">
      <c r="AH569" s="129"/>
    </row>
    <row r="570" spans="34:34" x14ac:dyDescent="0.25">
      <c r="AH570" s="129"/>
    </row>
    <row r="571" spans="34:34" x14ac:dyDescent="0.25">
      <c r="AH571" s="129"/>
    </row>
    <row r="572" spans="34:34" x14ac:dyDescent="0.25">
      <c r="AH572" s="129"/>
    </row>
    <row r="573" spans="34:34" x14ac:dyDescent="0.25">
      <c r="AH573" s="129"/>
    </row>
    <row r="574" spans="34:34" x14ac:dyDescent="0.25">
      <c r="AH574" s="129"/>
    </row>
    <row r="575" spans="34:34" x14ac:dyDescent="0.25">
      <c r="AH575" s="129"/>
    </row>
    <row r="576" spans="34:34" x14ac:dyDescent="0.25">
      <c r="AH576" s="129"/>
    </row>
    <row r="577" spans="34:34" x14ac:dyDescent="0.25">
      <c r="AH577" s="129"/>
    </row>
    <row r="578" spans="34:34" x14ac:dyDescent="0.25">
      <c r="AH578" s="129"/>
    </row>
    <row r="579" spans="34:34" x14ac:dyDescent="0.25">
      <c r="AH579" s="129"/>
    </row>
    <row r="580" spans="34:34" x14ac:dyDescent="0.25">
      <c r="AH580" s="129"/>
    </row>
    <row r="581" spans="34:34" x14ac:dyDescent="0.25">
      <c r="AH581" s="129"/>
    </row>
    <row r="582" spans="34:34" x14ac:dyDescent="0.25">
      <c r="AH582" s="129"/>
    </row>
    <row r="583" spans="34:34" x14ac:dyDescent="0.25">
      <c r="AH583" s="129"/>
    </row>
    <row r="584" spans="34:34" x14ac:dyDescent="0.25">
      <c r="AH584" s="129"/>
    </row>
    <row r="585" spans="34:34" x14ac:dyDescent="0.25">
      <c r="AH585" s="129"/>
    </row>
    <row r="586" spans="34:34" x14ac:dyDescent="0.25">
      <c r="AH586" s="129"/>
    </row>
    <row r="587" spans="34:34" x14ac:dyDescent="0.25">
      <c r="AH587" s="129"/>
    </row>
    <row r="588" spans="34:34" x14ac:dyDescent="0.25">
      <c r="AH588" s="129"/>
    </row>
    <row r="589" spans="34:34" x14ac:dyDescent="0.25">
      <c r="AH589" s="129"/>
    </row>
    <row r="590" spans="34:34" x14ac:dyDescent="0.25">
      <c r="AH590" s="129"/>
    </row>
    <row r="591" spans="34:34" x14ac:dyDescent="0.25">
      <c r="AH591" s="129"/>
    </row>
    <row r="592" spans="34:34" x14ac:dyDescent="0.25">
      <c r="AH592" s="129"/>
    </row>
    <row r="593" spans="34:34" x14ac:dyDescent="0.25">
      <c r="AH593" s="129"/>
    </row>
    <row r="594" spans="34:34" x14ac:dyDescent="0.25">
      <c r="AH594" s="129"/>
    </row>
    <row r="595" spans="34:34" x14ac:dyDescent="0.25">
      <c r="AH595" s="129"/>
    </row>
    <row r="596" spans="34:34" x14ac:dyDescent="0.25">
      <c r="AH596" s="129"/>
    </row>
    <row r="597" spans="34:34" x14ac:dyDescent="0.25">
      <c r="AH597" s="129"/>
    </row>
    <row r="598" spans="34:34" x14ac:dyDescent="0.25">
      <c r="AH598" s="129"/>
    </row>
    <row r="599" spans="34:34" x14ac:dyDescent="0.25">
      <c r="AH599" s="129"/>
    </row>
    <row r="600" spans="34:34" x14ac:dyDescent="0.25">
      <c r="AH600" s="129"/>
    </row>
    <row r="601" spans="34:34" x14ac:dyDescent="0.25">
      <c r="AH601" s="129"/>
    </row>
    <row r="602" spans="34:34" x14ac:dyDescent="0.25">
      <c r="AH602" s="129"/>
    </row>
    <row r="603" spans="34:34" x14ac:dyDescent="0.25">
      <c r="AH603" s="129"/>
    </row>
    <row r="604" spans="34:34" x14ac:dyDescent="0.25">
      <c r="AH604" s="129"/>
    </row>
    <row r="605" spans="34:34" x14ac:dyDescent="0.25">
      <c r="AH605" s="129"/>
    </row>
    <row r="606" spans="34:34" x14ac:dyDescent="0.25">
      <c r="AH606" s="129"/>
    </row>
    <row r="607" spans="34:34" x14ac:dyDescent="0.25">
      <c r="AH607" s="129"/>
    </row>
    <row r="608" spans="34:34" x14ac:dyDescent="0.25">
      <c r="AH608" s="129"/>
    </row>
    <row r="609" spans="34:34" x14ac:dyDescent="0.25">
      <c r="AH609" s="129"/>
    </row>
    <row r="610" spans="34:34" x14ac:dyDescent="0.25">
      <c r="AH610" s="129"/>
    </row>
    <row r="611" spans="34:34" x14ac:dyDescent="0.25">
      <c r="AH611" s="129"/>
    </row>
    <row r="612" spans="34:34" x14ac:dyDescent="0.25">
      <c r="AH612" s="129"/>
    </row>
    <row r="613" spans="34:34" x14ac:dyDescent="0.25">
      <c r="AH613" s="129"/>
    </row>
    <row r="614" spans="34:34" x14ac:dyDescent="0.25">
      <c r="AH614" s="129"/>
    </row>
    <row r="615" spans="34:34" x14ac:dyDescent="0.25">
      <c r="AH615" s="129"/>
    </row>
    <row r="616" spans="34:34" x14ac:dyDescent="0.25">
      <c r="AH616" s="129"/>
    </row>
    <row r="617" spans="34:34" x14ac:dyDescent="0.25">
      <c r="AH617" s="129"/>
    </row>
    <row r="618" spans="34:34" x14ac:dyDescent="0.25">
      <c r="AH618" s="129"/>
    </row>
    <row r="619" spans="34:34" x14ac:dyDescent="0.25">
      <c r="AH619" s="129"/>
    </row>
    <row r="620" spans="34:34" x14ac:dyDescent="0.25">
      <c r="AH620" s="129"/>
    </row>
    <row r="621" spans="34:34" x14ac:dyDescent="0.25">
      <c r="AH621" s="129"/>
    </row>
    <row r="622" spans="34:34" x14ac:dyDescent="0.25">
      <c r="AH622" s="129"/>
    </row>
    <row r="623" spans="34:34" x14ac:dyDescent="0.25">
      <c r="AH623" s="129"/>
    </row>
    <row r="624" spans="34:34" x14ac:dyDescent="0.25">
      <c r="AH624" s="129"/>
    </row>
    <row r="625" spans="34:34" x14ac:dyDescent="0.25">
      <c r="AH625" s="129"/>
    </row>
    <row r="626" spans="34:34" x14ac:dyDescent="0.25">
      <c r="AH626" s="129"/>
    </row>
    <row r="627" spans="34:34" x14ac:dyDescent="0.25">
      <c r="AH627" s="129"/>
    </row>
    <row r="628" spans="34:34" x14ac:dyDescent="0.25">
      <c r="AH628" s="129"/>
    </row>
    <row r="629" spans="34:34" x14ac:dyDescent="0.25">
      <c r="AH629" s="129"/>
    </row>
    <row r="630" spans="34:34" x14ac:dyDescent="0.25">
      <c r="AH630" s="129"/>
    </row>
    <row r="631" spans="34:34" x14ac:dyDescent="0.25">
      <c r="AH631" s="129"/>
    </row>
    <row r="632" spans="34:34" x14ac:dyDescent="0.25">
      <c r="AH632" s="129"/>
    </row>
    <row r="633" spans="34:34" x14ac:dyDescent="0.25">
      <c r="AH633" s="129"/>
    </row>
    <row r="634" spans="34:34" x14ac:dyDescent="0.25">
      <c r="AH634" s="129"/>
    </row>
    <row r="635" spans="34:34" x14ac:dyDescent="0.25">
      <c r="AH635" s="129"/>
    </row>
    <row r="636" spans="34:34" x14ac:dyDescent="0.25">
      <c r="AH636" s="129"/>
    </row>
    <row r="637" spans="34:34" x14ac:dyDescent="0.25">
      <c r="AH637" s="129"/>
    </row>
    <row r="638" spans="34:34" x14ac:dyDescent="0.25">
      <c r="AH638" s="129"/>
    </row>
    <row r="639" spans="34:34" x14ac:dyDescent="0.25">
      <c r="AH639" s="129"/>
    </row>
    <row r="640" spans="34:34" x14ac:dyDescent="0.25">
      <c r="AH640" s="129"/>
    </row>
    <row r="641" spans="34:34" x14ac:dyDescent="0.25">
      <c r="AH641" s="129"/>
    </row>
    <row r="642" spans="34:34" x14ac:dyDescent="0.25">
      <c r="AH642" s="129"/>
    </row>
    <row r="643" spans="34:34" x14ac:dyDescent="0.25">
      <c r="AH643" s="129"/>
    </row>
    <row r="644" spans="34:34" x14ac:dyDescent="0.25">
      <c r="AH644" s="129"/>
    </row>
    <row r="645" spans="34:34" x14ac:dyDescent="0.25">
      <c r="AH645" s="129"/>
    </row>
    <row r="646" spans="34:34" x14ac:dyDescent="0.25">
      <c r="AH646" s="129"/>
    </row>
    <row r="647" spans="34:34" x14ac:dyDescent="0.25">
      <c r="AH647" s="129"/>
    </row>
    <row r="648" spans="34:34" x14ac:dyDescent="0.25">
      <c r="AH648" s="129"/>
    </row>
    <row r="649" spans="34:34" x14ac:dyDescent="0.25">
      <c r="AH649" s="129"/>
    </row>
    <row r="650" spans="34:34" x14ac:dyDescent="0.25">
      <c r="AH650" s="129"/>
    </row>
    <row r="651" spans="34:34" x14ac:dyDescent="0.25">
      <c r="AH651" s="129"/>
    </row>
    <row r="652" spans="34:34" x14ac:dyDescent="0.25">
      <c r="AH652" s="129"/>
    </row>
    <row r="653" spans="34:34" x14ac:dyDescent="0.25">
      <c r="AH653" s="129"/>
    </row>
    <row r="654" spans="34:34" x14ac:dyDescent="0.25">
      <c r="AH654" s="129"/>
    </row>
    <row r="655" spans="34:34" x14ac:dyDescent="0.25">
      <c r="AH655" s="129"/>
    </row>
    <row r="656" spans="34:34" x14ac:dyDescent="0.25">
      <c r="AH656" s="129"/>
    </row>
    <row r="657" spans="34:34" x14ac:dyDescent="0.25">
      <c r="AH657" s="129"/>
    </row>
    <row r="658" spans="34:34" x14ac:dyDescent="0.25">
      <c r="AH658" s="129"/>
    </row>
    <row r="659" spans="34:34" x14ac:dyDescent="0.25">
      <c r="AH659" s="129"/>
    </row>
    <row r="660" spans="34:34" x14ac:dyDescent="0.25">
      <c r="AH660" s="129"/>
    </row>
    <row r="661" spans="34:34" x14ac:dyDescent="0.25">
      <c r="AH661" s="129"/>
    </row>
    <row r="662" spans="34:34" x14ac:dyDescent="0.25">
      <c r="AH662" s="129"/>
    </row>
    <row r="663" spans="34:34" x14ac:dyDescent="0.25">
      <c r="AH663" s="129"/>
    </row>
    <row r="664" spans="34:34" x14ac:dyDescent="0.25">
      <c r="AH664" s="129"/>
    </row>
    <row r="665" spans="34:34" x14ac:dyDescent="0.25">
      <c r="AH665" s="129"/>
    </row>
    <row r="666" spans="34:34" x14ac:dyDescent="0.25">
      <c r="AH666" s="129"/>
    </row>
    <row r="667" spans="34:34" x14ac:dyDescent="0.25">
      <c r="AH667" s="129"/>
    </row>
    <row r="668" spans="34:34" x14ac:dyDescent="0.25">
      <c r="AH668" s="129"/>
    </row>
    <row r="669" spans="34:34" x14ac:dyDescent="0.25">
      <c r="AH669" s="129"/>
    </row>
    <row r="670" spans="34:34" x14ac:dyDescent="0.25">
      <c r="AH670" s="129"/>
    </row>
    <row r="671" spans="34:34" x14ac:dyDescent="0.25">
      <c r="AH671" s="129"/>
    </row>
    <row r="672" spans="34:34" x14ac:dyDescent="0.25">
      <c r="AH672" s="129"/>
    </row>
    <row r="673" spans="34:34" x14ac:dyDescent="0.25">
      <c r="AH673" s="129"/>
    </row>
    <row r="674" spans="34:34" x14ac:dyDescent="0.25">
      <c r="AH674" s="129"/>
    </row>
    <row r="675" spans="34:34" x14ac:dyDescent="0.25">
      <c r="AH675" s="129"/>
    </row>
    <row r="676" spans="34:34" x14ac:dyDescent="0.25">
      <c r="AH676" s="129"/>
    </row>
    <row r="677" spans="34:34" x14ac:dyDescent="0.25">
      <c r="AH677" s="129"/>
    </row>
    <row r="678" spans="34:34" x14ac:dyDescent="0.25">
      <c r="AH678" s="129"/>
    </row>
    <row r="679" spans="34:34" x14ac:dyDescent="0.25">
      <c r="AH679" s="129"/>
    </row>
    <row r="680" spans="34:34" x14ac:dyDescent="0.25">
      <c r="AH680" s="129"/>
    </row>
    <row r="681" spans="34:34" x14ac:dyDescent="0.25">
      <c r="AH681" s="129"/>
    </row>
    <row r="682" spans="34:34" x14ac:dyDescent="0.25">
      <c r="AH682" s="129"/>
    </row>
    <row r="683" spans="34:34" x14ac:dyDescent="0.25">
      <c r="AH683" s="129"/>
    </row>
    <row r="684" spans="34:34" x14ac:dyDescent="0.25">
      <c r="AH684" s="129"/>
    </row>
    <row r="685" spans="34:34" x14ac:dyDescent="0.25">
      <c r="AH685" s="129"/>
    </row>
    <row r="686" spans="34:34" x14ac:dyDescent="0.25">
      <c r="AH686" s="129"/>
    </row>
    <row r="687" spans="34:34" x14ac:dyDescent="0.25">
      <c r="AH687" s="129"/>
    </row>
    <row r="688" spans="34:34" x14ac:dyDescent="0.25">
      <c r="AH688" s="129"/>
    </row>
    <row r="689" spans="34:34" x14ac:dyDescent="0.25">
      <c r="AH689" s="129"/>
    </row>
    <row r="690" spans="34:34" x14ac:dyDescent="0.25">
      <c r="AH690" s="129"/>
    </row>
    <row r="691" spans="34:34" x14ac:dyDescent="0.25">
      <c r="AH691" s="129"/>
    </row>
    <row r="692" spans="34:34" x14ac:dyDescent="0.25">
      <c r="AH692" s="129"/>
    </row>
    <row r="693" spans="34:34" x14ac:dyDescent="0.25">
      <c r="AH693" s="129"/>
    </row>
    <row r="694" spans="34:34" x14ac:dyDescent="0.25">
      <c r="AH694" s="129"/>
    </row>
    <row r="695" spans="34:34" x14ac:dyDescent="0.25">
      <c r="AH695" s="129"/>
    </row>
    <row r="696" spans="34:34" x14ac:dyDescent="0.25">
      <c r="AH696" s="129"/>
    </row>
    <row r="697" spans="34:34" x14ac:dyDescent="0.25">
      <c r="AH697" s="129"/>
    </row>
    <row r="698" spans="34:34" x14ac:dyDescent="0.25">
      <c r="AH698" s="129"/>
    </row>
    <row r="699" spans="34:34" x14ac:dyDescent="0.25">
      <c r="AH699" s="129"/>
    </row>
    <row r="700" spans="34:34" x14ac:dyDescent="0.25">
      <c r="AH700" s="129"/>
    </row>
    <row r="701" spans="34:34" x14ac:dyDescent="0.25">
      <c r="AH701" s="129"/>
    </row>
    <row r="702" spans="34:34" x14ac:dyDescent="0.25">
      <c r="AH702" s="129"/>
    </row>
    <row r="703" spans="34:34" x14ac:dyDescent="0.25">
      <c r="AH703" s="129"/>
    </row>
    <row r="704" spans="34:34" x14ac:dyDescent="0.25">
      <c r="AH704" s="129"/>
    </row>
    <row r="705" spans="34:34" x14ac:dyDescent="0.25">
      <c r="AH705" s="129"/>
    </row>
    <row r="706" spans="34:34" x14ac:dyDescent="0.25">
      <c r="AH706" s="129"/>
    </row>
    <row r="707" spans="34:34" x14ac:dyDescent="0.25">
      <c r="AH707" s="129"/>
    </row>
    <row r="708" spans="34:34" x14ac:dyDescent="0.25">
      <c r="AH708" s="129"/>
    </row>
    <row r="709" spans="34:34" x14ac:dyDescent="0.25">
      <c r="AH709" s="129"/>
    </row>
    <row r="710" spans="34:34" x14ac:dyDescent="0.25">
      <c r="AH710" s="129"/>
    </row>
    <row r="711" spans="34:34" x14ac:dyDescent="0.25">
      <c r="AH711" s="129"/>
    </row>
    <row r="712" spans="34:34" x14ac:dyDescent="0.25">
      <c r="AH712" s="129"/>
    </row>
    <row r="713" spans="34:34" x14ac:dyDescent="0.25">
      <c r="AH713" s="129"/>
    </row>
    <row r="714" spans="34:34" x14ac:dyDescent="0.25">
      <c r="AH714" s="129"/>
    </row>
    <row r="715" spans="34:34" x14ac:dyDescent="0.25">
      <c r="AH715" s="129"/>
    </row>
    <row r="716" spans="34:34" x14ac:dyDescent="0.25">
      <c r="AH716" s="129"/>
    </row>
    <row r="717" spans="34:34" x14ac:dyDescent="0.25">
      <c r="AH717" s="129"/>
    </row>
    <row r="718" spans="34:34" x14ac:dyDescent="0.25">
      <c r="AH718" s="129"/>
    </row>
    <row r="719" spans="34:34" x14ac:dyDescent="0.25">
      <c r="AH719" s="129"/>
    </row>
    <row r="720" spans="34:34" x14ac:dyDescent="0.25">
      <c r="AH720" s="129"/>
    </row>
    <row r="721" spans="34:34" x14ac:dyDescent="0.25">
      <c r="AH721" s="129"/>
    </row>
    <row r="722" spans="34:34" x14ac:dyDescent="0.25">
      <c r="AH722" s="129"/>
    </row>
    <row r="723" spans="34:34" x14ac:dyDescent="0.25">
      <c r="AH723" s="129"/>
    </row>
    <row r="724" spans="34:34" x14ac:dyDescent="0.25">
      <c r="AH724" s="129"/>
    </row>
    <row r="725" spans="34:34" x14ac:dyDescent="0.25">
      <c r="AH725" s="129"/>
    </row>
    <row r="726" spans="34:34" x14ac:dyDescent="0.25">
      <c r="AH726" s="129"/>
    </row>
    <row r="727" spans="34:34" x14ac:dyDescent="0.25">
      <c r="AH727" s="129"/>
    </row>
    <row r="728" spans="34:34" x14ac:dyDescent="0.25">
      <c r="AH728" s="129"/>
    </row>
    <row r="729" spans="34:34" x14ac:dyDescent="0.25">
      <c r="AH729" s="129"/>
    </row>
    <row r="730" spans="34:34" x14ac:dyDescent="0.25">
      <c r="AH730" s="129"/>
    </row>
    <row r="731" spans="34:34" x14ac:dyDescent="0.25">
      <c r="AH731" s="129"/>
    </row>
    <row r="732" spans="34:34" x14ac:dyDescent="0.25">
      <c r="AH732" s="129"/>
    </row>
    <row r="733" spans="34:34" x14ac:dyDescent="0.25">
      <c r="AH733" s="129"/>
    </row>
    <row r="734" spans="34:34" x14ac:dyDescent="0.25">
      <c r="AH734" s="129"/>
    </row>
    <row r="735" spans="34:34" x14ac:dyDescent="0.25">
      <c r="AH735" s="129"/>
    </row>
    <row r="736" spans="34:34" x14ac:dyDescent="0.25">
      <c r="AH736" s="129"/>
    </row>
    <row r="737" spans="34:34" x14ac:dyDescent="0.25">
      <c r="AH737" s="129"/>
    </row>
    <row r="738" spans="34:34" x14ac:dyDescent="0.25">
      <c r="AH738" s="129"/>
    </row>
    <row r="739" spans="34:34" x14ac:dyDescent="0.25">
      <c r="AH739" s="129"/>
    </row>
    <row r="740" spans="34:34" x14ac:dyDescent="0.25">
      <c r="AH740" s="129"/>
    </row>
    <row r="741" spans="34:34" x14ac:dyDescent="0.25">
      <c r="AH741" s="129"/>
    </row>
    <row r="742" spans="34:34" x14ac:dyDescent="0.25">
      <c r="AH742" s="129"/>
    </row>
    <row r="743" spans="34:34" x14ac:dyDescent="0.25">
      <c r="AH743" s="129"/>
    </row>
    <row r="744" spans="34:34" x14ac:dyDescent="0.25">
      <c r="AH744" s="129"/>
    </row>
    <row r="745" spans="34:34" x14ac:dyDescent="0.25">
      <c r="AH745" s="129"/>
    </row>
    <row r="746" spans="34:34" x14ac:dyDescent="0.25">
      <c r="AH746" s="129"/>
    </row>
    <row r="747" spans="34:34" x14ac:dyDescent="0.25">
      <c r="AH747" s="129"/>
    </row>
    <row r="748" spans="34:34" x14ac:dyDescent="0.25">
      <c r="AH748" s="129"/>
    </row>
    <row r="749" spans="34:34" x14ac:dyDescent="0.25">
      <c r="AH749" s="129"/>
    </row>
    <row r="750" spans="34:34" x14ac:dyDescent="0.25">
      <c r="AH750" s="129"/>
    </row>
    <row r="751" spans="34:34" x14ac:dyDescent="0.25">
      <c r="AH751" s="129"/>
    </row>
    <row r="752" spans="34:34" x14ac:dyDescent="0.25">
      <c r="AH752" s="129"/>
    </row>
    <row r="753" spans="34:34" x14ac:dyDescent="0.25">
      <c r="AH753" s="129"/>
    </row>
    <row r="754" spans="34:34" x14ac:dyDescent="0.25">
      <c r="AH754" s="129"/>
    </row>
    <row r="755" spans="34:34" x14ac:dyDescent="0.25">
      <c r="AH755" s="129"/>
    </row>
    <row r="756" spans="34:34" x14ac:dyDescent="0.25">
      <c r="AH756" s="129"/>
    </row>
    <row r="757" spans="34:34" x14ac:dyDescent="0.25">
      <c r="AH757" s="129"/>
    </row>
    <row r="758" spans="34:34" x14ac:dyDescent="0.25">
      <c r="AH758" s="129"/>
    </row>
    <row r="759" spans="34:34" x14ac:dyDescent="0.25">
      <c r="AH759" s="129"/>
    </row>
    <row r="760" spans="34:34" x14ac:dyDescent="0.25">
      <c r="AH760" s="129"/>
    </row>
    <row r="761" spans="34:34" x14ac:dyDescent="0.25">
      <c r="AH761" s="129"/>
    </row>
    <row r="762" spans="34:34" x14ac:dyDescent="0.25">
      <c r="AH762" s="129"/>
    </row>
    <row r="763" spans="34:34" x14ac:dyDescent="0.25">
      <c r="AH763" s="129"/>
    </row>
    <row r="764" spans="34:34" x14ac:dyDescent="0.25">
      <c r="AH764" s="129"/>
    </row>
    <row r="765" spans="34:34" x14ac:dyDescent="0.25">
      <c r="AH765" s="129"/>
    </row>
    <row r="766" spans="34:34" x14ac:dyDescent="0.25">
      <c r="AH766" s="129"/>
    </row>
    <row r="767" spans="34:34" x14ac:dyDescent="0.25">
      <c r="AH767" s="129"/>
    </row>
    <row r="768" spans="34:34" x14ac:dyDescent="0.25">
      <c r="AH768" s="129"/>
    </row>
    <row r="769" spans="34:34" x14ac:dyDescent="0.25">
      <c r="AH769" s="129"/>
    </row>
    <row r="770" spans="34:34" x14ac:dyDescent="0.25">
      <c r="AH770" s="129"/>
    </row>
    <row r="771" spans="34:34" x14ac:dyDescent="0.25">
      <c r="AH771" s="129"/>
    </row>
    <row r="772" spans="34:34" x14ac:dyDescent="0.25">
      <c r="AH772" s="129"/>
    </row>
    <row r="773" spans="34:34" x14ac:dyDescent="0.25">
      <c r="AH773" s="129"/>
    </row>
    <row r="774" spans="34:34" x14ac:dyDescent="0.25">
      <c r="AH774" s="129"/>
    </row>
    <row r="775" spans="34:34" x14ac:dyDescent="0.25">
      <c r="AH775" s="129"/>
    </row>
    <row r="776" spans="34:34" x14ac:dyDescent="0.25">
      <c r="AH776" s="129"/>
    </row>
    <row r="777" spans="34:34" x14ac:dyDescent="0.25">
      <c r="AH777" s="129"/>
    </row>
    <row r="778" spans="34:34" x14ac:dyDescent="0.25">
      <c r="AH778" s="129"/>
    </row>
    <row r="779" spans="34:34" x14ac:dyDescent="0.25">
      <c r="AH779" s="129"/>
    </row>
    <row r="780" spans="34:34" x14ac:dyDescent="0.25">
      <c r="AH780" s="129"/>
    </row>
    <row r="781" spans="34:34" x14ac:dyDescent="0.25">
      <c r="AH781" s="129"/>
    </row>
    <row r="782" spans="34:34" x14ac:dyDescent="0.25">
      <c r="AH782" s="129"/>
    </row>
    <row r="783" spans="34:34" x14ac:dyDescent="0.25">
      <c r="AH783" s="129"/>
    </row>
    <row r="784" spans="34:34" x14ac:dyDescent="0.25">
      <c r="AH784" s="129"/>
    </row>
    <row r="785" spans="34:34" x14ac:dyDescent="0.25">
      <c r="AH785" s="129"/>
    </row>
    <row r="786" spans="34:34" x14ac:dyDescent="0.25">
      <c r="AH786" s="129"/>
    </row>
    <row r="787" spans="34:34" x14ac:dyDescent="0.25">
      <c r="AH787" s="129"/>
    </row>
    <row r="788" spans="34:34" x14ac:dyDescent="0.25">
      <c r="AH788" s="129"/>
    </row>
    <row r="789" spans="34:34" x14ac:dyDescent="0.25">
      <c r="AH789" s="129"/>
    </row>
    <row r="790" spans="34:34" x14ac:dyDescent="0.25">
      <c r="AH790" s="129"/>
    </row>
    <row r="791" spans="34:34" x14ac:dyDescent="0.25">
      <c r="AH791" s="129"/>
    </row>
    <row r="792" spans="34:34" x14ac:dyDescent="0.25">
      <c r="AH792" s="129"/>
    </row>
    <row r="793" spans="34:34" x14ac:dyDescent="0.25">
      <c r="AH793" s="129"/>
    </row>
    <row r="794" spans="34:34" x14ac:dyDescent="0.25">
      <c r="AH794" s="129"/>
    </row>
    <row r="795" spans="34:34" x14ac:dyDescent="0.25">
      <c r="AH795" s="129"/>
    </row>
    <row r="796" spans="34:34" x14ac:dyDescent="0.25">
      <c r="AH796" s="129"/>
    </row>
    <row r="797" spans="34:34" x14ac:dyDescent="0.25">
      <c r="AH797" s="129"/>
    </row>
    <row r="798" spans="34:34" x14ac:dyDescent="0.25">
      <c r="AH798" s="129"/>
    </row>
    <row r="799" spans="34:34" x14ac:dyDescent="0.25">
      <c r="AH799" s="129"/>
    </row>
    <row r="800" spans="34:34" x14ac:dyDescent="0.25">
      <c r="AH800" s="129"/>
    </row>
    <row r="801" spans="34:34" x14ac:dyDescent="0.25">
      <c r="AH801" s="129"/>
    </row>
    <row r="802" spans="34:34" x14ac:dyDescent="0.25">
      <c r="AH802" s="129"/>
    </row>
    <row r="803" spans="34:34" x14ac:dyDescent="0.25">
      <c r="AH803" s="129"/>
    </row>
    <row r="804" spans="34:34" x14ac:dyDescent="0.25">
      <c r="AH804" s="129"/>
    </row>
    <row r="805" spans="34:34" x14ac:dyDescent="0.25">
      <c r="AH805" s="129"/>
    </row>
    <row r="806" spans="34:34" x14ac:dyDescent="0.25">
      <c r="AH806" s="129"/>
    </row>
    <row r="807" spans="34:34" x14ac:dyDescent="0.25">
      <c r="AH807" s="129"/>
    </row>
    <row r="808" spans="34:34" x14ac:dyDescent="0.25">
      <c r="AH808" s="129"/>
    </row>
    <row r="809" spans="34:34" x14ac:dyDescent="0.25">
      <c r="AH809" s="129"/>
    </row>
    <row r="810" spans="34:34" x14ac:dyDescent="0.25">
      <c r="AH810" s="129"/>
    </row>
    <row r="811" spans="34:34" x14ac:dyDescent="0.25">
      <c r="AH811" s="129"/>
    </row>
    <row r="812" spans="34:34" x14ac:dyDescent="0.25">
      <c r="AH812" s="129"/>
    </row>
    <row r="813" spans="34:34" x14ac:dyDescent="0.25">
      <c r="AH813" s="129"/>
    </row>
    <row r="814" spans="34:34" x14ac:dyDescent="0.25">
      <c r="AH814" s="129"/>
    </row>
    <row r="815" spans="34:34" x14ac:dyDescent="0.25">
      <c r="AH815" s="129"/>
    </row>
    <row r="816" spans="34:34" x14ac:dyDescent="0.25">
      <c r="AH816" s="129"/>
    </row>
    <row r="817" spans="34:34" x14ac:dyDescent="0.25">
      <c r="AH817" s="129"/>
    </row>
    <row r="818" spans="34:34" x14ac:dyDescent="0.25">
      <c r="AH818" s="129"/>
    </row>
    <row r="819" spans="34:34" x14ac:dyDescent="0.25">
      <c r="AH819" s="129"/>
    </row>
    <row r="820" spans="34:34" x14ac:dyDescent="0.25">
      <c r="AH820" s="129"/>
    </row>
    <row r="821" spans="34:34" x14ac:dyDescent="0.25">
      <c r="AH821" s="129"/>
    </row>
    <row r="822" spans="34:34" x14ac:dyDescent="0.25">
      <c r="AH822" s="129"/>
    </row>
    <row r="823" spans="34:34" x14ac:dyDescent="0.25">
      <c r="AH823" s="129"/>
    </row>
    <row r="824" spans="34:34" x14ac:dyDescent="0.25">
      <c r="AH824" s="129"/>
    </row>
    <row r="825" spans="34:34" x14ac:dyDescent="0.25">
      <c r="AH825" s="129"/>
    </row>
    <row r="826" spans="34:34" x14ac:dyDescent="0.25">
      <c r="AH826" s="129"/>
    </row>
    <row r="827" spans="34:34" x14ac:dyDescent="0.25">
      <c r="AH827" s="129"/>
    </row>
    <row r="828" spans="34:34" x14ac:dyDescent="0.25">
      <c r="AH828" s="129"/>
    </row>
    <row r="829" spans="34:34" x14ac:dyDescent="0.25">
      <c r="AH829" s="129"/>
    </row>
    <row r="830" spans="34:34" x14ac:dyDescent="0.25">
      <c r="AH830" s="129"/>
    </row>
    <row r="831" spans="34:34" x14ac:dyDescent="0.25">
      <c r="AH831" s="129"/>
    </row>
    <row r="832" spans="34:34" x14ac:dyDescent="0.25">
      <c r="AH832" s="129"/>
    </row>
    <row r="833" spans="34:34" x14ac:dyDescent="0.25">
      <c r="AH833" s="129"/>
    </row>
    <row r="834" spans="34:34" x14ac:dyDescent="0.25">
      <c r="AH834" s="129"/>
    </row>
    <row r="835" spans="34:34" x14ac:dyDescent="0.25">
      <c r="AH835" s="129"/>
    </row>
    <row r="836" spans="34:34" x14ac:dyDescent="0.25">
      <c r="AH836" s="129"/>
    </row>
    <row r="837" spans="34:34" x14ac:dyDescent="0.25">
      <c r="AH837" s="129"/>
    </row>
    <row r="838" spans="34:34" x14ac:dyDescent="0.25">
      <c r="AH838" s="129"/>
    </row>
    <row r="839" spans="34:34" x14ac:dyDescent="0.25">
      <c r="AH839" s="129"/>
    </row>
    <row r="840" spans="34:34" x14ac:dyDescent="0.25">
      <c r="AH840" s="129"/>
    </row>
    <row r="841" spans="34:34" x14ac:dyDescent="0.25">
      <c r="AH841" s="129"/>
    </row>
    <row r="842" spans="34:34" x14ac:dyDescent="0.25">
      <c r="AH842" s="129"/>
    </row>
    <row r="843" spans="34:34" x14ac:dyDescent="0.25">
      <c r="AH843" s="129"/>
    </row>
    <row r="844" spans="34:34" x14ac:dyDescent="0.25">
      <c r="AH844" s="129"/>
    </row>
    <row r="845" spans="34:34" x14ac:dyDescent="0.25">
      <c r="AH845" s="129"/>
    </row>
    <row r="846" spans="34:34" x14ac:dyDescent="0.25">
      <c r="AH846" s="129"/>
    </row>
    <row r="847" spans="34:34" x14ac:dyDescent="0.25">
      <c r="AH847" s="129"/>
    </row>
    <row r="848" spans="34:34" x14ac:dyDescent="0.25">
      <c r="AH848" s="129"/>
    </row>
    <row r="849" spans="34:34" x14ac:dyDescent="0.25">
      <c r="AH849" s="129"/>
    </row>
    <row r="850" spans="34:34" x14ac:dyDescent="0.25">
      <c r="AH850" s="129"/>
    </row>
    <row r="851" spans="34:34" x14ac:dyDescent="0.25">
      <c r="AH851" s="129"/>
    </row>
    <row r="852" spans="34:34" x14ac:dyDescent="0.25">
      <c r="AH852" s="129"/>
    </row>
    <row r="853" spans="34:34" x14ac:dyDescent="0.25">
      <c r="AH853" s="129"/>
    </row>
    <row r="854" spans="34:34" x14ac:dyDescent="0.25">
      <c r="AH854" s="129"/>
    </row>
    <row r="855" spans="34:34" x14ac:dyDescent="0.25">
      <c r="AH855" s="129"/>
    </row>
    <row r="856" spans="34:34" x14ac:dyDescent="0.25">
      <c r="AH856" s="129"/>
    </row>
    <row r="857" spans="34:34" x14ac:dyDescent="0.25">
      <c r="AH857" s="129"/>
    </row>
    <row r="858" spans="34:34" x14ac:dyDescent="0.25">
      <c r="AH858" s="129"/>
    </row>
    <row r="859" spans="34:34" x14ac:dyDescent="0.25">
      <c r="AH859" s="129"/>
    </row>
    <row r="860" spans="34:34" x14ac:dyDescent="0.25">
      <c r="AH860" s="129"/>
    </row>
    <row r="861" spans="34:34" x14ac:dyDescent="0.25">
      <c r="AH861" s="129"/>
    </row>
    <row r="862" spans="34:34" x14ac:dyDescent="0.25">
      <c r="AH862" s="129"/>
    </row>
    <row r="863" spans="34:34" x14ac:dyDescent="0.25">
      <c r="AH863" s="129"/>
    </row>
    <row r="864" spans="34:34" x14ac:dyDescent="0.25">
      <c r="AH864" s="129"/>
    </row>
    <row r="865" spans="34:34" x14ac:dyDescent="0.25">
      <c r="AH865" s="129"/>
    </row>
    <row r="866" spans="34:34" x14ac:dyDescent="0.25">
      <c r="AH866" s="129"/>
    </row>
    <row r="867" spans="34:34" x14ac:dyDescent="0.25">
      <c r="AH867" s="129"/>
    </row>
    <row r="868" spans="34:34" x14ac:dyDescent="0.25">
      <c r="AH868" s="129"/>
    </row>
    <row r="869" spans="34:34" x14ac:dyDescent="0.25">
      <c r="AH869" s="129"/>
    </row>
    <row r="870" spans="34:34" x14ac:dyDescent="0.25">
      <c r="AH870" s="129"/>
    </row>
    <row r="871" spans="34:34" x14ac:dyDescent="0.25">
      <c r="AH871" s="129"/>
    </row>
    <row r="872" spans="34:34" x14ac:dyDescent="0.25">
      <c r="AH872" s="129"/>
    </row>
    <row r="873" spans="34:34" x14ac:dyDescent="0.25">
      <c r="AH873" s="129"/>
    </row>
    <row r="874" spans="34:34" x14ac:dyDescent="0.25">
      <c r="AH874" s="129"/>
    </row>
    <row r="875" spans="34:34" x14ac:dyDescent="0.25">
      <c r="AH875" s="129"/>
    </row>
    <row r="876" spans="34:34" x14ac:dyDescent="0.25">
      <c r="AH876" s="129"/>
    </row>
    <row r="877" spans="34:34" x14ac:dyDescent="0.25">
      <c r="AH877" s="129"/>
    </row>
    <row r="878" spans="34:34" x14ac:dyDescent="0.25">
      <c r="AH878" s="129"/>
    </row>
    <row r="879" spans="34:34" x14ac:dyDescent="0.25">
      <c r="AH879" s="129"/>
    </row>
    <row r="880" spans="34:34" x14ac:dyDescent="0.25">
      <c r="AH880" s="129"/>
    </row>
    <row r="881" spans="34:34" x14ac:dyDescent="0.25">
      <c r="AH881" s="129"/>
    </row>
    <row r="882" spans="34:34" x14ac:dyDescent="0.25">
      <c r="AH882" s="129"/>
    </row>
    <row r="883" spans="34:34" x14ac:dyDescent="0.25">
      <c r="AH883" s="129"/>
    </row>
    <row r="884" spans="34:34" x14ac:dyDescent="0.25">
      <c r="AH884" s="129"/>
    </row>
    <row r="885" spans="34:34" x14ac:dyDescent="0.25">
      <c r="AH885" s="129"/>
    </row>
    <row r="886" spans="34:34" x14ac:dyDescent="0.25">
      <c r="AH886" s="129"/>
    </row>
    <row r="887" spans="34:34" x14ac:dyDescent="0.25">
      <c r="AH887" s="129"/>
    </row>
    <row r="888" spans="34:34" x14ac:dyDescent="0.25">
      <c r="AH888" s="129"/>
    </row>
    <row r="889" spans="34:34" x14ac:dyDescent="0.25">
      <c r="AH889" s="129"/>
    </row>
    <row r="890" spans="34:34" x14ac:dyDescent="0.25">
      <c r="AH890" s="129"/>
    </row>
    <row r="891" spans="34:34" x14ac:dyDescent="0.25">
      <c r="AH891" s="129"/>
    </row>
    <row r="892" spans="34:34" x14ac:dyDescent="0.25">
      <c r="AH892" s="129"/>
    </row>
    <row r="893" spans="34:34" x14ac:dyDescent="0.25">
      <c r="AH893" s="129"/>
    </row>
    <row r="894" spans="34:34" x14ac:dyDescent="0.25">
      <c r="AH894" s="129"/>
    </row>
    <row r="895" spans="34:34" x14ac:dyDescent="0.25">
      <c r="AH895" s="129"/>
    </row>
    <row r="896" spans="34:34" x14ac:dyDescent="0.25">
      <c r="AH896" s="129"/>
    </row>
    <row r="897" spans="34:34" x14ac:dyDescent="0.25">
      <c r="AH897" s="129"/>
    </row>
    <row r="898" spans="34:34" x14ac:dyDescent="0.25">
      <c r="AH898" s="129"/>
    </row>
    <row r="899" spans="34:34" x14ac:dyDescent="0.25">
      <c r="AH899" s="129"/>
    </row>
    <row r="900" spans="34:34" x14ac:dyDescent="0.25">
      <c r="AH900" s="129"/>
    </row>
    <row r="901" spans="34:34" x14ac:dyDescent="0.25">
      <c r="AH901" s="129"/>
    </row>
    <row r="902" spans="34:34" x14ac:dyDescent="0.25">
      <c r="AH902" s="129"/>
    </row>
    <row r="903" spans="34:34" x14ac:dyDescent="0.25">
      <c r="AH903" s="129"/>
    </row>
    <row r="904" spans="34:34" x14ac:dyDescent="0.25">
      <c r="AH904" s="129"/>
    </row>
    <row r="905" spans="34:34" x14ac:dyDescent="0.25">
      <c r="AH905" s="129"/>
    </row>
    <row r="906" spans="34:34" x14ac:dyDescent="0.25">
      <c r="AH906" s="129"/>
    </row>
    <row r="907" spans="34:34" x14ac:dyDescent="0.25">
      <c r="AH907" s="129"/>
    </row>
    <row r="908" spans="34:34" x14ac:dyDescent="0.25">
      <c r="AH908" s="129"/>
    </row>
    <row r="909" spans="34:34" x14ac:dyDescent="0.25">
      <c r="AH909" s="129"/>
    </row>
    <row r="910" spans="34:34" x14ac:dyDescent="0.25">
      <c r="AH910" s="129"/>
    </row>
    <row r="911" spans="34:34" x14ac:dyDescent="0.25">
      <c r="AH911" s="129"/>
    </row>
    <row r="912" spans="34:34" x14ac:dyDescent="0.25">
      <c r="AH912" s="129"/>
    </row>
    <row r="913" spans="34:34" x14ac:dyDescent="0.25">
      <c r="AH913" s="129"/>
    </row>
    <row r="914" spans="34:34" x14ac:dyDescent="0.25">
      <c r="AH914" s="129"/>
    </row>
    <row r="915" spans="34:34" x14ac:dyDescent="0.25">
      <c r="AH915" s="129"/>
    </row>
    <row r="916" spans="34:34" x14ac:dyDescent="0.25">
      <c r="AH916" s="129"/>
    </row>
    <row r="917" spans="34:34" x14ac:dyDescent="0.25">
      <c r="AH917" s="129"/>
    </row>
    <row r="918" spans="34:34" x14ac:dyDescent="0.25">
      <c r="AH918" s="129"/>
    </row>
    <row r="919" spans="34:34" x14ac:dyDescent="0.25">
      <c r="AH919" s="129"/>
    </row>
    <row r="920" spans="34:34" x14ac:dyDescent="0.25">
      <c r="AH920" s="129"/>
    </row>
    <row r="921" spans="34:34" x14ac:dyDescent="0.25">
      <c r="AH921" s="129"/>
    </row>
    <row r="922" spans="34:34" x14ac:dyDescent="0.25">
      <c r="AH922" s="129"/>
    </row>
    <row r="923" spans="34:34" x14ac:dyDescent="0.25">
      <c r="AH923" s="129"/>
    </row>
    <row r="924" spans="34:34" x14ac:dyDescent="0.25">
      <c r="AH924" s="129"/>
    </row>
    <row r="925" spans="34:34" x14ac:dyDescent="0.25">
      <c r="AH925" s="129"/>
    </row>
    <row r="926" spans="34:34" x14ac:dyDescent="0.25">
      <c r="AH926" s="129"/>
    </row>
    <row r="927" spans="34:34" x14ac:dyDescent="0.25">
      <c r="AH927" s="129"/>
    </row>
    <row r="928" spans="34:34" x14ac:dyDescent="0.25">
      <c r="AH928" s="129"/>
    </row>
    <row r="929" spans="34:34" x14ac:dyDescent="0.25">
      <c r="AH929" s="129"/>
    </row>
    <row r="930" spans="34:34" x14ac:dyDescent="0.25">
      <c r="AH930" s="129"/>
    </row>
    <row r="931" spans="34:34" x14ac:dyDescent="0.25">
      <c r="AH931" s="129"/>
    </row>
    <row r="932" spans="34:34" x14ac:dyDescent="0.25">
      <c r="AH932" s="129"/>
    </row>
    <row r="933" spans="34:34" x14ac:dyDescent="0.25">
      <c r="AH933" s="129"/>
    </row>
    <row r="934" spans="34:34" x14ac:dyDescent="0.25">
      <c r="AH934" s="129"/>
    </row>
    <row r="935" spans="34:34" x14ac:dyDescent="0.25">
      <c r="AH935" s="129"/>
    </row>
    <row r="936" spans="34:34" x14ac:dyDescent="0.25">
      <c r="AH936" s="129"/>
    </row>
    <row r="937" spans="34:34" x14ac:dyDescent="0.25">
      <c r="AH937" s="129"/>
    </row>
    <row r="938" spans="34:34" x14ac:dyDescent="0.25">
      <c r="AH938" s="129"/>
    </row>
    <row r="939" spans="34:34" x14ac:dyDescent="0.25">
      <c r="AH939" s="129"/>
    </row>
    <row r="940" spans="34:34" x14ac:dyDescent="0.25">
      <c r="AH940" s="129"/>
    </row>
    <row r="941" spans="34:34" x14ac:dyDescent="0.25">
      <c r="AH941" s="129"/>
    </row>
    <row r="942" spans="34:34" x14ac:dyDescent="0.25">
      <c r="AH942" s="129"/>
    </row>
    <row r="943" spans="34:34" x14ac:dyDescent="0.25">
      <c r="AH943" s="129"/>
    </row>
    <row r="944" spans="34:34" x14ac:dyDescent="0.25">
      <c r="AH944" s="129"/>
    </row>
    <row r="945" spans="34:34" x14ac:dyDescent="0.25">
      <c r="AH945" s="129"/>
    </row>
    <row r="946" spans="34:34" x14ac:dyDescent="0.25">
      <c r="AH946" s="129"/>
    </row>
    <row r="947" spans="34:34" x14ac:dyDescent="0.25">
      <c r="AH947" s="129"/>
    </row>
    <row r="948" spans="34:34" x14ac:dyDescent="0.25">
      <c r="AH948" s="129"/>
    </row>
    <row r="949" spans="34:34" x14ac:dyDescent="0.25">
      <c r="AH949" s="129"/>
    </row>
    <row r="950" spans="34:34" x14ac:dyDescent="0.25">
      <c r="AH950" s="129"/>
    </row>
    <row r="951" spans="34:34" x14ac:dyDescent="0.25">
      <c r="AH951" s="129"/>
    </row>
    <row r="952" spans="34:34" x14ac:dyDescent="0.25">
      <c r="AH952" s="129"/>
    </row>
    <row r="953" spans="34:34" x14ac:dyDescent="0.25">
      <c r="AH953" s="129"/>
    </row>
    <row r="954" spans="34:34" x14ac:dyDescent="0.25">
      <c r="AH954" s="129"/>
    </row>
    <row r="955" spans="34:34" x14ac:dyDescent="0.25">
      <c r="AH955" s="129"/>
    </row>
    <row r="956" spans="34:34" x14ac:dyDescent="0.25">
      <c r="AH956" s="129"/>
    </row>
    <row r="957" spans="34:34" x14ac:dyDescent="0.25">
      <c r="AH957" s="129"/>
    </row>
    <row r="958" spans="34:34" x14ac:dyDescent="0.25">
      <c r="AH958" s="129"/>
    </row>
    <row r="959" spans="34:34" x14ac:dyDescent="0.25">
      <c r="AH959" s="129"/>
    </row>
    <row r="960" spans="34:34" x14ac:dyDescent="0.25">
      <c r="AH960" s="129"/>
    </row>
    <row r="961" spans="34:34" x14ac:dyDescent="0.25">
      <c r="AH961" s="129"/>
    </row>
    <row r="962" spans="34:34" x14ac:dyDescent="0.25">
      <c r="AH962" s="129"/>
    </row>
    <row r="963" spans="34:34" x14ac:dyDescent="0.25">
      <c r="AH963" s="129"/>
    </row>
    <row r="964" spans="34:34" x14ac:dyDescent="0.25">
      <c r="AH964" s="129"/>
    </row>
    <row r="965" spans="34:34" x14ac:dyDescent="0.25">
      <c r="AH965" s="129"/>
    </row>
    <row r="966" spans="34:34" x14ac:dyDescent="0.25">
      <c r="AH966" s="129"/>
    </row>
    <row r="967" spans="34:34" x14ac:dyDescent="0.25">
      <c r="AH967" s="129"/>
    </row>
    <row r="968" spans="34:34" x14ac:dyDescent="0.25">
      <c r="AH968" s="129"/>
    </row>
    <row r="969" spans="34:34" x14ac:dyDescent="0.25">
      <c r="AH969" s="129"/>
    </row>
    <row r="970" spans="34:34" x14ac:dyDescent="0.25">
      <c r="AH970" s="129"/>
    </row>
    <row r="971" spans="34:34" x14ac:dyDescent="0.25">
      <c r="AH971" s="129"/>
    </row>
    <row r="972" spans="34:34" x14ac:dyDescent="0.25">
      <c r="AH972" s="129"/>
    </row>
    <row r="973" spans="34:34" x14ac:dyDescent="0.25">
      <c r="AH973" s="129"/>
    </row>
    <row r="974" spans="34:34" x14ac:dyDescent="0.25">
      <c r="AH974" s="129"/>
    </row>
    <row r="975" spans="34:34" x14ac:dyDescent="0.25">
      <c r="AH975" s="129"/>
    </row>
    <row r="976" spans="34:34" x14ac:dyDescent="0.25">
      <c r="AH976" s="129"/>
    </row>
    <row r="977" spans="34:34" x14ac:dyDescent="0.25">
      <c r="AH977" s="129"/>
    </row>
    <row r="978" spans="34:34" x14ac:dyDescent="0.25">
      <c r="AH978" s="129"/>
    </row>
    <row r="979" spans="34:34" x14ac:dyDescent="0.25">
      <c r="AH979" s="129"/>
    </row>
    <row r="980" spans="34:34" x14ac:dyDescent="0.25">
      <c r="AH980" s="129"/>
    </row>
    <row r="981" spans="34:34" x14ac:dyDescent="0.25">
      <c r="AH981" s="129"/>
    </row>
    <row r="982" spans="34:34" x14ac:dyDescent="0.25">
      <c r="AH982" s="129"/>
    </row>
    <row r="983" spans="34:34" x14ac:dyDescent="0.25">
      <c r="AH983" s="129"/>
    </row>
    <row r="984" spans="34:34" x14ac:dyDescent="0.25">
      <c r="AH984" s="129"/>
    </row>
    <row r="985" spans="34:34" x14ac:dyDescent="0.25">
      <c r="AH985" s="129"/>
    </row>
    <row r="986" spans="34:34" x14ac:dyDescent="0.25">
      <c r="AH986" s="129"/>
    </row>
    <row r="987" spans="34:34" x14ac:dyDescent="0.25">
      <c r="AH987" s="129"/>
    </row>
    <row r="988" spans="34:34" x14ac:dyDescent="0.25">
      <c r="AH988" s="129"/>
    </row>
    <row r="989" spans="34:34" x14ac:dyDescent="0.25">
      <c r="AH989" s="129"/>
    </row>
    <row r="990" spans="34:34" x14ac:dyDescent="0.25">
      <c r="AH990" s="129"/>
    </row>
    <row r="991" spans="34:34" x14ac:dyDescent="0.25">
      <c r="AH991" s="129"/>
    </row>
    <row r="992" spans="34:34" x14ac:dyDescent="0.25">
      <c r="AH992" s="129"/>
    </row>
    <row r="993" spans="34:34" x14ac:dyDescent="0.25">
      <c r="AH993" s="129"/>
    </row>
    <row r="994" spans="34:34" x14ac:dyDescent="0.25">
      <c r="AH994" s="129"/>
    </row>
    <row r="995" spans="34:34" x14ac:dyDescent="0.25">
      <c r="AH995" s="129"/>
    </row>
    <row r="996" spans="34:34" x14ac:dyDescent="0.25">
      <c r="AH996" s="129"/>
    </row>
    <row r="997" spans="34:34" x14ac:dyDescent="0.25">
      <c r="AH997" s="129"/>
    </row>
    <row r="998" spans="34:34" x14ac:dyDescent="0.25">
      <c r="AH998" s="129"/>
    </row>
    <row r="999" spans="34:34" x14ac:dyDescent="0.25">
      <c r="AH999" s="129"/>
    </row>
    <row r="1000" spans="34:34" x14ac:dyDescent="0.25">
      <c r="AH1000" s="129"/>
    </row>
    <row r="1001" spans="34:34" x14ac:dyDescent="0.25">
      <c r="AH1001" s="129"/>
    </row>
    <row r="1002" spans="34:34" x14ac:dyDescent="0.25">
      <c r="AH1002" s="129"/>
    </row>
    <row r="1003" spans="34:34" x14ac:dyDescent="0.25">
      <c r="AH1003" s="129"/>
    </row>
    <row r="1004" spans="34:34" x14ac:dyDescent="0.25">
      <c r="AH1004" s="129"/>
    </row>
    <row r="1005" spans="34:34" x14ac:dyDescent="0.25">
      <c r="AH1005" s="129"/>
    </row>
    <row r="1006" spans="34:34" x14ac:dyDescent="0.25">
      <c r="AH1006" s="129"/>
    </row>
    <row r="1007" spans="34:34" x14ac:dyDescent="0.25">
      <c r="AH1007" s="129"/>
    </row>
    <row r="1008" spans="34:34" x14ac:dyDescent="0.25">
      <c r="AH1008" s="129"/>
    </row>
    <row r="1009" spans="34:34" x14ac:dyDescent="0.25">
      <c r="AH1009" s="129"/>
    </row>
    <row r="1010" spans="34:34" x14ac:dyDescent="0.25">
      <c r="AH1010" s="129"/>
    </row>
    <row r="1011" spans="34:34" x14ac:dyDescent="0.25">
      <c r="AH1011" s="129"/>
    </row>
    <row r="1012" spans="34:34" x14ac:dyDescent="0.25">
      <c r="AH1012" s="129"/>
    </row>
    <row r="1013" spans="34:34" x14ac:dyDescent="0.25">
      <c r="AH1013" s="129"/>
    </row>
    <row r="1014" spans="34:34" x14ac:dyDescent="0.25">
      <c r="AH1014" s="129"/>
    </row>
    <row r="1015" spans="34:34" x14ac:dyDescent="0.25">
      <c r="AH1015" s="129"/>
    </row>
    <row r="1016" spans="34:34" x14ac:dyDescent="0.25">
      <c r="AH1016" s="129"/>
    </row>
    <row r="1017" spans="34:34" x14ac:dyDescent="0.25">
      <c r="AH1017" s="129"/>
    </row>
    <row r="1018" spans="34:34" x14ac:dyDescent="0.25">
      <c r="AH1018" s="129"/>
    </row>
    <row r="1019" spans="34:34" x14ac:dyDescent="0.25">
      <c r="AH1019" s="129"/>
    </row>
    <row r="1020" spans="34:34" x14ac:dyDescent="0.25">
      <c r="AH1020" s="129"/>
    </row>
    <row r="1021" spans="34:34" x14ac:dyDescent="0.25">
      <c r="AH1021" s="129"/>
    </row>
    <row r="1022" spans="34:34" x14ac:dyDescent="0.25">
      <c r="AH1022" s="129"/>
    </row>
    <row r="1023" spans="34:34" x14ac:dyDescent="0.25">
      <c r="AH1023" s="129"/>
    </row>
    <row r="1024" spans="34:34" x14ac:dyDescent="0.25">
      <c r="AH1024" s="129"/>
    </row>
    <row r="1025" spans="34:34" x14ac:dyDescent="0.25">
      <c r="AH1025" s="129"/>
    </row>
    <row r="1026" spans="34:34" x14ac:dyDescent="0.25">
      <c r="AH1026" s="129"/>
    </row>
    <row r="1027" spans="34:34" x14ac:dyDescent="0.25">
      <c r="AH1027" s="129"/>
    </row>
    <row r="1028" spans="34:34" x14ac:dyDescent="0.25">
      <c r="AH1028" s="129"/>
    </row>
    <row r="1029" spans="34:34" x14ac:dyDescent="0.25">
      <c r="AH1029" s="129"/>
    </row>
    <row r="1030" spans="34:34" x14ac:dyDescent="0.25">
      <c r="AH1030" s="129"/>
    </row>
    <row r="1031" spans="34:34" x14ac:dyDescent="0.25">
      <c r="AH1031" s="129"/>
    </row>
    <row r="1032" spans="34:34" x14ac:dyDescent="0.25">
      <c r="AH1032" s="129"/>
    </row>
    <row r="1033" spans="34:34" x14ac:dyDescent="0.25">
      <c r="AH1033" s="129"/>
    </row>
    <row r="1034" spans="34:34" x14ac:dyDescent="0.25">
      <c r="AH1034" s="129"/>
    </row>
    <row r="1035" spans="34:34" x14ac:dyDescent="0.25">
      <c r="AH1035" s="129"/>
    </row>
    <row r="1036" spans="34:34" x14ac:dyDescent="0.25">
      <c r="AH1036" s="129"/>
    </row>
    <row r="1037" spans="34:34" x14ac:dyDescent="0.25">
      <c r="AH1037" s="129"/>
    </row>
    <row r="1038" spans="34:34" x14ac:dyDescent="0.25">
      <c r="AH1038" s="129"/>
    </row>
    <row r="1039" spans="34:34" x14ac:dyDescent="0.25">
      <c r="AH1039" s="129"/>
    </row>
    <row r="1040" spans="34:34" x14ac:dyDescent="0.25">
      <c r="AH1040" s="129"/>
    </row>
    <row r="1041" spans="34:34" x14ac:dyDescent="0.25">
      <c r="AH1041" s="129"/>
    </row>
    <row r="1042" spans="34:34" x14ac:dyDescent="0.25">
      <c r="AH1042" s="129"/>
    </row>
    <row r="1043" spans="34:34" x14ac:dyDescent="0.25">
      <c r="AH1043" s="129"/>
    </row>
    <row r="1044" spans="34:34" x14ac:dyDescent="0.25">
      <c r="AH1044" s="129"/>
    </row>
    <row r="1045" spans="34:34" x14ac:dyDescent="0.25">
      <c r="AH1045" s="129"/>
    </row>
    <row r="1046" spans="34:34" x14ac:dyDescent="0.25">
      <c r="AH1046" s="129"/>
    </row>
    <row r="1047" spans="34:34" x14ac:dyDescent="0.25">
      <c r="AH1047" s="129"/>
    </row>
    <row r="1048" spans="34:34" x14ac:dyDescent="0.25">
      <c r="AH1048" s="129"/>
    </row>
    <row r="1049" spans="34:34" x14ac:dyDescent="0.25">
      <c r="AH1049" s="129"/>
    </row>
    <row r="1050" spans="34:34" x14ac:dyDescent="0.25">
      <c r="AH1050" s="129"/>
    </row>
    <row r="1051" spans="34:34" x14ac:dyDescent="0.25">
      <c r="AH1051" s="129"/>
    </row>
    <row r="1052" spans="34:34" x14ac:dyDescent="0.25">
      <c r="AH1052" s="129"/>
    </row>
    <row r="1053" spans="34:34" x14ac:dyDescent="0.25">
      <c r="AH1053" s="129"/>
    </row>
    <row r="1054" spans="34:34" x14ac:dyDescent="0.25">
      <c r="AH1054" s="129"/>
    </row>
    <row r="1055" spans="34:34" x14ac:dyDescent="0.25">
      <c r="AH1055" s="129"/>
    </row>
    <row r="1056" spans="34:34" x14ac:dyDescent="0.25">
      <c r="AH1056" s="129"/>
    </row>
    <row r="1057" spans="34:34" x14ac:dyDescent="0.25">
      <c r="AH1057" s="129"/>
    </row>
    <row r="1058" spans="34:34" x14ac:dyDescent="0.25">
      <c r="AH1058" s="129"/>
    </row>
    <row r="1059" spans="34:34" x14ac:dyDescent="0.25">
      <c r="AH1059" s="129"/>
    </row>
    <row r="1060" spans="34:34" x14ac:dyDescent="0.25">
      <c r="AH1060" s="129"/>
    </row>
    <row r="1061" spans="34:34" x14ac:dyDescent="0.25">
      <c r="AH1061" s="129"/>
    </row>
    <row r="1062" spans="34:34" x14ac:dyDescent="0.25">
      <c r="AH1062" s="129"/>
    </row>
    <row r="1063" spans="34:34" x14ac:dyDescent="0.25">
      <c r="AH1063" s="129"/>
    </row>
    <row r="1064" spans="34:34" x14ac:dyDescent="0.25">
      <c r="AH1064" s="129"/>
    </row>
    <row r="1065" spans="34:34" x14ac:dyDescent="0.25">
      <c r="AH1065" s="129"/>
    </row>
    <row r="1066" spans="34:34" x14ac:dyDescent="0.25">
      <c r="AH1066" s="129"/>
    </row>
    <row r="1067" spans="34:34" x14ac:dyDescent="0.25">
      <c r="AH1067" s="129"/>
    </row>
    <row r="1068" spans="34:34" x14ac:dyDescent="0.25">
      <c r="AH1068" s="129"/>
    </row>
    <row r="1069" spans="34:34" x14ac:dyDescent="0.25">
      <c r="AH1069" s="129"/>
    </row>
    <row r="1070" spans="34:34" x14ac:dyDescent="0.25">
      <c r="AH1070" s="129"/>
    </row>
    <row r="1071" spans="34:34" x14ac:dyDescent="0.25">
      <c r="AH1071" s="129"/>
    </row>
    <row r="1072" spans="34:34" x14ac:dyDescent="0.25">
      <c r="AH1072" s="129"/>
    </row>
    <row r="1073" spans="34:34" x14ac:dyDescent="0.25">
      <c r="AH1073" s="129"/>
    </row>
    <row r="1074" spans="34:34" x14ac:dyDescent="0.25">
      <c r="AH1074" s="129"/>
    </row>
    <row r="1075" spans="34:34" x14ac:dyDescent="0.25">
      <c r="AH1075" s="129"/>
    </row>
    <row r="1076" spans="34:34" x14ac:dyDescent="0.25">
      <c r="AH1076" s="129"/>
    </row>
    <row r="1077" spans="34:34" x14ac:dyDescent="0.25">
      <c r="AH1077" s="129"/>
    </row>
    <row r="1078" spans="34:34" x14ac:dyDescent="0.25">
      <c r="AH1078" s="129"/>
    </row>
    <row r="1079" spans="34:34" x14ac:dyDescent="0.25">
      <c r="AH1079" s="129"/>
    </row>
    <row r="1080" spans="34:34" x14ac:dyDescent="0.25">
      <c r="AH1080" s="129"/>
    </row>
    <row r="1081" spans="34:34" x14ac:dyDescent="0.25">
      <c r="AH1081" s="129"/>
    </row>
    <row r="1082" spans="34:34" x14ac:dyDescent="0.25">
      <c r="AH1082" s="129"/>
    </row>
    <row r="1083" spans="34:34" x14ac:dyDescent="0.25">
      <c r="AH1083" s="129"/>
    </row>
    <row r="1084" spans="34:34" x14ac:dyDescent="0.25">
      <c r="AH1084" s="129"/>
    </row>
    <row r="1085" spans="34:34" x14ac:dyDescent="0.25">
      <c r="AH1085" s="129"/>
    </row>
    <row r="1086" spans="34:34" x14ac:dyDescent="0.25">
      <c r="AH1086" s="129"/>
    </row>
    <row r="1087" spans="34:34" x14ac:dyDescent="0.25">
      <c r="AH1087" s="129"/>
    </row>
    <row r="1088" spans="34:34" x14ac:dyDescent="0.25">
      <c r="AH1088" s="129"/>
    </row>
    <row r="1089" spans="34:34" x14ac:dyDescent="0.25">
      <c r="AH1089" s="129"/>
    </row>
    <row r="1090" spans="34:34" x14ac:dyDescent="0.25">
      <c r="AH1090" s="129"/>
    </row>
    <row r="1091" spans="34:34" x14ac:dyDescent="0.25">
      <c r="AH1091" s="129"/>
    </row>
    <row r="1092" spans="34:34" x14ac:dyDescent="0.25">
      <c r="AH1092" s="129"/>
    </row>
    <row r="1093" spans="34:34" x14ac:dyDescent="0.25">
      <c r="AH1093" s="129"/>
    </row>
    <row r="1094" spans="34:34" x14ac:dyDescent="0.25">
      <c r="AH1094" s="129"/>
    </row>
    <row r="1095" spans="34:34" x14ac:dyDescent="0.25">
      <c r="AH1095" s="129"/>
    </row>
    <row r="1096" spans="34:34" x14ac:dyDescent="0.25">
      <c r="AH1096" s="129"/>
    </row>
    <row r="1097" spans="34:34" x14ac:dyDescent="0.25">
      <c r="AH1097" s="129"/>
    </row>
    <row r="1098" spans="34:34" x14ac:dyDescent="0.25">
      <c r="AH1098" s="129"/>
    </row>
    <row r="1099" spans="34:34" x14ac:dyDescent="0.25">
      <c r="AH1099" s="129"/>
    </row>
    <row r="1100" spans="34:34" x14ac:dyDescent="0.25">
      <c r="AH1100" s="129"/>
    </row>
    <row r="1101" spans="34:34" x14ac:dyDescent="0.25">
      <c r="AH1101" s="129"/>
    </row>
    <row r="1102" spans="34:34" x14ac:dyDescent="0.25">
      <c r="AH1102" s="129"/>
    </row>
    <row r="1103" spans="34:34" x14ac:dyDescent="0.25">
      <c r="AH1103" s="129"/>
    </row>
    <row r="1104" spans="34:34" x14ac:dyDescent="0.25">
      <c r="AH1104" s="129"/>
    </row>
    <row r="1105" spans="34:34" x14ac:dyDescent="0.25">
      <c r="AH1105" s="129"/>
    </row>
    <row r="1106" spans="34:34" x14ac:dyDescent="0.25">
      <c r="AH1106" s="129"/>
    </row>
    <row r="1107" spans="34:34" x14ac:dyDescent="0.25">
      <c r="AH1107" s="129"/>
    </row>
    <row r="1108" spans="34:34" x14ac:dyDescent="0.25">
      <c r="AH1108" s="129"/>
    </row>
    <row r="1109" spans="34:34" x14ac:dyDescent="0.25">
      <c r="AH1109" s="129"/>
    </row>
    <row r="1110" spans="34:34" x14ac:dyDescent="0.25">
      <c r="AH1110" s="129"/>
    </row>
    <row r="1111" spans="34:34" x14ac:dyDescent="0.25">
      <c r="AH1111" s="129"/>
    </row>
    <row r="1112" spans="34:34" x14ac:dyDescent="0.25">
      <c r="AH1112" s="129"/>
    </row>
    <row r="1113" spans="34:34" x14ac:dyDescent="0.25">
      <c r="AH1113" s="129"/>
    </row>
    <row r="1114" spans="34:34" x14ac:dyDescent="0.25">
      <c r="AH1114" s="129"/>
    </row>
    <row r="1115" spans="34:34" x14ac:dyDescent="0.25">
      <c r="AH1115" s="129"/>
    </row>
    <row r="1116" spans="34:34" x14ac:dyDescent="0.25">
      <c r="AH1116" s="129"/>
    </row>
    <row r="1117" spans="34:34" x14ac:dyDescent="0.25">
      <c r="AH1117" s="129"/>
    </row>
    <row r="1118" spans="34:34" x14ac:dyDescent="0.25">
      <c r="AH1118" s="129"/>
    </row>
    <row r="1119" spans="34:34" x14ac:dyDescent="0.25">
      <c r="AH1119" s="129"/>
    </row>
    <row r="1120" spans="34:34" x14ac:dyDescent="0.25">
      <c r="AH1120" s="129"/>
    </row>
    <row r="1121" spans="34:34" x14ac:dyDescent="0.25">
      <c r="AH1121" s="129"/>
    </row>
    <row r="1122" spans="34:34" x14ac:dyDescent="0.25">
      <c r="AH1122" s="129"/>
    </row>
    <row r="1123" spans="34:34" x14ac:dyDescent="0.25">
      <c r="AH1123" s="129"/>
    </row>
    <row r="1124" spans="34:34" x14ac:dyDescent="0.25">
      <c r="AH1124" s="129"/>
    </row>
    <row r="1125" spans="34:34" x14ac:dyDescent="0.25">
      <c r="AH1125" s="129"/>
    </row>
    <row r="1126" spans="34:34" x14ac:dyDescent="0.25">
      <c r="AH1126" s="129"/>
    </row>
    <row r="1127" spans="34:34" x14ac:dyDescent="0.25">
      <c r="AH1127" s="129"/>
    </row>
    <row r="1128" spans="34:34" x14ac:dyDescent="0.25">
      <c r="AH1128" s="129"/>
    </row>
    <row r="1129" spans="34:34" x14ac:dyDescent="0.25">
      <c r="AH1129" s="129"/>
    </row>
    <row r="1130" spans="34:34" x14ac:dyDescent="0.25">
      <c r="AH1130" s="129"/>
    </row>
    <row r="1131" spans="34:34" x14ac:dyDescent="0.25">
      <c r="AH1131" s="129"/>
    </row>
    <row r="1132" spans="34:34" x14ac:dyDescent="0.25">
      <c r="AH1132" s="129"/>
    </row>
    <row r="1133" spans="34:34" x14ac:dyDescent="0.25">
      <c r="AH1133" s="129"/>
    </row>
    <row r="1134" spans="34:34" x14ac:dyDescent="0.25">
      <c r="AH1134" s="129"/>
    </row>
    <row r="1135" spans="34:34" x14ac:dyDescent="0.25">
      <c r="AH1135" s="129"/>
    </row>
    <row r="1136" spans="34:34" x14ac:dyDescent="0.25">
      <c r="AH1136" s="129"/>
    </row>
    <row r="1137" spans="34:34" x14ac:dyDescent="0.25">
      <c r="AH1137" s="129"/>
    </row>
    <row r="1138" spans="34:34" x14ac:dyDescent="0.25">
      <c r="AH1138" s="129"/>
    </row>
    <row r="1139" spans="34:34" x14ac:dyDescent="0.25">
      <c r="AH1139" s="129"/>
    </row>
    <row r="1140" spans="34:34" x14ac:dyDescent="0.25">
      <c r="AH1140" s="129"/>
    </row>
    <row r="1141" spans="34:34" x14ac:dyDescent="0.25">
      <c r="AH1141" s="129"/>
    </row>
    <row r="1142" spans="34:34" x14ac:dyDescent="0.25">
      <c r="AH1142" s="129"/>
    </row>
    <row r="1143" spans="34:34" x14ac:dyDescent="0.25">
      <c r="AH1143" s="129"/>
    </row>
    <row r="1144" spans="34:34" x14ac:dyDescent="0.25">
      <c r="AH1144" s="129"/>
    </row>
    <row r="1145" spans="34:34" x14ac:dyDescent="0.25">
      <c r="AH1145" s="129"/>
    </row>
    <row r="1146" spans="34:34" x14ac:dyDescent="0.25">
      <c r="AH1146" s="129"/>
    </row>
    <row r="1147" spans="34:34" x14ac:dyDescent="0.25">
      <c r="AH1147" s="129"/>
    </row>
    <row r="1148" spans="34:34" x14ac:dyDescent="0.25">
      <c r="AH1148" s="129"/>
    </row>
    <row r="1149" spans="34:34" x14ac:dyDescent="0.25">
      <c r="AH1149" s="129"/>
    </row>
    <row r="1150" spans="34:34" x14ac:dyDescent="0.25">
      <c r="AH1150" s="129"/>
    </row>
    <row r="1151" spans="34:34" x14ac:dyDescent="0.25">
      <c r="AH1151" s="129"/>
    </row>
    <row r="1152" spans="34:34" x14ac:dyDescent="0.25">
      <c r="AH1152" s="129"/>
    </row>
    <row r="1153" spans="34:34" x14ac:dyDescent="0.25">
      <c r="AH1153" s="129"/>
    </row>
    <row r="1154" spans="34:34" x14ac:dyDescent="0.25">
      <c r="AH1154" s="129"/>
    </row>
    <row r="1155" spans="34:34" x14ac:dyDescent="0.25">
      <c r="AH1155" s="129"/>
    </row>
    <row r="1156" spans="34:34" x14ac:dyDescent="0.25">
      <c r="AH1156" s="129"/>
    </row>
    <row r="1157" spans="34:34" x14ac:dyDescent="0.25">
      <c r="AH1157" s="129"/>
    </row>
    <row r="1158" spans="34:34" x14ac:dyDescent="0.25">
      <c r="AH1158" s="129"/>
    </row>
    <row r="1159" spans="34:34" x14ac:dyDescent="0.25">
      <c r="AH1159" s="129"/>
    </row>
    <row r="1160" spans="34:34" x14ac:dyDescent="0.25">
      <c r="AH1160" s="129"/>
    </row>
    <row r="1161" spans="34:34" x14ac:dyDescent="0.25">
      <c r="AH1161" s="129"/>
    </row>
    <row r="1162" spans="34:34" x14ac:dyDescent="0.25">
      <c r="AH1162" s="129"/>
    </row>
    <row r="1163" spans="34:34" x14ac:dyDescent="0.25">
      <c r="AH1163" s="129"/>
    </row>
    <row r="1164" spans="34:34" x14ac:dyDescent="0.25">
      <c r="AH1164" s="129"/>
    </row>
    <row r="1165" spans="34:34" x14ac:dyDescent="0.25">
      <c r="AH1165" s="129"/>
    </row>
    <row r="1166" spans="34:34" x14ac:dyDescent="0.25">
      <c r="AH1166" s="129"/>
    </row>
    <row r="1167" spans="34:34" x14ac:dyDescent="0.25">
      <c r="AH1167" s="129"/>
    </row>
    <row r="1168" spans="34:34" x14ac:dyDescent="0.25">
      <c r="AH1168" s="129"/>
    </row>
    <row r="1169" spans="34:34" x14ac:dyDescent="0.25">
      <c r="AH1169" s="129"/>
    </row>
    <row r="1170" spans="34:34" x14ac:dyDescent="0.25">
      <c r="AH1170" s="129"/>
    </row>
    <row r="1171" spans="34:34" x14ac:dyDescent="0.25">
      <c r="AH1171" s="129"/>
    </row>
    <row r="1172" spans="34:34" x14ac:dyDescent="0.25">
      <c r="AH1172" s="129"/>
    </row>
    <row r="1173" spans="34:34" x14ac:dyDescent="0.25">
      <c r="AH1173" s="129"/>
    </row>
    <row r="1174" spans="34:34" x14ac:dyDescent="0.25">
      <c r="AH1174" s="129"/>
    </row>
    <row r="1175" spans="34:34" x14ac:dyDescent="0.25">
      <c r="AH1175" s="129"/>
    </row>
    <row r="1176" spans="34:34" x14ac:dyDescent="0.25">
      <c r="AH1176" s="129"/>
    </row>
    <row r="1177" spans="34:34" x14ac:dyDescent="0.25">
      <c r="AH1177" s="129"/>
    </row>
    <row r="1178" spans="34:34" x14ac:dyDescent="0.25">
      <c r="AH1178" s="129"/>
    </row>
    <row r="1179" spans="34:34" x14ac:dyDescent="0.25">
      <c r="AH1179" s="129"/>
    </row>
    <row r="1180" spans="34:34" x14ac:dyDescent="0.25">
      <c r="AH1180" s="129"/>
    </row>
    <row r="1181" spans="34:34" x14ac:dyDescent="0.25">
      <c r="AH1181" s="129"/>
    </row>
    <row r="1182" spans="34:34" x14ac:dyDescent="0.25">
      <c r="AH1182" s="129"/>
    </row>
    <row r="1183" spans="34:34" x14ac:dyDescent="0.25">
      <c r="AH1183" s="129"/>
    </row>
    <row r="1184" spans="34:34" x14ac:dyDescent="0.25">
      <c r="AH1184" s="129"/>
    </row>
    <row r="1185" spans="34:34" x14ac:dyDescent="0.25">
      <c r="AH1185" s="129"/>
    </row>
    <row r="1186" spans="34:34" x14ac:dyDescent="0.25">
      <c r="AH1186" s="129"/>
    </row>
    <row r="1187" spans="34:34" x14ac:dyDescent="0.25">
      <c r="AH1187" s="129"/>
    </row>
    <row r="1188" spans="34:34" x14ac:dyDescent="0.25">
      <c r="AH1188" s="129"/>
    </row>
    <row r="1189" spans="34:34" x14ac:dyDescent="0.25">
      <c r="AH1189" s="129"/>
    </row>
    <row r="1190" spans="34:34" x14ac:dyDescent="0.25">
      <c r="AH1190" s="129"/>
    </row>
    <row r="1191" spans="34:34" x14ac:dyDescent="0.25">
      <c r="AH1191" s="129"/>
    </row>
    <row r="1192" spans="34:34" x14ac:dyDescent="0.25">
      <c r="AH1192" s="129"/>
    </row>
    <row r="1193" spans="34:34" x14ac:dyDescent="0.25">
      <c r="AH1193" s="129"/>
    </row>
    <row r="1194" spans="34:34" x14ac:dyDescent="0.25">
      <c r="AH1194" s="129"/>
    </row>
    <row r="1195" spans="34:34" x14ac:dyDescent="0.25">
      <c r="AH1195" s="129"/>
    </row>
    <row r="1196" spans="34:34" x14ac:dyDescent="0.25">
      <c r="AH1196" s="129"/>
    </row>
    <row r="1197" spans="34:34" x14ac:dyDescent="0.25">
      <c r="AH1197" s="129"/>
    </row>
    <row r="1198" spans="34:34" x14ac:dyDescent="0.25">
      <c r="AH1198" s="129"/>
    </row>
    <row r="1199" spans="34:34" x14ac:dyDescent="0.25">
      <c r="AH1199" s="129"/>
    </row>
    <row r="1200" spans="34:34" x14ac:dyDescent="0.25">
      <c r="AH1200" s="129"/>
    </row>
    <row r="1201" spans="34:34" x14ac:dyDescent="0.25">
      <c r="AH1201" s="129"/>
    </row>
    <row r="1202" spans="34:34" x14ac:dyDescent="0.25">
      <c r="AH1202" s="129"/>
    </row>
    <row r="1203" spans="34:34" x14ac:dyDescent="0.25">
      <c r="AH1203" s="129"/>
    </row>
    <row r="1204" spans="34:34" x14ac:dyDescent="0.25">
      <c r="AH1204" s="129"/>
    </row>
    <row r="1205" spans="34:34" x14ac:dyDescent="0.25">
      <c r="AH1205" s="129"/>
    </row>
    <row r="1206" spans="34:34" x14ac:dyDescent="0.25">
      <c r="AH1206" s="129"/>
    </row>
    <row r="1207" spans="34:34" x14ac:dyDescent="0.25">
      <c r="AH1207" s="129"/>
    </row>
    <row r="1208" spans="34:34" x14ac:dyDescent="0.25">
      <c r="AH1208" s="129"/>
    </row>
    <row r="1209" spans="34:34" x14ac:dyDescent="0.25">
      <c r="AH1209" s="129"/>
    </row>
    <row r="1210" spans="34:34" x14ac:dyDescent="0.25">
      <c r="AH1210" s="129"/>
    </row>
    <row r="1211" spans="34:34" x14ac:dyDescent="0.25">
      <c r="AH1211" s="129"/>
    </row>
    <row r="1212" spans="34:34" x14ac:dyDescent="0.25">
      <c r="AH1212" s="129"/>
    </row>
    <row r="1213" spans="34:34" x14ac:dyDescent="0.25">
      <c r="AH1213" s="129"/>
    </row>
    <row r="1214" spans="34:34" x14ac:dyDescent="0.25">
      <c r="AH1214" s="129"/>
    </row>
    <row r="1215" spans="34:34" x14ac:dyDescent="0.25">
      <c r="AH1215" s="129"/>
    </row>
    <row r="1216" spans="34:34" x14ac:dyDescent="0.25">
      <c r="AH1216" s="129"/>
    </row>
    <row r="1217" spans="34:34" x14ac:dyDescent="0.25">
      <c r="AH1217" s="129"/>
    </row>
    <row r="1218" spans="34:34" x14ac:dyDescent="0.25">
      <c r="AH1218" s="129"/>
    </row>
    <row r="1219" spans="34:34" x14ac:dyDescent="0.25">
      <c r="AH1219" s="129"/>
    </row>
    <row r="1220" spans="34:34" x14ac:dyDescent="0.25">
      <c r="AH1220" s="129"/>
    </row>
    <row r="1221" spans="34:34" x14ac:dyDescent="0.25">
      <c r="AH1221" s="129"/>
    </row>
    <row r="1222" spans="34:34" x14ac:dyDescent="0.25">
      <c r="AH1222" s="129"/>
    </row>
    <row r="1223" spans="34:34" x14ac:dyDescent="0.25">
      <c r="AH1223" s="129"/>
    </row>
    <row r="1224" spans="34:34" x14ac:dyDescent="0.25">
      <c r="AH1224" s="129"/>
    </row>
    <row r="1225" spans="34:34" x14ac:dyDescent="0.25">
      <c r="AH1225" s="129"/>
    </row>
    <row r="1226" spans="34:34" x14ac:dyDescent="0.25">
      <c r="AH1226" s="129"/>
    </row>
    <row r="1227" spans="34:34" x14ac:dyDescent="0.25">
      <c r="AH1227" s="129"/>
    </row>
    <row r="1228" spans="34:34" x14ac:dyDescent="0.25">
      <c r="AH1228" s="129"/>
    </row>
    <row r="1229" spans="34:34" x14ac:dyDescent="0.25">
      <c r="AH1229" s="129"/>
    </row>
    <row r="1230" spans="34:34" x14ac:dyDescent="0.25">
      <c r="AH1230" s="129"/>
    </row>
    <row r="1231" spans="34:34" x14ac:dyDescent="0.25">
      <c r="AH1231" s="129"/>
    </row>
    <row r="1232" spans="34:34" x14ac:dyDescent="0.25">
      <c r="AH1232" s="129"/>
    </row>
    <row r="1233" spans="34:34" x14ac:dyDescent="0.25">
      <c r="AH1233" s="129"/>
    </row>
    <row r="1234" spans="34:34" x14ac:dyDescent="0.25">
      <c r="AH1234" s="129"/>
    </row>
    <row r="1235" spans="34:34" x14ac:dyDescent="0.25">
      <c r="AH1235" s="129"/>
    </row>
    <row r="1236" spans="34:34" x14ac:dyDescent="0.25">
      <c r="AH1236" s="129"/>
    </row>
    <row r="1237" spans="34:34" x14ac:dyDescent="0.25">
      <c r="AH1237" s="129"/>
    </row>
    <row r="1238" spans="34:34" x14ac:dyDescent="0.25">
      <c r="AH1238" s="129"/>
    </row>
    <row r="1239" spans="34:34" x14ac:dyDescent="0.25">
      <c r="AH1239" s="129"/>
    </row>
    <row r="1240" spans="34:34" x14ac:dyDescent="0.25">
      <c r="AH1240" s="129"/>
    </row>
    <row r="1241" spans="34:34" x14ac:dyDescent="0.25">
      <c r="AH1241" s="129"/>
    </row>
    <row r="1242" spans="34:34" x14ac:dyDescent="0.25">
      <c r="AH1242" s="129"/>
    </row>
    <row r="1243" spans="34:34" x14ac:dyDescent="0.25">
      <c r="AH1243" s="129"/>
    </row>
    <row r="1244" spans="34:34" x14ac:dyDescent="0.25">
      <c r="AH1244" s="129"/>
    </row>
    <row r="1245" spans="34:34" x14ac:dyDescent="0.25">
      <c r="AH1245" s="129"/>
    </row>
    <row r="1246" spans="34:34" x14ac:dyDescent="0.25">
      <c r="AH1246" s="129"/>
    </row>
    <row r="1247" spans="34:34" x14ac:dyDescent="0.25">
      <c r="AH1247" s="129"/>
    </row>
    <row r="1248" spans="34:34" x14ac:dyDescent="0.25">
      <c r="AH1248" s="129"/>
    </row>
    <row r="1249" spans="34:34" x14ac:dyDescent="0.25">
      <c r="AH1249" s="129"/>
    </row>
    <row r="1250" spans="34:34" x14ac:dyDescent="0.25">
      <c r="AH1250" s="129"/>
    </row>
    <row r="1251" spans="34:34" x14ac:dyDescent="0.25">
      <c r="AH1251" s="129"/>
    </row>
    <row r="1252" spans="34:34" x14ac:dyDescent="0.25">
      <c r="AH1252" s="129"/>
    </row>
    <row r="1253" spans="34:34" x14ac:dyDescent="0.25">
      <c r="AH1253" s="129"/>
    </row>
    <row r="1254" spans="34:34" x14ac:dyDescent="0.25">
      <c r="AH1254" s="129"/>
    </row>
    <row r="1255" spans="34:34" x14ac:dyDescent="0.25">
      <c r="AH1255" s="129"/>
    </row>
    <row r="1256" spans="34:34" x14ac:dyDescent="0.25">
      <c r="AH1256" s="129"/>
    </row>
    <row r="1257" spans="34:34" x14ac:dyDescent="0.25">
      <c r="AH1257" s="129"/>
    </row>
    <row r="1258" spans="34:34" x14ac:dyDescent="0.25">
      <c r="AH1258" s="129"/>
    </row>
    <row r="1259" spans="34:34" x14ac:dyDescent="0.25">
      <c r="AH1259" s="129"/>
    </row>
    <row r="1260" spans="34:34" x14ac:dyDescent="0.25">
      <c r="AH1260" s="129"/>
    </row>
    <row r="1261" spans="34:34" x14ac:dyDescent="0.25">
      <c r="AH1261" s="129"/>
    </row>
    <row r="1262" spans="34:34" x14ac:dyDescent="0.25">
      <c r="AH1262" s="129"/>
    </row>
    <row r="1263" spans="34:34" x14ac:dyDescent="0.25">
      <c r="AH1263" s="129"/>
    </row>
    <row r="1264" spans="34:34" x14ac:dyDescent="0.25">
      <c r="AH1264" s="129"/>
    </row>
    <row r="1265" spans="34:34" x14ac:dyDescent="0.25">
      <c r="AH1265" s="129"/>
    </row>
    <row r="1266" spans="34:34" x14ac:dyDescent="0.25">
      <c r="AH1266" s="129"/>
    </row>
    <row r="1267" spans="34:34" x14ac:dyDescent="0.25">
      <c r="AH1267" s="129"/>
    </row>
    <row r="1268" spans="34:34" x14ac:dyDescent="0.25">
      <c r="AH1268" s="129"/>
    </row>
    <row r="1269" spans="34:34" x14ac:dyDescent="0.25">
      <c r="AH1269" s="129"/>
    </row>
    <row r="1270" spans="34:34" x14ac:dyDescent="0.25">
      <c r="AH1270" s="129"/>
    </row>
    <row r="1271" spans="34:34" x14ac:dyDescent="0.25">
      <c r="AH1271" s="129"/>
    </row>
    <row r="1272" spans="34:34" x14ac:dyDescent="0.25">
      <c r="AH1272" s="129"/>
    </row>
    <row r="1273" spans="34:34" x14ac:dyDescent="0.25">
      <c r="AH1273" s="129"/>
    </row>
    <row r="1274" spans="34:34" x14ac:dyDescent="0.25">
      <c r="AH1274" s="129"/>
    </row>
    <row r="1275" spans="34:34" x14ac:dyDescent="0.25">
      <c r="AH1275" s="129"/>
    </row>
    <row r="1276" spans="34:34" x14ac:dyDescent="0.25">
      <c r="AH1276" s="129"/>
    </row>
    <row r="1277" spans="34:34" x14ac:dyDescent="0.25">
      <c r="AH1277" s="129"/>
    </row>
    <row r="1278" spans="34:34" x14ac:dyDescent="0.25">
      <c r="AH1278" s="129"/>
    </row>
    <row r="1279" spans="34:34" x14ac:dyDescent="0.25">
      <c r="AH1279" s="129"/>
    </row>
    <row r="1280" spans="34:34" x14ac:dyDescent="0.25">
      <c r="AH1280" s="129"/>
    </row>
    <row r="1281" spans="34:34" x14ac:dyDescent="0.25">
      <c r="AH1281" s="129"/>
    </row>
    <row r="1282" spans="34:34" x14ac:dyDescent="0.25">
      <c r="AH1282" s="129"/>
    </row>
    <row r="1283" spans="34:34" x14ac:dyDescent="0.25">
      <c r="AH1283" s="129"/>
    </row>
    <row r="1284" spans="34:34" x14ac:dyDescent="0.25">
      <c r="AH1284" s="129"/>
    </row>
    <row r="1285" spans="34:34" x14ac:dyDescent="0.25">
      <c r="AH1285" s="129"/>
    </row>
    <row r="1286" spans="34:34" x14ac:dyDescent="0.25">
      <c r="AH1286" s="129"/>
    </row>
    <row r="1287" spans="34:34" x14ac:dyDescent="0.25">
      <c r="AH1287" s="129"/>
    </row>
    <row r="1288" spans="34:34" x14ac:dyDescent="0.25">
      <c r="AH1288" s="129"/>
    </row>
    <row r="1289" spans="34:34" x14ac:dyDescent="0.25">
      <c r="AH1289" s="129"/>
    </row>
    <row r="1290" spans="34:34" x14ac:dyDescent="0.25">
      <c r="AH1290" s="129"/>
    </row>
    <row r="1291" spans="34:34" x14ac:dyDescent="0.25">
      <c r="AH1291" s="129"/>
    </row>
    <row r="1292" spans="34:34" x14ac:dyDescent="0.25">
      <c r="AH1292" s="129"/>
    </row>
    <row r="1293" spans="34:34" x14ac:dyDescent="0.25">
      <c r="AH1293" s="129"/>
    </row>
    <row r="1294" spans="34:34" x14ac:dyDescent="0.25">
      <c r="AH1294" s="129"/>
    </row>
    <row r="1295" spans="34:34" x14ac:dyDescent="0.25">
      <c r="AH1295" s="129"/>
    </row>
    <row r="1296" spans="34:34" x14ac:dyDescent="0.25">
      <c r="AH1296" s="129"/>
    </row>
    <row r="1297" spans="34:34" x14ac:dyDescent="0.25">
      <c r="AH1297" s="129"/>
    </row>
    <row r="1298" spans="34:34" x14ac:dyDescent="0.25">
      <c r="AH1298" s="129"/>
    </row>
    <row r="1299" spans="34:34" x14ac:dyDescent="0.25">
      <c r="AH1299" s="129"/>
    </row>
    <row r="1300" spans="34:34" x14ac:dyDescent="0.25">
      <c r="AH1300" s="129"/>
    </row>
    <row r="1301" spans="34:34" x14ac:dyDescent="0.25">
      <c r="AH1301" s="129"/>
    </row>
    <row r="1302" spans="34:34" x14ac:dyDescent="0.25">
      <c r="AH1302" s="129"/>
    </row>
    <row r="1303" spans="34:34" x14ac:dyDescent="0.25">
      <c r="AH1303" s="129"/>
    </row>
    <row r="1304" spans="34:34" x14ac:dyDescent="0.25">
      <c r="AH1304" s="129"/>
    </row>
    <row r="1305" spans="34:34" x14ac:dyDescent="0.25">
      <c r="AH1305" s="129"/>
    </row>
    <row r="1306" spans="34:34" x14ac:dyDescent="0.25">
      <c r="AH1306" s="129"/>
    </row>
    <row r="1307" spans="34:34" x14ac:dyDescent="0.25">
      <c r="AH1307" s="129"/>
    </row>
    <row r="1308" spans="34:34" x14ac:dyDescent="0.25">
      <c r="AH1308" s="129"/>
    </row>
    <row r="1309" spans="34:34" x14ac:dyDescent="0.25">
      <c r="AH1309" s="129"/>
    </row>
    <row r="1310" spans="34:34" x14ac:dyDescent="0.25">
      <c r="AH1310" s="129"/>
    </row>
    <row r="1311" spans="34:34" x14ac:dyDescent="0.25">
      <c r="AH1311" s="129"/>
    </row>
    <row r="1312" spans="34:34" x14ac:dyDescent="0.25">
      <c r="AH1312" s="129"/>
    </row>
    <row r="1313" spans="34:34" x14ac:dyDescent="0.25">
      <c r="AH1313" s="129"/>
    </row>
    <row r="1314" spans="34:34" x14ac:dyDescent="0.25">
      <c r="AH1314" s="129"/>
    </row>
    <row r="1315" spans="34:34" x14ac:dyDescent="0.25">
      <c r="AH1315" s="129"/>
    </row>
    <row r="1316" spans="34:34" x14ac:dyDescent="0.25">
      <c r="AH1316" s="129"/>
    </row>
    <row r="1317" spans="34:34" x14ac:dyDescent="0.25">
      <c r="AH1317" s="129"/>
    </row>
    <row r="1318" spans="34:34" x14ac:dyDescent="0.25">
      <c r="AH1318" s="129"/>
    </row>
    <row r="1319" spans="34:34" x14ac:dyDescent="0.25">
      <c r="AH1319" s="129"/>
    </row>
    <row r="1320" spans="34:34" x14ac:dyDescent="0.25">
      <c r="AH1320" s="129"/>
    </row>
    <row r="1321" spans="34:34" x14ac:dyDescent="0.25">
      <c r="AH1321" s="129"/>
    </row>
    <row r="1322" spans="34:34" x14ac:dyDescent="0.25">
      <c r="AH1322" s="129"/>
    </row>
    <row r="1323" spans="34:34" x14ac:dyDescent="0.25">
      <c r="AH1323" s="129"/>
    </row>
    <row r="1324" spans="34:34" x14ac:dyDescent="0.25">
      <c r="AH1324" s="129"/>
    </row>
    <row r="1325" spans="34:34" x14ac:dyDescent="0.25">
      <c r="AH1325" s="129"/>
    </row>
    <row r="1326" spans="34:34" x14ac:dyDescent="0.25">
      <c r="AH1326" s="129"/>
    </row>
    <row r="1327" spans="34:34" x14ac:dyDescent="0.25">
      <c r="AH1327" s="129"/>
    </row>
    <row r="1328" spans="34:34" x14ac:dyDescent="0.25">
      <c r="AH1328" s="129"/>
    </row>
    <row r="1329" spans="34:34" x14ac:dyDescent="0.25">
      <c r="AH1329" s="129"/>
    </row>
    <row r="1330" spans="34:34" x14ac:dyDescent="0.25">
      <c r="AH1330" s="129"/>
    </row>
    <row r="1331" spans="34:34" x14ac:dyDescent="0.25">
      <c r="AH1331" s="129"/>
    </row>
    <row r="1332" spans="34:34" x14ac:dyDescent="0.25">
      <c r="AH1332" s="129"/>
    </row>
    <row r="1333" spans="34:34" x14ac:dyDescent="0.25">
      <c r="AH1333" s="129"/>
    </row>
    <row r="1334" spans="34:34" x14ac:dyDescent="0.25">
      <c r="AH1334" s="129"/>
    </row>
    <row r="1335" spans="34:34" x14ac:dyDescent="0.25">
      <c r="AH1335" s="129"/>
    </row>
    <row r="1336" spans="34:34" x14ac:dyDescent="0.25">
      <c r="AH1336" s="129"/>
    </row>
    <row r="1337" spans="34:34" x14ac:dyDescent="0.25">
      <c r="AH1337" s="129"/>
    </row>
    <row r="1338" spans="34:34" x14ac:dyDescent="0.25">
      <c r="AH1338" s="129"/>
    </row>
    <row r="1339" spans="34:34" x14ac:dyDescent="0.25">
      <c r="AH1339" s="129"/>
    </row>
    <row r="1340" spans="34:34" x14ac:dyDescent="0.25">
      <c r="AH1340" s="129"/>
    </row>
    <row r="1341" spans="34:34" x14ac:dyDescent="0.25">
      <c r="AH1341" s="129"/>
    </row>
    <row r="1342" spans="34:34" x14ac:dyDescent="0.25">
      <c r="AH1342" s="129"/>
    </row>
    <row r="1343" spans="34:34" x14ac:dyDescent="0.25">
      <c r="AH1343" s="129"/>
    </row>
    <row r="1344" spans="34:34" x14ac:dyDescent="0.25">
      <c r="AH1344" s="129"/>
    </row>
    <row r="1345" spans="34:34" x14ac:dyDescent="0.25">
      <c r="AH1345" s="129"/>
    </row>
    <row r="1346" spans="34:34" x14ac:dyDescent="0.25">
      <c r="AH1346" s="129"/>
    </row>
    <row r="1347" spans="34:34" x14ac:dyDescent="0.25">
      <c r="AH1347" s="129"/>
    </row>
    <row r="1348" spans="34:34" x14ac:dyDescent="0.25">
      <c r="AH1348" s="129"/>
    </row>
    <row r="1349" spans="34:34" x14ac:dyDescent="0.25">
      <c r="AH1349" s="129"/>
    </row>
    <row r="1350" spans="34:34" x14ac:dyDescent="0.25">
      <c r="AH1350" s="129"/>
    </row>
    <row r="1351" spans="34:34" x14ac:dyDescent="0.25">
      <c r="AH1351" s="129"/>
    </row>
    <row r="1352" spans="34:34" x14ac:dyDescent="0.25">
      <c r="AH1352" s="129"/>
    </row>
    <row r="1353" spans="34:34" x14ac:dyDescent="0.25">
      <c r="AH1353" s="129"/>
    </row>
    <row r="1354" spans="34:34" x14ac:dyDescent="0.25">
      <c r="AH1354" s="129"/>
    </row>
    <row r="1355" spans="34:34" x14ac:dyDescent="0.25">
      <c r="AH1355" s="129"/>
    </row>
    <row r="1356" spans="34:34" x14ac:dyDescent="0.25">
      <c r="AH1356" s="129"/>
    </row>
    <row r="1357" spans="34:34" x14ac:dyDescent="0.25">
      <c r="AH1357" s="129"/>
    </row>
    <row r="1358" spans="34:34" x14ac:dyDescent="0.25">
      <c r="AH1358" s="129"/>
    </row>
    <row r="1359" spans="34:34" x14ac:dyDescent="0.25">
      <c r="AH1359" s="129"/>
    </row>
    <row r="1360" spans="34:34" x14ac:dyDescent="0.25">
      <c r="AH1360" s="129"/>
    </row>
    <row r="1361" spans="34:34" x14ac:dyDescent="0.25">
      <c r="AH1361" s="129"/>
    </row>
    <row r="1362" spans="34:34" x14ac:dyDescent="0.25">
      <c r="AH1362" s="129"/>
    </row>
    <row r="1363" spans="34:34" x14ac:dyDescent="0.25">
      <c r="AH1363" s="129"/>
    </row>
    <row r="1364" spans="34:34" x14ac:dyDescent="0.25">
      <c r="AH1364" s="129"/>
    </row>
    <row r="1365" spans="34:34" x14ac:dyDescent="0.25">
      <c r="AH1365" s="129"/>
    </row>
    <row r="1366" spans="34:34" x14ac:dyDescent="0.25">
      <c r="AH1366" s="129"/>
    </row>
    <row r="1367" spans="34:34" x14ac:dyDescent="0.25">
      <c r="AH1367" s="129"/>
    </row>
    <row r="1368" spans="34:34" x14ac:dyDescent="0.25">
      <c r="AH1368" s="129"/>
    </row>
    <row r="1369" spans="34:34" x14ac:dyDescent="0.25">
      <c r="AH1369" s="129"/>
    </row>
    <row r="1370" spans="34:34" x14ac:dyDescent="0.25">
      <c r="AH1370" s="129"/>
    </row>
    <row r="1371" spans="34:34" x14ac:dyDescent="0.25">
      <c r="AH1371" s="129"/>
    </row>
    <row r="1372" spans="34:34" x14ac:dyDescent="0.25">
      <c r="AH1372" s="129"/>
    </row>
    <row r="1373" spans="34:34" x14ac:dyDescent="0.25">
      <c r="AH1373" s="129"/>
    </row>
    <row r="1374" spans="34:34" x14ac:dyDescent="0.25">
      <c r="AH1374" s="129"/>
    </row>
    <row r="1375" spans="34:34" x14ac:dyDescent="0.25">
      <c r="AH1375" s="129"/>
    </row>
    <row r="1376" spans="34:34" x14ac:dyDescent="0.25">
      <c r="AH1376" s="129"/>
    </row>
    <row r="1377" spans="34:34" x14ac:dyDescent="0.25">
      <c r="AH1377" s="129"/>
    </row>
    <row r="1378" spans="34:34" x14ac:dyDescent="0.25">
      <c r="AH1378" s="129"/>
    </row>
    <row r="1379" spans="34:34" x14ac:dyDescent="0.25">
      <c r="AH1379" s="129"/>
    </row>
    <row r="1380" spans="34:34" x14ac:dyDescent="0.25">
      <c r="AH1380" s="129"/>
    </row>
    <row r="1381" spans="34:34" x14ac:dyDescent="0.25">
      <c r="AH1381" s="129"/>
    </row>
    <row r="1382" spans="34:34" x14ac:dyDescent="0.25">
      <c r="AH1382" s="129"/>
    </row>
    <row r="1383" spans="34:34" x14ac:dyDescent="0.25">
      <c r="AH1383" s="129"/>
    </row>
    <row r="1384" spans="34:34" x14ac:dyDescent="0.25">
      <c r="AH1384" s="129"/>
    </row>
    <row r="1385" spans="34:34" x14ac:dyDescent="0.25">
      <c r="AH1385" s="129"/>
    </row>
    <row r="1386" spans="34:34" x14ac:dyDescent="0.25">
      <c r="AH1386" s="129"/>
    </row>
    <row r="1387" spans="34:34" x14ac:dyDescent="0.25">
      <c r="AH1387" s="129"/>
    </row>
    <row r="1388" spans="34:34" x14ac:dyDescent="0.25">
      <c r="AH1388" s="129"/>
    </row>
    <row r="1389" spans="34:34" x14ac:dyDescent="0.25">
      <c r="AH1389" s="129"/>
    </row>
    <row r="1390" spans="34:34" x14ac:dyDescent="0.25">
      <c r="AH1390" s="129"/>
    </row>
    <row r="1391" spans="34:34" x14ac:dyDescent="0.25">
      <c r="AH1391" s="129"/>
    </row>
    <row r="1392" spans="34:34" x14ac:dyDescent="0.25">
      <c r="AH1392" s="129"/>
    </row>
    <row r="1393" spans="34:34" x14ac:dyDescent="0.25">
      <c r="AH1393" s="129"/>
    </row>
    <row r="1394" spans="34:34" x14ac:dyDescent="0.25">
      <c r="AH1394" s="129"/>
    </row>
    <row r="1395" spans="34:34" x14ac:dyDescent="0.25">
      <c r="AH1395" s="129"/>
    </row>
    <row r="1396" spans="34:34" x14ac:dyDescent="0.25">
      <c r="AH1396" s="129"/>
    </row>
    <row r="1397" spans="34:34" x14ac:dyDescent="0.25">
      <c r="AH1397" s="129"/>
    </row>
    <row r="1398" spans="34:34" x14ac:dyDescent="0.25">
      <c r="AH1398" s="129"/>
    </row>
    <row r="1399" spans="34:34" x14ac:dyDescent="0.25">
      <c r="AH1399" s="129"/>
    </row>
    <row r="1400" spans="34:34" x14ac:dyDescent="0.25">
      <c r="AH1400" s="129"/>
    </row>
    <row r="1401" spans="34:34" x14ac:dyDescent="0.25">
      <c r="AH1401" s="129"/>
    </row>
    <row r="1402" spans="34:34" x14ac:dyDescent="0.25">
      <c r="AH1402" s="129"/>
    </row>
    <row r="1403" spans="34:34" x14ac:dyDescent="0.25">
      <c r="AH1403" s="129"/>
    </row>
    <row r="1404" spans="34:34" x14ac:dyDescent="0.25">
      <c r="AH1404" s="129"/>
    </row>
    <row r="1405" spans="34:34" x14ac:dyDescent="0.25">
      <c r="AH1405" s="129"/>
    </row>
    <row r="1406" spans="34:34" x14ac:dyDescent="0.25">
      <c r="AH1406" s="129"/>
    </row>
    <row r="1407" spans="34:34" x14ac:dyDescent="0.25">
      <c r="AH1407" s="129"/>
    </row>
    <row r="1408" spans="34:34" x14ac:dyDescent="0.25">
      <c r="AH1408" s="129"/>
    </row>
    <row r="1409" spans="34:34" x14ac:dyDescent="0.25">
      <c r="AH1409" s="129"/>
    </row>
    <row r="1410" spans="34:34" x14ac:dyDescent="0.25">
      <c r="AH1410" s="129"/>
    </row>
    <row r="1411" spans="34:34" x14ac:dyDescent="0.25">
      <c r="AH1411" s="129"/>
    </row>
    <row r="1412" spans="34:34" x14ac:dyDescent="0.25">
      <c r="AH1412" s="129"/>
    </row>
    <row r="1413" spans="34:34" x14ac:dyDescent="0.25">
      <c r="AH1413" s="129"/>
    </row>
    <row r="1414" spans="34:34" x14ac:dyDescent="0.25">
      <c r="AH1414" s="129"/>
    </row>
    <row r="1415" spans="34:34" x14ac:dyDescent="0.25">
      <c r="AH1415" s="129"/>
    </row>
    <row r="1416" spans="34:34" x14ac:dyDescent="0.25">
      <c r="AH1416" s="129"/>
    </row>
    <row r="1417" spans="34:34" x14ac:dyDescent="0.25">
      <c r="AH1417" s="129"/>
    </row>
    <row r="1418" spans="34:34" x14ac:dyDescent="0.25">
      <c r="AH1418" s="129"/>
    </row>
    <row r="1419" spans="34:34" x14ac:dyDescent="0.25">
      <c r="AH1419" s="129"/>
    </row>
    <row r="1420" spans="34:34" x14ac:dyDescent="0.25">
      <c r="AH1420" s="129"/>
    </row>
    <row r="1421" spans="34:34" x14ac:dyDescent="0.25">
      <c r="AH1421" s="129"/>
    </row>
    <row r="1422" spans="34:34" x14ac:dyDescent="0.25">
      <c r="AH1422" s="129"/>
    </row>
    <row r="1423" spans="34:34" x14ac:dyDescent="0.25">
      <c r="AH1423" s="129"/>
    </row>
    <row r="1424" spans="34:34" x14ac:dyDescent="0.25">
      <c r="AH1424" s="129"/>
    </row>
    <row r="1425" spans="34:34" x14ac:dyDescent="0.25">
      <c r="AH1425" s="129"/>
    </row>
    <row r="1426" spans="34:34" x14ac:dyDescent="0.25">
      <c r="AH1426" s="129"/>
    </row>
    <row r="1427" spans="34:34" x14ac:dyDescent="0.25">
      <c r="AH1427" s="129"/>
    </row>
    <row r="1428" spans="34:34" x14ac:dyDescent="0.25">
      <c r="AH1428" s="129"/>
    </row>
    <row r="1429" spans="34:34" x14ac:dyDescent="0.25">
      <c r="AH1429" s="129"/>
    </row>
    <row r="1430" spans="34:34" x14ac:dyDescent="0.25">
      <c r="AH1430" s="129"/>
    </row>
    <row r="1431" spans="34:34" x14ac:dyDescent="0.25">
      <c r="AH1431" s="129"/>
    </row>
    <row r="1432" spans="34:34" x14ac:dyDescent="0.25">
      <c r="AH1432" s="129"/>
    </row>
    <row r="1433" spans="34:34" x14ac:dyDescent="0.25">
      <c r="AH1433" s="129"/>
    </row>
    <row r="1434" spans="34:34" x14ac:dyDescent="0.25">
      <c r="AH1434" s="129"/>
    </row>
    <row r="1435" spans="34:34" x14ac:dyDescent="0.25">
      <c r="AH1435" s="129"/>
    </row>
    <row r="1436" spans="34:34" x14ac:dyDescent="0.25">
      <c r="AH1436" s="129"/>
    </row>
    <row r="1437" spans="34:34" x14ac:dyDescent="0.25">
      <c r="AH1437" s="129"/>
    </row>
    <row r="1438" spans="34:34" x14ac:dyDescent="0.25">
      <c r="AH1438" s="129"/>
    </row>
    <row r="1439" spans="34:34" x14ac:dyDescent="0.25">
      <c r="AH1439" s="129"/>
    </row>
    <row r="1440" spans="34:34" x14ac:dyDescent="0.25">
      <c r="AH1440" s="129"/>
    </row>
    <row r="1441" spans="34:34" x14ac:dyDescent="0.25">
      <c r="AH1441" s="129"/>
    </row>
    <row r="1442" spans="34:34" x14ac:dyDescent="0.25">
      <c r="AH1442" s="129"/>
    </row>
    <row r="1443" spans="34:34" x14ac:dyDescent="0.25">
      <c r="AH1443" s="129"/>
    </row>
    <row r="1444" spans="34:34" x14ac:dyDescent="0.25">
      <c r="AH1444" s="129"/>
    </row>
    <row r="1445" spans="34:34" x14ac:dyDescent="0.25">
      <c r="AH1445" s="129"/>
    </row>
    <row r="1446" spans="34:34" x14ac:dyDescent="0.25">
      <c r="AH1446" s="129"/>
    </row>
    <row r="1447" spans="34:34" x14ac:dyDescent="0.25">
      <c r="AH1447" s="129"/>
    </row>
    <row r="1448" spans="34:34" x14ac:dyDescent="0.25">
      <c r="AH1448" s="129"/>
    </row>
    <row r="1449" spans="34:34" x14ac:dyDescent="0.25">
      <c r="AH1449" s="129"/>
    </row>
    <row r="1450" spans="34:34" x14ac:dyDescent="0.25">
      <c r="AH1450" s="129"/>
    </row>
    <row r="1451" spans="34:34" x14ac:dyDescent="0.25">
      <c r="AH1451" s="129"/>
    </row>
    <row r="1452" spans="34:34" x14ac:dyDescent="0.25">
      <c r="AH1452" s="129"/>
    </row>
    <row r="1453" spans="34:34" x14ac:dyDescent="0.25">
      <c r="AH1453" s="129"/>
    </row>
    <row r="1454" spans="34:34" x14ac:dyDescent="0.25">
      <c r="AH1454" s="129"/>
    </row>
    <row r="1455" spans="34:34" x14ac:dyDescent="0.25">
      <c r="AH1455" s="129"/>
    </row>
    <row r="1456" spans="34:34" x14ac:dyDescent="0.25">
      <c r="AH1456" s="129"/>
    </row>
    <row r="1457" spans="34:34" x14ac:dyDescent="0.25">
      <c r="AH1457" s="129"/>
    </row>
    <row r="1458" spans="34:34" x14ac:dyDescent="0.25">
      <c r="AH1458" s="129"/>
    </row>
    <row r="1459" spans="34:34" x14ac:dyDescent="0.25">
      <c r="AH1459" s="129"/>
    </row>
    <row r="1460" spans="34:34" x14ac:dyDescent="0.25">
      <c r="AH1460" s="129"/>
    </row>
    <row r="1461" spans="34:34" x14ac:dyDescent="0.25">
      <c r="AH1461" s="129"/>
    </row>
    <row r="1462" spans="34:34" x14ac:dyDescent="0.25">
      <c r="AH1462" s="129"/>
    </row>
    <row r="1463" spans="34:34" x14ac:dyDescent="0.25">
      <c r="AH1463" s="129"/>
    </row>
    <row r="1464" spans="34:34" x14ac:dyDescent="0.25">
      <c r="AH1464" s="129"/>
    </row>
    <row r="1465" spans="34:34" x14ac:dyDescent="0.25">
      <c r="AH1465" s="129"/>
    </row>
    <row r="1466" spans="34:34" x14ac:dyDescent="0.25">
      <c r="AH1466" s="129"/>
    </row>
    <row r="1467" spans="34:34" x14ac:dyDescent="0.25">
      <c r="AH1467" s="129"/>
    </row>
    <row r="1468" spans="34:34" x14ac:dyDescent="0.25">
      <c r="AH1468" s="129"/>
    </row>
    <row r="1469" spans="34:34" x14ac:dyDescent="0.25">
      <c r="AH1469" s="129"/>
    </row>
    <row r="1470" spans="34:34" x14ac:dyDescent="0.25">
      <c r="AH1470" s="129"/>
    </row>
    <row r="1471" spans="34:34" x14ac:dyDescent="0.25">
      <c r="AH1471" s="129"/>
    </row>
    <row r="1472" spans="34:34" x14ac:dyDescent="0.25">
      <c r="AH1472" s="129"/>
    </row>
    <row r="1473" spans="34:34" x14ac:dyDescent="0.25">
      <c r="AH1473" s="129"/>
    </row>
    <row r="1474" spans="34:34" x14ac:dyDescent="0.25">
      <c r="AH1474" s="129"/>
    </row>
    <row r="1475" spans="34:34" x14ac:dyDescent="0.25">
      <c r="AH1475" s="129"/>
    </row>
    <row r="1476" spans="34:34" x14ac:dyDescent="0.25">
      <c r="AH1476" s="129"/>
    </row>
    <row r="1477" spans="34:34" x14ac:dyDescent="0.25">
      <c r="AH1477" s="129"/>
    </row>
    <row r="1478" spans="34:34" x14ac:dyDescent="0.25">
      <c r="AH1478" s="129"/>
    </row>
    <row r="1479" spans="34:34" x14ac:dyDescent="0.25">
      <c r="AH1479" s="129"/>
    </row>
    <row r="1480" spans="34:34" x14ac:dyDescent="0.25">
      <c r="AH1480" s="129"/>
    </row>
    <row r="1481" spans="34:34" x14ac:dyDescent="0.25">
      <c r="AH1481" s="129"/>
    </row>
    <row r="1482" spans="34:34" x14ac:dyDescent="0.25">
      <c r="AH1482" s="129"/>
    </row>
    <row r="1483" spans="34:34" x14ac:dyDescent="0.25">
      <c r="AH1483" s="129"/>
    </row>
    <row r="1484" spans="34:34" x14ac:dyDescent="0.25">
      <c r="AH1484" s="129"/>
    </row>
    <row r="1485" spans="34:34" x14ac:dyDescent="0.25">
      <c r="AH1485" s="129"/>
    </row>
    <row r="1486" spans="34:34" x14ac:dyDescent="0.25">
      <c r="AH1486" s="129"/>
    </row>
    <row r="1487" spans="34:34" x14ac:dyDescent="0.25">
      <c r="AH1487" s="129"/>
    </row>
    <row r="1488" spans="34:34" x14ac:dyDescent="0.25">
      <c r="AH1488" s="129"/>
    </row>
    <row r="1489" spans="34:34" x14ac:dyDescent="0.25">
      <c r="AH1489" s="129"/>
    </row>
    <row r="1490" spans="34:34" x14ac:dyDescent="0.25">
      <c r="AH1490" s="129"/>
    </row>
    <row r="1491" spans="34:34" x14ac:dyDescent="0.25">
      <c r="AH1491" s="129"/>
    </row>
    <row r="1492" spans="34:34" x14ac:dyDescent="0.25">
      <c r="AH1492" s="129"/>
    </row>
    <row r="1493" spans="34:34" x14ac:dyDescent="0.25">
      <c r="AH1493" s="129"/>
    </row>
    <row r="1494" spans="34:34" x14ac:dyDescent="0.25">
      <c r="AH1494" s="129"/>
    </row>
    <row r="1495" spans="34:34" x14ac:dyDescent="0.25">
      <c r="AH1495" s="129"/>
    </row>
    <row r="1496" spans="34:34" x14ac:dyDescent="0.25">
      <c r="AH1496" s="129"/>
    </row>
    <row r="1497" spans="34:34" x14ac:dyDescent="0.25">
      <c r="AH1497" s="129"/>
    </row>
    <row r="1498" spans="34:34" x14ac:dyDescent="0.25">
      <c r="AH1498" s="129"/>
    </row>
    <row r="1499" spans="34:34" x14ac:dyDescent="0.25">
      <c r="AH1499" s="129"/>
    </row>
    <row r="1500" spans="34:34" x14ac:dyDescent="0.25">
      <c r="AH1500" s="129"/>
    </row>
    <row r="1501" spans="34:34" x14ac:dyDescent="0.25">
      <c r="AH1501" s="129"/>
    </row>
    <row r="1502" spans="34:34" x14ac:dyDescent="0.25">
      <c r="AH1502" s="129"/>
    </row>
    <row r="1503" spans="34:34" x14ac:dyDescent="0.25">
      <c r="AH1503" s="129"/>
    </row>
    <row r="1504" spans="34:34" x14ac:dyDescent="0.25">
      <c r="AH1504" s="129"/>
    </row>
    <row r="1505" spans="34:34" x14ac:dyDescent="0.25">
      <c r="AH1505" s="129"/>
    </row>
    <row r="1506" spans="34:34" x14ac:dyDescent="0.25">
      <c r="AH1506" s="129"/>
    </row>
    <row r="1507" spans="34:34" x14ac:dyDescent="0.25">
      <c r="AH1507" s="129"/>
    </row>
    <row r="1508" spans="34:34" x14ac:dyDescent="0.25">
      <c r="AH1508" s="129"/>
    </row>
    <row r="1509" spans="34:34" x14ac:dyDescent="0.25">
      <c r="AH1509" s="129"/>
    </row>
    <row r="1510" spans="34:34" x14ac:dyDescent="0.25">
      <c r="AH1510" s="129"/>
    </row>
    <row r="1511" spans="34:34" x14ac:dyDescent="0.25">
      <c r="AH1511" s="129"/>
    </row>
    <row r="1512" spans="34:34" x14ac:dyDescent="0.25">
      <c r="AH1512" s="129"/>
    </row>
    <row r="1513" spans="34:34" x14ac:dyDescent="0.25">
      <c r="AH1513" s="129"/>
    </row>
    <row r="1514" spans="34:34" x14ac:dyDescent="0.25">
      <c r="AH1514" s="129"/>
    </row>
    <row r="1515" spans="34:34" x14ac:dyDescent="0.25">
      <c r="AH1515" s="129"/>
    </row>
    <row r="1516" spans="34:34" x14ac:dyDescent="0.25">
      <c r="AH1516" s="129"/>
    </row>
    <row r="1517" spans="34:34" x14ac:dyDescent="0.25">
      <c r="AH1517" s="129"/>
    </row>
    <row r="1518" spans="34:34" x14ac:dyDescent="0.25">
      <c r="AH1518" s="129"/>
    </row>
    <row r="1519" spans="34:34" x14ac:dyDescent="0.25">
      <c r="AH1519" s="129"/>
    </row>
    <row r="1520" spans="34:34" x14ac:dyDescent="0.25">
      <c r="AH1520" s="129"/>
    </row>
    <row r="1521" spans="34:34" x14ac:dyDescent="0.25">
      <c r="AH1521" s="129"/>
    </row>
    <row r="1522" spans="34:34" x14ac:dyDescent="0.25">
      <c r="AH1522" s="129"/>
    </row>
    <row r="1523" spans="34:34" x14ac:dyDescent="0.25">
      <c r="AH1523" s="129"/>
    </row>
    <row r="1524" spans="34:34" x14ac:dyDescent="0.25">
      <c r="AH1524" s="129"/>
    </row>
    <row r="1525" spans="34:34" x14ac:dyDescent="0.25">
      <c r="AH1525" s="129"/>
    </row>
    <row r="1526" spans="34:34" x14ac:dyDescent="0.25">
      <c r="AH1526" s="129"/>
    </row>
    <row r="1527" spans="34:34" x14ac:dyDescent="0.25">
      <c r="AH1527" s="129"/>
    </row>
    <row r="1528" spans="34:34" x14ac:dyDescent="0.25">
      <c r="AH1528" s="129"/>
    </row>
    <row r="1529" spans="34:34" x14ac:dyDescent="0.25">
      <c r="AH1529" s="129"/>
    </row>
    <row r="1530" spans="34:34" x14ac:dyDescent="0.25">
      <c r="AH1530" s="129"/>
    </row>
    <row r="1531" spans="34:34" x14ac:dyDescent="0.25">
      <c r="AH1531" s="129"/>
    </row>
    <row r="1532" spans="34:34" x14ac:dyDescent="0.25">
      <c r="AH1532" s="129"/>
    </row>
    <row r="1533" spans="34:34" x14ac:dyDescent="0.25">
      <c r="AH1533" s="129"/>
    </row>
    <row r="1534" spans="34:34" x14ac:dyDescent="0.25">
      <c r="AH1534" s="129"/>
    </row>
    <row r="1535" spans="34:34" x14ac:dyDescent="0.25">
      <c r="AH1535" s="129"/>
    </row>
    <row r="1536" spans="34:34" x14ac:dyDescent="0.25">
      <c r="AH1536" s="129"/>
    </row>
    <row r="1537" spans="34:34" x14ac:dyDescent="0.25">
      <c r="AH1537" s="129"/>
    </row>
    <row r="1538" spans="34:34" x14ac:dyDescent="0.25">
      <c r="AH1538" s="129"/>
    </row>
    <row r="1539" spans="34:34" x14ac:dyDescent="0.25">
      <c r="AH1539" s="129"/>
    </row>
    <row r="1540" spans="34:34" x14ac:dyDescent="0.25">
      <c r="AH1540" s="129"/>
    </row>
    <row r="1541" spans="34:34" x14ac:dyDescent="0.25">
      <c r="AH1541" s="129"/>
    </row>
    <row r="1542" spans="34:34" x14ac:dyDescent="0.25">
      <c r="AH1542" s="129"/>
    </row>
    <row r="1543" spans="34:34" x14ac:dyDescent="0.25">
      <c r="AH1543" s="129"/>
    </row>
    <row r="1544" spans="34:34" x14ac:dyDescent="0.25">
      <c r="AH1544" s="129"/>
    </row>
    <row r="1545" spans="34:34" x14ac:dyDescent="0.25">
      <c r="AH1545" s="129"/>
    </row>
    <row r="1546" spans="34:34" x14ac:dyDescent="0.25">
      <c r="AH1546" s="129"/>
    </row>
    <row r="1547" spans="34:34" x14ac:dyDescent="0.25">
      <c r="AH1547" s="129"/>
    </row>
    <row r="1548" spans="34:34" x14ac:dyDescent="0.25">
      <c r="AH1548" s="129"/>
    </row>
    <row r="1549" spans="34:34" x14ac:dyDescent="0.25">
      <c r="AH1549" s="129"/>
    </row>
    <row r="1550" spans="34:34" x14ac:dyDescent="0.25">
      <c r="AH1550" s="129"/>
    </row>
    <row r="1551" spans="34:34" x14ac:dyDescent="0.25">
      <c r="AH1551" s="129"/>
    </row>
    <row r="1552" spans="34:34" x14ac:dyDescent="0.25">
      <c r="AH1552" s="129"/>
    </row>
    <row r="1553" spans="34:34" x14ac:dyDescent="0.25">
      <c r="AH1553" s="129"/>
    </row>
    <row r="1554" spans="34:34" x14ac:dyDescent="0.25">
      <c r="AH1554" s="129"/>
    </row>
    <row r="1555" spans="34:34" x14ac:dyDescent="0.25">
      <c r="AH1555" s="129"/>
    </row>
    <row r="1556" spans="34:34" x14ac:dyDescent="0.25">
      <c r="AH1556" s="129"/>
    </row>
    <row r="1557" spans="34:34" x14ac:dyDescent="0.25">
      <c r="AH1557" s="129"/>
    </row>
    <row r="1558" spans="34:34" x14ac:dyDescent="0.25">
      <c r="AH1558" s="129"/>
    </row>
    <row r="1559" spans="34:34" x14ac:dyDescent="0.25">
      <c r="AH1559" s="129"/>
    </row>
    <row r="1560" spans="34:34" x14ac:dyDescent="0.25">
      <c r="AH1560" s="129"/>
    </row>
    <row r="1561" spans="34:34" x14ac:dyDescent="0.25">
      <c r="AH1561" s="129"/>
    </row>
    <row r="1562" spans="34:34" x14ac:dyDescent="0.25">
      <c r="AH1562" s="129"/>
    </row>
    <row r="1563" spans="34:34" x14ac:dyDescent="0.25">
      <c r="AH1563" s="129"/>
    </row>
    <row r="1564" spans="34:34" x14ac:dyDescent="0.25">
      <c r="AH1564" s="129"/>
    </row>
    <row r="1565" spans="34:34" x14ac:dyDescent="0.25">
      <c r="AH1565" s="129"/>
    </row>
    <row r="1566" spans="34:34" x14ac:dyDescent="0.25">
      <c r="AH1566" s="129"/>
    </row>
    <row r="1567" spans="34:34" x14ac:dyDescent="0.25">
      <c r="AH1567" s="129"/>
    </row>
    <row r="1568" spans="34:34" x14ac:dyDescent="0.25">
      <c r="AH1568" s="129"/>
    </row>
    <row r="1569" spans="34:34" x14ac:dyDescent="0.25">
      <c r="AH1569" s="129"/>
    </row>
    <row r="1570" spans="34:34" x14ac:dyDescent="0.25">
      <c r="AH1570" s="129"/>
    </row>
    <row r="1571" spans="34:34" x14ac:dyDescent="0.25">
      <c r="AH1571" s="129"/>
    </row>
    <row r="1572" spans="34:34" x14ac:dyDescent="0.25">
      <c r="AH1572" s="129"/>
    </row>
    <row r="1573" spans="34:34" x14ac:dyDescent="0.25">
      <c r="AH1573" s="129"/>
    </row>
    <row r="1574" spans="34:34" x14ac:dyDescent="0.25">
      <c r="AH1574" s="129"/>
    </row>
    <row r="1575" spans="34:34" x14ac:dyDescent="0.25">
      <c r="AH1575" s="129"/>
    </row>
    <row r="1576" spans="34:34" x14ac:dyDescent="0.25">
      <c r="AH1576" s="129"/>
    </row>
    <row r="1577" spans="34:34" x14ac:dyDescent="0.25">
      <c r="AH1577" s="129"/>
    </row>
    <row r="1578" spans="34:34" x14ac:dyDescent="0.25">
      <c r="AH1578" s="129"/>
    </row>
    <row r="1579" spans="34:34" x14ac:dyDescent="0.25">
      <c r="AH1579" s="129"/>
    </row>
    <row r="1580" spans="34:34" x14ac:dyDescent="0.25">
      <c r="AH1580" s="129"/>
    </row>
    <row r="1581" spans="34:34" x14ac:dyDescent="0.25">
      <c r="AH1581" s="129"/>
    </row>
    <row r="1582" spans="34:34" x14ac:dyDescent="0.25">
      <c r="AH1582" s="129"/>
    </row>
    <row r="1583" spans="34:34" x14ac:dyDescent="0.25">
      <c r="AH1583" s="129"/>
    </row>
    <row r="1584" spans="34:34" x14ac:dyDescent="0.25">
      <c r="AH1584" s="129"/>
    </row>
    <row r="1585" spans="34:34" x14ac:dyDescent="0.25">
      <c r="AH1585" s="129"/>
    </row>
    <row r="1586" spans="34:34" x14ac:dyDescent="0.25">
      <c r="AH1586" s="129"/>
    </row>
    <row r="1587" spans="34:34" x14ac:dyDescent="0.25">
      <c r="AH1587" s="129"/>
    </row>
    <row r="1588" spans="34:34" x14ac:dyDescent="0.25">
      <c r="AH1588" s="129"/>
    </row>
    <row r="1589" spans="34:34" x14ac:dyDescent="0.25">
      <c r="AH1589" s="129"/>
    </row>
    <row r="1590" spans="34:34" x14ac:dyDescent="0.25">
      <c r="AH1590" s="129"/>
    </row>
    <row r="1591" spans="34:34" x14ac:dyDescent="0.25">
      <c r="AH1591" s="129"/>
    </row>
    <row r="1592" spans="34:34" x14ac:dyDescent="0.25">
      <c r="AH1592" s="129"/>
    </row>
    <row r="1593" spans="34:34" x14ac:dyDescent="0.25">
      <c r="AH1593" s="129"/>
    </row>
    <row r="1594" spans="34:34" x14ac:dyDescent="0.25">
      <c r="AH1594" s="129"/>
    </row>
    <row r="1595" spans="34:34" x14ac:dyDescent="0.25">
      <c r="AH1595" s="129"/>
    </row>
  </sheetData>
  <mergeCells count="168">
    <mergeCell ref="B137:G138"/>
    <mergeCell ref="AV18:AW18"/>
    <mergeCell ref="AX18:AY18"/>
    <mergeCell ref="AJ18:AK18"/>
    <mergeCell ref="AL18:AM18"/>
    <mergeCell ref="AN18:AO18"/>
    <mergeCell ref="AP18:AQ18"/>
    <mergeCell ref="AR18:AS18"/>
    <mergeCell ref="AT18:AU18"/>
    <mergeCell ref="B24:D24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  <mergeCell ref="AC4:AE6"/>
    <mergeCell ref="AC7:AC17"/>
    <mergeCell ref="W7:W17"/>
    <mergeCell ref="S10:S17"/>
    <mergeCell ref="AF4:AH6"/>
    <mergeCell ref="AD7:AD17"/>
    <mergeCell ref="AE7:AE17"/>
    <mergeCell ref="AF7:AF17"/>
    <mergeCell ref="AG7:AG17"/>
    <mergeCell ref="AH7:AH17"/>
    <mergeCell ref="O7:O17"/>
    <mergeCell ref="P7:P17"/>
    <mergeCell ref="T10:T17"/>
    <mergeCell ref="U10:U17"/>
    <mergeCell ref="V10:V17"/>
    <mergeCell ref="Q7:Q17"/>
    <mergeCell ref="R7:R17"/>
    <mergeCell ref="AB4:AB17"/>
    <mergeCell ref="Z4:Z17"/>
    <mergeCell ref="S7:V9"/>
    <mergeCell ref="X7:X17"/>
    <mergeCell ref="Y4:Y17"/>
    <mergeCell ref="B19:D19"/>
    <mergeCell ref="B20:D20"/>
    <mergeCell ref="B21:D21"/>
    <mergeCell ref="B22:D22"/>
    <mergeCell ref="K7:K17"/>
    <mergeCell ref="A18:D18"/>
    <mergeCell ref="B23:D23"/>
    <mergeCell ref="N7:N17"/>
    <mergeCell ref="E7:E17"/>
    <mergeCell ref="F7:F17"/>
    <mergeCell ref="G7:G17"/>
    <mergeCell ref="H7:H17"/>
    <mergeCell ref="I7:I17"/>
    <mergeCell ref="J7:J17"/>
    <mergeCell ref="L7:L17"/>
    <mergeCell ref="M7:M17"/>
    <mergeCell ref="B32:D32"/>
    <mergeCell ref="B33:D33"/>
    <mergeCell ref="B34:D34"/>
    <mergeCell ref="B35:D35"/>
    <mergeCell ref="B36:D36"/>
    <mergeCell ref="B37:D37"/>
    <mergeCell ref="B27:D27"/>
    <mergeCell ref="B25:D25"/>
    <mergeCell ref="B28:D28"/>
    <mergeCell ref="B29:D29"/>
    <mergeCell ref="B30:D30"/>
    <mergeCell ref="B31:D31"/>
    <mergeCell ref="B26:D26"/>
    <mergeCell ref="B44:D44"/>
    <mergeCell ref="B45:D45"/>
    <mergeCell ref="B46:D46"/>
    <mergeCell ref="B47:D47"/>
    <mergeCell ref="B48:D48"/>
    <mergeCell ref="B49:D49"/>
    <mergeCell ref="B38:D38"/>
    <mergeCell ref="B39:D39"/>
    <mergeCell ref="B40:D40"/>
    <mergeCell ref="B41:D41"/>
    <mergeCell ref="B42:D42"/>
    <mergeCell ref="B43:D43"/>
    <mergeCell ref="B56:D56"/>
    <mergeCell ref="B57:D57"/>
    <mergeCell ref="B58:D58"/>
    <mergeCell ref="B59:D59"/>
    <mergeCell ref="B60:D60"/>
    <mergeCell ref="B61:D61"/>
    <mergeCell ref="B50:D50"/>
    <mergeCell ref="B51:D51"/>
    <mergeCell ref="B52:D52"/>
    <mergeCell ref="B53:D53"/>
    <mergeCell ref="B54:D54"/>
    <mergeCell ref="B55:D55"/>
    <mergeCell ref="B68:D68"/>
    <mergeCell ref="B69:D69"/>
    <mergeCell ref="B70:D70"/>
    <mergeCell ref="B71:D71"/>
    <mergeCell ref="B72:D72"/>
    <mergeCell ref="B73:D73"/>
    <mergeCell ref="B62:D62"/>
    <mergeCell ref="B63:D63"/>
    <mergeCell ref="B64:D64"/>
    <mergeCell ref="B65:D65"/>
    <mergeCell ref="B66:D66"/>
    <mergeCell ref="B67:D67"/>
    <mergeCell ref="B80:D80"/>
    <mergeCell ref="B81:D81"/>
    <mergeCell ref="B82:D82"/>
    <mergeCell ref="B83:D83"/>
    <mergeCell ref="B84:D84"/>
    <mergeCell ref="B85:D85"/>
    <mergeCell ref="B74:D74"/>
    <mergeCell ref="B75:D75"/>
    <mergeCell ref="B76:D76"/>
    <mergeCell ref="B77:D77"/>
    <mergeCell ref="B78:D78"/>
    <mergeCell ref="B79:D79"/>
    <mergeCell ref="B86:D86"/>
    <mergeCell ref="B99:D99"/>
    <mergeCell ref="B96:D96"/>
    <mergeCell ref="B97:D97"/>
    <mergeCell ref="B98:D98"/>
    <mergeCell ref="B100:D100"/>
    <mergeCell ref="B87:D87"/>
    <mergeCell ref="B88:D88"/>
    <mergeCell ref="B89:D89"/>
    <mergeCell ref="B90:D90"/>
    <mergeCell ref="B102:D102"/>
    <mergeCell ref="B103:D103"/>
    <mergeCell ref="B104:D104"/>
    <mergeCell ref="B107:D107"/>
    <mergeCell ref="B108:D108"/>
    <mergeCell ref="B105:D105"/>
    <mergeCell ref="B106:D106"/>
    <mergeCell ref="B91:D91"/>
    <mergeCell ref="B92:D92"/>
    <mergeCell ref="B93:D93"/>
    <mergeCell ref="B94:D94"/>
    <mergeCell ref="B95:D95"/>
    <mergeCell ref="B101:D101"/>
    <mergeCell ref="B115:D115"/>
    <mergeCell ref="B116:D116"/>
    <mergeCell ref="B119:D119"/>
    <mergeCell ref="B120:D120"/>
    <mergeCell ref="B117:D117"/>
    <mergeCell ref="B118:D118"/>
    <mergeCell ref="B109:D109"/>
    <mergeCell ref="B110:D110"/>
    <mergeCell ref="B113:D113"/>
    <mergeCell ref="B114:D114"/>
    <mergeCell ref="B111:D111"/>
    <mergeCell ref="B112:D112"/>
    <mergeCell ref="B133:D133"/>
    <mergeCell ref="B134:D134"/>
    <mergeCell ref="B127:D127"/>
    <mergeCell ref="B128:D128"/>
    <mergeCell ref="B129:D129"/>
    <mergeCell ref="B130:D130"/>
    <mergeCell ref="B131:D131"/>
    <mergeCell ref="B132:D132"/>
    <mergeCell ref="B121:D121"/>
    <mergeCell ref="B122:D122"/>
    <mergeCell ref="B125:D125"/>
    <mergeCell ref="B126:D126"/>
    <mergeCell ref="B123:D123"/>
    <mergeCell ref="B124:D124"/>
  </mergeCells>
  <pageMargins left="0.7" right="0.7" top="0.75" bottom="0.75" header="0.3" footer="0.3"/>
  <pageSetup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Лист14">
    <tabColor theme="0"/>
  </sheetPr>
  <dimension ref="A1:AY1711"/>
  <sheetViews>
    <sheetView zoomScale="70" zoomScaleNormal="70" workbookViewId="0">
      <pane ySplit="18" topLeftCell="A136" activePane="bottomLeft" state="frozen"/>
      <selection activeCell="S7" sqref="S7:V9"/>
      <selection pane="bottomLeft" sqref="A1:XFD1048576"/>
    </sheetView>
  </sheetViews>
  <sheetFormatPr defaultColWidth="9.125" defaultRowHeight="13.5" x14ac:dyDescent="0.25"/>
  <cols>
    <col min="1" max="3" width="9.125" style="20"/>
    <col min="4" max="4" width="24.25" style="20" customWidth="1"/>
    <col min="5" max="5" width="6" style="20" customWidth="1"/>
    <col min="6" max="6" width="6.75" style="20" customWidth="1"/>
    <col min="7" max="7" width="6.375" style="20" customWidth="1"/>
    <col min="8" max="8" width="6.25" style="20" customWidth="1"/>
    <col min="9" max="9" width="7" style="20" customWidth="1"/>
    <col min="10" max="10" width="7.875" style="20" customWidth="1"/>
    <col min="11" max="11" width="6.375" style="20" customWidth="1"/>
    <col min="12" max="13" width="7.625" style="20" customWidth="1"/>
    <col min="14" max="14" width="7.375" style="20" customWidth="1"/>
    <col min="15" max="15" width="6.625" style="20" customWidth="1"/>
    <col min="16" max="16" width="6.75" style="20" customWidth="1"/>
    <col min="17" max="18" width="4.625" style="20" customWidth="1"/>
    <col min="19" max="19" width="5.875" style="20" customWidth="1"/>
    <col min="20" max="20" width="6" style="20" customWidth="1"/>
    <col min="21" max="21" width="5.875" style="20" customWidth="1"/>
    <col min="22" max="22" width="4.75" style="20" customWidth="1"/>
    <col min="23" max="23" width="4.625" style="20" customWidth="1"/>
    <col min="24" max="24" width="6.875" style="20" customWidth="1"/>
    <col min="25" max="25" width="4.75" style="20" customWidth="1"/>
    <col min="26" max="26" width="6.625" style="20" customWidth="1"/>
    <col min="27" max="27" width="5.875" style="20" customWidth="1"/>
    <col min="28" max="28" width="10.125" style="20" customWidth="1"/>
    <col min="29" max="30" width="5.875" style="20" customWidth="1"/>
    <col min="31" max="31" width="4.875" style="20" customWidth="1"/>
    <col min="32" max="32" width="5.25" style="20" customWidth="1"/>
    <col min="33" max="33" width="6.875" style="20" customWidth="1"/>
    <col min="34" max="34" width="6" style="130" customWidth="1"/>
    <col min="35" max="35" width="7.875" style="20" hidden="1" customWidth="1"/>
    <col min="36" max="40" width="9.125" style="20" hidden="1" customWidth="1"/>
    <col min="41" max="41" width="14.75" style="20" hidden="1" customWidth="1"/>
    <col min="42" max="42" width="9.125" style="20" hidden="1" customWidth="1"/>
    <col min="43" max="43" width="16.625" style="20" hidden="1" customWidth="1"/>
    <col min="44" max="51" width="9.125" style="20" hidden="1" customWidth="1"/>
    <col min="52" max="16384" width="9.125" style="20"/>
  </cols>
  <sheetData>
    <row r="1" spans="1:35" ht="41.25" customHeight="1" x14ac:dyDescent="0.25">
      <c r="A1" s="13" t="s">
        <v>134</v>
      </c>
      <c r="B1" s="14"/>
      <c r="C1" s="14"/>
      <c r="D1" s="14"/>
      <c r="E1" s="15" t="s">
        <v>147</v>
      </c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6"/>
      <c r="AC1" s="17" t="s">
        <v>132</v>
      </c>
      <c r="AD1" s="17"/>
      <c r="AE1" s="17"/>
      <c r="AF1" s="17"/>
      <c r="AG1" s="17"/>
      <c r="AH1" s="18"/>
      <c r="AI1" s="19"/>
    </row>
    <row r="2" spans="1:35" ht="28.5" customHeight="1" x14ac:dyDescent="0.25">
      <c r="A2" s="21" t="s">
        <v>305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22"/>
      <c r="AI2" s="131"/>
    </row>
    <row r="3" spans="1:35" ht="38.25" customHeight="1" x14ac:dyDescent="0.25">
      <c r="A3" s="152" t="s">
        <v>306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53"/>
      <c r="U3" s="153"/>
      <c r="V3" s="153"/>
      <c r="W3" s="153"/>
      <c r="X3" s="153"/>
      <c r="Y3" s="153"/>
      <c r="Z3" s="153"/>
      <c r="AA3" s="153"/>
      <c r="AB3" s="153"/>
      <c r="AC3" s="153"/>
      <c r="AD3" s="153"/>
      <c r="AE3" s="153"/>
      <c r="AF3" s="153"/>
      <c r="AG3" s="153"/>
      <c r="AH3" s="154"/>
      <c r="AI3" s="131"/>
    </row>
    <row r="4" spans="1:35" ht="15.75" customHeight="1" x14ac:dyDescent="0.25">
      <c r="A4" s="27" t="s">
        <v>148</v>
      </c>
      <c r="B4" s="27"/>
      <c r="C4" s="27"/>
      <c r="D4" s="27"/>
      <c r="E4" s="28" t="s">
        <v>193</v>
      </c>
      <c r="F4" s="29"/>
      <c r="G4" s="29"/>
      <c r="H4" s="29"/>
      <c r="I4" s="30"/>
      <c r="J4" s="31" t="s">
        <v>149</v>
      </c>
      <c r="K4" s="32"/>
      <c r="L4" s="32"/>
      <c r="M4" s="33"/>
      <c r="N4" s="31" t="s">
        <v>150</v>
      </c>
      <c r="O4" s="32"/>
      <c r="P4" s="32"/>
      <c r="Q4" s="32"/>
      <c r="R4" s="32"/>
      <c r="S4" s="32"/>
      <c r="T4" s="32"/>
      <c r="U4" s="32"/>
      <c r="V4" s="32"/>
      <c r="W4" s="32"/>
      <c r="X4" s="32"/>
      <c r="Y4" s="34" t="s">
        <v>151</v>
      </c>
      <c r="Z4" s="34" t="s">
        <v>152</v>
      </c>
      <c r="AA4" s="34" t="s">
        <v>153</v>
      </c>
      <c r="AB4" s="34" t="s">
        <v>154</v>
      </c>
      <c r="AC4" s="31" t="s">
        <v>206</v>
      </c>
      <c r="AD4" s="32"/>
      <c r="AE4" s="33"/>
      <c r="AF4" s="35" t="s">
        <v>136</v>
      </c>
      <c r="AG4" s="35"/>
      <c r="AH4" s="35"/>
      <c r="AI4" s="131"/>
    </row>
    <row r="5" spans="1:35" ht="15.75" customHeight="1" x14ac:dyDescent="0.25">
      <c r="A5" s="27"/>
      <c r="B5" s="27"/>
      <c r="C5" s="27"/>
      <c r="D5" s="27"/>
      <c r="E5" s="36"/>
      <c r="F5" s="37"/>
      <c r="G5" s="37"/>
      <c r="H5" s="37"/>
      <c r="I5" s="38"/>
      <c r="J5" s="39"/>
      <c r="K5" s="40"/>
      <c r="L5" s="40"/>
      <c r="M5" s="41"/>
      <c r="N5" s="39"/>
      <c r="O5" s="40"/>
      <c r="P5" s="40"/>
      <c r="Q5" s="40"/>
      <c r="R5" s="40"/>
      <c r="S5" s="40"/>
      <c r="T5" s="40"/>
      <c r="U5" s="40"/>
      <c r="V5" s="40"/>
      <c r="W5" s="40"/>
      <c r="X5" s="40"/>
      <c r="Y5" s="42"/>
      <c r="Z5" s="42"/>
      <c r="AA5" s="42"/>
      <c r="AB5" s="42"/>
      <c r="AC5" s="39"/>
      <c r="AD5" s="40"/>
      <c r="AE5" s="41"/>
      <c r="AF5" s="35"/>
      <c r="AG5" s="35"/>
      <c r="AH5" s="35"/>
      <c r="AI5" s="132"/>
    </row>
    <row r="6" spans="1:35" ht="35.25" customHeight="1" x14ac:dyDescent="0.25">
      <c r="A6" s="27"/>
      <c r="B6" s="27"/>
      <c r="C6" s="27"/>
      <c r="D6" s="27"/>
      <c r="E6" s="44"/>
      <c r="F6" s="45"/>
      <c r="G6" s="45"/>
      <c r="H6" s="45"/>
      <c r="I6" s="46"/>
      <c r="J6" s="47"/>
      <c r="K6" s="48"/>
      <c r="L6" s="48"/>
      <c r="M6" s="49"/>
      <c r="N6" s="47"/>
      <c r="O6" s="48"/>
      <c r="P6" s="48"/>
      <c r="Q6" s="48"/>
      <c r="R6" s="48"/>
      <c r="S6" s="48"/>
      <c r="T6" s="48"/>
      <c r="U6" s="48"/>
      <c r="V6" s="48"/>
      <c r="W6" s="48"/>
      <c r="X6" s="48"/>
      <c r="Y6" s="42"/>
      <c r="Z6" s="42"/>
      <c r="AA6" s="42"/>
      <c r="AB6" s="42"/>
      <c r="AC6" s="47"/>
      <c r="AD6" s="48"/>
      <c r="AE6" s="49"/>
      <c r="AF6" s="35"/>
      <c r="AG6" s="35"/>
      <c r="AH6" s="35"/>
      <c r="AI6" s="133"/>
    </row>
    <row r="7" spans="1:35" ht="12.75" customHeight="1" x14ac:dyDescent="0.25">
      <c r="A7" s="27"/>
      <c r="B7" s="27"/>
      <c r="C7" s="27"/>
      <c r="D7" s="27"/>
      <c r="E7" s="34" t="s">
        <v>135</v>
      </c>
      <c r="F7" s="34" t="s">
        <v>194</v>
      </c>
      <c r="G7" s="34" t="s">
        <v>155</v>
      </c>
      <c r="H7" s="34" t="s">
        <v>156</v>
      </c>
      <c r="I7" s="34" t="s">
        <v>157</v>
      </c>
      <c r="J7" s="34" t="s">
        <v>135</v>
      </c>
      <c r="K7" s="34" t="s">
        <v>155</v>
      </c>
      <c r="L7" s="34" t="s">
        <v>156</v>
      </c>
      <c r="M7" s="34" t="s">
        <v>157</v>
      </c>
      <c r="N7" s="34" t="s">
        <v>158</v>
      </c>
      <c r="O7" s="34" t="s">
        <v>159</v>
      </c>
      <c r="P7" s="34" t="s">
        <v>160</v>
      </c>
      <c r="Q7" s="34" t="s">
        <v>161</v>
      </c>
      <c r="R7" s="34" t="s">
        <v>137</v>
      </c>
      <c r="S7" s="31" t="s">
        <v>162</v>
      </c>
      <c r="T7" s="32"/>
      <c r="U7" s="32"/>
      <c r="V7" s="33"/>
      <c r="W7" s="34" t="s">
        <v>207</v>
      </c>
      <c r="X7" s="34" t="s">
        <v>138</v>
      </c>
      <c r="Y7" s="42"/>
      <c r="Z7" s="42"/>
      <c r="AA7" s="42"/>
      <c r="AB7" s="42"/>
      <c r="AC7" s="34" t="s">
        <v>163</v>
      </c>
      <c r="AD7" s="34" t="s">
        <v>164</v>
      </c>
      <c r="AE7" s="34" t="s">
        <v>135</v>
      </c>
      <c r="AF7" s="34" t="s">
        <v>163</v>
      </c>
      <c r="AG7" s="51" t="s">
        <v>164</v>
      </c>
      <c r="AH7" s="52" t="s">
        <v>135</v>
      </c>
    </row>
    <row r="8" spans="1:35" ht="12.75" customHeight="1" x14ac:dyDescent="0.25">
      <c r="A8" s="27"/>
      <c r="B8" s="27"/>
      <c r="C8" s="27"/>
      <c r="D8" s="13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39"/>
      <c r="T8" s="40"/>
      <c r="U8" s="40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53"/>
      <c r="AH8" s="52"/>
    </row>
    <row r="9" spans="1:35" ht="40.5" customHeight="1" x14ac:dyDescent="0.25">
      <c r="A9" s="27"/>
      <c r="B9" s="27"/>
      <c r="C9" s="27"/>
      <c r="D9" s="13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7"/>
      <c r="T9" s="48"/>
      <c r="U9" s="48"/>
      <c r="V9" s="49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53"/>
      <c r="AH9" s="52"/>
    </row>
    <row r="10" spans="1:35" ht="12.75" customHeight="1" x14ac:dyDescent="0.25">
      <c r="A10" s="27"/>
      <c r="B10" s="27"/>
      <c r="C10" s="27"/>
      <c r="D10" s="13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34" t="s">
        <v>139</v>
      </c>
      <c r="T10" s="34" t="s">
        <v>208</v>
      </c>
      <c r="U10" s="34" t="s">
        <v>209</v>
      </c>
      <c r="V10" s="34" t="s">
        <v>210</v>
      </c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53"/>
      <c r="AH10" s="52"/>
    </row>
    <row r="11" spans="1:35" ht="12.75" customHeight="1" x14ac:dyDescent="0.25">
      <c r="A11" s="27"/>
      <c r="B11" s="27"/>
      <c r="C11" s="27"/>
      <c r="D11" s="1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53"/>
      <c r="AH11" s="52"/>
    </row>
    <row r="12" spans="1:35" ht="12.75" customHeight="1" x14ac:dyDescent="0.25">
      <c r="A12" s="27"/>
      <c r="B12" s="27"/>
      <c r="C12" s="27"/>
      <c r="D12" s="1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53"/>
      <c r="AH12" s="52"/>
    </row>
    <row r="13" spans="1:35" ht="12.75" customHeight="1" x14ac:dyDescent="0.25">
      <c r="A13" s="27"/>
      <c r="B13" s="27"/>
      <c r="C13" s="27"/>
      <c r="D13" s="1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53"/>
      <c r="AH13" s="52"/>
    </row>
    <row r="14" spans="1:35" ht="12.75" customHeight="1" x14ac:dyDescent="0.25">
      <c r="A14" s="27"/>
      <c r="B14" s="27"/>
      <c r="C14" s="27"/>
      <c r="D14" s="13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53"/>
      <c r="AH14" s="52"/>
    </row>
    <row r="15" spans="1:35" ht="12.75" customHeight="1" x14ac:dyDescent="0.25">
      <c r="A15" s="27"/>
      <c r="B15" s="27"/>
      <c r="C15" s="27"/>
      <c r="D15" s="13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53"/>
      <c r="AH15" s="52"/>
    </row>
    <row r="16" spans="1:35" ht="12.75" customHeight="1" x14ac:dyDescent="0.25">
      <c r="A16" s="27"/>
      <c r="B16" s="27"/>
      <c r="C16" s="27"/>
      <c r="D16" s="13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53"/>
      <c r="AH16" s="52"/>
    </row>
    <row r="17" spans="1:51" ht="26.25" customHeight="1" x14ac:dyDescent="0.25">
      <c r="A17" s="27"/>
      <c r="B17" s="27"/>
      <c r="C17" s="27"/>
      <c r="D17" s="27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5"/>
      <c r="AH17" s="52"/>
    </row>
    <row r="18" spans="1:51" ht="33" customHeight="1" thickBot="1" x14ac:dyDescent="0.3">
      <c r="A18" s="56" t="s">
        <v>211</v>
      </c>
      <c r="B18" s="57"/>
      <c r="C18" s="57"/>
      <c r="D18" s="57"/>
      <c r="E18" s="58">
        <v>1</v>
      </c>
      <c r="F18" s="58">
        <v>2</v>
      </c>
      <c r="G18" s="58">
        <v>3</v>
      </c>
      <c r="H18" s="58">
        <v>4</v>
      </c>
      <c r="I18" s="58">
        <v>5</v>
      </c>
      <c r="J18" s="58">
        <v>6</v>
      </c>
      <c r="K18" s="58">
        <v>7</v>
      </c>
      <c r="L18" s="58">
        <v>8</v>
      </c>
      <c r="M18" s="58">
        <v>9</v>
      </c>
      <c r="N18" s="58">
        <v>10</v>
      </c>
      <c r="O18" s="58">
        <v>11</v>
      </c>
      <c r="P18" s="58">
        <v>12</v>
      </c>
      <c r="Q18" s="58">
        <v>13</v>
      </c>
      <c r="R18" s="58">
        <v>14</v>
      </c>
      <c r="S18" s="58">
        <v>15</v>
      </c>
      <c r="T18" s="58">
        <v>16</v>
      </c>
      <c r="U18" s="58">
        <v>17</v>
      </c>
      <c r="V18" s="58">
        <v>18</v>
      </c>
      <c r="W18" s="58">
        <v>19</v>
      </c>
      <c r="X18" s="58">
        <v>20</v>
      </c>
      <c r="Y18" s="58">
        <v>21</v>
      </c>
      <c r="Z18" s="58">
        <v>22</v>
      </c>
      <c r="AA18" s="58">
        <v>23</v>
      </c>
      <c r="AB18" s="58">
        <v>24</v>
      </c>
      <c r="AC18" s="58">
        <v>25</v>
      </c>
      <c r="AD18" s="58">
        <v>26</v>
      </c>
      <c r="AE18" s="58">
        <v>27</v>
      </c>
      <c r="AF18" s="58">
        <v>28</v>
      </c>
      <c r="AG18" s="58">
        <v>29</v>
      </c>
      <c r="AH18" s="58">
        <v>30</v>
      </c>
      <c r="AJ18" s="59" t="s">
        <v>120</v>
      </c>
      <c r="AK18" s="59"/>
      <c r="AL18" s="59" t="s">
        <v>119</v>
      </c>
      <c r="AM18" s="59"/>
      <c r="AN18" s="59" t="s">
        <v>118</v>
      </c>
      <c r="AO18" s="59"/>
      <c r="AP18" s="59" t="s">
        <v>117</v>
      </c>
      <c r="AQ18" s="59"/>
      <c r="AR18" s="59" t="s">
        <v>116</v>
      </c>
      <c r="AS18" s="59"/>
      <c r="AT18" s="59" t="s">
        <v>115</v>
      </c>
      <c r="AU18" s="59"/>
      <c r="AV18" s="59" t="s">
        <v>114</v>
      </c>
      <c r="AW18" s="59"/>
      <c r="AX18" s="59" t="s">
        <v>113</v>
      </c>
      <c r="AY18" s="59"/>
    </row>
    <row r="19" spans="1:51" ht="63" customHeight="1" x14ac:dyDescent="0.25">
      <c r="A19" s="60" t="s">
        <v>112</v>
      </c>
      <c r="B19" s="61" t="s">
        <v>212</v>
      </c>
      <c r="C19" s="61"/>
      <c r="D19" s="61"/>
      <c r="E19" s="62">
        <f t="shared" ref="E19:AH19" si="0">SUM(E20:E38)</f>
        <v>130</v>
      </c>
      <c r="F19" s="62">
        <f t="shared" si="0"/>
        <v>97</v>
      </c>
      <c r="G19" s="62">
        <f t="shared" si="0"/>
        <v>33</v>
      </c>
      <c r="H19" s="62">
        <f t="shared" si="0"/>
        <v>0</v>
      </c>
      <c r="I19" s="62">
        <f t="shared" si="0"/>
        <v>0</v>
      </c>
      <c r="J19" s="62">
        <f t="shared" si="0"/>
        <v>54</v>
      </c>
      <c r="K19" s="62">
        <f t="shared" si="0"/>
        <v>49</v>
      </c>
      <c r="L19" s="62">
        <f t="shared" si="0"/>
        <v>5</v>
      </c>
      <c r="M19" s="62">
        <f t="shared" si="0"/>
        <v>0</v>
      </c>
      <c r="N19" s="62">
        <f t="shared" si="0"/>
        <v>35</v>
      </c>
      <c r="O19" s="62">
        <f t="shared" si="0"/>
        <v>11</v>
      </c>
      <c r="P19" s="62">
        <f t="shared" si="0"/>
        <v>0</v>
      </c>
      <c r="Q19" s="62">
        <f t="shared" si="0"/>
        <v>11</v>
      </c>
      <c r="R19" s="62">
        <f t="shared" si="0"/>
        <v>0</v>
      </c>
      <c r="S19" s="62">
        <f t="shared" si="0"/>
        <v>13</v>
      </c>
      <c r="T19" s="62">
        <f t="shared" si="0"/>
        <v>1</v>
      </c>
      <c r="U19" s="62">
        <f t="shared" si="0"/>
        <v>11</v>
      </c>
      <c r="V19" s="62">
        <f t="shared" si="0"/>
        <v>1</v>
      </c>
      <c r="W19" s="62">
        <f t="shared" si="0"/>
        <v>0</v>
      </c>
      <c r="X19" s="62">
        <f t="shared" si="0"/>
        <v>35</v>
      </c>
      <c r="Y19" s="62">
        <f t="shared" si="0"/>
        <v>0</v>
      </c>
      <c r="Z19" s="62">
        <f t="shared" si="0"/>
        <v>24</v>
      </c>
      <c r="AA19" s="62">
        <f t="shared" si="0"/>
        <v>144</v>
      </c>
      <c r="AB19" s="62">
        <f t="shared" si="0"/>
        <v>100</v>
      </c>
      <c r="AC19" s="62">
        <f t="shared" si="0"/>
        <v>2</v>
      </c>
      <c r="AD19" s="62">
        <f t="shared" si="0"/>
        <v>1</v>
      </c>
      <c r="AE19" s="62">
        <f t="shared" si="0"/>
        <v>3</v>
      </c>
      <c r="AF19" s="62">
        <f t="shared" si="0"/>
        <v>0</v>
      </c>
      <c r="AG19" s="62">
        <f t="shared" si="0"/>
        <v>0</v>
      </c>
      <c r="AH19" s="62">
        <f t="shared" si="0"/>
        <v>0</v>
      </c>
      <c r="AI19" s="135"/>
      <c r="AJ19" s="63">
        <f t="shared" ref="AJ19:AY19" si="1">SUM(AJ20:AJ38)</f>
        <v>130</v>
      </c>
      <c r="AK19" s="64">
        <f t="shared" si="1"/>
        <v>130</v>
      </c>
      <c r="AL19" s="64">
        <f t="shared" si="1"/>
        <v>54</v>
      </c>
      <c r="AM19" s="64">
        <f t="shared" si="1"/>
        <v>54</v>
      </c>
      <c r="AN19" s="64">
        <f t="shared" si="1"/>
        <v>179</v>
      </c>
      <c r="AO19" s="64">
        <f t="shared" si="1"/>
        <v>179</v>
      </c>
      <c r="AP19" s="64">
        <f t="shared" si="1"/>
        <v>35</v>
      </c>
      <c r="AQ19" s="64">
        <f t="shared" si="1"/>
        <v>35</v>
      </c>
      <c r="AR19" s="64">
        <f t="shared" si="1"/>
        <v>13</v>
      </c>
      <c r="AS19" s="64">
        <f t="shared" si="1"/>
        <v>13</v>
      </c>
      <c r="AT19" s="64">
        <f t="shared" si="1"/>
        <v>35</v>
      </c>
      <c r="AU19" s="64">
        <f t="shared" si="1"/>
        <v>35</v>
      </c>
      <c r="AV19" s="64">
        <f t="shared" si="1"/>
        <v>3</v>
      </c>
      <c r="AW19" s="64">
        <f t="shared" si="1"/>
        <v>3</v>
      </c>
      <c r="AX19" s="64">
        <f t="shared" si="1"/>
        <v>0</v>
      </c>
      <c r="AY19" s="65">
        <f t="shared" si="1"/>
        <v>0</v>
      </c>
    </row>
    <row r="20" spans="1:51" ht="32.25" customHeight="1" x14ac:dyDescent="0.25">
      <c r="A20" s="66">
        <v>1.1000000000000001</v>
      </c>
      <c r="B20" s="67" t="s">
        <v>213</v>
      </c>
      <c r="C20" s="67"/>
      <c r="D20" s="67"/>
      <c r="E20" s="68">
        <v>5</v>
      </c>
      <c r="F20" s="68">
        <v>3</v>
      </c>
      <c r="G20" s="68">
        <v>2</v>
      </c>
      <c r="H20" s="68"/>
      <c r="I20" s="68"/>
      <c r="J20" s="68">
        <v>5</v>
      </c>
      <c r="K20" s="68">
        <v>5</v>
      </c>
      <c r="L20" s="68"/>
      <c r="M20" s="68"/>
      <c r="N20" s="68">
        <v>3</v>
      </c>
      <c r="O20" s="68">
        <v>1</v>
      </c>
      <c r="P20" s="68"/>
      <c r="Q20" s="68">
        <v>1</v>
      </c>
      <c r="R20" s="68"/>
      <c r="S20" s="68">
        <v>1</v>
      </c>
      <c r="T20" s="68"/>
      <c r="U20" s="68">
        <v>1</v>
      </c>
      <c r="V20" s="68"/>
      <c r="W20" s="68"/>
      <c r="X20" s="68">
        <v>3</v>
      </c>
      <c r="Y20" s="68"/>
      <c r="Z20" s="68"/>
      <c r="AA20" s="68">
        <v>7</v>
      </c>
      <c r="AB20" s="68">
        <v>3</v>
      </c>
      <c r="AC20" s="68"/>
      <c r="AD20" s="68"/>
      <c r="AE20" s="68"/>
      <c r="AF20" s="68"/>
      <c r="AG20" s="68"/>
      <c r="AH20" s="68"/>
      <c r="AJ20" s="69">
        <f t="shared" ref="AJ20:AJ38" si="2">E20</f>
        <v>5</v>
      </c>
      <c r="AK20" s="70">
        <f t="shared" ref="AK20:AK38" si="3">F20+G20+H20+I20</f>
        <v>5</v>
      </c>
      <c r="AL20" s="70">
        <f t="shared" ref="AL20:AL38" si="4">J20</f>
        <v>5</v>
      </c>
      <c r="AM20" s="70">
        <f t="shared" ref="AM20:AM38" si="5">K20+L20+M20</f>
        <v>5</v>
      </c>
      <c r="AN20" s="70">
        <f t="shared" ref="AN20:AN38" si="6">F20+G20+K20</f>
        <v>10</v>
      </c>
      <c r="AO20" s="70">
        <f t="shared" ref="AO20:AO38" si="7">X20+Y20+AA20</f>
        <v>10</v>
      </c>
      <c r="AP20" s="70">
        <f t="shared" ref="AP20:AP38" si="8">N20</f>
        <v>3</v>
      </c>
      <c r="AQ20" s="70">
        <f t="shared" ref="AQ20:AQ38" si="9">O20+P20+Q20+R20+S20</f>
        <v>3</v>
      </c>
      <c r="AR20" s="70">
        <f t="shared" ref="AR20:AR38" si="10">S20</f>
        <v>1</v>
      </c>
      <c r="AS20" s="70">
        <f t="shared" ref="AS20:AS38" si="11">T20+U20+V20</f>
        <v>1</v>
      </c>
      <c r="AT20" s="70">
        <f t="shared" ref="AT20:AT38" si="12">X20</f>
        <v>3</v>
      </c>
      <c r="AU20" s="70">
        <f t="shared" ref="AU20:AU38" si="13">N20+W20</f>
        <v>3</v>
      </c>
      <c r="AV20" s="70">
        <f t="shared" ref="AV20:AV38" si="14">AE20</f>
        <v>0</v>
      </c>
      <c r="AW20" s="70">
        <f t="shared" ref="AW20:AW38" si="15">AC20+AD20</f>
        <v>0</v>
      </c>
      <c r="AX20" s="70">
        <f t="shared" ref="AX20:AX38" si="16">AH20</f>
        <v>0</v>
      </c>
      <c r="AY20" s="71">
        <f t="shared" ref="AY20:AY38" si="17">AF20+AG20</f>
        <v>0</v>
      </c>
    </row>
    <row r="21" spans="1:51" ht="24" customHeight="1" x14ac:dyDescent="0.25">
      <c r="A21" s="72" t="s">
        <v>111</v>
      </c>
      <c r="B21" s="35" t="s">
        <v>214</v>
      </c>
      <c r="C21" s="35"/>
      <c r="D21" s="35"/>
      <c r="E21" s="73">
        <v>9</v>
      </c>
      <c r="F21" s="73">
        <v>2</v>
      </c>
      <c r="G21" s="73">
        <v>7</v>
      </c>
      <c r="H21" s="73"/>
      <c r="I21" s="73"/>
      <c r="J21" s="74">
        <v>11</v>
      </c>
      <c r="K21" s="74">
        <v>9</v>
      </c>
      <c r="L21" s="73">
        <v>2</v>
      </c>
      <c r="M21" s="73"/>
      <c r="N21" s="75">
        <v>8</v>
      </c>
      <c r="O21" s="75">
        <v>5</v>
      </c>
      <c r="P21" s="75"/>
      <c r="Q21" s="75">
        <v>2</v>
      </c>
      <c r="R21" s="75"/>
      <c r="S21" s="75">
        <v>1</v>
      </c>
      <c r="T21" s="75"/>
      <c r="U21" s="75"/>
      <c r="V21" s="75">
        <v>1</v>
      </c>
      <c r="W21" s="75"/>
      <c r="X21" s="75">
        <v>8</v>
      </c>
      <c r="Y21" s="75"/>
      <c r="Z21" s="75"/>
      <c r="AA21" s="75">
        <v>10</v>
      </c>
      <c r="AB21" s="75">
        <v>2</v>
      </c>
      <c r="AC21" s="75"/>
      <c r="AD21" s="75"/>
      <c r="AE21" s="75"/>
      <c r="AF21" s="75"/>
      <c r="AG21" s="76"/>
      <c r="AH21" s="75"/>
      <c r="AI21" s="77"/>
      <c r="AJ21" s="69">
        <f t="shared" si="2"/>
        <v>9</v>
      </c>
      <c r="AK21" s="70">
        <f t="shared" si="3"/>
        <v>9</v>
      </c>
      <c r="AL21" s="70">
        <f t="shared" si="4"/>
        <v>11</v>
      </c>
      <c r="AM21" s="70">
        <f t="shared" si="5"/>
        <v>11</v>
      </c>
      <c r="AN21" s="70">
        <f t="shared" si="6"/>
        <v>18</v>
      </c>
      <c r="AO21" s="70">
        <f t="shared" si="7"/>
        <v>18</v>
      </c>
      <c r="AP21" s="70">
        <f t="shared" si="8"/>
        <v>8</v>
      </c>
      <c r="AQ21" s="70">
        <f t="shared" si="9"/>
        <v>8</v>
      </c>
      <c r="AR21" s="70">
        <f t="shared" si="10"/>
        <v>1</v>
      </c>
      <c r="AS21" s="70">
        <f t="shared" si="11"/>
        <v>1</v>
      </c>
      <c r="AT21" s="70">
        <f t="shared" si="12"/>
        <v>8</v>
      </c>
      <c r="AU21" s="70">
        <f t="shared" si="13"/>
        <v>8</v>
      </c>
      <c r="AV21" s="70">
        <f t="shared" si="14"/>
        <v>0</v>
      </c>
      <c r="AW21" s="70">
        <f t="shared" si="15"/>
        <v>0</v>
      </c>
      <c r="AX21" s="70">
        <f t="shared" si="16"/>
        <v>0</v>
      </c>
      <c r="AY21" s="71">
        <f t="shared" si="17"/>
        <v>0</v>
      </c>
    </row>
    <row r="22" spans="1:51" s="122" customFormat="1" ht="48" customHeight="1" x14ac:dyDescent="0.2">
      <c r="A22" s="78" t="s">
        <v>110</v>
      </c>
      <c r="B22" s="35" t="s">
        <v>215</v>
      </c>
      <c r="C22" s="35"/>
      <c r="D22" s="35"/>
      <c r="E22" s="73"/>
      <c r="F22" s="73"/>
      <c r="G22" s="73"/>
      <c r="H22" s="73"/>
      <c r="I22" s="73"/>
      <c r="J22" s="74"/>
      <c r="K22" s="74"/>
      <c r="L22" s="73"/>
      <c r="M22" s="73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  <c r="AA22" s="75"/>
      <c r="AB22" s="75"/>
      <c r="AC22" s="75"/>
      <c r="AD22" s="75"/>
      <c r="AE22" s="75"/>
      <c r="AF22" s="75"/>
      <c r="AG22" s="76"/>
      <c r="AH22" s="75"/>
      <c r="AI22" s="77"/>
      <c r="AJ22" s="69">
        <f t="shared" si="2"/>
        <v>0</v>
      </c>
      <c r="AK22" s="70">
        <f t="shared" si="3"/>
        <v>0</v>
      </c>
      <c r="AL22" s="70">
        <f t="shared" si="4"/>
        <v>0</v>
      </c>
      <c r="AM22" s="70">
        <f t="shared" si="5"/>
        <v>0</v>
      </c>
      <c r="AN22" s="70">
        <f t="shared" si="6"/>
        <v>0</v>
      </c>
      <c r="AO22" s="70">
        <f t="shared" si="7"/>
        <v>0</v>
      </c>
      <c r="AP22" s="70">
        <f t="shared" si="8"/>
        <v>0</v>
      </c>
      <c r="AQ22" s="70">
        <f t="shared" si="9"/>
        <v>0</v>
      </c>
      <c r="AR22" s="70">
        <f t="shared" si="10"/>
        <v>0</v>
      </c>
      <c r="AS22" s="70">
        <f t="shared" si="11"/>
        <v>0</v>
      </c>
      <c r="AT22" s="70">
        <f t="shared" si="12"/>
        <v>0</v>
      </c>
      <c r="AU22" s="70">
        <f t="shared" si="13"/>
        <v>0</v>
      </c>
      <c r="AV22" s="70">
        <f t="shared" si="14"/>
        <v>0</v>
      </c>
      <c r="AW22" s="70">
        <f t="shared" si="15"/>
        <v>0</v>
      </c>
      <c r="AX22" s="70">
        <f t="shared" si="16"/>
        <v>0</v>
      </c>
      <c r="AY22" s="71">
        <f t="shared" si="17"/>
        <v>0</v>
      </c>
    </row>
    <row r="23" spans="1:51" s="122" customFormat="1" ht="31.5" customHeight="1" x14ac:dyDescent="0.2">
      <c r="A23" s="72" t="s">
        <v>109</v>
      </c>
      <c r="B23" s="35" t="s">
        <v>216</v>
      </c>
      <c r="C23" s="35"/>
      <c r="D23" s="35"/>
      <c r="E23" s="73"/>
      <c r="F23" s="73"/>
      <c r="G23" s="73"/>
      <c r="H23" s="73"/>
      <c r="I23" s="73"/>
      <c r="J23" s="74"/>
      <c r="K23" s="74"/>
      <c r="L23" s="73"/>
      <c r="M23" s="73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6"/>
      <c r="AH23" s="75"/>
      <c r="AI23" s="76"/>
      <c r="AJ23" s="69">
        <f t="shared" si="2"/>
        <v>0</v>
      </c>
      <c r="AK23" s="70">
        <f t="shared" si="3"/>
        <v>0</v>
      </c>
      <c r="AL23" s="70">
        <f t="shared" si="4"/>
        <v>0</v>
      </c>
      <c r="AM23" s="70">
        <f t="shared" si="5"/>
        <v>0</v>
      </c>
      <c r="AN23" s="70">
        <f t="shared" si="6"/>
        <v>0</v>
      </c>
      <c r="AO23" s="70">
        <f t="shared" si="7"/>
        <v>0</v>
      </c>
      <c r="AP23" s="70">
        <f t="shared" si="8"/>
        <v>0</v>
      </c>
      <c r="AQ23" s="70">
        <f t="shared" si="9"/>
        <v>0</v>
      </c>
      <c r="AR23" s="70">
        <f t="shared" si="10"/>
        <v>0</v>
      </c>
      <c r="AS23" s="70">
        <f t="shared" si="11"/>
        <v>0</v>
      </c>
      <c r="AT23" s="70">
        <f t="shared" si="12"/>
        <v>0</v>
      </c>
      <c r="AU23" s="70">
        <f t="shared" si="13"/>
        <v>0</v>
      </c>
      <c r="AV23" s="70">
        <f t="shared" si="14"/>
        <v>0</v>
      </c>
      <c r="AW23" s="70">
        <f t="shared" si="15"/>
        <v>0</v>
      </c>
      <c r="AX23" s="70">
        <f t="shared" si="16"/>
        <v>0</v>
      </c>
      <c r="AY23" s="71">
        <f t="shared" si="17"/>
        <v>0</v>
      </c>
    </row>
    <row r="24" spans="1:51" s="122" customFormat="1" ht="32.25" customHeight="1" x14ac:dyDescent="0.2">
      <c r="A24" s="66">
        <v>1.2</v>
      </c>
      <c r="B24" s="67" t="s">
        <v>217</v>
      </c>
      <c r="C24" s="67"/>
      <c r="D24" s="67"/>
      <c r="E24" s="68">
        <v>1</v>
      </c>
      <c r="F24" s="68">
        <v>1</v>
      </c>
      <c r="G24" s="68"/>
      <c r="H24" s="68"/>
      <c r="I24" s="68"/>
      <c r="J24" s="73"/>
      <c r="K24" s="73"/>
      <c r="L24" s="73"/>
      <c r="M24" s="73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>
        <v>1</v>
      </c>
      <c r="AA24" s="75">
        <v>1</v>
      </c>
      <c r="AB24" s="75">
        <v>1</v>
      </c>
      <c r="AC24" s="75"/>
      <c r="AD24" s="75"/>
      <c r="AE24" s="75"/>
      <c r="AF24" s="75"/>
      <c r="AG24" s="76"/>
      <c r="AH24" s="75"/>
      <c r="AI24" s="76"/>
      <c r="AJ24" s="69">
        <f t="shared" si="2"/>
        <v>1</v>
      </c>
      <c r="AK24" s="70">
        <f t="shared" si="3"/>
        <v>1</v>
      </c>
      <c r="AL24" s="70">
        <f t="shared" si="4"/>
        <v>0</v>
      </c>
      <c r="AM24" s="70">
        <f t="shared" si="5"/>
        <v>0</v>
      </c>
      <c r="AN24" s="70">
        <f t="shared" si="6"/>
        <v>1</v>
      </c>
      <c r="AO24" s="70">
        <f t="shared" si="7"/>
        <v>1</v>
      </c>
      <c r="AP24" s="70">
        <f t="shared" si="8"/>
        <v>0</v>
      </c>
      <c r="AQ24" s="70">
        <f t="shared" si="9"/>
        <v>0</v>
      </c>
      <c r="AR24" s="70">
        <f t="shared" si="10"/>
        <v>0</v>
      </c>
      <c r="AS24" s="70">
        <f t="shared" si="11"/>
        <v>0</v>
      </c>
      <c r="AT24" s="70">
        <f t="shared" si="12"/>
        <v>0</v>
      </c>
      <c r="AU24" s="70">
        <f t="shared" si="13"/>
        <v>0</v>
      </c>
      <c r="AV24" s="70">
        <f t="shared" si="14"/>
        <v>0</v>
      </c>
      <c r="AW24" s="70">
        <f t="shared" si="15"/>
        <v>0</v>
      </c>
      <c r="AX24" s="70">
        <f t="shared" si="16"/>
        <v>0</v>
      </c>
      <c r="AY24" s="71">
        <f t="shared" si="17"/>
        <v>0</v>
      </c>
    </row>
    <row r="25" spans="1:51" s="122" customFormat="1" ht="25.5" customHeight="1" x14ac:dyDescent="0.2">
      <c r="A25" s="72" t="s">
        <v>108</v>
      </c>
      <c r="B25" s="67" t="s">
        <v>260</v>
      </c>
      <c r="C25" s="67"/>
      <c r="D25" s="67"/>
      <c r="E25" s="68"/>
      <c r="F25" s="68"/>
      <c r="G25" s="68"/>
      <c r="H25" s="68"/>
      <c r="I25" s="68"/>
      <c r="J25" s="73"/>
      <c r="K25" s="73"/>
      <c r="L25" s="73"/>
      <c r="M25" s="73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  <c r="AA25" s="75"/>
      <c r="AB25" s="75"/>
      <c r="AC25" s="75"/>
      <c r="AD25" s="75"/>
      <c r="AE25" s="75"/>
      <c r="AF25" s="75"/>
      <c r="AG25" s="76"/>
      <c r="AH25" s="75"/>
      <c r="AI25" s="76"/>
      <c r="AJ25" s="69">
        <f t="shared" si="2"/>
        <v>0</v>
      </c>
      <c r="AK25" s="70">
        <f t="shared" si="3"/>
        <v>0</v>
      </c>
      <c r="AL25" s="70">
        <f t="shared" si="4"/>
        <v>0</v>
      </c>
      <c r="AM25" s="70">
        <f t="shared" si="5"/>
        <v>0</v>
      </c>
      <c r="AN25" s="70">
        <f t="shared" si="6"/>
        <v>0</v>
      </c>
      <c r="AO25" s="70">
        <f t="shared" si="7"/>
        <v>0</v>
      </c>
      <c r="AP25" s="70">
        <f t="shared" si="8"/>
        <v>0</v>
      </c>
      <c r="AQ25" s="70">
        <f t="shared" si="9"/>
        <v>0</v>
      </c>
      <c r="AR25" s="70">
        <f t="shared" si="10"/>
        <v>0</v>
      </c>
      <c r="AS25" s="70">
        <f t="shared" si="11"/>
        <v>0</v>
      </c>
      <c r="AT25" s="70">
        <f t="shared" si="12"/>
        <v>0</v>
      </c>
      <c r="AU25" s="70">
        <f t="shared" si="13"/>
        <v>0</v>
      </c>
      <c r="AV25" s="70">
        <f t="shared" si="14"/>
        <v>0</v>
      </c>
      <c r="AW25" s="70">
        <f t="shared" si="15"/>
        <v>0</v>
      </c>
      <c r="AX25" s="70">
        <f t="shared" si="16"/>
        <v>0</v>
      </c>
      <c r="AY25" s="71">
        <f t="shared" si="17"/>
        <v>0</v>
      </c>
    </row>
    <row r="26" spans="1:51" s="122" customFormat="1" ht="27.75" customHeight="1" x14ac:dyDescent="0.2">
      <c r="A26" s="72" t="s">
        <v>107</v>
      </c>
      <c r="B26" s="79" t="s">
        <v>261</v>
      </c>
      <c r="C26" s="80"/>
      <c r="D26" s="81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76"/>
      <c r="AJ26" s="69">
        <f t="shared" si="2"/>
        <v>0</v>
      </c>
      <c r="AK26" s="70">
        <f t="shared" si="3"/>
        <v>0</v>
      </c>
      <c r="AL26" s="70">
        <f t="shared" si="4"/>
        <v>0</v>
      </c>
      <c r="AM26" s="70">
        <f t="shared" si="5"/>
        <v>0</v>
      </c>
      <c r="AN26" s="70">
        <f t="shared" si="6"/>
        <v>0</v>
      </c>
      <c r="AO26" s="70">
        <f t="shared" si="7"/>
        <v>0</v>
      </c>
      <c r="AP26" s="70">
        <f t="shared" si="8"/>
        <v>0</v>
      </c>
      <c r="AQ26" s="70">
        <f t="shared" si="9"/>
        <v>0</v>
      </c>
      <c r="AR26" s="70">
        <f t="shared" si="10"/>
        <v>0</v>
      </c>
      <c r="AS26" s="70">
        <f t="shared" si="11"/>
        <v>0</v>
      </c>
      <c r="AT26" s="70">
        <f t="shared" si="12"/>
        <v>0</v>
      </c>
      <c r="AU26" s="70">
        <f t="shared" si="13"/>
        <v>0</v>
      </c>
      <c r="AV26" s="70">
        <f t="shared" si="14"/>
        <v>0</v>
      </c>
      <c r="AW26" s="70">
        <f t="shared" si="15"/>
        <v>0</v>
      </c>
      <c r="AX26" s="70">
        <f t="shared" si="16"/>
        <v>0</v>
      </c>
      <c r="AY26" s="71">
        <f t="shared" si="17"/>
        <v>0</v>
      </c>
    </row>
    <row r="27" spans="1:51" s="122" customFormat="1" ht="27.75" customHeight="1" x14ac:dyDescent="0.2">
      <c r="A27" s="72" t="s">
        <v>106</v>
      </c>
      <c r="B27" s="79" t="s">
        <v>262</v>
      </c>
      <c r="C27" s="80"/>
      <c r="D27" s="81"/>
      <c r="E27" s="82"/>
      <c r="F27" s="82"/>
      <c r="G27" s="82"/>
      <c r="H27" s="82"/>
      <c r="I27" s="82"/>
      <c r="J27" s="73"/>
      <c r="K27" s="73"/>
      <c r="L27" s="73"/>
      <c r="M27" s="73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  <c r="AA27" s="75"/>
      <c r="AB27" s="75"/>
      <c r="AC27" s="75"/>
      <c r="AD27" s="75"/>
      <c r="AE27" s="75"/>
      <c r="AF27" s="75"/>
      <c r="AG27" s="76"/>
      <c r="AH27" s="75"/>
      <c r="AI27" s="76"/>
      <c r="AJ27" s="69">
        <f t="shared" si="2"/>
        <v>0</v>
      </c>
      <c r="AK27" s="70">
        <f t="shared" si="3"/>
        <v>0</v>
      </c>
      <c r="AL27" s="70">
        <f t="shared" si="4"/>
        <v>0</v>
      </c>
      <c r="AM27" s="70">
        <f t="shared" si="5"/>
        <v>0</v>
      </c>
      <c r="AN27" s="70">
        <f t="shared" si="6"/>
        <v>0</v>
      </c>
      <c r="AO27" s="70">
        <f t="shared" si="7"/>
        <v>0</v>
      </c>
      <c r="AP27" s="70">
        <f t="shared" si="8"/>
        <v>0</v>
      </c>
      <c r="AQ27" s="70">
        <f t="shared" si="9"/>
        <v>0</v>
      </c>
      <c r="AR27" s="70">
        <f t="shared" si="10"/>
        <v>0</v>
      </c>
      <c r="AS27" s="70">
        <f t="shared" si="11"/>
        <v>0</v>
      </c>
      <c r="AT27" s="70">
        <f t="shared" si="12"/>
        <v>0</v>
      </c>
      <c r="AU27" s="70">
        <f t="shared" si="13"/>
        <v>0</v>
      </c>
      <c r="AV27" s="70">
        <f t="shared" si="14"/>
        <v>0</v>
      </c>
      <c r="AW27" s="70">
        <f t="shared" si="15"/>
        <v>0</v>
      </c>
      <c r="AX27" s="70">
        <f t="shared" si="16"/>
        <v>0</v>
      </c>
      <c r="AY27" s="71">
        <f t="shared" si="17"/>
        <v>0</v>
      </c>
    </row>
    <row r="28" spans="1:51" s="122" customFormat="1" ht="27.75" customHeight="1" x14ac:dyDescent="0.2">
      <c r="A28" s="72" t="s">
        <v>105</v>
      </c>
      <c r="B28" s="67" t="s">
        <v>263</v>
      </c>
      <c r="C28" s="67"/>
      <c r="D28" s="67"/>
      <c r="E28" s="68"/>
      <c r="F28" s="68"/>
      <c r="G28" s="68"/>
      <c r="H28" s="68"/>
      <c r="I28" s="68"/>
      <c r="J28" s="73"/>
      <c r="K28" s="73"/>
      <c r="L28" s="73"/>
      <c r="M28" s="73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5"/>
      <c r="AE28" s="75"/>
      <c r="AF28" s="75"/>
      <c r="AG28" s="76"/>
      <c r="AH28" s="75"/>
      <c r="AI28" s="76"/>
      <c r="AJ28" s="69">
        <f t="shared" si="2"/>
        <v>0</v>
      </c>
      <c r="AK28" s="70">
        <f t="shared" si="3"/>
        <v>0</v>
      </c>
      <c r="AL28" s="70">
        <f t="shared" si="4"/>
        <v>0</v>
      </c>
      <c r="AM28" s="70">
        <f t="shared" si="5"/>
        <v>0</v>
      </c>
      <c r="AN28" s="70">
        <f t="shared" si="6"/>
        <v>0</v>
      </c>
      <c r="AO28" s="70">
        <f t="shared" si="7"/>
        <v>0</v>
      </c>
      <c r="AP28" s="70">
        <f t="shared" si="8"/>
        <v>0</v>
      </c>
      <c r="AQ28" s="70">
        <f t="shared" si="9"/>
        <v>0</v>
      </c>
      <c r="AR28" s="70">
        <f t="shared" si="10"/>
        <v>0</v>
      </c>
      <c r="AS28" s="70">
        <f t="shared" si="11"/>
        <v>0</v>
      </c>
      <c r="AT28" s="70">
        <f t="shared" si="12"/>
        <v>0</v>
      </c>
      <c r="AU28" s="70">
        <f t="shared" si="13"/>
        <v>0</v>
      </c>
      <c r="AV28" s="70">
        <f t="shared" si="14"/>
        <v>0</v>
      </c>
      <c r="AW28" s="70">
        <f t="shared" si="15"/>
        <v>0</v>
      </c>
      <c r="AX28" s="70">
        <f t="shared" si="16"/>
        <v>0</v>
      </c>
      <c r="AY28" s="71">
        <f t="shared" si="17"/>
        <v>0</v>
      </c>
    </row>
    <row r="29" spans="1:51" s="122" customFormat="1" ht="32.25" customHeight="1" x14ac:dyDescent="0.2">
      <c r="A29" s="72" t="s">
        <v>104</v>
      </c>
      <c r="B29" s="35" t="s">
        <v>264</v>
      </c>
      <c r="C29" s="35"/>
      <c r="D29" s="35"/>
      <c r="E29" s="73"/>
      <c r="F29" s="73"/>
      <c r="G29" s="73"/>
      <c r="H29" s="73"/>
      <c r="I29" s="73"/>
      <c r="J29" s="73"/>
      <c r="K29" s="73"/>
      <c r="L29" s="73"/>
      <c r="M29" s="73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6"/>
      <c r="AH29" s="75"/>
      <c r="AI29" s="76"/>
      <c r="AJ29" s="69">
        <f t="shared" si="2"/>
        <v>0</v>
      </c>
      <c r="AK29" s="70">
        <f t="shared" si="3"/>
        <v>0</v>
      </c>
      <c r="AL29" s="70">
        <f t="shared" si="4"/>
        <v>0</v>
      </c>
      <c r="AM29" s="70">
        <f t="shared" si="5"/>
        <v>0</v>
      </c>
      <c r="AN29" s="70">
        <f t="shared" si="6"/>
        <v>0</v>
      </c>
      <c r="AO29" s="70">
        <f t="shared" si="7"/>
        <v>0</v>
      </c>
      <c r="AP29" s="70">
        <f t="shared" si="8"/>
        <v>0</v>
      </c>
      <c r="AQ29" s="70">
        <f t="shared" si="9"/>
        <v>0</v>
      </c>
      <c r="AR29" s="70">
        <f t="shared" si="10"/>
        <v>0</v>
      </c>
      <c r="AS29" s="70">
        <f t="shared" si="11"/>
        <v>0</v>
      </c>
      <c r="AT29" s="70">
        <f t="shared" si="12"/>
        <v>0</v>
      </c>
      <c r="AU29" s="70">
        <f t="shared" si="13"/>
        <v>0</v>
      </c>
      <c r="AV29" s="70">
        <f t="shared" si="14"/>
        <v>0</v>
      </c>
      <c r="AW29" s="70">
        <f t="shared" si="15"/>
        <v>0</v>
      </c>
      <c r="AX29" s="70">
        <f t="shared" si="16"/>
        <v>0</v>
      </c>
      <c r="AY29" s="71">
        <f t="shared" si="17"/>
        <v>0</v>
      </c>
    </row>
    <row r="30" spans="1:51" s="122" customFormat="1" ht="39.75" customHeight="1" x14ac:dyDescent="0.2">
      <c r="A30" s="72" t="s">
        <v>103</v>
      </c>
      <c r="B30" s="79" t="s">
        <v>195</v>
      </c>
      <c r="C30" s="80"/>
      <c r="D30" s="81"/>
      <c r="E30" s="82"/>
      <c r="F30" s="82"/>
      <c r="G30" s="82"/>
      <c r="H30" s="82"/>
      <c r="I30" s="82"/>
      <c r="J30" s="73"/>
      <c r="K30" s="73"/>
      <c r="L30" s="73"/>
      <c r="M30" s="73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6"/>
      <c r="AH30" s="75"/>
      <c r="AI30" s="76"/>
      <c r="AJ30" s="69">
        <f t="shared" si="2"/>
        <v>0</v>
      </c>
      <c r="AK30" s="70">
        <f t="shared" si="3"/>
        <v>0</v>
      </c>
      <c r="AL30" s="70">
        <f t="shared" si="4"/>
        <v>0</v>
      </c>
      <c r="AM30" s="70">
        <f t="shared" si="5"/>
        <v>0</v>
      </c>
      <c r="AN30" s="70">
        <f t="shared" si="6"/>
        <v>0</v>
      </c>
      <c r="AO30" s="70">
        <f t="shared" si="7"/>
        <v>0</v>
      </c>
      <c r="AP30" s="70">
        <f t="shared" si="8"/>
        <v>0</v>
      </c>
      <c r="AQ30" s="70">
        <f t="shared" si="9"/>
        <v>0</v>
      </c>
      <c r="AR30" s="70">
        <f t="shared" si="10"/>
        <v>0</v>
      </c>
      <c r="AS30" s="70">
        <f t="shared" si="11"/>
        <v>0</v>
      </c>
      <c r="AT30" s="70">
        <f t="shared" si="12"/>
        <v>0</v>
      </c>
      <c r="AU30" s="70">
        <f t="shared" si="13"/>
        <v>0</v>
      </c>
      <c r="AV30" s="70">
        <f t="shared" si="14"/>
        <v>0</v>
      </c>
      <c r="AW30" s="70">
        <f t="shared" si="15"/>
        <v>0</v>
      </c>
      <c r="AX30" s="70">
        <f t="shared" si="16"/>
        <v>0</v>
      </c>
      <c r="AY30" s="71">
        <f t="shared" si="17"/>
        <v>0</v>
      </c>
    </row>
    <row r="31" spans="1:51" s="122" customFormat="1" ht="27.75" customHeight="1" x14ac:dyDescent="0.2">
      <c r="A31" s="72" t="s">
        <v>102</v>
      </c>
      <c r="B31" s="83" t="s">
        <v>218</v>
      </c>
      <c r="C31" s="84"/>
      <c r="D31" s="85"/>
      <c r="E31" s="86">
        <v>2</v>
      </c>
      <c r="F31" s="86"/>
      <c r="G31" s="86">
        <v>2</v>
      </c>
      <c r="H31" s="86"/>
      <c r="I31" s="86"/>
      <c r="J31" s="73">
        <v>5</v>
      </c>
      <c r="K31" s="73">
        <v>5</v>
      </c>
      <c r="L31" s="73"/>
      <c r="M31" s="73"/>
      <c r="N31" s="75">
        <v>2</v>
      </c>
      <c r="O31" s="75"/>
      <c r="P31" s="75"/>
      <c r="Q31" s="75">
        <v>2</v>
      </c>
      <c r="R31" s="75"/>
      <c r="S31" s="75"/>
      <c r="T31" s="75"/>
      <c r="U31" s="75"/>
      <c r="V31" s="75"/>
      <c r="W31" s="75"/>
      <c r="X31" s="75">
        <v>2</v>
      </c>
      <c r="Y31" s="75"/>
      <c r="Z31" s="75"/>
      <c r="AA31" s="75">
        <v>5</v>
      </c>
      <c r="AB31" s="75"/>
      <c r="AC31" s="75">
        <v>1</v>
      </c>
      <c r="AD31" s="75">
        <v>1</v>
      </c>
      <c r="AE31" s="75">
        <v>2</v>
      </c>
      <c r="AF31" s="75"/>
      <c r="AG31" s="76"/>
      <c r="AH31" s="75"/>
      <c r="AI31" s="76"/>
      <c r="AJ31" s="69">
        <f t="shared" si="2"/>
        <v>2</v>
      </c>
      <c r="AK31" s="70">
        <f t="shared" si="3"/>
        <v>2</v>
      </c>
      <c r="AL31" s="70">
        <f t="shared" si="4"/>
        <v>5</v>
      </c>
      <c r="AM31" s="70">
        <f t="shared" si="5"/>
        <v>5</v>
      </c>
      <c r="AN31" s="70">
        <f t="shared" si="6"/>
        <v>7</v>
      </c>
      <c r="AO31" s="70">
        <f t="shared" si="7"/>
        <v>7</v>
      </c>
      <c r="AP31" s="70">
        <f t="shared" si="8"/>
        <v>2</v>
      </c>
      <c r="AQ31" s="70">
        <f t="shared" si="9"/>
        <v>2</v>
      </c>
      <c r="AR31" s="70">
        <f t="shared" si="10"/>
        <v>0</v>
      </c>
      <c r="AS31" s="70">
        <f t="shared" si="11"/>
        <v>0</v>
      </c>
      <c r="AT31" s="70">
        <f t="shared" si="12"/>
        <v>2</v>
      </c>
      <c r="AU31" s="70">
        <f t="shared" si="13"/>
        <v>2</v>
      </c>
      <c r="AV31" s="70">
        <f t="shared" si="14"/>
        <v>2</v>
      </c>
      <c r="AW31" s="70">
        <f t="shared" si="15"/>
        <v>2</v>
      </c>
      <c r="AX31" s="70">
        <f t="shared" si="16"/>
        <v>0</v>
      </c>
      <c r="AY31" s="71">
        <f t="shared" si="17"/>
        <v>0</v>
      </c>
    </row>
    <row r="32" spans="1:51" s="122" customFormat="1" ht="27.75" customHeight="1" x14ac:dyDescent="0.2">
      <c r="A32" s="72" t="s">
        <v>101</v>
      </c>
      <c r="B32" s="83" t="s">
        <v>265</v>
      </c>
      <c r="C32" s="84"/>
      <c r="D32" s="85"/>
      <c r="E32" s="86">
        <v>6</v>
      </c>
      <c r="F32" s="86">
        <v>3</v>
      </c>
      <c r="G32" s="86">
        <v>3</v>
      </c>
      <c r="H32" s="86"/>
      <c r="I32" s="86"/>
      <c r="J32" s="87">
        <v>3</v>
      </c>
      <c r="K32" s="87">
        <v>3</v>
      </c>
      <c r="L32" s="87"/>
      <c r="M32" s="87"/>
      <c r="N32" s="58">
        <v>1</v>
      </c>
      <c r="O32" s="58"/>
      <c r="P32" s="58"/>
      <c r="Q32" s="58">
        <v>1</v>
      </c>
      <c r="R32" s="58"/>
      <c r="S32" s="58"/>
      <c r="T32" s="58"/>
      <c r="U32" s="58"/>
      <c r="V32" s="58"/>
      <c r="W32" s="58"/>
      <c r="X32" s="58">
        <v>1</v>
      </c>
      <c r="Y32" s="58"/>
      <c r="Z32" s="58"/>
      <c r="AA32" s="58">
        <v>8</v>
      </c>
      <c r="AB32" s="58">
        <v>4</v>
      </c>
      <c r="AC32" s="58"/>
      <c r="AD32" s="58"/>
      <c r="AE32" s="58"/>
      <c r="AF32" s="58"/>
      <c r="AG32" s="77"/>
      <c r="AH32" s="58"/>
      <c r="AI32" s="76"/>
      <c r="AJ32" s="69">
        <f t="shared" si="2"/>
        <v>6</v>
      </c>
      <c r="AK32" s="70">
        <f t="shared" si="3"/>
        <v>6</v>
      </c>
      <c r="AL32" s="70">
        <f t="shared" si="4"/>
        <v>3</v>
      </c>
      <c r="AM32" s="70">
        <f t="shared" si="5"/>
        <v>3</v>
      </c>
      <c r="AN32" s="70">
        <f t="shared" si="6"/>
        <v>9</v>
      </c>
      <c r="AO32" s="70">
        <f t="shared" si="7"/>
        <v>9</v>
      </c>
      <c r="AP32" s="70">
        <f t="shared" si="8"/>
        <v>1</v>
      </c>
      <c r="AQ32" s="70">
        <f t="shared" si="9"/>
        <v>1</v>
      </c>
      <c r="AR32" s="70">
        <f t="shared" si="10"/>
        <v>0</v>
      </c>
      <c r="AS32" s="70">
        <f t="shared" si="11"/>
        <v>0</v>
      </c>
      <c r="AT32" s="70">
        <f t="shared" si="12"/>
        <v>1</v>
      </c>
      <c r="AU32" s="70">
        <f t="shared" si="13"/>
        <v>1</v>
      </c>
      <c r="AV32" s="70">
        <f t="shared" si="14"/>
        <v>0</v>
      </c>
      <c r="AW32" s="70">
        <f t="shared" si="15"/>
        <v>0</v>
      </c>
      <c r="AX32" s="70">
        <f t="shared" si="16"/>
        <v>0</v>
      </c>
      <c r="AY32" s="71">
        <f t="shared" si="17"/>
        <v>0</v>
      </c>
    </row>
    <row r="33" spans="1:51" s="122" customFormat="1" ht="27.75" customHeight="1" x14ac:dyDescent="0.2">
      <c r="A33" s="72" t="s">
        <v>100</v>
      </c>
      <c r="B33" s="84" t="s">
        <v>219</v>
      </c>
      <c r="C33" s="84"/>
      <c r="D33" s="84"/>
      <c r="E33" s="68"/>
      <c r="F33" s="68"/>
      <c r="G33" s="68"/>
      <c r="H33" s="68"/>
      <c r="I33" s="68"/>
      <c r="J33" s="74"/>
      <c r="K33" s="74"/>
      <c r="L33" s="74"/>
      <c r="M33" s="74"/>
      <c r="N33" s="74"/>
      <c r="O33" s="74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77"/>
      <c r="AH33" s="58"/>
      <c r="AI33" s="76"/>
      <c r="AJ33" s="69">
        <f t="shared" si="2"/>
        <v>0</v>
      </c>
      <c r="AK33" s="70">
        <f t="shared" si="3"/>
        <v>0</v>
      </c>
      <c r="AL33" s="70">
        <f t="shared" si="4"/>
        <v>0</v>
      </c>
      <c r="AM33" s="70">
        <f t="shared" si="5"/>
        <v>0</v>
      </c>
      <c r="AN33" s="70">
        <f t="shared" si="6"/>
        <v>0</v>
      </c>
      <c r="AO33" s="70">
        <f t="shared" si="7"/>
        <v>0</v>
      </c>
      <c r="AP33" s="70">
        <f t="shared" si="8"/>
        <v>0</v>
      </c>
      <c r="AQ33" s="70">
        <f t="shared" si="9"/>
        <v>0</v>
      </c>
      <c r="AR33" s="70">
        <f t="shared" si="10"/>
        <v>0</v>
      </c>
      <c r="AS33" s="70">
        <f t="shared" si="11"/>
        <v>0</v>
      </c>
      <c r="AT33" s="70">
        <f t="shared" si="12"/>
        <v>0</v>
      </c>
      <c r="AU33" s="70">
        <f t="shared" si="13"/>
        <v>0</v>
      </c>
      <c r="AV33" s="70">
        <f t="shared" si="14"/>
        <v>0</v>
      </c>
      <c r="AW33" s="70">
        <f t="shared" si="15"/>
        <v>0</v>
      </c>
      <c r="AX33" s="70">
        <f t="shared" si="16"/>
        <v>0</v>
      </c>
      <c r="AY33" s="71">
        <f t="shared" si="17"/>
        <v>0</v>
      </c>
    </row>
    <row r="34" spans="1:51" s="122" customFormat="1" ht="27.75" customHeight="1" x14ac:dyDescent="0.2">
      <c r="A34" s="72" t="s">
        <v>99</v>
      </c>
      <c r="B34" s="83" t="s">
        <v>220</v>
      </c>
      <c r="C34" s="84"/>
      <c r="D34" s="85"/>
      <c r="E34" s="86"/>
      <c r="F34" s="86"/>
      <c r="G34" s="86"/>
      <c r="H34" s="86"/>
      <c r="I34" s="86"/>
      <c r="J34" s="73"/>
      <c r="K34" s="73"/>
      <c r="L34" s="73"/>
      <c r="M34" s="73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6"/>
      <c r="AH34" s="75"/>
      <c r="AI34" s="76"/>
      <c r="AJ34" s="69">
        <f t="shared" si="2"/>
        <v>0</v>
      </c>
      <c r="AK34" s="70">
        <f t="shared" si="3"/>
        <v>0</v>
      </c>
      <c r="AL34" s="70">
        <f t="shared" si="4"/>
        <v>0</v>
      </c>
      <c r="AM34" s="70">
        <f t="shared" si="5"/>
        <v>0</v>
      </c>
      <c r="AN34" s="70">
        <f t="shared" si="6"/>
        <v>0</v>
      </c>
      <c r="AO34" s="70">
        <f t="shared" si="7"/>
        <v>0</v>
      </c>
      <c r="AP34" s="70">
        <f t="shared" si="8"/>
        <v>0</v>
      </c>
      <c r="AQ34" s="70">
        <f t="shared" si="9"/>
        <v>0</v>
      </c>
      <c r="AR34" s="70">
        <f t="shared" si="10"/>
        <v>0</v>
      </c>
      <c r="AS34" s="70">
        <f t="shared" si="11"/>
        <v>0</v>
      </c>
      <c r="AT34" s="70">
        <f t="shared" si="12"/>
        <v>0</v>
      </c>
      <c r="AU34" s="70">
        <f t="shared" si="13"/>
        <v>0</v>
      </c>
      <c r="AV34" s="70">
        <f t="shared" si="14"/>
        <v>0</v>
      </c>
      <c r="AW34" s="70">
        <f t="shared" si="15"/>
        <v>0</v>
      </c>
      <c r="AX34" s="70">
        <f t="shared" si="16"/>
        <v>0</v>
      </c>
      <c r="AY34" s="71">
        <f t="shared" si="17"/>
        <v>0</v>
      </c>
    </row>
    <row r="35" spans="1:51" s="122" customFormat="1" ht="27.75" customHeight="1" x14ac:dyDescent="0.2">
      <c r="A35" s="72" t="s">
        <v>98</v>
      </c>
      <c r="B35" s="67" t="s">
        <v>196</v>
      </c>
      <c r="C35" s="67"/>
      <c r="D35" s="67"/>
      <c r="E35" s="68">
        <v>77</v>
      </c>
      <c r="F35" s="68">
        <v>70</v>
      </c>
      <c r="G35" s="68">
        <v>7</v>
      </c>
      <c r="H35" s="68"/>
      <c r="I35" s="68"/>
      <c r="J35" s="73">
        <v>14</v>
      </c>
      <c r="K35" s="73">
        <v>12</v>
      </c>
      <c r="L35" s="73">
        <v>2</v>
      </c>
      <c r="M35" s="73"/>
      <c r="N35" s="75">
        <v>7</v>
      </c>
      <c r="O35" s="75">
        <v>3</v>
      </c>
      <c r="P35" s="75"/>
      <c r="Q35" s="75">
        <v>1</v>
      </c>
      <c r="R35" s="75"/>
      <c r="S35" s="75">
        <v>3</v>
      </c>
      <c r="T35" s="75"/>
      <c r="U35" s="75">
        <v>3</v>
      </c>
      <c r="V35" s="75"/>
      <c r="W35" s="75"/>
      <c r="X35" s="75">
        <v>7</v>
      </c>
      <c r="Y35" s="75"/>
      <c r="Z35" s="75">
        <v>17</v>
      </c>
      <c r="AA35" s="75">
        <v>82</v>
      </c>
      <c r="AB35" s="75">
        <v>69</v>
      </c>
      <c r="AC35" s="75"/>
      <c r="AD35" s="75"/>
      <c r="AE35" s="75"/>
      <c r="AF35" s="75"/>
      <c r="AG35" s="76"/>
      <c r="AH35" s="75"/>
      <c r="AI35" s="77"/>
      <c r="AJ35" s="69">
        <f t="shared" si="2"/>
        <v>77</v>
      </c>
      <c r="AK35" s="70">
        <f t="shared" si="3"/>
        <v>77</v>
      </c>
      <c r="AL35" s="70">
        <f t="shared" si="4"/>
        <v>14</v>
      </c>
      <c r="AM35" s="70">
        <f t="shared" si="5"/>
        <v>14</v>
      </c>
      <c r="AN35" s="70">
        <f t="shared" si="6"/>
        <v>89</v>
      </c>
      <c r="AO35" s="70">
        <f t="shared" si="7"/>
        <v>89</v>
      </c>
      <c r="AP35" s="70">
        <f t="shared" si="8"/>
        <v>7</v>
      </c>
      <c r="AQ35" s="70">
        <f t="shared" si="9"/>
        <v>7</v>
      </c>
      <c r="AR35" s="70">
        <f t="shared" si="10"/>
        <v>3</v>
      </c>
      <c r="AS35" s="70">
        <f t="shared" si="11"/>
        <v>3</v>
      </c>
      <c r="AT35" s="70">
        <f t="shared" si="12"/>
        <v>7</v>
      </c>
      <c r="AU35" s="70">
        <f t="shared" si="13"/>
        <v>7</v>
      </c>
      <c r="AV35" s="70">
        <f t="shared" si="14"/>
        <v>0</v>
      </c>
      <c r="AW35" s="70">
        <f t="shared" si="15"/>
        <v>0</v>
      </c>
      <c r="AX35" s="70">
        <f t="shared" si="16"/>
        <v>0</v>
      </c>
      <c r="AY35" s="71">
        <f t="shared" si="17"/>
        <v>0</v>
      </c>
    </row>
    <row r="36" spans="1:51" s="122" customFormat="1" ht="27.75" customHeight="1" x14ac:dyDescent="0.2">
      <c r="A36" s="72" t="s">
        <v>97</v>
      </c>
      <c r="B36" s="84" t="s">
        <v>221</v>
      </c>
      <c r="C36" s="84"/>
      <c r="D36" s="84"/>
      <c r="E36" s="68">
        <v>7</v>
      </c>
      <c r="F36" s="68">
        <v>4</v>
      </c>
      <c r="G36" s="68">
        <v>3</v>
      </c>
      <c r="H36" s="68"/>
      <c r="I36" s="68"/>
      <c r="J36" s="73">
        <v>4</v>
      </c>
      <c r="K36" s="73">
        <v>4</v>
      </c>
      <c r="L36" s="73"/>
      <c r="M36" s="73"/>
      <c r="N36" s="73">
        <v>3</v>
      </c>
      <c r="O36" s="73"/>
      <c r="P36" s="75"/>
      <c r="Q36" s="75">
        <v>2</v>
      </c>
      <c r="R36" s="75"/>
      <c r="S36" s="75">
        <v>1</v>
      </c>
      <c r="T36" s="75">
        <v>1</v>
      </c>
      <c r="U36" s="75"/>
      <c r="V36" s="75"/>
      <c r="W36" s="75"/>
      <c r="X36" s="75">
        <v>3</v>
      </c>
      <c r="Y36" s="75"/>
      <c r="Z36" s="75">
        <v>3</v>
      </c>
      <c r="AA36" s="75">
        <v>8</v>
      </c>
      <c r="AB36" s="75">
        <v>6</v>
      </c>
      <c r="AC36" s="75"/>
      <c r="AD36" s="75"/>
      <c r="AE36" s="75"/>
      <c r="AF36" s="75"/>
      <c r="AG36" s="76"/>
      <c r="AH36" s="75"/>
      <c r="AI36" s="77"/>
      <c r="AJ36" s="69">
        <f t="shared" si="2"/>
        <v>7</v>
      </c>
      <c r="AK36" s="70">
        <f t="shared" si="3"/>
        <v>7</v>
      </c>
      <c r="AL36" s="70">
        <f t="shared" si="4"/>
        <v>4</v>
      </c>
      <c r="AM36" s="70">
        <f t="shared" si="5"/>
        <v>4</v>
      </c>
      <c r="AN36" s="70">
        <f t="shared" si="6"/>
        <v>11</v>
      </c>
      <c r="AO36" s="70">
        <f t="shared" si="7"/>
        <v>11</v>
      </c>
      <c r="AP36" s="70">
        <f t="shared" si="8"/>
        <v>3</v>
      </c>
      <c r="AQ36" s="70">
        <f t="shared" si="9"/>
        <v>3</v>
      </c>
      <c r="AR36" s="70">
        <f t="shared" si="10"/>
        <v>1</v>
      </c>
      <c r="AS36" s="70">
        <f t="shared" si="11"/>
        <v>1</v>
      </c>
      <c r="AT36" s="70">
        <f t="shared" si="12"/>
        <v>3</v>
      </c>
      <c r="AU36" s="70">
        <f t="shared" si="13"/>
        <v>3</v>
      </c>
      <c r="AV36" s="70">
        <f t="shared" si="14"/>
        <v>0</v>
      </c>
      <c r="AW36" s="70">
        <f t="shared" si="15"/>
        <v>0</v>
      </c>
      <c r="AX36" s="70">
        <f t="shared" si="16"/>
        <v>0</v>
      </c>
      <c r="AY36" s="71">
        <f t="shared" si="17"/>
        <v>0</v>
      </c>
    </row>
    <row r="37" spans="1:51" s="122" customFormat="1" ht="51" customHeight="1" x14ac:dyDescent="0.2">
      <c r="A37" s="72" t="s">
        <v>96</v>
      </c>
      <c r="B37" s="83" t="s">
        <v>222</v>
      </c>
      <c r="C37" s="84"/>
      <c r="D37" s="84"/>
      <c r="E37" s="68">
        <v>16</v>
      </c>
      <c r="F37" s="68">
        <v>13</v>
      </c>
      <c r="G37" s="68">
        <v>3</v>
      </c>
      <c r="H37" s="68"/>
      <c r="I37" s="68"/>
      <c r="J37" s="88">
        <v>1</v>
      </c>
      <c r="K37" s="88">
        <v>1</v>
      </c>
      <c r="L37" s="88"/>
      <c r="M37" s="88"/>
      <c r="N37" s="88">
        <v>2</v>
      </c>
      <c r="O37" s="88"/>
      <c r="P37" s="75"/>
      <c r="Q37" s="75"/>
      <c r="R37" s="75"/>
      <c r="S37" s="75">
        <v>2</v>
      </c>
      <c r="T37" s="75"/>
      <c r="U37" s="75">
        <v>2</v>
      </c>
      <c r="V37" s="75"/>
      <c r="W37" s="75"/>
      <c r="X37" s="75">
        <v>2</v>
      </c>
      <c r="Y37" s="75"/>
      <c r="Z37" s="75">
        <v>2</v>
      </c>
      <c r="AA37" s="75">
        <v>15</v>
      </c>
      <c r="AB37" s="75">
        <v>13</v>
      </c>
      <c r="AC37" s="75"/>
      <c r="AD37" s="75"/>
      <c r="AE37" s="75"/>
      <c r="AF37" s="75"/>
      <c r="AG37" s="76"/>
      <c r="AH37" s="75"/>
      <c r="AI37" s="76"/>
      <c r="AJ37" s="69">
        <f t="shared" si="2"/>
        <v>16</v>
      </c>
      <c r="AK37" s="70">
        <f t="shared" si="3"/>
        <v>16</v>
      </c>
      <c r="AL37" s="70">
        <f t="shared" si="4"/>
        <v>1</v>
      </c>
      <c r="AM37" s="70">
        <f t="shared" si="5"/>
        <v>1</v>
      </c>
      <c r="AN37" s="70">
        <f t="shared" si="6"/>
        <v>17</v>
      </c>
      <c r="AO37" s="70">
        <f t="shared" si="7"/>
        <v>17</v>
      </c>
      <c r="AP37" s="70">
        <f t="shared" si="8"/>
        <v>2</v>
      </c>
      <c r="AQ37" s="70">
        <f t="shared" si="9"/>
        <v>2</v>
      </c>
      <c r="AR37" s="70">
        <f t="shared" si="10"/>
        <v>2</v>
      </c>
      <c r="AS37" s="70">
        <f t="shared" si="11"/>
        <v>2</v>
      </c>
      <c r="AT37" s="70">
        <f t="shared" si="12"/>
        <v>2</v>
      </c>
      <c r="AU37" s="70">
        <f t="shared" si="13"/>
        <v>2</v>
      </c>
      <c r="AV37" s="70">
        <f t="shared" si="14"/>
        <v>0</v>
      </c>
      <c r="AW37" s="70">
        <f t="shared" si="15"/>
        <v>0</v>
      </c>
      <c r="AX37" s="70">
        <f t="shared" si="16"/>
        <v>0</v>
      </c>
      <c r="AY37" s="71">
        <f t="shared" si="17"/>
        <v>0</v>
      </c>
    </row>
    <row r="38" spans="1:51" s="122" customFormat="1" ht="49.5" customHeight="1" x14ac:dyDescent="0.2">
      <c r="A38" s="72" t="s">
        <v>95</v>
      </c>
      <c r="B38" s="35" t="s">
        <v>140</v>
      </c>
      <c r="C38" s="35"/>
      <c r="D38" s="35"/>
      <c r="E38" s="73">
        <v>7</v>
      </c>
      <c r="F38" s="73">
        <v>1</v>
      </c>
      <c r="G38" s="73">
        <v>6</v>
      </c>
      <c r="H38" s="73"/>
      <c r="I38" s="73"/>
      <c r="J38" s="73">
        <v>11</v>
      </c>
      <c r="K38" s="73">
        <v>10</v>
      </c>
      <c r="L38" s="73">
        <v>1</v>
      </c>
      <c r="M38" s="73"/>
      <c r="N38" s="75">
        <v>9</v>
      </c>
      <c r="O38" s="75">
        <v>2</v>
      </c>
      <c r="P38" s="75"/>
      <c r="Q38" s="75">
        <v>2</v>
      </c>
      <c r="R38" s="75"/>
      <c r="S38" s="75">
        <v>5</v>
      </c>
      <c r="T38" s="75"/>
      <c r="U38" s="75">
        <v>5</v>
      </c>
      <c r="V38" s="75"/>
      <c r="W38" s="75"/>
      <c r="X38" s="75">
        <v>9</v>
      </c>
      <c r="Y38" s="75"/>
      <c r="Z38" s="75">
        <v>1</v>
      </c>
      <c r="AA38" s="75">
        <v>8</v>
      </c>
      <c r="AB38" s="75">
        <v>2</v>
      </c>
      <c r="AC38" s="75">
        <v>1</v>
      </c>
      <c r="AD38" s="75"/>
      <c r="AE38" s="75">
        <v>1</v>
      </c>
      <c r="AF38" s="75"/>
      <c r="AG38" s="76"/>
      <c r="AH38" s="75"/>
      <c r="AI38" s="76"/>
      <c r="AJ38" s="69">
        <f t="shared" si="2"/>
        <v>7</v>
      </c>
      <c r="AK38" s="70">
        <f t="shared" si="3"/>
        <v>7</v>
      </c>
      <c r="AL38" s="70">
        <f t="shared" si="4"/>
        <v>11</v>
      </c>
      <c r="AM38" s="70">
        <f t="shared" si="5"/>
        <v>11</v>
      </c>
      <c r="AN38" s="70">
        <f t="shared" si="6"/>
        <v>17</v>
      </c>
      <c r="AO38" s="70">
        <f t="shared" si="7"/>
        <v>17</v>
      </c>
      <c r="AP38" s="70">
        <f t="shared" si="8"/>
        <v>9</v>
      </c>
      <c r="AQ38" s="70">
        <f t="shared" si="9"/>
        <v>9</v>
      </c>
      <c r="AR38" s="70">
        <f t="shared" si="10"/>
        <v>5</v>
      </c>
      <c r="AS38" s="70">
        <f t="shared" si="11"/>
        <v>5</v>
      </c>
      <c r="AT38" s="70">
        <f t="shared" si="12"/>
        <v>9</v>
      </c>
      <c r="AU38" s="70">
        <f t="shared" si="13"/>
        <v>9</v>
      </c>
      <c r="AV38" s="70">
        <f t="shared" si="14"/>
        <v>1</v>
      </c>
      <c r="AW38" s="70">
        <f t="shared" si="15"/>
        <v>1</v>
      </c>
      <c r="AX38" s="70">
        <f t="shared" si="16"/>
        <v>0</v>
      </c>
      <c r="AY38" s="71">
        <f t="shared" si="17"/>
        <v>0</v>
      </c>
    </row>
    <row r="39" spans="1:51" s="122" customFormat="1" ht="58.5" customHeight="1" x14ac:dyDescent="0.2">
      <c r="A39" s="72" t="s">
        <v>94</v>
      </c>
      <c r="B39" s="61" t="s">
        <v>223</v>
      </c>
      <c r="C39" s="61"/>
      <c r="D39" s="61"/>
      <c r="E39" s="62">
        <f t="shared" ref="E39:AH39" si="18">SUM(E40:E50)</f>
        <v>21</v>
      </c>
      <c r="F39" s="62">
        <f t="shared" si="18"/>
        <v>8</v>
      </c>
      <c r="G39" s="62">
        <f t="shared" si="18"/>
        <v>13</v>
      </c>
      <c r="H39" s="62">
        <f t="shared" si="18"/>
        <v>0</v>
      </c>
      <c r="I39" s="62">
        <f t="shared" si="18"/>
        <v>0</v>
      </c>
      <c r="J39" s="62">
        <f t="shared" si="18"/>
        <v>11</v>
      </c>
      <c r="K39" s="62">
        <f t="shared" si="18"/>
        <v>9</v>
      </c>
      <c r="L39" s="62">
        <f t="shared" si="18"/>
        <v>2</v>
      </c>
      <c r="M39" s="62">
        <f t="shared" si="18"/>
        <v>0</v>
      </c>
      <c r="N39" s="62">
        <f t="shared" si="18"/>
        <v>12</v>
      </c>
      <c r="O39" s="62">
        <f t="shared" si="18"/>
        <v>2</v>
      </c>
      <c r="P39" s="62">
        <f t="shared" si="18"/>
        <v>0</v>
      </c>
      <c r="Q39" s="62">
        <f t="shared" si="18"/>
        <v>3</v>
      </c>
      <c r="R39" s="62">
        <f t="shared" si="18"/>
        <v>0</v>
      </c>
      <c r="S39" s="62">
        <f t="shared" si="18"/>
        <v>7</v>
      </c>
      <c r="T39" s="62">
        <f t="shared" si="18"/>
        <v>5</v>
      </c>
      <c r="U39" s="62">
        <f t="shared" si="18"/>
        <v>2</v>
      </c>
      <c r="V39" s="62">
        <f t="shared" si="18"/>
        <v>0</v>
      </c>
      <c r="W39" s="62">
        <f t="shared" si="18"/>
        <v>0</v>
      </c>
      <c r="X39" s="62">
        <f t="shared" si="18"/>
        <v>12</v>
      </c>
      <c r="Y39" s="62">
        <f t="shared" si="18"/>
        <v>0</v>
      </c>
      <c r="Z39" s="62">
        <f t="shared" si="18"/>
        <v>2</v>
      </c>
      <c r="AA39" s="62">
        <f t="shared" si="18"/>
        <v>18</v>
      </c>
      <c r="AB39" s="62">
        <f t="shared" si="18"/>
        <v>7</v>
      </c>
      <c r="AC39" s="62">
        <f t="shared" si="18"/>
        <v>3</v>
      </c>
      <c r="AD39" s="62">
        <f t="shared" si="18"/>
        <v>0</v>
      </c>
      <c r="AE39" s="62">
        <f t="shared" si="18"/>
        <v>3</v>
      </c>
      <c r="AF39" s="62">
        <f t="shared" si="18"/>
        <v>0</v>
      </c>
      <c r="AG39" s="62">
        <f t="shared" si="18"/>
        <v>0</v>
      </c>
      <c r="AH39" s="62">
        <f t="shared" si="18"/>
        <v>0</v>
      </c>
      <c r="AI39" s="118"/>
      <c r="AJ39" s="69">
        <f t="shared" ref="AJ39:AY39" si="19">SUM(AJ40:AJ50)</f>
        <v>21</v>
      </c>
      <c r="AK39" s="62">
        <f t="shared" si="19"/>
        <v>21</v>
      </c>
      <c r="AL39" s="62">
        <f t="shared" si="19"/>
        <v>11</v>
      </c>
      <c r="AM39" s="62">
        <f t="shared" si="19"/>
        <v>11</v>
      </c>
      <c r="AN39" s="62">
        <f t="shared" si="19"/>
        <v>30</v>
      </c>
      <c r="AO39" s="62">
        <f t="shared" si="19"/>
        <v>30</v>
      </c>
      <c r="AP39" s="62">
        <f t="shared" si="19"/>
        <v>12</v>
      </c>
      <c r="AQ39" s="62">
        <f t="shared" si="19"/>
        <v>12</v>
      </c>
      <c r="AR39" s="62">
        <f t="shared" si="19"/>
        <v>7</v>
      </c>
      <c r="AS39" s="62">
        <f t="shared" si="19"/>
        <v>7</v>
      </c>
      <c r="AT39" s="62">
        <f t="shared" si="19"/>
        <v>12</v>
      </c>
      <c r="AU39" s="62">
        <f t="shared" si="19"/>
        <v>12</v>
      </c>
      <c r="AV39" s="62">
        <f t="shared" si="19"/>
        <v>3</v>
      </c>
      <c r="AW39" s="62">
        <f t="shared" si="19"/>
        <v>3</v>
      </c>
      <c r="AX39" s="62">
        <f t="shared" si="19"/>
        <v>0</v>
      </c>
      <c r="AY39" s="89">
        <f t="shared" si="19"/>
        <v>0</v>
      </c>
    </row>
    <row r="40" spans="1:51" s="122" customFormat="1" ht="58.5" customHeight="1" x14ac:dyDescent="0.2">
      <c r="A40" s="72" t="s">
        <v>93</v>
      </c>
      <c r="B40" s="79" t="s">
        <v>224</v>
      </c>
      <c r="C40" s="80"/>
      <c r="D40" s="80"/>
      <c r="E40" s="73">
        <v>3</v>
      </c>
      <c r="F40" s="73">
        <v>2</v>
      </c>
      <c r="G40" s="73">
        <v>1</v>
      </c>
      <c r="H40" s="73"/>
      <c r="I40" s="73"/>
      <c r="J40" s="73">
        <v>2</v>
      </c>
      <c r="K40" s="73">
        <v>1</v>
      </c>
      <c r="L40" s="73">
        <v>1</v>
      </c>
      <c r="M40" s="73"/>
      <c r="N40" s="73">
        <v>2</v>
      </c>
      <c r="O40" s="73"/>
      <c r="P40" s="73"/>
      <c r="Q40" s="73"/>
      <c r="R40" s="73"/>
      <c r="S40" s="73">
        <v>2</v>
      </c>
      <c r="T40" s="73"/>
      <c r="U40" s="73">
        <v>2</v>
      </c>
      <c r="V40" s="73"/>
      <c r="W40" s="73"/>
      <c r="X40" s="73">
        <v>2</v>
      </c>
      <c r="Y40" s="73"/>
      <c r="Z40" s="73">
        <v>1</v>
      </c>
      <c r="AA40" s="73">
        <v>2</v>
      </c>
      <c r="AB40" s="73">
        <v>2</v>
      </c>
      <c r="AC40" s="73"/>
      <c r="AD40" s="73"/>
      <c r="AE40" s="73"/>
      <c r="AF40" s="73"/>
      <c r="AG40" s="73"/>
      <c r="AH40" s="73"/>
      <c r="AI40" s="76"/>
      <c r="AJ40" s="69">
        <f t="shared" ref="AJ40:AJ50" si="20">E40</f>
        <v>3</v>
      </c>
      <c r="AK40" s="70">
        <f t="shared" ref="AK40:AK50" si="21">F40+G40+H40+I40</f>
        <v>3</v>
      </c>
      <c r="AL40" s="70">
        <f t="shared" ref="AL40:AL50" si="22">J40</f>
        <v>2</v>
      </c>
      <c r="AM40" s="70">
        <f t="shared" ref="AM40:AM50" si="23">K40+L40+M40</f>
        <v>2</v>
      </c>
      <c r="AN40" s="70">
        <f t="shared" ref="AN40:AN50" si="24">F40+G40+K40</f>
        <v>4</v>
      </c>
      <c r="AO40" s="70">
        <f t="shared" ref="AO40:AO50" si="25">X40+Y40+AA40</f>
        <v>4</v>
      </c>
      <c r="AP40" s="70">
        <f t="shared" ref="AP40:AP50" si="26">N40</f>
        <v>2</v>
      </c>
      <c r="AQ40" s="70">
        <f t="shared" ref="AQ40:AQ50" si="27">O40+P40+Q40+R40+S40</f>
        <v>2</v>
      </c>
      <c r="AR40" s="70">
        <f t="shared" ref="AR40:AR50" si="28">S40</f>
        <v>2</v>
      </c>
      <c r="AS40" s="70">
        <f t="shared" ref="AS40:AS50" si="29">T40+U40+V40</f>
        <v>2</v>
      </c>
      <c r="AT40" s="70">
        <f t="shared" ref="AT40:AT50" si="30">X40</f>
        <v>2</v>
      </c>
      <c r="AU40" s="70">
        <f t="shared" ref="AU40:AU50" si="31">N40+W40</f>
        <v>2</v>
      </c>
      <c r="AV40" s="70">
        <f t="shared" ref="AV40:AV50" si="32">AE40</f>
        <v>0</v>
      </c>
      <c r="AW40" s="70">
        <f t="shared" ref="AW40:AW50" si="33">AC40+AD40</f>
        <v>0</v>
      </c>
      <c r="AX40" s="70">
        <f t="shared" ref="AX40:AX50" si="34">AH40</f>
        <v>0</v>
      </c>
      <c r="AY40" s="71">
        <f t="shared" ref="AY40:AY50" si="35">AF40+AG40</f>
        <v>0</v>
      </c>
    </row>
    <row r="41" spans="1:51" s="122" customFormat="1" ht="31.5" customHeight="1" x14ac:dyDescent="0.2">
      <c r="A41" s="72" t="s">
        <v>92</v>
      </c>
      <c r="B41" s="35" t="s">
        <v>225</v>
      </c>
      <c r="C41" s="35"/>
      <c r="D41" s="35"/>
      <c r="E41" s="73"/>
      <c r="F41" s="73"/>
      <c r="G41" s="73"/>
      <c r="H41" s="73"/>
      <c r="I41" s="73"/>
      <c r="J41" s="73"/>
      <c r="K41" s="73"/>
      <c r="L41" s="73"/>
      <c r="M41" s="73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6"/>
      <c r="AH41" s="75"/>
      <c r="AI41" s="76"/>
      <c r="AJ41" s="69">
        <f t="shared" si="20"/>
        <v>0</v>
      </c>
      <c r="AK41" s="70">
        <f t="shared" si="21"/>
        <v>0</v>
      </c>
      <c r="AL41" s="70">
        <f t="shared" si="22"/>
        <v>0</v>
      </c>
      <c r="AM41" s="70">
        <f t="shared" si="23"/>
        <v>0</v>
      </c>
      <c r="AN41" s="70">
        <f t="shared" si="24"/>
        <v>0</v>
      </c>
      <c r="AO41" s="70">
        <f t="shared" si="25"/>
        <v>0</v>
      </c>
      <c r="AP41" s="70">
        <f t="shared" si="26"/>
        <v>0</v>
      </c>
      <c r="AQ41" s="70">
        <f t="shared" si="27"/>
        <v>0</v>
      </c>
      <c r="AR41" s="70">
        <f t="shared" si="28"/>
        <v>0</v>
      </c>
      <c r="AS41" s="70">
        <f t="shared" si="29"/>
        <v>0</v>
      </c>
      <c r="AT41" s="70">
        <f t="shared" si="30"/>
        <v>0</v>
      </c>
      <c r="AU41" s="70">
        <f t="shared" si="31"/>
        <v>0</v>
      </c>
      <c r="AV41" s="70">
        <f t="shared" si="32"/>
        <v>0</v>
      </c>
      <c r="AW41" s="70">
        <f t="shared" si="33"/>
        <v>0</v>
      </c>
      <c r="AX41" s="70">
        <f t="shared" si="34"/>
        <v>0</v>
      </c>
      <c r="AY41" s="71">
        <f t="shared" si="35"/>
        <v>0</v>
      </c>
    </row>
    <row r="42" spans="1:51" s="122" customFormat="1" ht="60.75" customHeight="1" x14ac:dyDescent="0.2">
      <c r="A42" s="72" t="s">
        <v>91</v>
      </c>
      <c r="B42" s="79" t="s">
        <v>226</v>
      </c>
      <c r="C42" s="80"/>
      <c r="D42" s="81"/>
      <c r="E42" s="73">
        <v>3</v>
      </c>
      <c r="F42" s="82"/>
      <c r="G42" s="82">
        <v>3</v>
      </c>
      <c r="H42" s="82"/>
      <c r="I42" s="82"/>
      <c r="J42" s="73"/>
      <c r="K42" s="73"/>
      <c r="L42" s="73"/>
      <c r="M42" s="73"/>
      <c r="N42" s="75">
        <v>1</v>
      </c>
      <c r="O42" s="75"/>
      <c r="P42" s="75"/>
      <c r="Q42" s="75">
        <v>1</v>
      </c>
      <c r="R42" s="75"/>
      <c r="S42" s="75"/>
      <c r="T42" s="75"/>
      <c r="U42" s="75"/>
      <c r="V42" s="75"/>
      <c r="W42" s="75"/>
      <c r="X42" s="75">
        <v>1</v>
      </c>
      <c r="Y42" s="75"/>
      <c r="Z42" s="75">
        <v>1</v>
      </c>
      <c r="AA42" s="75">
        <v>2</v>
      </c>
      <c r="AB42" s="75">
        <v>1</v>
      </c>
      <c r="AC42" s="75">
        <v>1</v>
      </c>
      <c r="AD42" s="75"/>
      <c r="AE42" s="75">
        <v>1</v>
      </c>
      <c r="AF42" s="75"/>
      <c r="AG42" s="76"/>
      <c r="AH42" s="75"/>
      <c r="AI42" s="76"/>
      <c r="AJ42" s="69">
        <f t="shared" si="20"/>
        <v>3</v>
      </c>
      <c r="AK42" s="70">
        <f t="shared" si="21"/>
        <v>3</v>
      </c>
      <c r="AL42" s="70">
        <f t="shared" si="22"/>
        <v>0</v>
      </c>
      <c r="AM42" s="70">
        <f t="shared" si="23"/>
        <v>0</v>
      </c>
      <c r="AN42" s="70">
        <f t="shared" si="24"/>
        <v>3</v>
      </c>
      <c r="AO42" s="70">
        <f t="shared" si="25"/>
        <v>3</v>
      </c>
      <c r="AP42" s="70">
        <f t="shared" si="26"/>
        <v>1</v>
      </c>
      <c r="AQ42" s="70">
        <f t="shared" si="27"/>
        <v>1</v>
      </c>
      <c r="AR42" s="70">
        <f t="shared" si="28"/>
        <v>0</v>
      </c>
      <c r="AS42" s="70">
        <f t="shared" si="29"/>
        <v>0</v>
      </c>
      <c r="AT42" s="70">
        <f t="shared" si="30"/>
        <v>1</v>
      </c>
      <c r="AU42" s="70">
        <f t="shared" si="31"/>
        <v>1</v>
      </c>
      <c r="AV42" s="70">
        <f t="shared" si="32"/>
        <v>1</v>
      </c>
      <c r="AW42" s="70">
        <f t="shared" si="33"/>
        <v>1</v>
      </c>
      <c r="AX42" s="70">
        <f t="shared" si="34"/>
        <v>0</v>
      </c>
      <c r="AY42" s="71">
        <f t="shared" si="35"/>
        <v>0</v>
      </c>
    </row>
    <row r="43" spans="1:51" s="122" customFormat="1" ht="28.5" customHeight="1" x14ac:dyDescent="0.2">
      <c r="A43" s="72" t="s">
        <v>90</v>
      </c>
      <c r="B43" s="83" t="s">
        <v>227</v>
      </c>
      <c r="C43" s="84"/>
      <c r="D43" s="85"/>
      <c r="E43" s="73">
        <v>1</v>
      </c>
      <c r="F43" s="86">
        <v>1</v>
      </c>
      <c r="G43" s="86"/>
      <c r="H43" s="86"/>
      <c r="I43" s="86"/>
      <c r="J43" s="87">
        <v>4</v>
      </c>
      <c r="K43" s="87">
        <v>4</v>
      </c>
      <c r="L43" s="87"/>
      <c r="M43" s="87"/>
      <c r="N43" s="58">
        <v>3</v>
      </c>
      <c r="O43" s="58"/>
      <c r="P43" s="58"/>
      <c r="Q43" s="58"/>
      <c r="R43" s="58"/>
      <c r="S43" s="58">
        <v>3</v>
      </c>
      <c r="T43" s="58">
        <v>3</v>
      </c>
      <c r="U43" s="58"/>
      <c r="V43" s="58"/>
      <c r="W43" s="58"/>
      <c r="X43" s="58">
        <v>3</v>
      </c>
      <c r="Y43" s="58"/>
      <c r="Z43" s="58"/>
      <c r="AA43" s="58">
        <v>2</v>
      </c>
      <c r="AB43" s="58"/>
      <c r="AC43" s="58"/>
      <c r="AD43" s="58"/>
      <c r="AE43" s="58"/>
      <c r="AF43" s="58"/>
      <c r="AG43" s="77"/>
      <c r="AH43" s="58"/>
      <c r="AI43" s="76"/>
      <c r="AJ43" s="69">
        <f t="shared" si="20"/>
        <v>1</v>
      </c>
      <c r="AK43" s="70">
        <f t="shared" si="21"/>
        <v>1</v>
      </c>
      <c r="AL43" s="70">
        <f t="shared" si="22"/>
        <v>4</v>
      </c>
      <c r="AM43" s="70">
        <f t="shared" si="23"/>
        <v>4</v>
      </c>
      <c r="AN43" s="70">
        <f t="shared" si="24"/>
        <v>5</v>
      </c>
      <c r="AO43" s="70">
        <f t="shared" si="25"/>
        <v>5</v>
      </c>
      <c r="AP43" s="70">
        <f t="shared" si="26"/>
        <v>3</v>
      </c>
      <c r="AQ43" s="70">
        <f t="shared" si="27"/>
        <v>3</v>
      </c>
      <c r="AR43" s="70">
        <f t="shared" si="28"/>
        <v>3</v>
      </c>
      <c r="AS43" s="70">
        <f t="shared" si="29"/>
        <v>3</v>
      </c>
      <c r="AT43" s="70">
        <f t="shared" si="30"/>
        <v>3</v>
      </c>
      <c r="AU43" s="70">
        <f t="shared" si="31"/>
        <v>3</v>
      </c>
      <c r="AV43" s="70">
        <f t="shared" si="32"/>
        <v>0</v>
      </c>
      <c r="AW43" s="70">
        <f t="shared" si="33"/>
        <v>0</v>
      </c>
      <c r="AX43" s="70">
        <f t="shared" si="34"/>
        <v>0</v>
      </c>
      <c r="AY43" s="71">
        <f t="shared" si="35"/>
        <v>0</v>
      </c>
    </row>
    <row r="44" spans="1:51" s="122" customFormat="1" ht="38.25" customHeight="1" x14ac:dyDescent="0.2">
      <c r="A44" s="72" t="s">
        <v>89</v>
      </c>
      <c r="B44" s="83" t="s">
        <v>228</v>
      </c>
      <c r="C44" s="84"/>
      <c r="D44" s="85"/>
      <c r="E44" s="73"/>
      <c r="F44" s="86"/>
      <c r="G44" s="86"/>
      <c r="H44" s="86"/>
      <c r="I44" s="86"/>
      <c r="J44" s="87"/>
      <c r="K44" s="87"/>
      <c r="L44" s="87"/>
      <c r="M44" s="87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77"/>
      <c r="AH44" s="58"/>
      <c r="AI44" s="76"/>
      <c r="AJ44" s="69">
        <f t="shared" si="20"/>
        <v>0</v>
      </c>
      <c r="AK44" s="70">
        <f t="shared" si="21"/>
        <v>0</v>
      </c>
      <c r="AL44" s="70">
        <f t="shared" si="22"/>
        <v>0</v>
      </c>
      <c r="AM44" s="70">
        <f t="shared" si="23"/>
        <v>0</v>
      </c>
      <c r="AN44" s="70">
        <f t="shared" si="24"/>
        <v>0</v>
      </c>
      <c r="AO44" s="70">
        <f t="shared" si="25"/>
        <v>0</v>
      </c>
      <c r="AP44" s="70">
        <f t="shared" si="26"/>
        <v>0</v>
      </c>
      <c r="AQ44" s="70">
        <f t="shared" si="27"/>
        <v>0</v>
      </c>
      <c r="AR44" s="70">
        <f t="shared" si="28"/>
        <v>0</v>
      </c>
      <c r="AS44" s="70">
        <f t="shared" si="29"/>
        <v>0</v>
      </c>
      <c r="AT44" s="70">
        <f t="shared" si="30"/>
        <v>0</v>
      </c>
      <c r="AU44" s="70">
        <f t="shared" si="31"/>
        <v>0</v>
      </c>
      <c r="AV44" s="70">
        <f t="shared" si="32"/>
        <v>0</v>
      </c>
      <c r="AW44" s="70">
        <f t="shared" si="33"/>
        <v>0</v>
      </c>
      <c r="AX44" s="70">
        <f t="shared" si="34"/>
        <v>0</v>
      </c>
      <c r="AY44" s="71">
        <f t="shared" si="35"/>
        <v>0</v>
      </c>
    </row>
    <row r="45" spans="1:51" s="122" customFormat="1" ht="38.25" customHeight="1" x14ac:dyDescent="0.2">
      <c r="A45" s="72" t="s">
        <v>88</v>
      </c>
      <c r="B45" s="83" t="s">
        <v>165</v>
      </c>
      <c r="C45" s="84"/>
      <c r="D45" s="85"/>
      <c r="E45" s="73">
        <v>2</v>
      </c>
      <c r="F45" s="86">
        <v>1</v>
      </c>
      <c r="G45" s="86">
        <v>1</v>
      </c>
      <c r="H45" s="86"/>
      <c r="I45" s="86"/>
      <c r="J45" s="73">
        <v>1</v>
      </c>
      <c r="K45" s="73"/>
      <c r="L45" s="73">
        <v>1</v>
      </c>
      <c r="M45" s="73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>
        <v>2</v>
      </c>
      <c r="AB45" s="75"/>
      <c r="AC45" s="75"/>
      <c r="AD45" s="75"/>
      <c r="AE45" s="75"/>
      <c r="AF45" s="75"/>
      <c r="AG45" s="76"/>
      <c r="AH45" s="75"/>
      <c r="AI45" s="76"/>
      <c r="AJ45" s="69">
        <f t="shared" si="20"/>
        <v>2</v>
      </c>
      <c r="AK45" s="70">
        <f t="shared" si="21"/>
        <v>2</v>
      </c>
      <c r="AL45" s="70">
        <f t="shared" si="22"/>
        <v>1</v>
      </c>
      <c r="AM45" s="70">
        <f t="shared" si="23"/>
        <v>1</v>
      </c>
      <c r="AN45" s="70">
        <f t="shared" si="24"/>
        <v>2</v>
      </c>
      <c r="AO45" s="70">
        <f t="shared" si="25"/>
        <v>2</v>
      </c>
      <c r="AP45" s="70">
        <f t="shared" si="26"/>
        <v>0</v>
      </c>
      <c r="AQ45" s="70">
        <f t="shared" si="27"/>
        <v>0</v>
      </c>
      <c r="AR45" s="70">
        <f t="shared" si="28"/>
        <v>0</v>
      </c>
      <c r="AS45" s="70">
        <f t="shared" si="29"/>
        <v>0</v>
      </c>
      <c r="AT45" s="70">
        <f t="shared" si="30"/>
        <v>0</v>
      </c>
      <c r="AU45" s="70">
        <f t="shared" si="31"/>
        <v>0</v>
      </c>
      <c r="AV45" s="70">
        <f t="shared" si="32"/>
        <v>0</v>
      </c>
      <c r="AW45" s="70">
        <f t="shared" si="33"/>
        <v>0</v>
      </c>
      <c r="AX45" s="70">
        <f t="shared" si="34"/>
        <v>0</v>
      </c>
      <c r="AY45" s="71">
        <f t="shared" si="35"/>
        <v>0</v>
      </c>
    </row>
    <row r="46" spans="1:51" s="122" customFormat="1" ht="33.75" customHeight="1" x14ac:dyDescent="0.2">
      <c r="A46" s="72" t="s">
        <v>87</v>
      </c>
      <c r="B46" s="83" t="s">
        <v>166</v>
      </c>
      <c r="C46" s="84"/>
      <c r="D46" s="85"/>
      <c r="E46" s="73"/>
      <c r="F46" s="86"/>
      <c r="G46" s="86"/>
      <c r="H46" s="86"/>
      <c r="I46" s="86"/>
      <c r="J46" s="73">
        <v>2</v>
      </c>
      <c r="K46" s="73">
        <v>2</v>
      </c>
      <c r="L46" s="73"/>
      <c r="M46" s="73"/>
      <c r="N46" s="75">
        <v>2</v>
      </c>
      <c r="O46" s="75">
        <v>2</v>
      </c>
      <c r="P46" s="75"/>
      <c r="Q46" s="75"/>
      <c r="R46" s="75"/>
      <c r="S46" s="75"/>
      <c r="T46" s="75"/>
      <c r="U46" s="75"/>
      <c r="V46" s="75"/>
      <c r="W46" s="75"/>
      <c r="X46" s="75">
        <v>2</v>
      </c>
      <c r="Y46" s="75"/>
      <c r="Z46" s="75"/>
      <c r="AA46" s="75"/>
      <c r="AB46" s="75"/>
      <c r="AC46" s="75"/>
      <c r="AD46" s="75"/>
      <c r="AE46" s="75"/>
      <c r="AF46" s="75"/>
      <c r="AG46" s="76"/>
      <c r="AH46" s="75"/>
      <c r="AI46" s="77"/>
      <c r="AJ46" s="69">
        <f t="shared" si="20"/>
        <v>0</v>
      </c>
      <c r="AK46" s="70">
        <f t="shared" si="21"/>
        <v>0</v>
      </c>
      <c r="AL46" s="70">
        <f t="shared" si="22"/>
        <v>2</v>
      </c>
      <c r="AM46" s="70">
        <f t="shared" si="23"/>
        <v>2</v>
      </c>
      <c r="AN46" s="70">
        <f t="shared" si="24"/>
        <v>2</v>
      </c>
      <c r="AO46" s="70">
        <f t="shared" si="25"/>
        <v>2</v>
      </c>
      <c r="AP46" s="70">
        <f t="shared" si="26"/>
        <v>2</v>
      </c>
      <c r="AQ46" s="70">
        <f t="shared" si="27"/>
        <v>2</v>
      </c>
      <c r="AR46" s="70">
        <f t="shared" si="28"/>
        <v>0</v>
      </c>
      <c r="AS46" s="70">
        <f t="shared" si="29"/>
        <v>0</v>
      </c>
      <c r="AT46" s="70">
        <f t="shared" si="30"/>
        <v>2</v>
      </c>
      <c r="AU46" s="70">
        <f t="shared" si="31"/>
        <v>2</v>
      </c>
      <c r="AV46" s="70">
        <f t="shared" si="32"/>
        <v>0</v>
      </c>
      <c r="AW46" s="70">
        <f t="shared" si="33"/>
        <v>0</v>
      </c>
      <c r="AX46" s="70">
        <f t="shared" si="34"/>
        <v>0</v>
      </c>
      <c r="AY46" s="71">
        <f t="shared" si="35"/>
        <v>0</v>
      </c>
    </row>
    <row r="47" spans="1:51" s="122" customFormat="1" ht="33.75" customHeight="1" x14ac:dyDescent="0.2">
      <c r="A47" s="72" t="s">
        <v>86</v>
      </c>
      <c r="B47" s="83" t="s">
        <v>229</v>
      </c>
      <c r="C47" s="84"/>
      <c r="D47" s="85"/>
      <c r="E47" s="73"/>
      <c r="F47" s="86"/>
      <c r="G47" s="86"/>
      <c r="H47" s="86"/>
      <c r="I47" s="86"/>
      <c r="J47" s="73"/>
      <c r="K47" s="73"/>
      <c r="L47" s="73"/>
      <c r="M47" s="73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5"/>
      <c r="AE47" s="75"/>
      <c r="AF47" s="75"/>
      <c r="AG47" s="76"/>
      <c r="AH47" s="75"/>
      <c r="AI47" s="77"/>
      <c r="AJ47" s="69">
        <f t="shared" si="20"/>
        <v>0</v>
      </c>
      <c r="AK47" s="70">
        <f t="shared" si="21"/>
        <v>0</v>
      </c>
      <c r="AL47" s="70">
        <f t="shared" si="22"/>
        <v>0</v>
      </c>
      <c r="AM47" s="70">
        <f t="shared" si="23"/>
        <v>0</v>
      </c>
      <c r="AN47" s="70">
        <f t="shared" si="24"/>
        <v>0</v>
      </c>
      <c r="AO47" s="70">
        <f t="shared" si="25"/>
        <v>0</v>
      </c>
      <c r="AP47" s="70">
        <f t="shared" si="26"/>
        <v>0</v>
      </c>
      <c r="AQ47" s="70">
        <f t="shared" si="27"/>
        <v>0</v>
      </c>
      <c r="AR47" s="70">
        <f t="shared" si="28"/>
        <v>0</v>
      </c>
      <c r="AS47" s="70">
        <f t="shared" si="29"/>
        <v>0</v>
      </c>
      <c r="AT47" s="70">
        <f t="shared" si="30"/>
        <v>0</v>
      </c>
      <c r="AU47" s="70">
        <f t="shared" si="31"/>
        <v>0</v>
      </c>
      <c r="AV47" s="70">
        <f t="shared" si="32"/>
        <v>0</v>
      </c>
      <c r="AW47" s="70">
        <f t="shared" si="33"/>
        <v>0</v>
      </c>
      <c r="AX47" s="70">
        <f t="shared" si="34"/>
        <v>0</v>
      </c>
      <c r="AY47" s="71">
        <f t="shared" si="35"/>
        <v>0</v>
      </c>
    </row>
    <row r="48" spans="1:51" s="122" customFormat="1" ht="33.75" customHeight="1" x14ac:dyDescent="0.2">
      <c r="A48" s="72" t="s">
        <v>85</v>
      </c>
      <c r="B48" s="83" t="s">
        <v>197</v>
      </c>
      <c r="C48" s="84"/>
      <c r="D48" s="85"/>
      <c r="E48" s="73">
        <v>4</v>
      </c>
      <c r="F48" s="86"/>
      <c r="G48" s="86">
        <v>4</v>
      </c>
      <c r="H48" s="86"/>
      <c r="I48" s="86"/>
      <c r="J48" s="73"/>
      <c r="K48" s="73"/>
      <c r="L48" s="73"/>
      <c r="M48" s="73"/>
      <c r="N48" s="75">
        <v>3</v>
      </c>
      <c r="O48" s="75"/>
      <c r="P48" s="75"/>
      <c r="Q48" s="75">
        <v>2</v>
      </c>
      <c r="R48" s="75"/>
      <c r="S48" s="75">
        <v>1</v>
      </c>
      <c r="T48" s="75">
        <v>1</v>
      </c>
      <c r="U48" s="75"/>
      <c r="V48" s="75"/>
      <c r="W48" s="75"/>
      <c r="X48" s="75">
        <v>3</v>
      </c>
      <c r="Y48" s="75"/>
      <c r="Z48" s="75"/>
      <c r="AA48" s="75">
        <v>1</v>
      </c>
      <c r="AB48" s="75"/>
      <c r="AC48" s="75">
        <v>2</v>
      </c>
      <c r="AD48" s="75"/>
      <c r="AE48" s="75">
        <v>2</v>
      </c>
      <c r="AF48" s="75"/>
      <c r="AG48" s="76"/>
      <c r="AH48" s="75"/>
      <c r="AI48" s="76"/>
      <c r="AJ48" s="69">
        <f t="shared" si="20"/>
        <v>4</v>
      </c>
      <c r="AK48" s="70">
        <f t="shared" si="21"/>
        <v>4</v>
      </c>
      <c r="AL48" s="70">
        <f t="shared" si="22"/>
        <v>0</v>
      </c>
      <c r="AM48" s="70">
        <f t="shared" si="23"/>
        <v>0</v>
      </c>
      <c r="AN48" s="70">
        <f t="shared" si="24"/>
        <v>4</v>
      </c>
      <c r="AO48" s="70">
        <f t="shared" si="25"/>
        <v>4</v>
      </c>
      <c r="AP48" s="70">
        <f t="shared" si="26"/>
        <v>3</v>
      </c>
      <c r="AQ48" s="70">
        <f t="shared" si="27"/>
        <v>3</v>
      </c>
      <c r="AR48" s="70">
        <f t="shared" si="28"/>
        <v>1</v>
      </c>
      <c r="AS48" s="70">
        <f t="shared" si="29"/>
        <v>1</v>
      </c>
      <c r="AT48" s="70">
        <f t="shared" si="30"/>
        <v>3</v>
      </c>
      <c r="AU48" s="70">
        <f t="shared" si="31"/>
        <v>3</v>
      </c>
      <c r="AV48" s="70">
        <f t="shared" si="32"/>
        <v>2</v>
      </c>
      <c r="AW48" s="70">
        <f t="shared" si="33"/>
        <v>2</v>
      </c>
      <c r="AX48" s="70">
        <f t="shared" si="34"/>
        <v>0</v>
      </c>
      <c r="AY48" s="71">
        <f t="shared" si="35"/>
        <v>0</v>
      </c>
    </row>
    <row r="49" spans="1:51" s="122" customFormat="1" ht="33.75" customHeight="1" x14ac:dyDescent="0.2">
      <c r="A49" s="72" t="s">
        <v>84</v>
      </c>
      <c r="B49" s="83" t="s">
        <v>230</v>
      </c>
      <c r="C49" s="84"/>
      <c r="D49" s="85"/>
      <c r="E49" s="73">
        <v>2</v>
      </c>
      <c r="F49" s="86">
        <v>1</v>
      </c>
      <c r="G49" s="86">
        <v>1</v>
      </c>
      <c r="H49" s="86"/>
      <c r="I49" s="86"/>
      <c r="J49" s="73"/>
      <c r="K49" s="73"/>
      <c r="L49" s="73"/>
      <c r="M49" s="73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>
        <v>2</v>
      </c>
      <c r="AB49" s="75">
        <v>1</v>
      </c>
      <c r="AC49" s="75"/>
      <c r="AD49" s="75"/>
      <c r="AE49" s="75"/>
      <c r="AF49" s="75"/>
      <c r="AG49" s="76"/>
      <c r="AH49" s="75"/>
      <c r="AI49" s="76"/>
      <c r="AJ49" s="69">
        <f t="shared" si="20"/>
        <v>2</v>
      </c>
      <c r="AK49" s="70">
        <f t="shared" si="21"/>
        <v>2</v>
      </c>
      <c r="AL49" s="70">
        <f t="shared" si="22"/>
        <v>0</v>
      </c>
      <c r="AM49" s="70">
        <f t="shared" si="23"/>
        <v>0</v>
      </c>
      <c r="AN49" s="70">
        <f t="shared" si="24"/>
        <v>2</v>
      </c>
      <c r="AO49" s="70">
        <f t="shared" si="25"/>
        <v>2</v>
      </c>
      <c r="AP49" s="70">
        <f t="shared" si="26"/>
        <v>0</v>
      </c>
      <c r="AQ49" s="70">
        <f t="shared" si="27"/>
        <v>0</v>
      </c>
      <c r="AR49" s="70">
        <f t="shared" si="28"/>
        <v>0</v>
      </c>
      <c r="AS49" s="70">
        <f t="shared" si="29"/>
        <v>0</v>
      </c>
      <c r="AT49" s="70">
        <f t="shared" si="30"/>
        <v>0</v>
      </c>
      <c r="AU49" s="70">
        <f t="shared" si="31"/>
        <v>0</v>
      </c>
      <c r="AV49" s="70">
        <f t="shared" si="32"/>
        <v>0</v>
      </c>
      <c r="AW49" s="70">
        <f t="shared" si="33"/>
        <v>0</v>
      </c>
      <c r="AX49" s="70">
        <f t="shared" si="34"/>
        <v>0</v>
      </c>
      <c r="AY49" s="71">
        <f t="shared" si="35"/>
        <v>0</v>
      </c>
    </row>
    <row r="50" spans="1:51" s="122" customFormat="1" ht="33.75" customHeight="1" x14ac:dyDescent="0.2">
      <c r="A50" s="72" t="s">
        <v>83</v>
      </c>
      <c r="B50" s="79" t="s">
        <v>140</v>
      </c>
      <c r="C50" s="80"/>
      <c r="D50" s="81"/>
      <c r="E50" s="73">
        <v>6</v>
      </c>
      <c r="F50" s="82">
        <v>3</v>
      </c>
      <c r="G50" s="82">
        <v>3</v>
      </c>
      <c r="H50" s="82"/>
      <c r="I50" s="82"/>
      <c r="J50" s="73">
        <v>2</v>
      </c>
      <c r="K50" s="73">
        <v>2</v>
      </c>
      <c r="L50" s="73"/>
      <c r="M50" s="73"/>
      <c r="N50" s="75">
        <v>1</v>
      </c>
      <c r="O50" s="75"/>
      <c r="P50" s="75"/>
      <c r="Q50" s="75"/>
      <c r="R50" s="75"/>
      <c r="S50" s="75">
        <v>1</v>
      </c>
      <c r="T50" s="75">
        <v>1</v>
      </c>
      <c r="U50" s="75"/>
      <c r="V50" s="75"/>
      <c r="W50" s="75"/>
      <c r="X50" s="75">
        <v>1</v>
      </c>
      <c r="Y50" s="75"/>
      <c r="Z50" s="75"/>
      <c r="AA50" s="75">
        <v>7</v>
      </c>
      <c r="AB50" s="75">
        <v>3</v>
      </c>
      <c r="AC50" s="75"/>
      <c r="AD50" s="75"/>
      <c r="AE50" s="75"/>
      <c r="AF50" s="75"/>
      <c r="AG50" s="76"/>
      <c r="AH50" s="75"/>
      <c r="AI50" s="76"/>
      <c r="AJ50" s="69">
        <f t="shared" si="20"/>
        <v>6</v>
      </c>
      <c r="AK50" s="70">
        <f t="shared" si="21"/>
        <v>6</v>
      </c>
      <c r="AL50" s="70">
        <f t="shared" si="22"/>
        <v>2</v>
      </c>
      <c r="AM50" s="70">
        <f t="shared" si="23"/>
        <v>2</v>
      </c>
      <c r="AN50" s="70">
        <f t="shared" si="24"/>
        <v>8</v>
      </c>
      <c r="AO50" s="70">
        <f t="shared" si="25"/>
        <v>8</v>
      </c>
      <c r="AP50" s="70">
        <f t="shared" si="26"/>
        <v>1</v>
      </c>
      <c r="AQ50" s="70">
        <f t="shared" si="27"/>
        <v>1</v>
      </c>
      <c r="AR50" s="70">
        <f t="shared" si="28"/>
        <v>1</v>
      </c>
      <c r="AS50" s="70">
        <f t="shared" si="29"/>
        <v>1</v>
      </c>
      <c r="AT50" s="70">
        <f t="shared" si="30"/>
        <v>1</v>
      </c>
      <c r="AU50" s="70">
        <f t="shared" si="31"/>
        <v>1</v>
      </c>
      <c r="AV50" s="70">
        <f t="shared" si="32"/>
        <v>0</v>
      </c>
      <c r="AW50" s="70">
        <f t="shared" si="33"/>
        <v>0</v>
      </c>
      <c r="AX50" s="70">
        <f t="shared" si="34"/>
        <v>0</v>
      </c>
      <c r="AY50" s="71">
        <f t="shared" si="35"/>
        <v>0</v>
      </c>
    </row>
    <row r="51" spans="1:51" s="122" customFormat="1" ht="75.75" customHeight="1" x14ac:dyDescent="0.2">
      <c r="A51" s="60" t="s">
        <v>82</v>
      </c>
      <c r="B51" s="90" t="s">
        <v>167</v>
      </c>
      <c r="C51" s="91"/>
      <c r="D51" s="92"/>
      <c r="E51" s="93">
        <f t="shared" ref="E51:AH51" si="36">SUM(E52:E58)</f>
        <v>7</v>
      </c>
      <c r="F51" s="93">
        <f t="shared" si="36"/>
        <v>1</v>
      </c>
      <c r="G51" s="93">
        <f t="shared" si="36"/>
        <v>6</v>
      </c>
      <c r="H51" s="93">
        <f t="shared" si="36"/>
        <v>0</v>
      </c>
      <c r="I51" s="93">
        <f t="shared" si="36"/>
        <v>0</v>
      </c>
      <c r="J51" s="93">
        <f t="shared" si="36"/>
        <v>4</v>
      </c>
      <c r="K51" s="93">
        <f t="shared" si="36"/>
        <v>4</v>
      </c>
      <c r="L51" s="93">
        <f t="shared" si="36"/>
        <v>0</v>
      </c>
      <c r="M51" s="93">
        <f t="shared" si="36"/>
        <v>0</v>
      </c>
      <c r="N51" s="93">
        <f t="shared" si="36"/>
        <v>3</v>
      </c>
      <c r="O51" s="93">
        <f t="shared" si="36"/>
        <v>1</v>
      </c>
      <c r="P51" s="93">
        <f t="shared" si="36"/>
        <v>1</v>
      </c>
      <c r="Q51" s="93">
        <f t="shared" si="36"/>
        <v>0</v>
      </c>
      <c r="R51" s="93">
        <f t="shared" si="36"/>
        <v>0</v>
      </c>
      <c r="S51" s="93">
        <f t="shared" si="36"/>
        <v>1</v>
      </c>
      <c r="T51" s="93">
        <f t="shared" si="36"/>
        <v>0</v>
      </c>
      <c r="U51" s="93">
        <f t="shared" si="36"/>
        <v>1</v>
      </c>
      <c r="V51" s="93">
        <f t="shared" si="36"/>
        <v>0</v>
      </c>
      <c r="W51" s="93">
        <f t="shared" si="36"/>
        <v>0</v>
      </c>
      <c r="X51" s="93">
        <f t="shared" si="36"/>
        <v>3</v>
      </c>
      <c r="Y51" s="93">
        <f t="shared" si="36"/>
        <v>0</v>
      </c>
      <c r="Z51" s="93">
        <f t="shared" si="36"/>
        <v>0</v>
      </c>
      <c r="AA51" s="93">
        <f t="shared" si="36"/>
        <v>7</v>
      </c>
      <c r="AB51" s="93">
        <f t="shared" si="36"/>
        <v>1</v>
      </c>
      <c r="AC51" s="93">
        <f t="shared" si="36"/>
        <v>1</v>
      </c>
      <c r="AD51" s="93">
        <f t="shared" si="36"/>
        <v>1</v>
      </c>
      <c r="AE51" s="93">
        <f t="shared" si="36"/>
        <v>2</v>
      </c>
      <c r="AF51" s="93">
        <f t="shared" si="36"/>
        <v>0</v>
      </c>
      <c r="AG51" s="93">
        <f t="shared" si="36"/>
        <v>1</v>
      </c>
      <c r="AH51" s="93">
        <f t="shared" si="36"/>
        <v>1</v>
      </c>
      <c r="AI51" s="118"/>
      <c r="AJ51" s="69">
        <f t="shared" ref="AJ51:AY51" si="37">SUM(AJ52:AJ58)</f>
        <v>7</v>
      </c>
      <c r="AK51" s="93">
        <f t="shared" si="37"/>
        <v>7</v>
      </c>
      <c r="AL51" s="93">
        <f t="shared" si="37"/>
        <v>4</v>
      </c>
      <c r="AM51" s="93">
        <f t="shared" si="37"/>
        <v>4</v>
      </c>
      <c r="AN51" s="93">
        <f t="shared" si="37"/>
        <v>11</v>
      </c>
      <c r="AO51" s="93">
        <f t="shared" si="37"/>
        <v>10</v>
      </c>
      <c r="AP51" s="93">
        <f t="shared" si="37"/>
        <v>3</v>
      </c>
      <c r="AQ51" s="93">
        <f t="shared" si="37"/>
        <v>3</v>
      </c>
      <c r="AR51" s="93">
        <f t="shared" si="37"/>
        <v>1</v>
      </c>
      <c r="AS51" s="93">
        <f t="shared" si="37"/>
        <v>1</v>
      </c>
      <c r="AT51" s="93">
        <f t="shared" si="37"/>
        <v>3</v>
      </c>
      <c r="AU51" s="93">
        <f t="shared" si="37"/>
        <v>3</v>
      </c>
      <c r="AV51" s="93">
        <f t="shared" si="37"/>
        <v>2</v>
      </c>
      <c r="AW51" s="93">
        <f t="shared" si="37"/>
        <v>2</v>
      </c>
      <c r="AX51" s="93">
        <f t="shared" si="37"/>
        <v>1</v>
      </c>
      <c r="AY51" s="94">
        <f t="shared" si="37"/>
        <v>1</v>
      </c>
    </row>
    <row r="52" spans="1:51" s="122" customFormat="1" ht="33.75" customHeight="1" x14ac:dyDescent="0.2">
      <c r="A52" s="72" t="s">
        <v>81</v>
      </c>
      <c r="B52" s="83" t="s">
        <v>168</v>
      </c>
      <c r="C52" s="84"/>
      <c r="D52" s="85"/>
      <c r="E52" s="86"/>
      <c r="F52" s="86"/>
      <c r="G52" s="86"/>
      <c r="H52" s="86"/>
      <c r="I52" s="86"/>
      <c r="J52" s="73"/>
      <c r="K52" s="73"/>
      <c r="L52" s="73"/>
      <c r="M52" s="73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6"/>
      <c r="AH52" s="75"/>
      <c r="AI52" s="76"/>
      <c r="AJ52" s="69">
        <f t="shared" ref="AJ52:AJ58" si="38">E52</f>
        <v>0</v>
      </c>
      <c r="AK52" s="70">
        <f t="shared" ref="AK52:AK58" si="39">F52+G52+H52+I52</f>
        <v>0</v>
      </c>
      <c r="AL52" s="70">
        <f t="shared" ref="AL52:AL58" si="40">J52</f>
        <v>0</v>
      </c>
      <c r="AM52" s="70">
        <f t="shared" ref="AM52:AM58" si="41">K52+L52+M52</f>
        <v>0</v>
      </c>
      <c r="AN52" s="70">
        <f t="shared" ref="AN52:AN58" si="42">F52+G52+K52</f>
        <v>0</v>
      </c>
      <c r="AO52" s="70">
        <f t="shared" ref="AO52:AO58" si="43">X52+Y52+AA52</f>
        <v>0</v>
      </c>
      <c r="AP52" s="70">
        <f t="shared" ref="AP52:AP58" si="44">N52</f>
        <v>0</v>
      </c>
      <c r="AQ52" s="70">
        <f t="shared" ref="AQ52:AQ58" si="45">O52+P52+Q52+R52+S52</f>
        <v>0</v>
      </c>
      <c r="AR52" s="70">
        <f t="shared" ref="AR52:AR58" si="46">S52</f>
        <v>0</v>
      </c>
      <c r="AS52" s="70">
        <f t="shared" ref="AS52:AS58" si="47">T52+U52+V52</f>
        <v>0</v>
      </c>
      <c r="AT52" s="70">
        <f t="shared" ref="AT52:AT58" si="48">X52</f>
        <v>0</v>
      </c>
      <c r="AU52" s="70">
        <f t="shared" ref="AU52:AU58" si="49">N52+W52</f>
        <v>0</v>
      </c>
      <c r="AV52" s="70">
        <f t="shared" ref="AV52:AV58" si="50">AE52</f>
        <v>0</v>
      </c>
      <c r="AW52" s="70">
        <f t="shared" ref="AW52:AW58" si="51">AC52+AD52</f>
        <v>0</v>
      </c>
      <c r="AX52" s="70">
        <f t="shared" ref="AX52:AX58" si="52">AH52</f>
        <v>0</v>
      </c>
      <c r="AY52" s="71">
        <f t="shared" ref="AY52:AY58" si="53">AF52+AG52</f>
        <v>0</v>
      </c>
    </row>
    <row r="53" spans="1:51" s="122" customFormat="1" ht="33.75" customHeight="1" x14ac:dyDescent="0.2">
      <c r="A53" s="72" t="s">
        <v>80</v>
      </c>
      <c r="B53" s="83" t="s">
        <v>169</v>
      </c>
      <c r="C53" s="84"/>
      <c r="D53" s="85"/>
      <c r="E53" s="86"/>
      <c r="F53" s="86"/>
      <c r="G53" s="86"/>
      <c r="H53" s="86"/>
      <c r="I53" s="86"/>
      <c r="J53" s="73"/>
      <c r="K53" s="73"/>
      <c r="L53" s="73"/>
      <c r="M53" s="73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6"/>
      <c r="AH53" s="75"/>
      <c r="AI53" s="76"/>
      <c r="AJ53" s="69">
        <f t="shared" si="38"/>
        <v>0</v>
      </c>
      <c r="AK53" s="70">
        <f t="shared" si="39"/>
        <v>0</v>
      </c>
      <c r="AL53" s="70">
        <f t="shared" si="40"/>
        <v>0</v>
      </c>
      <c r="AM53" s="70">
        <f t="shared" si="41"/>
        <v>0</v>
      </c>
      <c r="AN53" s="70">
        <f t="shared" si="42"/>
        <v>0</v>
      </c>
      <c r="AO53" s="70">
        <f t="shared" si="43"/>
        <v>0</v>
      </c>
      <c r="AP53" s="70">
        <f t="shared" si="44"/>
        <v>0</v>
      </c>
      <c r="AQ53" s="70">
        <f t="shared" si="45"/>
        <v>0</v>
      </c>
      <c r="AR53" s="70">
        <f t="shared" si="46"/>
        <v>0</v>
      </c>
      <c r="AS53" s="70">
        <f t="shared" si="47"/>
        <v>0</v>
      </c>
      <c r="AT53" s="70">
        <f t="shared" si="48"/>
        <v>0</v>
      </c>
      <c r="AU53" s="70">
        <f t="shared" si="49"/>
        <v>0</v>
      </c>
      <c r="AV53" s="70">
        <f t="shared" si="50"/>
        <v>0</v>
      </c>
      <c r="AW53" s="70">
        <f t="shared" si="51"/>
        <v>0</v>
      </c>
      <c r="AX53" s="70">
        <f t="shared" si="52"/>
        <v>0</v>
      </c>
      <c r="AY53" s="71">
        <f t="shared" si="53"/>
        <v>0</v>
      </c>
    </row>
    <row r="54" spans="1:51" s="123" customFormat="1" ht="59.25" customHeight="1" x14ac:dyDescent="0.2">
      <c r="A54" s="72" t="s">
        <v>79</v>
      </c>
      <c r="B54" s="83" t="s">
        <v>170</v>
      </c>
      <c r="C54" s="84"/>
      <c r="D54" s="85"/>
      <c r="E54" s="86"/>
      <c r="F54" s="86"/>
      <c r="G54" s="86"/>
      <c r="H54" s="86"/>
      <c r="I54" s="86"/>
      <c r="J54" s="73"/>
      <c r="K54" s="73"/>
      <c r="L54" s="73"/>
      <c r="M54" s="73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  <c r="AA54" s="75"/>
      <c r="AB54" s="75"/>
      <c r="AC54" s="75"/>
      <c r="AD54" s="75"/>
      <c r="AE54" s="75"/>
      <c r="AF54" s="75"/>
      <c r="AG54" s="76"/>
      <c r="AH54" s="75"/>
      <c r="AI54" s="77"/>
      <c r="AJ54" s="69">
        <f t="shared" si="38"/>
        <v>0</v>
      </c>
      <c r="AK54" s="70">
        <f t="shared" si="39"/>
        <v>0</v>
      </c>
      <c r="AL54" s="70">
        <f t="shared" si="40"/>
        <v>0</v>
      </c>
      <c r="AM54" s="70">
        <f t="shared" si="41"/>
        <v>0</v>
      </c>
      <c r="AN54" s="70">
        <f t="shared" si="42"/>
        <v>0</v>
      </c>
      <c r="AO54" s="70">
        <f t="shared" si="43"/>
        <v>0</v>
      </c>
      <c r="AP54" s="70">
        <f t="shared" si="44"/>
        <v>0</v>
      </c>
      <c r="AQ54" s="70">
        <f t="shared" si="45"/>
        <v>0</v>
      </c>
      <c r="AR54" s="70">
        <f t="shared" si="46"/>
        <v>0</v>
      </c>
      <c r="AS54" s="70">
        <f t="shared" si="47"/>
        <v>0</v>
      </c>
      <c r="AT54" s="70">
        <f t="shared" si="48"/>
        <v>0</v>
      </c>
      <c r="AU54" s="70">
        <f t="shared" si="49"/>
        <v>0</v>
      </c>
      <c r="AV54" s="70">
        <f t="shared" si="50"/>
        <v>0</v>
      </c>
      <c r="AW54" s="70">
        <f t="shared" si="51"/>
        <v>0</v>
      </c>
      <c r="AX54" s="70">
        <f t="shared" si="52"/>
        <v>0</v>
      </c>
      <c r="AY54" s="71">
        <f t="shared" si="53"/>
        <v>0</v>
      </c>
    </row>
    <row r="55" spans="1:51" s="122" customFormat="1" ht="35.25" customHeight="1" x14ac:dyDescent="0.2">
      <c r="A55" s="72" t="s">
        <v>78</v>
      </c>
      <c r="B55" s="83" t="s">
        <v>231</v>
      </c>
      <c r="C55" s="84"/>
      <c r="D55" s="85"/>
      <c r="E55" s="86">
        <v>1</v>
      </c>
      <c r="F55" s="86"/>
      <c r="G55" s="86">
        <v>1</v>
      </c>
      <c r="H55" s="86"/>
      <c r="I55" s="86"/>
      <c r="J55" s="73"/>
      <c r="K55" s="73"/>
      <c r="L55" s="73"/>
      <c r="M55" s="73"/>
      <c r="N55" s="75">
        <v>1</v>
      </c>
      <c r="O55" s="75">
        <v>1</v>
      </c>
      <c r="P55" s="75"/>
      <c r="Q55" s="75"/>
      <c r="R55" s="75"/>
      <c r="S55" s="75"/>
      <c r="T55" s="75"/>
      <c r="U55" s="75"/>
      <c r="V55" s="75"/>
      <c r="W55" s="75"/>
      <c r="X55" s="75">
        <v>1</v>
      </c>
      <c r="Y55" s="75"/>
      <c r="Z55" s="75"/>
      <c r="AA55" s="75"/>
      <c r="AB55" s="75"/>
      <c r="AC55" s="75"/>
      <c r="AD55" s="75"/>
      <c r="AE55" s="75"/>
      <c r="AF55" s="75"/>
      <c r="AG55" s="76"/>
      <c r="AH55" s="75"/>
      <c r="AI55" s="76"/>
      <c r="AJ55" s="69">
        <f t="shared" si="38"/>
        <v>1</v>
      </c>
      <c r="AK55" s="70">
        <f t="shared" si="39"/>
        <v>1</v>
      </c>
      <c r="AL55" s="70">
        <f t="shared" si="40"/>
        <v>0</v>
      </c>
      <c r="AM55" s="70">
        <f t="shared" si="41"/>
        <v>0</v>
      </c>
      <c r="AN55" s="70">
        <f t="shared" si="42"/>
        <v>1</v>
      </c>
      <c r="AO55" s="70">
        <f t="shared" si="43"/>
        <v>1</v>
      </c>
      <c r="AP55" s="70">
        <f t="shared" si="44"/>
        <v>1</v>
      </c>
      <c r="AQ55" s="70">
        <f t="shared" si="45"/>
        <v>1</v>
      </c>
      <c r="AR55" s="70">
        <f t="shared" si="46"/>
        <v>0</v>
      </c>
      <c r="AS55" s="70">
        <f t="shared" si="47"/>
        <v>0</v>
      </c>
      <c r="AT55" s="70">
        <f t="shared" si="48"/>
        <v>1</v>
      </c>
      <c r="AU55" s="70">
        <f t="shared" si="49"/>
        <v>1</v>
      </c>
      <c r="AV55" s="70">
        <f t="shared" si="50"/>
        <v>0</v>
      </c>
      <c r="AW55" s="70">
        <f t="shared" si="51"/>
        <v>0</v>
      </c>
      <c r="AX55" s="70">
        <f t="shared" si="52"/>
        <v>0</v>
      </c>
      <c r="AY55" s="71">
        <f t="shared" si="53"/>
        <v>0</v>
      </c>
    </row>
    <row r="56" spans="1:51" s="122" customFormat="1" ht="35.25" customHeight="1" x14ac:dyDescent="0.2">
      <c r="A56" s="72" t="s">
        <v>77</v>
      </c>
      <c r="B56" s="83" t="s">
        <v>266</v>
      </c>
      <c r="C56" s="84"/>
      <c r="D56" s="85"/>
      <c r="E56" s="86"/>
      <c r="F56" s="86"/>
      <c r="G56" s="86"/>
      <c r="H56" s="86"/>
      <c r="I56" s="86"/>
      <c r="J56" s="73"/>
      <c r="K56" s="73"/>
      <c r="L56" s="73"/>
      <c r="M56" s="73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  <c r="AA56" s="75"/>
      <c r="AB56" s="75"/>
      <c r="AC56" s="75"/>
      <c r="AD56" s="75"/>
      <c r="AE56" s="75"/>
      <c r="AF56" s="75"/>
      <c r="AG56" s="76"/>
      <c r="AH56" s="75"/>
      <c r="AI56" s="76"/>
      <c r="AJ56" s="69">
        <f t="shared" si="38"/>
        <v>0</v>
      </c>
      <c r="AK56" s="70">
        <f t="shared" si="39"/>
        <v>0</v>
      </c>
      <c r="AL56" s="70">
        <f t="shared" si="40"/>
        <v>0</v>
      </c>
      <c r="AM56" s="70">
        <f t="shared" si="41"/>
        <v>0</v>
      </c>
      <c r="AN56" s="70">
        <f t="shared" si="42"/>
        <v>0</v>
      </c>
      <c r="AO56" s="70">
        <f t="shared" si="43"/>
        <v>0</v>
      </c>
      <c r="AP56" s="70">
        <f t="shared" si="44"/>
        <v>0</v>
      </c>
      <c r="AQ56" s="70">
        <f t="shared" si="45"/>
        <v>0</v>
      </c>
      <c r="AR56" s="70">
        <f t="shared" si="46"/>
        <v>0</v>
      </c>
      <c r="AS56" s="70">
        <f t="shared" si="47"/>
        <v>0</v>
      </c>
      <c r="AT56" s="70">
        <f t="shared" si="48"/>
        <v>0</v>
      </c>
      <c r="AU56" s="70">
        <f t="shared" si="49"/>
        <v>0</v>
      </c>
      <c r="AV56" s="70">
        <f t="shared" si="50"/>
        <v>0</v>
      </c>
      <c r="AW56" s="70">
        <f t="shared" si="51"/>
        <v>0</v>
      </c>
      <c r="AX56" s="70">
        <f t="shared" si="52"/>
        <v>0</v>
      </c>
      <c r="AY56" s="71">
        <f t="shared" si="53"/>
        <v>0</v>
      </c>
    </row>
    <row r="57" spans="1:51" s="122" customFormat="1" ht="35.25" customHeight="1" x14ac:dyDescent="0.2">
      <c r="A57" s="72" t="s">
        <v>76</v>
      </c>
      <c r="B57" s="83" t="s">
        <v>171</v>
      </c>
      <c r="C57" s="84"/>
      <c r="D57" s="85"/>
      <c r="E57" s="86"/>
      <c r="F57" s="86"/>
      <c r="G57" s="86"/>
      <c r="H57" s="86"/>
      <c r="I57" s="86"/>
      <c r="J57" s="73"/>
      <c r="K57" s="73"/>
      <c r="L57" s="73"/>
      <c r="M57" s="73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  <c r="AA57" s="75"/>
      <c r="AB57" s="75"/>
      <c r="AC57" s="75"/>
      <c r="AD57" s="75"/>
      <c r="AE57" s="75"/>
      <c r="AF57" s="75"/>
      <c r="AG57" s="76"/>
      <c r="AH57" s="75"/>
      <c r="AI57" s="76"/>
      <c r="AJ57" s="69">
        <f t="shared" si="38"/>
        <v>0</v>
      </c>
      <c r="AK57" s="70">
        <f t="shared" si="39"/>
        <v>0</v>
      </c>
      <c r="AL57" s="70">
        <f t="shared" si="40"/>
        <v>0</v>
      </c>
      <c r="AM57" s="70">
        <f t="shared" si="41"/>
        <v>0</v>
      </c>
      <c r="AN57" s="70">
        <f t="shared" si="42"/>
        <v>0</v>
      </c>
      <c r="AO57" s="70">
        <f t="shared" si="43"/>
        <v>0</v>
      </c>
      <c r="AP57" s="70">
        <f t="shared" si="44"/>
        <v>0</v>
      </c>
      <c r="AQ57" s="70">
        <f t="shared" si="45"/>
        <v>0</v>
      </c>
      <c r="AR57" s="70">
        <f t="shared" si="46"/>
        <v>0</v>
      </c>
      <c r="AS57" s="70">
        <f t="shared" si="47"/>
        <v>0</v>
      </c>
      <c r="AT57" s="70">
        <f t="shared" si="48"/>
        <v>0</v>
      </c>
      <c r="AU57" s="70">
        <f t="shared" si="49"/>
        <v>0</v>
      </c>
      <c r="AV57" s="70">
        <f t="shared" si="50"/>
        <v>0</v>
      </c>
      <c r="AW57" s="70">
        <f t="shared" si="51"/>
        <v>0</v>
      </c>
      <c r="AX57" s="70">
        <f t="shared" si="52"/>
        <v>0</v>
      </c>
      <c r="AY57" s="71">
        <f t="shared" si="53"/>
        <v>0</v>
      </c>
    </row>
    <row r="58" spans="1:51" s="122" customFormat="1" ht="35.25" customHeight="1" x14ac:dyDescent="0.2">
      <c r="A58" s="72" t="s">
        <v>75</v>
      </c>
      <c r="B58" s="79" t="s">
        <v>140</v>
      </c>
      <c r="C58" s="80"/>
      <c r="D58" s="81"/>
      <c r="E58" s="82">
        <v>6</v>
      </c>
      <c r="F58" s="82">
        <v>1</v>
      </c>
      <c r="G58" s="82">
        <v>5</v>
      </c>
      <c r="H58" s="82"/>
      <c r="I58" s="82"/>
      <c r="J58" s="73">
        <v>4</v>
      </c>
      <c r="K58" s="73">
        <v>4</v>
      </c>
      <c r="L58" s="73"/>
      <c r="M58" s="73"/>
      <c r="N58" s="75">
        <v>2</v>
      </c>
      <c r="O58" s="75"/>
      <c r="P58" s="75">
        <v>1</v>
      </c>
      <c r="Q58" s="75"/>
      <c r="R58" s="75"/>
      <c r="S58" s="75">
        <v>1</v>
      </c>
      <c r="T58" s="75"/>
      <c r="U58" s="75">
        <v>1</v>
      </c>
      <c r="V58" s="75"/>
      <c r="W58" s="75"/>
      <c r="X58" s="75">
        <v>2</v>
      </c>
      <c r="Y58" s="75"/>
      <c r="Z58" s="75"/>
      <c r="AA58" s="75">
        <v>7</v>
      </c>
      <c r="AB58" s="75">
        <v>1</v>
      </c>
      <c r="AC58" s="75">
        <v>1</v>
      </c>
      <c r="AD58" s="75">
        <v>1</v>
      </c>
      <c r="AE58" s="75">
        <v>2</v>
      </c>
      <c r="AF58" s="75"/>
      <c r="AG58" s="76">
        <v>1</v>
      </c>
      <c r="AH58" s="75">
        <v>1</v>
      </c>
      <c r="AI58" s="76"/>
      <c r="AJ58" s="69">
        <f t="shared" si="38"/>
        <v>6</v>
      </c>
      <c r="AK58" s="70">
        <f t="shared" si="39"/>
        <v>6</v>
      </c>
      <c r="AL58" s="70">
        <f t="shared" si="40"/>
        <v>4</v>
      </c>
      <c r="AM58" s="70">
        <f t="shared" si="41"/>
        <v>4</v>
      </c>
      <c r="AN58" s="70">
        <f t="shared" si="42"/>
        <v>10</v>
      </c>
      <c r="AO58" s="70">
        <f t="shared" si="43"/>
        <v>9</v>
      </c>
      <c r="AP58" s="70">
        <f t="shared" si="44"/>
        <v>2</v>
      </c>
      <c r="AQ58" s="70">
        <f t="shared" si="45"/>
        <v>2</v>
      </c>
      <c r="AR58" s="70">
        <f t="shared" si="46"/>
        <v>1</v>
      </c>
      <c r="AS58" s="70">
        <f t="shared" si="47"/>
        <v>1</v>
      </c>
      <c r="AT58" s="70">
        <f t="shared" si="48"/>
        <v>2</v>
      </c>
      <c r="AU58" s="70">
        <f t="shared" si="49"/>
        <v>2</v>
      </c>
      <c r="AV58" s="70">
        <f t="shared" si="50"/>
        <v>2</v>
      </c>
      <c r="AW58" s="70">
        <f t="shared" si="51"/>
        <v>2</v>
      </c>
      <c r="AX58" s="70">
        <f t="shared" si="52"/>
        <v>1</v>
      </c>
      <c r="AY58" s="71">
        <f t="shared" si="53"/>
        <v>1</v>
      </c>
    </row>
    <row r="59" spans="1:51" s="122" customFormat="1" ht="48" customHeight="1" x14ac:dyDescent="0.2">
      <c r="A59" s="60" t="s">
        <v>74</v>
      </c>
      <c r="B59" s="90" t="s">
        <v>172</v>
      </c>
      <c r="C59" s="91"/>
      <c r="D59" s="92"/>
      <c r="E59" s="93">
        <f t="shared" ref="E59:AH59" si="54">SUM(E60:E72)</f>
        <v>34</v>
      </c>
      <c r="F59" s="93">
        <f t="shared" si="54"/>
        <v>4</v>
      </c>
      <c r="G59" s="93">
        <f t="shared" si="54"/>
        <v>30</v>
      </c>
      <c r="H59" s="93">
        <f t="shared" si="54"/>
        <v>0</v>
      </c>
      <c r="I59" s="93">
        <f t="shared" si="54"/>
        <v>0</v>
      </c>
      <c r="J59" s="93">
        <f t="shared" si="54"/>
        <v>60</v>
      </c>
      <c r="K59" s="93">
        <f t="shared" si="54"/>
        <v>54</v>
      </c>
      <c r="L59" s="93">
        <f t="shared" si="54"/>
        <v>6</v>
      </c>
      <c r="M59" s="93">
        <f t="shared" si="54"/>
        <v>0</v>
      </c>
      <c r="N59" s="93">
        <f t="shared" si="54"/>
        <v>52</v>
      </c>
      <c r="O59" s="93">
        <f t="shared" si="54"/>
        <v>28</v>
      </c>
      <c r="P59" s="93">
        <f t="shared" si="54"/>
        <v>14</v>
      </c>
      <c r="Q59" s="93">
        <f t="shared" si="54"/>
        <v>3</v>
      </c>
      <c r="R59" s="93">
        <f t="shared" si="54"/>
        <v>0</v>
      </c>
      <c r="S59" s="93">
        <f t="shared" si="54"/>
        <v>7</v>
      </c>
      <c r="T59" s="93">
        <f t="shared" si="54"/>
        <v>3</v>
      </c>
      <c r="U59" s="93">
        <f t="shared" si="54"/>
        <v>4</v>
      </c>
      <c r="V59" s="93">
        <f t="shared" si="54"/>
        <v>0</v>
      </c>
      <c r="W59" s="93">
        <f t="shared" si="54"/>
        <v>0</v>
      </c>
      <c r="X59" s="93">
        <f t="shared" si="54"/>
        <v>52</v>
      </c>
      <c r="Y59" s="93">
        <f t="shared" si="54"/>
        <v>0</v>
      </c>
      <c r="Z59" s="93">
        <f t="shared" si="54"/>
        <v>2</v>
      </c>
      <c r="AA59" s="93">
        <f t="shared" si="54"/>
        <v>35</v>
      </c>
      <c r="AB59" s="93">
        <f t="shared" si="54"/>
        <v>5</v>
      </c>
      <c r="AC59" s="93">
        <f t="shared" si="54"/>
        <v>5</v>
      </c>
      <c r="AD59" s="93">
        <f t="shared" si="54"/>
        <v>0</v>
      </c>
      <c r="AE59" s="93">
        <f t="shared" si="54"/>
        <v>5</v>
      </c>
      <c r="AF59" s="93">
        <f t="shared" si="54"/>
        <v>0</v>
      </c>
      <c r="AG59" s="93">
        <f t="shared" si="54"/>
        <v>0</v>
      </c>
      <c r="AH59" s="93">
        <f t="shared" si="54"/>
        <v>0</v>
      </c>
      <c r="AI59" s="118"/>
      <c r="AJ59" s="95">
        <f t="shared" ref="AJ59:AY59" si="55">SUM(AJ60:AJ72)</f>
        <v>34</v>
      </c>
      <c r="AK59" s="96">
        <f t="shared" si="55"/>
        <v>34</v>
      </c>
      <c r="AL59" s="96">
        <f t="shared" si="55"/>
        <v>60</v>
      </c>
      <c r="AM59" s="96">
        <f t="shared" si="55"/>
        <v>60</v>
      </c>
      <c r="AN59" s="96">
        <f t="shared" si="55"/>
        <v>88</v>
      </c>
      <c r="AO59" s="96">
        <f t="shared" si="55"/>
        <v>87</v>
      </c>
      <c r="AP59" s="96">
        <f t="shared" si="55"/>
        <v>52</v>
      </c>
      <c r="AQ59" s="96">
        <f t="shared" si="55"/>
        <v>52</v>
      </c>
      <c r="AR59" s="96">
        <f t="shared" si="55"/>
        <v>7</v>
      </c>
      <c r="AS59" s="96">
        <f t="shared" si="55"/>
        <v>7</v>
      </c>
      <c r="AT59" s="96">
        <f t="shared" si="55"/>
        <v>52</v>
      </c>
      <c r="AU59" s="96">
        <f t="shared" si="55"/>
        <v>52</v>
      </c>
      <c r="AV59" s="96">
        <f t="shared" si="55"/>
        <v>5</v>
      </c>
      <c r="AW59" s="96">
        <f t="shared" si="55"/>
        <v>5</v>
      </c>
      <c r="AX59" s="96">
        <f t="shared" si="55"/>
        <v>0</v>
      </c>
      <c r="AY59" s="97">
        <f t="shared" si="55"/>
        <v>0</v>
      </c>
    </row>
    <row r="60" spans="1:51" s="122" customFormat="1" ht="48" customHeight="1" x14ac:dyDescent="0.2">
      <c r="A60" s="72" t="s">
        <v>73</v>
      </c>
      <c r="B60" s="83" t="s">
        <v>173</v>
      </c>
      <c r="C60" s="84"/>
      <c r="D60" s="85"/>
      <c r="E60" s="98">
        <v>13</v>
      </c>
      <c r="F60" s="98"/>
      <c r="G60" s="98">
        <v>13</v>
      </c>
      <c r="H60" s="98"/>
      <c r="I60" s="98"/>
      <c r="J60" s="73">
        <v>30</v>
      </c>
      <c r="K60" s="73">
        <v>27</v>
      </c>
      <c r="L60" s="73">
        <v>3</v>
      </c>
      <c r="M60" s="73"/>
      <c r="N60" s="75">
        <v>28</v>
      </c>
      <c r="O60" s="75">
        <v>20</v>
      </c>
      <c r="P60" s="75">
        <v>6</v>
      </c>
      <c r="Q60" s="75">
        <v>2</v>
      </c>
      <c r="R60" s="75"/>
      <c r="S60" s="75"/>
      <c r="T60" s="75"/>
      <c r="U60" s="75"/>
      <c r="V60" s="75"/>
      <c r="W60" s="75"/>
      <c r="X60" s="75">
        <v>28</v>
      </c>
      <c r="Y60" s="75"/>
      <c r="Z60" s="75">
        <v>1</v>
      </c>
      <c r="AA60" s="75">
        <v>11</v>
      </c>
      <c r="AB60" s="75">
        <v>1</v>
      </c>
      <c r="AC60" s="75">
        <v>2</v>
      </c>
      <c r="AD60" s="75"/>
      <c r="AE60" s="75">
        <v>2</v>
      </c>
      <c r="AF60" s="75"/>
      <c r="AG60" s="76"/>
      <c r="AH60" s="75"/>
      <c r="AI60" s="76"/>
      <c r="AJ60" s="69">
        <f t="shared" ref="AJ60:AJ72" si="56">E60</f>
        <v>13</v>
      </c>
      <c r="AK60" s="70">
        <f t="shared" ref="AK60:AK72" si="57">F60+G60+H60+I60</f>
        <v>13</v>
      </c>
      <c r="AL60" s="70">
        <f t="shared" ref="AL60:AL72" si="58">J60</f>
        <v>30</v>
      </c>
      <c r="AM60" s="70">
        <f t="shared" ref="AM60:AM72" si="59">K60+L60+M60</f>
        <v>30</v>
      </c>
      <c r="AN60" s="70">
        <f t="shared" ref="AN60:AN72" si="60">F60+G60+K60</f>
        <v>40</v>
      </c>
      <c r="AO60" s="70">
        <f t="shared" ref="AO60:AO72" si="61">X60+Y60+AA60</f>
        <v>39</v>
      </c>
      <c r="AP60" s="70">
        <f t="shared" ref="AP60:AP72" si="62">N60</f>
        <v>28</v>
      </c>
      <c r="AQ60" s="70">
        <f t="shared" ref="AQ60:AQ72" si="63">O60+P60+Q60+R60+S60</f>
        <v>28</v>
      </c>
      <c r="AR60" s="70">
        <f t="shared" ref="AR60:AR72" si="64">S60</f>
        <v>0</v>
      </c>
      <c r="AS60" s="70">
        <f t="shared" ref="AS60:AS72" si="65">T60+U60+V60</f>
        <v>0</v>
      </c>
      <c r="AT60" s="70">
        <f t="shared" ref="AT60:AT72" si="66">X60</f>
        <v>28</v>
      </c>
      <c r="AU60" s="70">
        <f t="shared" ref="AU60:AU72" si="67">N60+W60</f>
        <v>28</v>
      </c>
      <c r="AV60" s="70">
        <f t="shared" ref="AV60:AV72" si="68">AE60</f>
        <v>2</v>
      </c>
      <c r="AW60" s="70">
        <f t="shared" ref="AW60:AW72" si="69">AC60+AD60</f>
        <v>2</v>
      </c>
      <c r="AX60" s="70">
        <f t="shared" ref="AX60:AX72" si="70">AH60</f>
        <v>0</v>
      </c>
      <c r="AY60" s="71">
        <f t="shared" ref="AY60:AY79" si="71">AF60+AG60</f>
        <v>0</v>
      </c>
    </row>
    <row r="61" spans="1:51" s="122" customFormat="1" ht="35.25" customHeight="1" x14ac:dyDescent="0.2">
      <c r="A61" s="72" t="s">
        <v>72</v>
      </c>
      <c r="B61" s="83" t="s">
        <v>141</v>
      </c>
      <c r="C61" s="84"/>
      <c r="D61" s="85"/>
      <c r="E61" s="86">
        <v>4</v>
      </c>
      <c r="F61" s="86">
        <v>1</v>
      </c>
      <c r="G61" s="86">
        <v>3</v>
      </c>
      <c r="H61" s="86"/>
      <c r="I61" s="86"/>
      <c r="J61" s="73">
        <v>12</v>
      </c>
      <c r="K61" s="73">
        <v>11</v>
      </c>
      <c r="L61" s="73">
        <v>1</v>
      </c>
      <c r="M61" s="73"/>
      <c r="N61" s="75">
        <v>9</v>
      </c>
      <c r="O61" s="75">
        <v>4</v>
      </c>
      <c r="P61" s="75">
        <v>4</v>
      </c>
      <c r="Q61" s="75"/>
      <c r="R61" s="75"/>
      <c r="S61" s="75">
        <v>1</v>
      </c>
      <c r="T61" s="75"/>
      <c r="U61" s="75">
        <v>1</v>
      </c>
      <c r="V61" s="75"/>
      <c r="W61" s="75"/>
      <c r="X61" s="75">
        <v>9</v>
      </c>
      <c r="Y61" s="75"/>
      <c r="Z61" s="75"/>
      <c r="AA61" s="75">
        <v>6</v>
      </c>
      <c r="AB61" s="75">
        <v>1</v>
      </c>
      <c r="AC61" s="75">
        <v>1</v>
      </c>
      <c r="AD61" s="75"/>
      <c r="AE61" s="75">
        <v>1</v>
      </c>
      <c r="AF61" s="75"/>
      <c r="AG61" s="76"/>
      <c r="AH61" s="75"/>
      <c r="AI61" s="76"/>
      <c r="AJ61" s="69">
        <f t="shared" si="56"/>
        <v>4</v>
      </c>
      <c r="AK61" s="70">
        <f t="shared" si="57"/>
        <v>4</v>
      </c>
      <c r="AL61" s="70">
        <f t="shared" si="58"/>
        <v>12</v>
      </c>
      <c r="AM61" s="70">
        <f t="shared" si="59"/>
        <v>12</v>
      </c>
      <c r="AN61" s="70">
        <f t="shared" si="60"/>
        <v>15</v>
      </c>
      <c r="AO61" s="70">
        <f t="shared" si="61"/>
        <v>15</v>
      </c>
      <c r="AP61" s="70">
        <f t="shared" si="62"/>
        <v>9</v>
      </c>
      <c r="AQ61" s="70">
        <f t="shared" si="63"/>
        <v>9</v>
      </c>
      <c r="AR61" s="70">
        <f t="shared" si="64"/>
        <v>1</v>
      </c>
      <c r="AS61" s="70">
        <f t="shared" si="65"/>
        <v>1</v>
      </c>
      <c r="AT61" s="70">
        <f t="shared" si="66"/>
        <v>9</v>
      </c>
      <c r="AU61" s="70">
        <f t="shared" si="67"/>
        <v>9</v>
      </c>
      <c r="AV61" s="70">
        <f t="shared" si="68"/>
        <v>1</v>
      </c>
      <c r="AW61" s="70">
        <f t="shared" si="69"/>
        <v>1</v>
      </c>
      <c r="AX61" s="70">
        <f t="shared" si="70"/>
        <v>0</v>
      </c>
      <c r="AY61" s="71">
        <f t="shared" si="71"/>
        <v>0</v>
      </c>
    </row>
    <row r="62" spans="1:51" s="122" customFormat="1" ht="57.75" customHeight="1" x14ac:dyDescent="0.2">
      <c r="A62" s="72" t="s">
        <v>71</v>
      </c>
      <c r="B62" s="83" t="s">
        <v>198</v>
      </c>
      <c r="C62" s="84"/>
      <c r="D62" s="85"/>
      <c r="E62" s="86">
        <v>2</v>
      </c>
      <c r="F62" s="86">
        <v>1</v>
      </c>
      <c r="G62" s="86">
        <v>1</v>
      </c>
      <c r="H62" s="86"/>
      <c r="I62" s="86"/>
      <c r="J62" s="73">
        <v>2</v>
      </c>
      <c r="K62" s="73">
        <v>2</v>
      </c>
      <c r="L62" s="73"/>
      <c r="M62" s="73"/>
      <c r="N62" s="75">
        <v>2</v>
      </c>
      <c r="O62" s="75"/>
      <c r="P62" s="75">
        <v>2</v>
      </c>
      <c r="Q62" s="75"/>
      <c r="R62" s="75"/>
      <c r="S62" s="75"/>
      <c r="T62" s="75"/>
      <c r="U62" s="75"/>
      <c r="V62" s="75"/>
      <c r="W62" s="75"/>
      <c r="X62" s="75">
        <v>2</v>
      </c>
      <c r="Y62" s="75"/>
      <c r="Z62" s="75"/>
      <c r="AA62" s="75">
        <v>2</v>
      </c>
      <c r="AB62" s="75">
        <v>1</v>
      </c>
      <c r="AC62" s="75"/>
      <c r="AD62" s="75"/>
      <c r="AE62" s="75"/>
      <c r="AF62" s="75"/>
      <c r="AG62" s="76"/>
      <c r="AH62" s="75"/>
      <c r="AI62" s="76"/>
      <c r="AJ62" s="69">
        <f t="shared" si="56"/>
        <v>2</v>
      </c>
      <c r="AK62" s="70">
        <f t="shared" si="57"/>
        <v>2</v>
      </c>
      <c r="AL62" s="70">
        <f t="shared" si="58"/>
        <v>2</v>
      </c>
      <c r="AM62" s="70">
        <f t="shared" si="59"/>
        <v>2</v>
      </c>
      <c r="AN62" s="70">
        <f t="shared" si="60"/>
        <v>4</v>
      </c>
      <c r="AO62" s="70">
        <f t="shared" si="61"/>
        <v>4</v>
      </c>
      <c r="AP62" s="70">
        <f t="shared" si="62"/>
        <v>2</v>
      </c>
      <c r="AQ62" s="70">
        <f t="shared" si="63"/>
        <v>2</v>
      </c>
      <c r="AR62" s="70">
        <f t="shared" si="64"/>
        <v>0</v>
      </c>
      <c r="AS62" s="70">
        <f t="shared" si="65"/>
        <v>0</v>
      </c>
      <c r="AT62" s="70">
        <f t="shared" si="66"/>
        <v>2</v>
      </c>
      <c r="AU62" s="70">
        <f t="shared" si="67"/>
        <v>2</v>
      </c>
      <c r="AV62" s="70">
        <f t="shared" si="68"/>
        <v>0</v>
      </c>
      <c r="AW62" s="70">
        <f t="shared" si="69"/>
        <v>0</v>
      </c>
      <c r="AX62" s="70">
        <f t="shared" si="70"/>
        <v>0</v>
      </c>
      <c r="AY62" s="71">
        <f t="shared" si="71"/>
        <v>0</v>
      </c>
    </row>
    <row r="63" spans="1:51" s="122" customFormat="1" ht="30.75" customHeight="1" x14ac:dyDescent="0.2">
      <c r="A63" s="72" t="s">
        <v>70</v>
      </c>
      <c r="B63" s="83" t="s">
        <v>232</v>
      </c>
      <c r="C63" s="84"/>
      <c r="D63" s="85"/>
      <c r="E63" s="86">
        <v>1</v>
      </c>
      <c r="F63" s="86"/>
      <c r="G63" s="86">
        <v>1</v>
      </c>
      <c r="H63" s="86"/>
      <c r="I63" s="86"/>
      <c r="J63" s="73">
        <v>1</v>
      </c>
      <c r="K63" s="73">
        <v>1</v>
      </c>
      <c r="L63" s="73"/>
      <c r="M63" s="73"/>
      <c r="N63" s="75">
        <v>1</v>
      </c>
      <c r="O63" s="75"/>
      <c r="P63" s="75"/>
      <c r="Q63" s="75"/>
      <c r="R63" s="75"/>
      <c r="S63" s="75">
        <v>1</v>
      </c>
      <c r="T63" s="75"/>
      <c r="U63" s="75">
        <v>1</v>
      </c>
      <c r="V63" s="75"/>
      <c r="W63" s="75"/>
      <c r="X63" s="75">
        <v>1</v>
      </c>
      <c r="Y63" s="75"/>
      <c r="Z63" s="75"/>
      <c r="AA63" s="75">
        <v>1</v>
      </c>
      <c r="AB63" s="75"/>
      <c r="AC63" s="75"/>
      <c r="AD63" s="75"/>
      <c r="AE63" s="75"/>
      <c r="AF63" s="75"/>
      <c r="AG63" s="76"/>
      <c r="AH63" s="75"/>
      <c r="AI63" s="76"/>
      <c r="AJ63" s="69">
        <f t="shared" si="56"/>
        <v>1</v>
      </c>
      <c r="AK63" s="70">
        <f t="shared" si="57"/>
        <v>1</v>
      </c>
      <c r="AL63" s="70">
        <f t="shared" si="58"/>
        <v>1</v>
      </c>
      <c r="AM63" s="70">
        <f t="shared" si="59"/>
        <v>1</v>
      </c>
      <c r="AN63" s="70">
        <f t="shared" si="60"/>
        <v>2</v>
      </c>
      <c r="AO63" s="70">
        <f t="shared" si="61"/>
        <v>2</v>
      </c>
      <c r="AP63" s="70">
        <f t="shared" si="62"/>
        <v>1</v>
      </c>
      <c r="AQ63" s="70">
        <f t="shared" si="63"/>
        <v>1</v>
      </c>
      <c r="AR63" s="70">
        <f t="shared" si="64"/>
        <v>1</v>
      </c>
      <c r="AS63" s="70">
        <f t="shared" si="65"/>
        <v>1</v>
      </c>
      <c r="AT63" s="70">
        <f t="shared" si="66"/>
        <v>1</v>
      </c>
      <c r="AU63" s="70">
        <f t="shared" si="67"/>
        <v>1</v>
      </c>
      <c r="AV63" s="70">
        <f t="shared" si="68"/>
        <v>0</v>
      </c>
      <c r="AW63" s="70">
        <f t="shared" si="69"/>
        <v>0</v>
      </c>
      <c r="AX63" s="70">
        <f t="shared" si="70"/>
        <v>0</v>
      </c>
      <c r="AY63" s="71">
        <f t="shared" si="71"/>
        <v>0</v>
      </c>
    </row>
    <row r="64" spans="1:51" s="122" customFormat="1" ht="31.5" customHeight="1" x14ac:dyDescent="0.2">
      <c r="A64" s="72" t="s">
        <v>69</v>
      </c>
      <c r="B64" s="83" t="s">
        <v>233</v>
      </c>
      <c r="C64" s="84"/>
      <c r="D64" s="85"/>
      <c r="E64" s="86"/>
      <c r="F64" s="86"/>
      <c r="G64" s="86"/>
      <c r="H64" s="86"/>
      <c r="I64" s="86"/>
      <c r="J64" s="73"/>
      <c r="K64" s="73"/>
      <c r="L64" s="73"/>
      <c r="M64" s="73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  <c r="AA64" s="75"/>
      <c r="AB64" s="75"/>
      <c r="AC64" s="75"/>
      <c r="AD64" s="75"/>
      <c r="AE64" s="75"/>
      <c r="AF64" s="75"/>
      <c r="AG64" s="76"/>
      <c r="AH64" s="75"/>
      <c r="AI64" s="76"/>
      <c r="AJ64" s="69">
        <f t="shared" si="56"/>
        <v>0</v>
      </c>
      <c r="AK64" s="70">
        <f t="shared" si="57"/>
        <v>0</v>
      </c>
      <c r="AL64" s="70">
        <f t="shared" si="58"/>
        <v>0</v>
      </c>
      <c r="AM64" s="70">
        <f t="shared" si="59"/>
        <v>0</v>
      </c>
      <c r="AN64" s="70">
        <f t="shared" si="60"/>
        <v>0</v>
      </c>
      <c r="AO64" s="70">
        <f t="shared" si="61"/>
        <v>0</v>
      </c>
      <c r="AP64" s="70">
        <f t="shared" si="62"/>
        <v>0</v>
      </c>
      <c r="AQ64" s="70">
        <f t="shared" si="63"/>
        <v>0</v>
      </c>
      <c r="AR64" s="70">
        <f t="shared" si="64"/>
        <v>0</v>
      </c>
      <c r="AS64" s="70">
        <f t="shared" si="65"/>
        <v>0</v>
      </c>
      <c r="AT64" s="70">
        <f t="shared" si="66"/>
        <v>0</v>
      </c>
      <c r="AU64" s="70">
        <f t="shared" si="67"/>
        <v>0</v>
      </c>
      <c r="AV64" s="70">
        <f t="shared" si="68"/>
        <v>0</v>
      </c>
      <c r="AW64" s="70">
        <f t="shared" si="69"/>
        <v>0</v>
      </c>
      <c r="AX64" s="70">
        <f t="shared" si="70"/>
        <v>0</v>
      </c>
      <c r="AY64" s="71">
        <f t="shared" si="71"/>
        <v>0</v>
      </c>
    </row>
    <row r="65" spans="1:51" s="122" customFormat="1" ht="39" customHeight="1" x14ac:dyDescent="0.2">
      <c r="A65" s="72" t="s">
        <v>68</v>
      </c>
      <c r="B65" s="83" t="s">
        <v>142</v>
      </c>
      <c r="C65" s="84"/>
      <c r="D65" s="85"/>
      <c r="E65" s="86"/>
      <c r="F65" s="86"/>
      <c r="G65" s="86"/>
      <c r="H65" s="86"/>
      <c r="I65" s="86"/>
      <c r="J65" s="73">
        <v>2</v>
      </c>
      <c r="K65" s="73">
        <v>2</v>
      </c>
      <c r="L65" s="73"/>
      <c r="M65" s="73"/>
      <c r="N65" s="75">
        <v>1</v>
      </c>
      <c r="O65" s="75"/>
      <c r="P65" s="75"/>
      <c r="Q65" s="75">
        <v>1</v>
      </c>
      <c r="R65" s="75"/>
      <c r="S65" s="75"/>
      <c r="T65" s="75"/>
      <c r="U65" s="75"/>
      <c r="V65" s="75"/>
      <c r="W65" s="75"/>
      <c r="X65" s="75">
        <v>1</v>
      </c>
      <c r="Y65" s="75"/>
      <c r="Z65" s="75"/>
      <c r="AA65" s="75">
        <v>1</v>
      </c>
      <c r="AB65" s="75"/>
      <c r="AC65" s="75">
        <v>1</v>
      </c>
      <c r="AD65" s="75"/>
      <c r="AE65" s="75">
        <v>1</v>
      </c>
      <c r="AF65" s="75"/>
      <c r="AG65" s="76"/>
      <c r="AH65" s="75"/>
      <c r="AI65" s="76"/>
      <c r="AJ65" s="69">
        <f t="shared" si="56"/>
        <v>0</v>
      </c>
      <c r="AK65" s="70">
        <f t="shared" si="57"/>
        <v>0</v>
      </c>
      <c r="AL65" s="70">
        <f t="shared" si="58"/>
        <v>2</v>
      </c>
      <c r="AM65" s="70">
        <f t="shared" si="59"/>
        <v>2</v>
      </c>
      <c r="AN65" s="70">
        <f t="shared" si="60"/>
        <v>2</v>
      </c>
      <c r="AO65" s="70">
        <f t="shared" si="61"/>
        <v>2</v>
      </c>
      <c r="AP65" s="70">
        <f t="shared" si="62"/>
        <v>1</v>
      </c>
      <c r="AQ65" s="70">
        <f t="shared" si="63"/>
        <v>1</v>
      </c>
      <c r="AR65" s="70">
        <f t="shared" si="64"/>
        <v>0</v>
      </c>
      <c r="AS65" s="70">
        <f t="shared" si="65"/>
        <v>0</v>
      </c>
      <c r="AT65" s="70">
        <f t="shared" si="66"/>
        <v>1</v>
      </c>
      <c r="AU65" s="70">
        <f t="shared" si="67"/>
        <v>1</v>
      </c>
      <c r="AV65" s="70">
        <f t="shared" si="68"/>
        <v>1</v>
      </c>
      <c r="AW65" s="70">
        <f t="shared" si="69"/>
        <v>1</v>
      </c>
      <c r="AX65" s="70">
        <f t="shared" si="70"/>
        <v>0</v>
      </c>
      <c r="AY65" s="71">
        <f t="shared" si="71"/>
        <v>0</v>
      </c>
    </row>
    <row r="66" spans="1:51" s="122" customFormat="1" ht="41.25" customHeight="1" x14ac:dyDescent="0.2">
      <c r="A66" s="72" t="s">
        <v>67</v>
      </c>
      <c r="B66" s="83" t="s">
        <v>174</v>
      </c>
      <c r="C66" s="84"/>
      <c r="D66" s="85"/>
      <c r="E66" s="86"/>
      <c r="F66" s="86"/>
      <c r="G66" s="86"/>
      <c r="H66" s="86"/>
      <c r="I66" s="86"/>
      <c r="J66" s="73">
        <v>2</v>
      </c>
      <c r="K66" s="73">
        <v>1</v>
      </c>
      <c r="L66" s="73">
        <v>1</v>
      </c>
      <c r="M66" s="73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>
        <v>1</v>
      </c>
      <c r="AB66" s="75"/>
      <c r="AC66" s="75"/>
      <c r="AD66" s="75"/>
      <c r="AE66" s="75"/>
      <c r="AF66" s="75"/>
      <c r="AG66" s="76"/>
      <c r="AH66" s="75"/>
      <c r="AI66" s="76"/>
      <c r="AJ66" s="69">
        <f t="shared" si="56"/>
        <v>0</v>
      </c>
      <c r="AK66" s="70">
        <f t="shared" si="57"/>
        <v>0</v>
      </c>
      <c r="AL66" s="70">
        <f t="shared" si="58"/>
        <v>2</v>
      </c>
      <c r="AM66" s="70">
        <f t="shared" si="59"/>
        <v>2</v>
      </c>
      <c r="AN66" s="70">
        <f t="shared" si="60"/>
        <v>1</v>
      </c>
      <c r="AO66" s="70">
        <f t="shared" si="61"/>
        <v>1</v>
      </c>
      <c r="AP66" s="70">
        <f t="shared" si="62"/>
        <v>0</v>
      </c>
      <c r="AQ66" s="70">
        <f t="shared" si="63"/>
        <v>0</v>
      </c>
      <c r="AR66" s="70">
        <f t="shared" si="64"/>
        <v>0</v>
      </c>
      <c r="AS66" s="70">
        <f t="shared" si="65"/>
        <v>0</v>
      </c>
      <c r="AT66" s="70">
        <f t="shared" si="66"/>
        <v>0</v>
      </c>
      <c r="AU66" s="70">
        <f t="shared" si="67"/>
        <v>0</v>
      </c>
      <c r="AV66" s="70">
        <f t="shared" si="68"/>
        <v>0</v>
      </c>
      <c r="AW66" s="70">
        <f t="shared" si="69"/>
        <v>0</v>
      </c>
      <c r="AX66" s="70">
        <f t="shared" si="70"/>
        <v>0</v>
      </c>
      <c r="AY66" s="71">
        <f t="shared" si="71"/>
        <v>0</v>
      </c>
    </row>
    <row r="67" spans="1:51" s="122" customFormat="1" ht="41.25" customHeight="1" x14ac:dyDescent="0.2">
      <c r="A67" s="72" t="s">
        <v>66</v>
      </c>
      <c r="B67" s="83" t="s">
        <v>175</v>
      </c>
      <c r="C67" s="84"/>
      <c r="D67" s="85"/>
      <c r="E67" s="86">
        <v>5</v>
      </c>
      <c r="F67" s="86">
        <v>1</v>
      </c>
      <c r="G67" s="86">
        <v>4</v>
      </c>
      <c r="H67" s="86"/>
      <c r="I67" s="86"/>
      <c r="J67" s="73">
        <v>1</v>
      </c>
      <c r="K67" s="73">
        <v>1</v>
      </c>
      <c r="L67" s="73"/>
      <c r="M67" s="73"/>
      <c r="N67" s="75">
        <v>2</v>
      </c>
      <c r="O67" s="75">
        <v>2</v>
      </c>
      <c r="P67" s="75"/>
      <c r="Q67" s="75"/>
      <c r="R67" s="75"/>
      <c r="S67" s="75"/>
      <c r="T67" s="75"/>
      <c r="U67" s="75"/>
      <c r="V67" s="75"/>
      <c r="W67" s="75"/>
      <c r="X67" s="75">
        <v>2</v>
      </c>
      <c r="Y67" s="75"/>
      <c r="Z67" s="75">
        <v>1</v>
      </c>
      <c r="AA67" s="75">
        <v>4</v>
      </c>
      <c r="AB67" s="75">
        <v>2</v>
      </c>
      <c r="AC67" s="75">
        <v>1</v>
      </c>
      <c r="AD67" s="75"/>
      <c r="AE67" s="75">
        <v>1</v>
      </c>
      <c r="AF67" s="75"/>
      <c r="AG67" s="76"/>
      <c r="AH67" s="75"/>
      <c r="AI67" s="76"/>
      <c r="AJ67" s="69">
        <f t="shared" si="56"/>
        <v>5</v>
      </c>
      <c r="AK67" s="70">
        <f t="shared" si="57"/>
        <v>5</v>
      </c>
      <c r="AL67" s="70">
        <f t="shared" si="58"/>
        <v>1</v>
      </c>
      <c r="AM67" s="70">
        <f t="shared" si="59"/>
        <v>1</v>
      </c>
      <c r="AN67" s="70">
        <f t="shared" si="60"/>
        <v>6</v>
      </c>
      <c r="AO67" s="70">
        <f t="shared" si="61"/>
        <v>6</v>
      </c>
      <c r="AP67" s="70">
        <f t="shared" si="62"/>
        <v>2</v>
      </c>
      <c r="AQ67" s="70">
        <f t="shared" si="63"/>
        <v>2</v>
      </c>
      <c r="AR67" s="70">
        <f t="shared" si="64"/>
        <v>0</v>
      </c>
      <c r="AS67" s="70">
        <f t="shared" si="65"/>
        <v>0</v>
      </c>
      <c r="AT67" s="70">
        <f t="shared" si="66"/>
        <v>2</v>
      </c>
      <c r="AU67" s="70">
        <f t="shared" si="67"/>
        <v>2</v>
      </c>
      <c r="AV67" s="70">
        <f t="shared" si="68"/>
        <v>1</v>
      </c>
      <c r="AW67" s="70">
        <f t="shared" si="69"/>
        <v>1</v>
      </c>
      <c r="AX67" s="70">
        <f t="shared" si="70"/>
        <v>0</v>
      </c>
      <c r="AY67" s="71">
        <f t="shared" si="71"/>
        <v>0</v>
      </c>
    </row>
    <row r="68" spans="1:51" s="122" customFormat="1" ht="28.5" customHeight="1" x14ac:dyDescent="0.2">
      <c r="A68" s="72" t="s">
        <v>65</v>
      </c>
      <c r="B68" s="83" t="s">
        <v>176</v>
      </c>
      <c r="C68" s="84"/>
      <c r="D68" s="85"/>
      <c r="E68" s="86">
        <v>2</v>
      </c>
      <c r="F68" s="86"/>
      <c r="G68" s="86">
        <v>2</v>
      </c>
      <c r="H68" s="86"/>
      <c r="I68" s="86"/>
      <c r="J68" s="73">
        <v>3</v>
      </c>
      <c r="K68" s="73">
        <v>2</v>
      </c>
      <c r="L68" s="73">
        <v>1</v>
      </c>
      <c r="M68" s="73"/>
      <c r="N68" s="75">
        <v>1</v>
      </c>
      <c r="O68" s="75"/>
      <c r="P68" s="75"/>
      <c r="Q68" s="75"/>
      <c r="R68" s="75"/>
      <c r="S68" s="75">
        <v>1</v>
      </c>
      <c r="T68" s="75">
        <v>1</v>
      </c>
      <c r="U68" s="75"/>
      <c r="V68" s="75"/>
      <c r="W68" s="75"/>
      <c r="X68" s="75">
        <v>1</v>
      </c>
      <c r="Y68" s="75"/>
      <c r="Z68" s="75"/>
      <c r="AA68" s="75">
        <v>3</v>
      </c>
      <c r="AB68" s="75"/>
      <c r="AC68" s="75"/>
      <c r="AD68" s="75"/>
      <c r="AE68" s="75"/>
      <c r="AF68" s="75"/>
      <c r="AG68" s="76"/>
      <c r="AH68" s="75"/>
      <c r="AI68" s="76"/>
      <c r="AJ68" s="69">
        <f t="shared" si="56"/>
        <v>2</v>
      </c>
      <c r="AK68" s="70">
        <f t="shared" si="57"/>
        <v>2</v>
      </c>
      <c r="AL68" s="70">
        <f t="shared" si="58"/>
        <v>3</v>
      </c>
      <c r="AM68" s="70">
        <f t="shared" si="59"/>
        <v>3</v>
      </c>
      <c r="AN68" s="70">
        <f t="shared" si="60"/>
        <v>4</v>
      </c>
      <c r="AO68" s="70">
        <f t="shared" si="61"/>
        <v>4</v>
      </c>
      <c r="AP68" s="70">
        <f t="shared" si="62"/>
        <v>1</v>
      </c>
      <c r="AQ68" s="70">
        <f t="shared" si="63"/>
        <v>1</v>
      </c>
      <c r="AR68" s="70">
        <f t="shared" si="64"/>
        <v>1</v>
      </c>
      <c r="AS68" s="70">
        <f t="shared" si="65"/>
        <v>1</v>
      </c>
      <c r="AT68" s="70">
        <f t="shared" si="66"/>
        <v>1</v>
      </c>
      <c r="AU68" s="70">
        <f t="shared" si="67"/>
        <v>1</v>
      </c>
      <c r="AV68" s="70">
        <f t="shared" si="68"/>
        <v>0</v>
      </c>
      <c r="AW68" s="70">
        <f t="shared" si="69"/>
        <v>0</v>
      </c>
      <c r="AX68" s="70">
        <f t="shared" si="70"/>
        <v>0</v>
      </c>
      <c r="AY68" s="71">
        <f t="shared" si="71"/>
        <v>0</v>
      </c>
    </row>
    <row r="69" spans="1:51" s="122" customFormat="1" ht="28.5" customHeight="1" x14ac:dyDescent="0.2">
      <c r="A69" s="72" t="s">
        <v>64</v>
      </c>
      <c r="B69" s="83" t="s">
        <v>177</v>
      </c>
      <c r="C69" s="84"/>
      <c r="D69" s="85"/>
      <c r="E69" s="86">
        <v>5</v>
      </c>
      <c r="F69" s="86"/>
      <c r="G69" s="86">
        <v>5</v>
      </c>
      <c r="H69" s="86"/>
      <c r="I69" s="86"/>
      <c r="J69" s="73">
        <v>6</v>
      </c>
      <c r="K69" s="73">
        <v>6</v>
      </c>
      <c r="L69" s="73"/>
      <c r="M69" s="73"/>
      <c r="N69" s="75">
        <v>8</v>
      </c>
      <c r="O69" s="75">
        <v>2</v>
      </c>
      <c r="P69" s="75">
        <v>2</v>
      </c>
      <c r="Q69" s="75"/>
      <c r="R69" s="75"/>
      <c r="S69" s="75">
        <v>4</v>
      </c>
      <c r="T69" s="75">
        <v>2</v>
      </c>
      <c r="U69" s="75">
        <v>2</v>
      </c>
      <c r="V69" s="75"/>
      <c r="W69" s="75"/>
      <c r="X69" s="75">
        <v>8</v>
      </c>
      <c r="Y69" s="75"/>
      <c r="Z69" s="75"/>
      <c r="AA69" s="75">
        <v>3</v>
      </c>
      <c r="AB69" s="75"/>
      <c r="AC69" s="75"/>
      <c r="AD69" s="75"/>
      <c r="AE69" s="75"/>
      <c r="AF69" s="75"/>
      <c r="AG69" s="76"/>
      <c r="AH69" s="75"/>
      <c r="AI69" s="76"/>
      <c r="AJ69" s="69">
        <f t="shared" si="56"/>
        <v>5</v>
      </c>
      <c r="AK69" s="70">
        <f t="shared" si="57"/>
        <v>5</v>
      </c>
      <c r="AL69" s="70">
        <f t="shared" si="58"/>
        <v>6</v>
      </c>
      <c r="AM69" s="70">
        <f t="shared" si="59"/>
        <v>6</v>
      </c>
      <c r="AN69" s="70">
        <f t="shared" si="60"/>
        <v>11</v>
      </c>
      <c r="AO69" s="70">
        <f t="shared" si="61"/>
        <v>11</v>
      </c>
      <c r="AP69" s="70">
        <f t="shared" si="62"/>
        <v>8</v>
      </c>
      <c r="AQ69" s="70">
        <f t="shared" si="63"/>
        <v>8</v>
      </c>
      <c r="AR69" s="70">
        <f t="shared" si="64"/>
        <v>4</v>
      </c>
      <c r="AS69" s="70">
        <f t="shared" si="65"/>
        <v>4</v>
      </c>
      <c r="AT69" s="70">
        <f t="shared" si="66"/>
        <v>8</v>
      </c>
      <c r="AU69" s="70">
        <f t="shared" si="67"/>
        <v>8</v>
      </c>
      <c r="AV69" s="70">
        <f t="shared" si="68"/>
        <v>0</v>
      </c>
      <c r="AW69" s="70">
        <f t="shared" si="69"/>
        <v>0</v>
      </c>
      <c r="AX69" s="70">
        <f t="shared" si="70"/>
        <v>0</v>
      </c>
      <c r="AY69" s="71">
        <f t="shared" si="71"/>
        <v>0</v>
      </c>
    </row>
    <row r="70" spans="1:51" s="122" customFormat="1" ht="28.5" customHeight="1" x14ac:dyDescent="0.2">
      <c r="A70" s="72" t="s">
        <v>63</v>
      </c>
      <c r="B70" s="83" t="s">
        <v>234</v>
      </c>
      <c r="C70" s="84"/>
      <c r="D70" s="85"/>
      <c r="E70" s="86"/>
      <c r="F70" s="86"/>
      <c r="G70" s="86"/>
      <c r="H70" s="86"/>
      <c r="I70" s="86"/>
      <c r="J70" s="73"/>
      <c r="K70" s="73"/>
      <c r="L70" s="73"/>
      <c r="M70" s="73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  <c r="AB70" s="75"/>
      <c r="AC70" s="75"/>
      <c r="AD70" s="75"/>
      <c r="AE70" s="75"/>
      <c r="AF70" s="75"/>
      <c r="AG70" s="76"/>
      <c r="AH70" s="75"/>
      <c r="AI70" s="76"/>
      <c r="AJ70" s="69">
        <f t="shared" si="56"/>
        <v>0</v>
      </c>
      <c r="AK70" s="70">
        <f t="shared" si="57"/>
        <v>0</v>
      </c>
      <c r="AL70" s="70">
        <f t="shared" si="58"/>
        <v>0</v>
      </c>
      <c r="AM70" s="70">
        <f t="shared" si="59"/>
        <v>0</v>
      </c>
      <c r="AN70" s="70">
        <f t="shared" si="60"/>
        <v>0</v>
      </c>
      <c r="AO70" s="70">
        <f t="shared" si="61"/>
        <v>0</v>
      </c>
      <c r="AP70" s="70">
        <f t="shared" si="62"/>
        <v>0</v>
      </c>
      <c r="AQ70" s="70">
        <f t="shared" si="63"/>
        <v>0</v>
      </c>
      <c r="AR70" s="70">
        <f t="shared" si="64"/>
        <v>0</v>
      </c>
      <c r="AS70" s="70">
        <f t="shared" si="65"/>
        <v>0</v>
      </c>
      <c r="AT70" s="70">
        <f t="shared" si="66"/>
        <v>0</v>
      </c>
      <c r="AU70" s="70">
        <f t="shared" si="67"/>
        <v>0</v>
      </c>
      <c r="AV70" s="70">
        <f t="shared" si="68"/>
        <v>0</v>
      </c>
      <c r="AW70" s="70">
        <f t="shared" si="69"/>
        <v>0</v>
      </c>
      <c r="AX70" s="70">
        <f t="shared" si="70"/>
        <v>0</v>
      </c>
      <c r="AY70" s="71">
        <f t="shared" si="71"/>
        <v>0</v>
      </c>
    </row>
    <row r="71" spans="1:51" s="122" customFormat="1" ht="28.5" customHeight="1" x14ac:dyDescent="0.2">
      <c r="A71" s="72" t="s">
        <v>62</v>
      </c>
      <c r="B71" s="83" t="s">
        <v>199</v>
      </c>
      <c r="C71" s="84"/>
      <c r="D71" s="85"/>
      <c r="E71" s="86"/>
      <c r="F71" s="86"/>
      <c r="G71" s="86"/>
      <c r="H71" s="86"/>
      <c r="I71" s="86"/>
      <c r="J71" s="73"/>
      <c r="K71" s="73"/>
      <c r="L71" s="73"/>
      <c r="M71" s="73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  <c r="AD71" s="75"/>
      <c r="AE71" s="75"/>
      <c r="AF71" s="75"/>
      <c r="AG71" s="76"/>
      <c r="AH71" s="75"/>
      <c r="AI71" s="76"/>
      <c r="AJ71" s="69">
        <f t="shared" si="56"/>
        <v>0</v>
      </c>
      <c r="AK71" s="70">
        <f t="shared" si="57"/>
        <v>0</v>
      </c>
      <c r="AL71" s="70">
        <f t="shared" si="58"/>
        <v>0</v>
      </c>
      <c r="AM71" s="70">
        <f t="shared" si="59"/>
        <v>0</v>
      </c>
      <c r="AN71" s="70">
        <f t="shared" si="60"/>
        <v>0</v>
      </c>
      <c r="AO71" s="70">
        <f t="shared" si="61"/>
        <v>0</v>
      </c>
      <c r="AP71" s="70">
        <f t="shared" si="62"/>
        <v>0</v>
      </c>
      <c r="AQ71" s="70">
        <f t="shared" si="63"/>
        <v>0</v>
      </c>
      <c r="AR71" s="70">
        <f t="shared" si="64"/>
        <v>0</v>
      </c>
      <c r="AS71" s="70">
        <f t="shared" si="65"/>
        <v>0</v>
      </c>
      <c r="AT71" s="70">
        <f t="shared" si="66"/>
        <v>0</v>
      </c>
      <c r="AU71" s="70">
        <f t="shared" si="67"/>
        <v>0</v>
      </c>
      <c r="AV71" s="70">
        <f t="shared" si="68"/>
        <v>0</v>
      </c>
      <c r="AW71" s="70">
        <f t="shared" si="69"/>
        <v>0</v>
      </c>
      <c r="AX71" s="70">
        <f t="shared" si="70"/>
        <v>0</v>
      </c>
      <c r="AY71" s="71">
        <f t="shared" si="71"/>
        <v>0</v>
      </c>
    </row>
    <row r="72" spans="1:51" s="122" customFormat="1" ht="28.5" customHeight="1" x14ac:dyDescent="0.2">
      <c r="A72" s="72" t="s">
        <v>61</v>
      </c>
      <c r="B72" s="79" t="s">
        <v>140</v>
      </c>
      <c r="C72" s="80"/>
      <c r="D72" s="81"/>
      <c r="E72" s="86">
        <v>2</v>
      </c>
      <c r="F72" s="86">
        <v>1</v>
      </c>
      <c r="G72" s="86">
        <v>1</v>
      </c>
      <c r="H72" s="86"/>
      <c r="I72" s="86"/>
      <c r="J72" s="73">
        <v>1</v>
      </c>
      <c r="K72" s="73">
        <v>1</v>
      </c>
      <c r="L72" s="73"/>
      <c r="M72" s="73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>
        <v>3</v>
      </c>
      <c r="AB72" s="75" t="s">
        <v>124</v>
      </c>
      <c r="AC72" s="75"/>
      <c r="AD72" s="75"/>
      <c r="AE72" s="75"/>
      <c r="AF72" s="75"/>
      <c r="AG72" s="76"/>
      <c r="AH72" s="75"/>
      <c r="AI72" s="76"/>
      <c r="AJ72" s="69">
        <f t="shared" si="56"/>
        <v>2</v>
      </c>
      <c r="AK72" s="70">
        <f t="shared" si="57"/>
        <v>2</v>
      </c>
      <c r="AL72" s="70">
        <f t="shared" si="58"/>
        <v>1</v>
      </c>
      <c r="AM72" s="70">
        <f t="shared" si="59"/>
        <v>1</v>
      </c>
      <c r="AN72" s="70">
        <f t="shared" si="60"/>
        <v>3</v>
      </c>
      <c r="AO72" s="70">
        <f t="shared" si="61"/>
        <v>3</v>
      </c>
      <c r="AP72" s="70">
        <f t="shared" si="62"/>
        <v>0</v>
      </c>
      <c r="AQ72" s="70">
        <f t="shared" si="63"/>
        <v>0</v>
      </c>
      <c r="AR72" s="70">
        <f t="shared" si="64"/>
        <v>0</v>
      </c>
      <c r="AS72" s="70">
        <f t="shared" si="65"/>
        <v>0</v>
      </c>
      <c r="AT72" s="70">
        <f t="shared" si="66"/>
        <v>0</v>
      </c>
      <c r="AU72" s="70">
        <f t="shared" si="67"/>
        <v>0</v>
      </c>
      <c r="AV72" s="70">
        <f t="shared" si="68"/>
        <v>0</v>
      </c>
      <c r="AW72" s="70">
        <f t="shared" si="69"/>
        <v>0</v>
      </c>
      <c r="AX72" s="70">
        <f t="shared" si="70"/>
        <v>0</v>
      </c>
      <c r="AY72" s="71">
        <f t="shared" si="71"/>
        <v>0</v>
      </c>
    </row>
    <row r="73" spans="1:51" s="122" customFormat="1" ht="75.75" customHeight="1" x14ac:dyDescent="0.2">
      <c r="A73" s="60" t="s">
        <v>60</v>
      </c>
      <c r="B73" s="90" t="s">
        <v>200</v>
      </c>
      <c r="C73" s="91"/>
      <c r="D73" s="92"/>
      <c r="E73" s="99">
        <f t="shared" ref="E73:AH73" si="72">SUM(E74:E79)</f>
        <v>0</v>
      </c>
      <c r="F73" s="99">
        <f t="shared" si="72"/>
        <v>0</v>
      </c>
      <c r="G73" s="99">
        <f t="shared" si="72"/>
        <v>0</v>
      </c>
      <c r="H73" s="99">
        <f t="shared" si="72"/>
        <v>0</v>
      </c>
      <c r="I73" s="99">
        <f t="shared" si="72"/>
        <v>0</v>
      </c>
      <c r="J73" s="99">
        <f t="shared" si="72"/>
        <v>0</v>
      </c>
      <c r="K73" s="99">
        <f t="shared" si="72"/>
        <v>0</v>
      </c>
      <c r="L73" s="99">
        <f t="shared" si="72"/>
        <v>0</v>
      </c>
      <c r="M73" s="99">
        <f t="shared" si="72"/>
        <v>0</v>
      </c>
      <c r="N73" s="99">
        <f t="shared" si="72"/>
        <v>0</v>
      </c>
      <c r="O73" s="99">
        <f t="shared" si="72"/>
        <v>0</v>
      </c>
      <c r="P73" s="99">
        <f t="shared" si="72"/>
        <v>0</v>
      </c>
      <c r="Q73" s="99">
        <f t="shared" si="72"/>
        <v>0</v>
      </c>
      <c r="R73" s="99">
        <f t="shared" si="72"/>
        <v>0</v>
      </c>
      <c r="S73" s="99">
        <f t="shared" si="72"/>
        <v>0</v>
      </c>
      <c r="T73" s="99">
        <f t="shared" si="72"/>
        <v>0</v>
      </c>
      <c r="U73" s="99">
        <f t="shared" si="72"/>
        <v>0</v>
      </c>
      <c r="V73" s="99">
        <f t="shared" si="72"/>
        <v>0</v>
      </c>
      <c r="W73" s="99">
        <f t="shared" si="72"/>
        <v>0</v>
      </c>
      <c r="X73" s="99">
        <f t="shared" si="72"/>
        <v>0</v>
      </c>
      <c r="Y73" s="99">
        <f t="shared" si="72"/>
        <v>0</v>
      </c>
      <c r="Z73" s="99">
        <f t="shared" si="72"/>
        <v>0</v>
      </c>
      <c r="AA73" s="99">
        <f t="shared" si="72"/>
        <v>0</v>
      </c>
      <c r="AB73" s="99">
        <f t="shared" si="72"/>
        <v>0</v>
      </c>
      <c r="AC73" s="99">
        <f t="shared" si="72"/>
        <v>0</v>
      </c>
      <c r="AD73" s="99">
        <f t="shared" si="72"/>
        <v>0</v>
      </c>
      <c r="AE73" s="99">
        <f t="shared" si="72"/>
        <v>0</v>
      </c>
      <c r="AF73" s="99">
        <f t="shared" si="72"/>
        <v>0</v>
      </c>
      <c r="AG73" s="99">
        <f t="shared" si="72"/>
        <v>0</v>
      </c>
      <c r="AH73" s="99">
        <f t="shared" si="72"/>
        <v>0</v>
      </c>
      <c r="AI73" s="118"/>
      <c r="AJ73" s="95">
        <f t="shared" ref="AJ73:AX73" si="73">SUM(AJ74:AJ79)</f>
        <v>0</v>
      </c>
      <c r="AK73" s="96">
        <f t="shared" si="73"/>
        <v>0</v>
      </c>
      <c r="AL73" s="96">
        <f t="shared" si="73"/>
        <v>0</v>
      </c>
      <c r="AM73" s="96">
        <f t="shared" si="73"/>
        <v>0</v>
      </c>
      <c r="AN73" s="96">
        <f t="shared" si="73"/>
        <v>0</v>
      </c>
      <c r="AO73" s="96">
        <f t="shared" si="73"/>
        <v>0</v>
      </c>
      <c r="AP73" s="96">
        <f t="shared" si="73"/>
        <v>0</v>
      </c>
      <c r="AQ73" s="96">
        <f t="shared" si="73"/>
        <v>0</v>
      </c>
      <c r="AR73" s="96">
        <f t="shared" si="73"/>
        <v>0</v>
      </c>
      <c r="AS73" s="96">
        <f t="shared" si="73"/>
        <v>0</v>
      </c>
      <c r="AT73" s="96">
        <f t="shared" si="73"/>
        <v>0</v>
      </c>
      <c r="AU73" s="96">
        <f t="shared" si="73"/>
        <v>0</v>
      </c>
      <c r="AV73" s="96">
        <f t="shared" si="73"/>
        <v>0</v>
      </c>
      <c r="AW73" s="96">
        <f t="shared" si="73"/>
        <v>0</v>
      </c>
      <c r="AX73" s="96">
        <f t="shared" si="73"/>
        <v>0</v>
      </c>
      <c r="AY73" s="71">
        <f t="shared" si="71"/>
        <v>0</v>
      </c>
    </row>
    <row r="74" spans="1:51" s="122" customFormat="1" ht="48.75" customHeight="1" x14ac:dyDescent="0.2">
      <c r="A74" s="72" t="s">
        <v>59</v>
      </c>
      <c r="B74" s="83" t="s">
        <v>201</v>
      </c>
      <c r="C74" s="84"/>
      <c r="D74" s="85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  <c r="Z74" s="86"/>
      <c r="AA74" s="86"/>
      <c r="AB74" s="86"/>
      <c r="AC74" s="86"/>
      <c r="AD74" s="86"/>
      <c r="AE74" s="86"/>
      <c r="AF74" s="86"/>
      <c r="AG74" s="86"/>
      <c r="AH74" s="86"/>
      <c r="AI74" s="76"/>
      <c r="AJ74" s="69">
        <f t="shared" ref="AJ74:AJ79" si="74">E74</f>
        <v>0</v>
      </c>
      <c r="AK74" s="70">
        <f t="shared" ref="AK74:AK79" si="75">F74+G74+H74+I74</f>
        <v>0</v>
      </c>
      <c r="AL74" s="70">
        <f t="shared" ref="AL74:AL79" si="76">J74</f>
        <v>0</v>
      </c>
      <c r="AM74" s="70">
        <f t="shared" ref="AM74:AM79" si="77">K74+L74+M74</f>
        <v>0</v>
      </c>
      <c r="AN74" s="70">
        <f t="shared" ref="AN74:AN79" si="78">F74+G74+K74</f>
        <v>0</v>
      </c>
      <c r="AO74" s="70">
        <f t="shared" ref="AO74:AO79" si="79">X74+Y74+AA74</f>
        <v>0</v>
      </c>
      <c r="AP74" s="70">
        <f t="shared" ref="AP74:AP79" si="80">N74</f>
        <v>0</v>
      </c>
      <c r="AQ74" s="70">
        <f t="shared" ref="AQ74:AQ79" si="81">O74+P74+Q74+R74+S74</f>
        <v>0</v>
      </c>
      <c r="AR74" s="70">
        <f t="shared" ref="AR74:AR79" si="82">S74</f>
        <v>0</v>
      </c>
      <c r="AS74" s="70">
        <f t="shared" ref="AS74:AS79" si="83">T74+U74+V74</f>
        <v>0</v>
      </c>
      <c r="AT74" s="70">
        <f t="shared" ref="AT74:AT79" si="84">X74</f>
        <v>0</v>
      </c>
      <c r="AU74" s="70">
        <f t="shared" ref="AU74:AU79" si="85">N74+W74</f>
        <v>0</v>
      </c>
      <c r="AV74" s="70">
        <f t="shared" ref="AV74:AV79" si="86">AE74</f>
        <v>0</v>
      </c>
      <c r="AW74" s="70">
        <f t="shared" ref="AW74:AW79" si="87">AC74+AD74</f>
        <v>0</v>
      </c>
      <c r="AX74" s="70">
        <f t="shared" ref="AX74:AX79" si="88">AH74</f>
        <v>0</v>
      </c>
      <c r="AY74" s="71">
        <f t="shared" si="71"/>
        <v>0</v>
      </c>
    </row>
    <row r="75" spans="1:51" s="122" customFormat="1" ht="60" customHeight="1" x14ac:dyDescent="0.2">
      <c r="A75" s="72" t="s">
        <v>58</v>
      </c>
      <c r="B75" s="83" t="s">
        <v>267</v>
      </c>
      <c r="C75" s="84"/>
      <c r="D75" s="85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86"/>
      <c r="AD75" s="86"/>
      <c r="AE75" s="86"/>
      <c r="AF75" s="86"/>
      <c r="AG75" s="86"/>
      <c r="AH75" s="86"/>
      <c r="AI75" s="76"/>
      <c r="AJ75" s="69">
        <f t="shared" si="74"/>
        <v>0</v>
      </c>
      <c r="AK75" s="70">
        <f t="shared" si="75"/>
        <v>0</v>
      </c>
      <c r="AL75" s="70">
        <f t="shared" si="76"/>
        <v>0</v>
      </c>
      <c r="AM75" s="70">
        <f t="shared" si="77"/>
        <v>0</v>
      </c>
      <c r="AN75" s="70">
        <f t="shared" si="78"/>
        <v>0</v>
      </c>
      <c r="AO75" s="70">
        <f t="shared" si="79"/>
        <v>0</v>
      </c>
      <c r="AP75" s="70">
        <f t="shared" si="80"/>
        <v>0</v>
      </c>
      <c r="AQ75" s="70">
        <f t="shared" si="81"/>
        <v>0</v>
      </c>
      <c r="AR75" s="70">
        <f t="shared" si="82"/>
        <v>0</v>
      </c>
      <c r="AS75" s="70">
        <f t="shared" si="83"/>
        <v>0</v>
      </c>
      <c r="AT75" s="70">
        <f t="shared" si="84"/>
        <v>0</v>
      </c>
      <c r="AU75" s="70">
        <f t="shared" si="85"/>
        <v>0</v>
      </c>
      <c r="AV75" s="70">
        <f t="shared" si="86"/>
        <v>0</v>
      </c>
      <c r="AW75" s="70">
        <f t="shared" si="87"/>
        <v>0</v>
      </c>
      <c r="AX75" s="70">
        <f t="shared" si="88"/>
        <v>0</v>
      </c>
      <c r="AY75" s="71">
        <f t="shared" si="71"/>
        <v>0</v>
      </c>
    </row>
    <row r="76" spans="1:51" s="122" customFormat="1" ht="69.75" customHeight="1" x14ac:dyDescent="0.2">
      <c r="A76" s="72" t="s">
        <v>57</v>
      </c>
      <c r="B76" s="83" t="s">
        <v>235</v>
      </c>
      <c r="C76" s="84"/>
      <c r="D76" s="85"/>
      <c r="E76" s="86"/>
      <c r="F76" s="86"/>
      <c r="G76" s="86"/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  <c r="W76" s="86"/>
      <c r="X76" s="86"/>
      <c r="Y76" s="86"/>
      <c r="Z76" s="86"/>
      <c r="AA76" s="86"/>
      <c r="AB76" s="86"/>
      <c r="AC76" s="86"/>
      <c r="AD76" s="86"/>
      <c r="AE76" s="86"/>
      <c r="AF76" s="86"/>
      <c r="AG76" s="86"/>
      <c r="AH76" s="86"/>
      <c r="AI76" s="76"/>
      <c r="AJ76" s="69">
        <f t="shared" si="74"/>
        <v>0</v>
      </c>
      <c r="AK76" s="70">
        <f t="shared" si="75"/>
        <v>0</v>
      </c>
      <c r="AL76" s="70">
        <f t="shared" si="76"/>
        <v>0</v>
      </c>
      <c r="AM76" s="70">
        <f t="shared" si="77"/>
        <v>0</v>
      </c>
      <c r="AN76" s="70">
        <f t="shared" si="78"/>
        <v>0</v>
      </c>
      <c r="AO76" s="70">
        <f t="shared" si="79"/>
        <v>0</v>
      </c>
      <c r="AP76" s="70">
        <f t="shared" si="80"/>
        <v>0</v>
      </c>
      <c r="AQ76" s="70">
        <f t="shared" si="81"/>
        <v>0</v>
      </c>
      <c r="AR76" s="70">
        <f t="shared" si="82"/>
        <v>0</v>
      </c>
      <c r="AS76" s="70">
        <f t="shared" si="83"/>
        <v>0</v>
      </c>
      <c r="AT76" s="70">
        <f t="shared" si="84"/>
        <v>0</v>
      </c>
      <c r="AU76" s="70">
        <f t="shared" si="85"/>
        <v>0</v>
      </c>
      <c r="AV76" s="70">
        <f t="shared" si="86"/>
        <v>0</v>
      </c>
      <c r="AW76" s="70">
        <f t="shared" si="87"/>
        <v>0</v>
      </c>
      <c r="AX76" s="70">
        <f t="shared" si="88"/>
        <v>0</v>
      </c>
      <c r="AY76" s="71">
        <f t="shared" si="71"/>
        <v>0</v>
      </c>
    </row>
    <row r="77" spans="1:51" s="122" customFormat="1" ht="47.25" customHeight="1" x14ac:dyDescent="0.2">
      <c r="A77" s="72" t="s">
        <v>56</v>
      </c>
      <c r="B77" s="83" t="s">
        <v>272</v>
      </c>
      <c r="C77" s="84"/>
      <c r="D77" s="85"/>
      <c r="E77" s="86"/>
      <c r="F77" s="86"/>
      <c r="G77" s="86"/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  <c r="W77" s="86"/>
      <c r="X77" s="86"/>
      <c r="Y77" s="86"/>
      <c r="Z77" s="86"/>
      <c r="AA77" s="86"/>
      <c r="AB77" s="86"/>
      <c r="AC77" s="86"/>
      <c r="AD77" s="86"/>
      <c r="AE77" s="86"/>
      <c r="AF77" s="86"/>
      <c r="AG77" s="86"/>
      <c r="AH77" s="86"/>
      <c r="AI77" s="76"/>
      <c r="AJ77" s="69">
        <f t="shared" si="74"/>
        <v>0</v>
      </c>
      <c r="AK77" s="70">
        <f t="shared" si="75"/>
        <v>0</v>
      </c>
      <c r="AL77" s="70">
        <f t="shared" si="76"/>
        <v>0</v>
      </c>
      <c r="AM77" s="70">
        <f t="shared" si="77"/>
        <v>0</v>
      </c>
      <c r="AN77" s="70">
        <f t="shared" si="78"/>
        <v>0</v>
      </c>
      <c r="AO77" s="70">
        <f t="shared" si="79"/>
        <v>0</v>
      </c>
      <c r="AP77" s="70">
        <f t="shared" si="80"/>
        <v>0</v>
      </c>
      <c r="AQ77" s="70">
        <f t="shared" si="81"/>
        <v>0</v>
      </c>
      <c r="AR77" s="70">
        <f t="shared" si="82"/>
        <v>0</v>
      </c>
      <c r="AS77" s="70">
        <f t="shared" si="83"/>
        <v>0</v>
      </c>
      <c r="AT77" s="70">
        <f t="shared" si="84"/>
        <v>0</v>
      </c>
      <c r="AU77" s="70">
        <f t="shared" si="85"/>
        <v>0</v>
      </c>
      <c r="AV77" s="70">
        <f t="shared" si="86"/>
        <v>0</v>
      </c>
      <c r="AW77" s="70">
        <f t="shared" si="87"/>
        <v>0</v>
      </c>
      <c r="AX77" s="70">
        <f t="shared" si="88"/>
        <v>0</v>
      </c>
      <c r="AY77" s="71">
        <f t="shared" si="71"/>
        <v>0</v>
      </c>
    </row>
    <row r="78" spans="1:51" s="122" customFormat="1" ht="52.5" customHeight="1" x14ac:dyDescent="0.2">
      <c r="A78" s="72" t="s">
        <v>55</v>
      </c>
      <c r="B78" s="83" t="s">
        <v>236</v>
      </c>
      <c r="C78" s="84"/>
      <c r="D78" s="85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86"/>
      <c r="AB78" s="86"/>
      <c r="AC78" s="86"/>
      <c r="AD78" s="86"/>
      <c r="AE78" s="86"/>
      <c r="AF78" s="86"/>
      <c r="AG78" s="86"/>
      <c r="AH78" s="86"/>
      <c r="AI78" s="76"/>
      <c r="AJ78" s="69">
        <f t="shared" si="74"/>
        <v>0</v>
      </c>
      <c r="AK78" s="70">
        <f t="shared" si="75"/>
        <v>0</v>
      </c>
      <c r="AL78" s="70">
        <f t="shared" si="76"/>
        <v>0</v>
      </c>
      <c r="AM78" s="70">
        <f t="shared" si="77"/>
        <v>0</v>
      </c>
      <c r="AN78" s="70">
        <f t="shared" si="78"/>
        <v>0</v>
      </c>
      <c r="AO78" s="70">
        <f t="shared" si="79"/>
        <v>0</v>
      </c>
      <c r="AP78" s="70">
        <f t="shared" si="80"/>
        <v>0</v>
      </c>
      <c r="AQ78" s="70">
        <f t="shared" si="81"/>
        <v>0</v>
      </c>
      <c r="AR78" s="70">
        <f t="shared" si="82"/>
        <v>0</v>
      </c>
      <c r="AS78" s="70">
        <f t="shared" si="83"/>
        <v>0</v>
      </c>
      <c r="AT78" s="70">
        <f t="shared" si="84"/>
        <v>0</v>
      </c>
      <c r="AU78" s="70">
        <f t="shared" si="85"/>
        <v>0</v>
      </c>
      <c r="AV78" s="70">
        <f t="shared" si="86"/>
        <v>0</v>
      </c>
      <c r="AW78" s="70">
        <f t="shared" si="87"/>
        <v>0</v>
      </c>
      <c r="AX78" s="70">
        <f t="shared" si="88"/>
        <v>0</v>
      </c>
      <c r="AY78" s="71">
        <f t="shared" si="71"/>
        <v>0</v>
      </c>
    </row>
    <row r="79" spans="1:51" s="122" customFormat="1" ht="41.25" customHeight="1" x14ac:dyDescent="0.2">
      <c r="A79" s="72" t="s">
        <v>54</v>
      </c>
      <c r="B79" s="79" t="s">
        <v>140</v>
      </c>
      <c r="C79" s="80"/>
      <c r="D79" s="81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  <c r="W79" s="86"/>
      <c r="X79" s="86"/>
      <c r="Y79" s="86"/>
      <c r="Z79" s="86"/>
      <c r="AA79" s="86"/>
      <c r="AB79" s="86"/>
      <c r="AC79" s="86"/>
      <c r="AD79" s="86"/>
      <c r="AE79" s="86"/>
      <c r="AF79" s="86"/>
      <c r="AG79" s="86"/>
      <c r="AH79" s="86"/>
      <c r="AI79" s="76"/>
      <c r="AJ79" s="69">
        <f t="shared" si="74"/>
        <v>0</v>
      </c>
      <c r="AK79" s="70">
        <f t="shared" si="75"/>
        <v>0</v>
      </c>
      <c r="AL79" s="70">
        <f t="shared" si="76"/>
        <v>0</v>
      </c>
      <c r="AM79" s="70">
        <f t="shared" si="77"/>
        <v>0</v>
      </c>
      <c r="AN79" s="70">
        <f t="shared" si="78"/>
        <v>0</v>
      </c>
      <c r="AO79" s="70">
        <f t="shared" si="79"/>
        <v>0</v>
      </c>
      <c r="AP79" s="70">
        <f t="shared" si="80"/>
        <v>0</v>
      </c>
      <c r="AQ79" s="70">
        <f t="shared" si="81"/>
        <v>0</v>
      </c>
      <c r="AR79" s="70">
        <f t="shared" si="82"/>
        <v>0</v>
      </c>
      <c r="AS79" s="70">
        <f t="shared" si="83"/>
        <v>0</v>
      </c>
      <c r="AT79" s="70">
        <f t="shared" si="84"/>
        <v>0</v>
      </c>
      <c r="AU79" s="70">
        <f t="shared" si="85"/>
        <v>0</v>
      </c>
      <c r="AV79" s="70">
        <f t="shared" si="86"/>
        <v>0</v>
      </c>
      <c r="AW79" s="70">
        <f t="shared" si="87"/>
        <v>0</v>
      </c>
      <c r="AX79" s="70">
        <f t="shared" si="88"/>
        <v>0</v>
      </c>
      <c r="AY79" s="71">
        <f t="shared" si="71"/>
        <v>0</v>
      </c>
    </row>
    <row r="80" spans="1:51" s="122" customFormat="1" ht="62.25" customHeight="1" x14ac:dyDescent="0.2">
      <c r="A80" s="100" t="s">
        <v>53</v>
      </c>
      <c r="B80" s="90" t="s">
        <v>237</v>
      </c>
      <c r="C80" s="91"/>
      <c r="D80" s="92"/>
      <c r="E80" s="99">
        <f t="shared" ref="E80:AH80" si="89">SUM(E81:E86)</f>
        <v>5</v>
      </c>
      <c r="F80" s="99">
        <f t="shared" si="89"/>
        <v>1</v>
      </c>
      <c r="G80" s="99">
        <f t="shared" si="89"/>
        <v>4</v>
      </c>
      <c r="H80" s="99">
        <f t="shared" si="89"/>
        <v>0</v>
      </c>
      <c r="I80" s="99">
        <f t="shared" si="89"/>
        <v>0</v>
      </c>
      <c r="J80" s="99">
        <f t="shared" si="89"/>
        <v>2</v>
      </c>
      <c r="K80" s="99">
        <f t="shared" si="89"/>
        <v>2</v>
      </c>
      <c r="L80" s="99">
        <f t="shared" si="89"/>
        <v>0</v>
      </c>
      <c r="M80" s="99">
        <f t="shared" si="89"/>
        <v>0</v>
      </c>
      <c r="N80" s="99">
        <f t="shared" si="89"/>
        <v>4</v>
      </c>
      <c r="O80" s="99">
        <f t="shared" si="89"/>
        <v>2</v>
      </c>
      <c r="P80" s="99">
        <f t="shared" si="89"/>
        <v>0</v>
      </c>
      <c r="Q80" s="99">
        <f t="shared" si="89"/>
        <v>1</v>
      </c>
      <c r="R80" s="99">
        <f t="shared" si="89"/>
        <v>0</v>
      </c>
      <c r="S80" s="99">
        <f t="shared" si="89"/>
        <v>1</v>
      </c>
      <c r="T80" s="99">
        <f t="shared" si="89"/>
        <v>0</v>
      </c>
      <c r="U80" s="99">
        <f t="shared" si="89"/>
        <v>1</v>
      </c>
      <c r="V80" s="99">
        <f t="shared" si="89"/>
        <v>0</v>
      </c>
      <c r="W80" s="99">
        <f t="shared" si="89"/>
        <v>0</v>
      </c>
      <c r="X80" s="99">
        <f t="shared" si="89"/>
        <v>4</v>
      </c>
      <c r="Y80" s="99">
        <f t="shared" si="89"/>
        <v>0</v>
      </c>
      <c r="Z80" s="99">
        <f t="shared" si="89"/>
        <v>0</v>
      </c>
      <c r="AA80" s="99">
        <f t="shared" si="89"/>
        <v>3</v>
      </c>
      <c r="AB80" s="99">
        <f t="shared" si="89"/>
        <v>1</v>
      </c>
      <c r="AC80" s="99">
        <f t="shared" si="89"/>
        <v>0</v>
      </c>
      <c r="AD80" s="99">
        <f t="shared" si="89"/>
        <v>0</v>
      </c>
      <c r="AE80" s="99">
        <f t="shared" si="89"/>
        <v>0</v>
      </c>
      <c r="AF80" s="99">
        <f t="shared" si="89"/>
        <v>0</v>
      </c>
      <c r="AG80" s="99">
        <f t="shared" si="89"/>
        <v>0</v>
      </c>
      <c r="AH80" s="99">
        <f t="shared" si="89"/>
        <v>0</v>
      </c>
      <c r="AI80" s="118"/>
      <c r="AJ80" s="95">
        <f t="shared" ref="AJ80:AY80" si="90">SUM(AJ81:AJ86)</f>
        <v>5</v>
      </c>
      <c r="AK80" s="96">
        <f t="shared" si="90"/>
        <v>5</v>
      </c>
      <c r="AL80" s="96">
        <f t="shared" si="90"/>
        <v>2</v>
      </c>
      <c r="AM80" s="96">
        <f t="shared" si="90"/>
        <v>2</v>
      </c>
      <c r="AN80" s="96">
        <f t="shared" si="90"/>
        <v>7</v>
      </c>
      <c r="AO80" s="96">
        <f t="shared" si="90"/>
        <v>7</v>
      </c>
      <c r="AP80" s="96">
        <f t="shared" si="90"/>
        <v>4</v>
      </c>
      <c r="AQ80" s="96">
        <f t="shared" si="90"/>
        <v>4</v>
      </c>
      <c r="AR80" s="96">
        <f t="shared" si="90"/>
        <v>1</v>
      </c>
      <c r="AS80" s="96">
        <f t="shared" si="90"/>
        <v>1</v>
      </c>
      <c r="AT80" s="96">
        <f t="shared" si="90"/>
        <v>4</v>
      </c>
      <c r="AU80" s="96">
        <f t="shared" si="90"/>
        <v>4</v>
      </c>
      <c r="AV80" s="96">
        <f t="shared" si="90"/>
        <v>0</v>
      </c>
      <c r="AW80" s="96">
        <f t="shared" si="90"/>
        <v>0</v>
      </c>
      <c r="AX80" s="96">
        <f t="shared" si="90"/>
        <v>0</v>
      </c>
      <c r="AY80" s="97">
        <f t="shared" si="90"/>
        <v>0</v>
      </c>
    </row>
    <row r="81" spans="1:51" s="122" customFormat="1" ht="60" customHeight="1" x14ac:dyDescent="0.2">
      <c r="A81" s="72" t="s">
        <v>52</v>
      </c>
      <c r="B81" s="83" t="s">
        <v>238</v>
      </c>
      <c r="C81" s="84"/>
      <c r="D81" s="85"/>
      <c r="E81" s="86"/>
      <c r="F81" s="86"/>
      <c r="G81" s="86"/>
      <c r="H81" s="86"/>
      <c r="I81" s="86"/>
      <c r="J81" s="73"/>
      <c r="K81" s="73"/>
      <c r="L81" s="73"/>
      <c r="M81" s="73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6"/>
      <c r="AH81" s="75"/>
      <c r="AI81" s="76"/>
      <c r="AJ81" s="69">
        <f t="shared" ref="AJ81:AJ86" si="91">E81</f>
        <v>0</v>
      </c>
      <c r="AK81" s="70">
        <f t="shared" ref="AK81:AK86" si="92">F81+G81+H81+I81</f>
        <v>0</v>
      </c>
      <c r="AL81" s="70">
        <f t="shared" ref="AL81:AL86" si="93">J81</f>
        <v>0</v>
      </c>
      <c r="AM81" s="70">
        <f t="shared" ref="AM81:AM86" si="94">K81+L81+M81</f>
        <v>0</v>
      </c>
      <c r="AN81" s="70">
        <f t="shared" ref="AN81:AN86" si="95">F81+G81+K81</f>
        <v>0</v>
      </c>
      <c r="AO81" s="70">
        <f t="shared" ref="AO81:AO86" si="96">X81+Y81+AA81</f>
        <v>0</v>
      </c>
      <c r="AP81" s="70">
        <f t="shared" ref="AP81:AP86" si="97">N81</f>
        <v>0</v>
      </c>
      <c r="AQ81" s="70">
        <f t="shared" ref="AQ81:AQ86" si="98">O81+P81+Q81+R81+S81</f>
        <v>0</v>
      </c>
      <c r="AR81" s="70">
        <f t="shared" ref="AR81:AR86" si="99">S81</f>
        <v>0</v>
      </c>
      <c r="AS81" s="70">
        <f t="shared" ref="AS81:AS86" si="100">T81+U81+V81</f>
        <v>0</v>
      </c>
      <c r="AT81" s="70">
        <f t="shared" ref="AT81:AT86" si="101">X81</f>
        <v>0</v>
      </c>
      <c r="AU81" s="70">
        <f t="shared" ref="AU81:AU86" si="102">N81+W81</f>
        <v>0</v>
      </c>
      <c r="AV81" s="70">
        <f t="shared" ref="AV81:AV86" si="103">AE81</f>
        <v>0</v>
      </c>
      <c r="AW81" s="70">
        <f t="shared" ref="AW81:AW86" si="104">AC81+AD81</f>
        <v>0</v>
      </c>
      <c r="AX81" s="70">
        <f t="shared" ref="AX81:AX86" si="105">AH81</f>
        <v>0</v>
      </c>
      <c r="AY81" s="71">
        <f t="shared" ref="AY81:AY86" si="106">AF81+AG81</f>
        <v>0</v>
      </c>
    </row>
    <row r="82" spans="1:51" s="122" customFormat="1" ht="27.75" customHeight="1" x14ac:dyDescent="0.2">
      <c r="A82" s="72" t="s">
        <v>51</v>
      </c>
      <c r="B82" s="83" t="s">
        <v>239</v>
      </c>
      <c r="C82" s="84"/>
      <c r="D82" s="85"/>
      <c r="E82" s="86"/>
      <c r="F82" s="86"/>
      <c r="G82" s="86"/>
      <c r="H82" s="86"/>
      <c r="I82" s="86"/>
      <c r="J82" s="73">
        <v>1</v>
      </c>
      <c r="K82" s="73">
        <v>1</v>
      </c>
      <c r="L82" s="73"/>
      <c r="M82" s="73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>
        <v>1</v>
      </c>
      <c r="AB82" s="75"/>
      <c r="AC82" s="75"/>
      <c r="AD82" s="75"/>
      <c r="AE82" s="75"/>
      <c r="AF82" s="75"/>
      <c r="AG82" s="76"/>
      <c r="AH82" s="75"/>
      <c r="AI82" s="76"/>
      <c r="AJ82" s="69">
        <f t="shared" si="91"/>
        <v>0</v>
      </c>
      <c r="AK82" s="70">
        <f t="shared" si="92"/>
        <v>0</v>
      </c>
      <c r="AL82" s="70">
        <f t="shared" si="93"/>
        <v>1</v>
      </c>
      <c r="AM82" s="70">
        <f t="shared" si="94"/>
        <v>1</v>
      </c>
      <c r="AN82" s="70">
        <f t="shared" si="95"/>
        <v>1</v>
      </c>
      <c r="AO82" s="70">
        <f t="shared" si="96"/>
        <v>1</v>
      </c>
      <c r="AP82" s="70">
        <f t="shared" si="97"/>
        <v>0</v>
      </c>
      <c r="AQ82" s="70">
        <f t="shared" si="98"/>
        <v>0</v>
      </c>
      <c r="AR82" s="70">
        <f t="shared" si="99"/>
        <v>0</v>
      </c>
      <c r="AS82" s="70">
        <f t="shared" si="100"/>
        <v>0</v>
      </c>
      <c r="AT82" s="70">
        <f t="shared" si="101"/>
        <v>0</v>
      </c>
      <c r="AU82" s="70">
        <f t="shared" si="102"/>
        <v>0</v>
      </c>
      <c r="AV82" s="70">
        <f t="shared" si="103"/>
        <v>0</v>
      </c>
      <c r="AW82" s="70">
        <f t="shared" si="104"/>
        <v>0</v>
      </c>
      <c r="AX82" s="70">
        <f t="shared" si="105"/>
        <v>0</v>
      </c>
      <c r="AY82" s="71">
        <f t="shared" si="106"/>
        <v>0</v>
      </c>
    </row>
    <row r="83" spans="1:51" s="122" customFormat="1" ht="78" customHeight="1" x14ac:dyDescent="0.2">
      <c r="A83" s="72" t="s">
        <v>50</v>
      </c>
      <c r="B83" s="83" t="s">
        <v>268</v>
      </c>
      <c r="C83" s="84"/>
      <c r="D83" s="85"/>
      <c r="E83" s="86"/>
      <c r="F83" s="86"/>
      <c r="G83" s="86"/>
      <c r="H83" s="86"/>
      <c r="I83" s="86"/>
      <c r="J83" s="73"/>
      <c r="K83" s="73"/>
      <c r="L83" s="73"/>
      <c r="M83" s="73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6"/>
      <c r="AH83" s="75"/>
      <c r="AI83" s="76"/>
      <c r="AJ83" s="69">
        <f t="shared" si="91"/>
        <v>0</v>
      </c>
      <c r="AK83" s="70">
        <f t="shared" si="92"/>
        <v>0</v>
      </c>
      <c r="AL83" s="70">
        <f t="shared" si="93"/>
        <v>0</v>
      </c>
      <c r="AM83" s="70">
        <f t="shared" si="94"/>
        <v>0</v>
      </c>
      <c r="AN83" s="70">
        <f t="shared" si="95"/>
        <v>0</v>
      </c>
      <c r="AO83" s="70">
        <f t="shared" si="96"/>
        <v>0</v>
      </c>
      <c r="AP83" s="70">
        <f t="shared" si="97"/>
        <v>0</v>
      </c>
      <c r="AQ83" s="70">
        <f t="shared" si="98"/>
        <v>0</v>
      </c>
      <c r="AR83" s="70">
        <f t="shared" si="99"/>
        <v>0</v>
      </c>
      <c r="AS83" s="70">
        <f t="shared" si="100"/>
        <v>0</v>
      </c>
      <c r="AT83" s="70">
        <f t="shared" si="101"/>
        <v>0</v>
      </c>
      <c r="AU83" s="70">
        <f t="shared" si="102"/>
        <v>0</v>
      </c>
      <c r="AV83" s="70">
        <f t="shared" si="103"/>
        <v>0</v>
      </c>
      <c r="AW83" s="70">
        <f t="shared" si="104"/>
        <v>0</v>
      </c>
      <c r="AX83" s="70">
        <f t="shared" si="105"/>
        <v>0</v>
      </c>
      <c r="AY83" s="71">
        <f t="shared" si="106"/>
        <v>0</v>
      </c>
    </row>
    <row r="84" spans="1:51" s="122" customFormat="1" ht="33" customHeight="1" x14ac:dyDescent="0.2">
      <c r="A84" s="72" t="s">
        <v>49</v>
      </c>
      <c r="B84" s="83" t="s">
        <v>178</v>
      </c>
      <c r="C84" s="84"/>
      <c r="D84" s="85"/>
      <c r="E84" s="82"/>
      <c r="F84" s="82"/>
      <c r="G84" s="82"/>
      <c r="H84" s="82"/>
      <c r="I84" s="82"/>
      <c r="J84" s="73"/>
      <c r="K84" s="73"/>
      <c r="L84" s="73"/>
      <c r="M84" s="73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6"/>
      <c r="AH84" s="75"/>
      <c r="AI84" s="76"/>
      <c r="AJ84" s="69">
        <f t="shared" si="91"/>
        <v>0</v>
      </c>
      <c r="AK84" s="70">
        <f t="shared" si="92"/>
        <v>0</v>
      </c>
      <c r="AL84" s="70">
        <f t="shared" si="93"/>
        <v>0</v>
      </c>
      <c r="AM84" s="70">
        <f t="shared" si="94"/>
        <v>0</v>
      </c>
      <c r="AN84" s="70">
        <f t="shared" si="95"/>
        <v>0</v>
      </c>
      <c r="AO84" s="70">
        <f t="shared" si="96"/>
        <v>0</v>
      </c>
      <c r="AP84" s="70">
        <f t="shared" si="97"/>
        <v>0</v>
      </c>
      <c r="AQ84" s="70">
        <f t="shared" si="98"/>
        <v>0</v>
      </c>
      <c r="AR84" s="70">
        <f t="shared" si="99"/>
        <v>0</v>
      </c>
      <c r="AS84" s="70">
        <f t="shared" si="100"/>
        <v>0</v>
      </c>
      <c r="AT84" s="70">
        <f t="shared" si="101"/>
        <v>0</v>
      </c>
      <c r="AU84" s="70">
        <f t="shared" si="102"/>
        <v>0</v>
      </c>
      <c r="AV84" s="70">
        <f t="shared" si="103"/>
        <v>0</v>
      </c>
      <c r="AW84" s="70">
        <f t="shared" si="104"/>
        <v>0</v>
      </c>
      <c r="AX84" s="70">
        <f t="shared" si="105"/>
        <v>0</v>
      </c>
      <c r="AY84" s="71">
        <f t="shared" si="106"/>
        <v>0</v>
      </c>
    </row>
    <row r="85" spans="1:51" s="122" customFormat="1" ht="33" customHeight="1" x14ac:dyDescent="0.2">
      <c r="A85" s="72" t="s">
        <v>48</v>
      </c>
      <c r="B85" s="83" t="s">
        <v>143</v>
      </c>
      <c r="C85" s="84"/>
      <c r="D85" s="85"/>
      <c r="E85" s="98">
        <v>5</v>
      </c>
      <c r="F85" s="98">
        <v>1</v>
      </c>
      <c r="G85" s="98">
        <v>4</v>
      </c>
      <c r="H85" s="98"/>
      <c r="I85" s="98"/>
      <c r="J85" s="87">
        <v>1</v>
      </c>
      <c r="K85" s="68">
        <v>1</v>
      </c>
      <c r="L85" s="68"/>
      <c r="M85" s="87"/>
      <c r="N85" s="58">
        <v>4</v>
      </c>
      <c r="O85" s="58">
        <v>2</v>
      </c>
      <c r="P85" s="58"/>
      <c r="Q85" s="58">
        <v>1</v>
      </c>
      <c r="R85" s="58"/>
      <c r="S85" s="58">
        <v>1</v>
      </c>
      <c r="T85" s="58"/>
      <c r="U85" s="58">
        <v>1</v>
      </c>
      <c r="V85" s="58"/>
      <c r="W85" s="58"/>
      <c r="X85" s="58">
        <v>4</v>
      </c>
      <c r="Y85" s="58"/>
      <c r="Z85" s="58"/>
      <c r="AA85" s="58">
        <v>2</v>
      </c>
      <c r="AB85" s="58">
        <v>1</v>
      </c>
      <c r="AC85" s="58"/>
      <c r="AD85" s="58"/>
      <c r="AE85" s="58"/>
      <c r="AF85" s="58"/>
      <c r="AG85" s="77"/>
      <c r="AH85" s="58"/>
      <c r="AI85" s="76"/>
      <c r="AJ85" s="69">
        <f t="shared" si="91"/>
        <v>5</v>
      </c>
      <c r="AK85" s="70">
        <f t="shared" si="92"/>
        <v>5</v>
      </c>
      <c r="AL85" s="70">
        <f t="shared" si="93"/>
        <v>1</v>
      </c>
      <c r="AM85" s="70">
        <f t="shared" si="94"/>
        <v>1</v>
      </c>
      <c r="AN85" s="70">
        <f t="shared" si="95"/>
        <v>6</v>
      </c>
      <c r="AO85" s="70">
        <f t="shared" si="96"/>
        <v>6</v>
      </c>
      <c r="AP85" s="70">
        <f t="shared" si="97"/>
        <v>4</v>
      </c>
      <c r="AQ85" s="70">
        <f t="shared" si="98"/>
        <v>4</v>
      </c>
      <c r="AR85" s="70">
        <f t="shared" si="99"/>
        <v>1</v>
      </c>
      <c r="AS85" s="70">
        <f t="shared" si="100"/>
        <v>1</v>
      </c>
      <c r="AT85" s="70">
        <f t="shared" si="101"/>
        <v>4</v>
      </c>
      <c r="AU85" s="70">
        <f t="shared" si="102"/>
        <v>4</v>
      </c>
      <c r="AV85" s="70">
        <f t="shared" si="103"/>
        <v>0</v>
      </c>
      <c r="AW85" s="70">
        <f t="shared" si="104"/>
        <v>0</v>
      </c>
      <c r="AX85" s="70">
        <f t="shared" si="105"/>
        <v>0</v>
      </c>
      <c r="AY85" s="71">
        <f t="shared" si="106"/>
        <v>0</v>
      </c>
    </row>
    <row r="86" spans="1:51" s="122" customFormat="1" ht="33" customHeight="1" x14ac:dyDescent="0.2">
      <c r="A86" s="72" t="s">
        <v>47</v>
      </c>
      <c r="B86" s="79" t="s">
        <v>140</v>
      </c>
      <c r="C86" s="80"/>
      <c r="D86" s="81"/>
      <c r="E86" s="98"/>
      <c r="F86" s="98"/>
      <c r="G86" s="98"/>
      <c r="H86" s="98"/>
      <c r="I86" s="98"/>
      <c r="J86" s="87"/>
      <c r="K86" s="68"/>
      <c r="L86" s="68"/>
      <c r="M86" s="87"/>
      <c r="N86" s="58"/>
      <c r="O86" s="58"/>
      <c r="P86" s="58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77"/>
      <c r="AH86" s="58"/>
      <c r="AI86" s="76"/>
      <c r="AJ86" s="69">
        <f t="shared" si="91"/>
        <v>0</v>
      </c>
      <c r="AK86" s="70">
        <f t="shared" si="92"/>
        <v>0</v>
      </c>
      <c r="AL86" s="70">
        <f t="shared" si="93"/>
        <v>0</v>
      </c>
      <c r="AM86" s="70">
        <f t="shared" si="94"/>
        <v>0</v>
      </c>
      <c r="AN86" s="70">
        <f t="shared" si="95"/>
        <v>0</v>
      </c>
      <c r="AO86" s="70">
        <f t="shared" si="96"/>
        <v>0</v>
      </c>
      <c r="AP86" s="70">
        <f t="shared" si="97"/>
        <v>0</v>
      </c>
      <c r="AQ86" s="70">
        <f t="shared" si="98"/>
        <v>0</v>
      </c>
      <c r="AR86" s="70">
        <f t="shared" si="99"/>
        <v>0</v>
      </c>
      <c r="AS86" s="70">
        <f t="shared" si="100"/>
        <v>0</v>
      </c>
      <c r="AT86" s="70">
        <f t="shared" si="101"/>
        <v>0</v>
      </c>
      <c r="AU86" s="70">
        <f t="shared" si="102"/>
        <v>0</v>
      </c>
      <c r="AV86" s="70">
        <f t="shared" si="103"/>
        <v>0</v>
      </c>
      <c r="AW86" s="70">
        <f t="shared" si="104"/>
        <v>0</v>
      </c>
      <c r="AX86" s="70">
        <f t="shared" si="105"/>
        <v>0</v>
      </c>
      <c r="AY86" s="71">
        <f t="shared" si="106"/>
        <v>0</v>
      </c>
    </row>
    <row r="87" spans="1:51" s="122" customFormat="1" ht="59.25" customHeight="1" x14ac:dyDescent="0.2">
      <c r="A87" s="100" t="s">
        <v>46</v>
      </c>
      <c r="B87" s="90" t="s">
        <v>179</v>
      </c>
      <c r="C87" s="91"/>
      <c r="D87" s="92"/>
      <c r="E87" s="99">
        <f t="shared" ref="E87:AH87" si="107">SUM(E88:E89)</f>
        <v>0</v>
      </c>
      <c r="F87" s="99">
        <f t="shared" si="107"/>
        <v>0</v>
      </c>
      <c r="G87" s="99">
        <f t="shared" si="107"/>
        <v>0</v>
      </c>
      <c r="H87" s="99">
        <f t="shared" si="107"/>
        <v>0</v>
      </c>
      <c r="I87" s="99">
        <f t="shared" si="107"/>
        <v>0</v>
      </c>
      <c r="J87" s="99">
        <f t="shared" si="107"/>
        <v>0</v>
      </c>
      <c r="K87" s="99">
        <f t="shared" si="107"/>
        <v>0</v>
      </c>
      <c r="L87" s="99">
        <f t="shared" si="107"/>
        <v>0</v>
      </c>
      <c r="M87" s="99">
        <f t="shared" si="107"/>
        <v>0</v>
      </c>
      <c r="N87" s="99">
        <f t="shared" si="107"/>
        <v>0</v>
      </c>
      <c r="O87" s="99">
        <f t="shared" si="107"/>
        <v>0</v>
      </c>
      <c r="P87" s="99">
        <f t="shared" si="107"/>
        <v>0</v>
      </c>
      <c r="Q87" s="99">
        <f t="shared" si="107"/>
        <v>0</v>
      </c>
      <c r="R87" s="99">
        <f t="shared" si="107"/>
        <v>0</v>
      </c>
      <c r="S87" s="99">
        <f t="shared" si="107"/>
        <v>0</v>
      </c>
      <c r="T87" s="99">
        <f t="shared" si="107"/>
        <v>0</v>
      </c>
      <c r="U87" s="99">
        <f t="shared" si="107"/>
        <v>0</v>
      </c>
      <c r="V87" s="99">
        <f t="shared" si="107"/>
        <v>0</v>
      </c>
      <c r="W87" s="99">
        <f t="shared" si="107"/>
        <v>0</v>
      </c>
      <c r="X87" s="99">
        <f t="shared" si="107"/>
        <v>0</v>
      </c>
      <c r="Y87" s="99">
        <f t="shared" si="107"/>
        <v>0</v>
      </c>
      <c r="Z87" s="99">
        <f t="shared" si="107"/>
        <v>0</v>
      </c>
      <c r="AA87" s="99">
        <f t="shared" si="107"/>
        <v>0</v>
      </c>
      <c r="AB87" s="99">
        <f t="shared" si="107"/>
        <v>0</v>
      </c>
      <c r="AC87" s="99">
        <f t="shared" si="107"/>
        <v>0</v>
      </c>
      <c r="AD87" s="99">
        <f t="shared" si="107"/>
        <v>0</v>
      </c>
      <c r="AE87" s="99">
        <f t="shared" si="107"/>
        <v>0</v>
      </c>
      <c r="AF87" s="99">
        <f t="shared" si="107"/>
        <v>0</v>
      </c>
      <c r="AG87" s="99">
        <f t="shared" si="107"/>
        <v>0</v>
      </c>
      <c r="AH87" s="99">
        <f t="shared" si="107"/>
        <v>0</v>
      </c>
      <c r="AI87" s="137">
        <f>AI88+AI89</f>
        <v>0</v>
      </c>
      <c r="AJ87" s="95">
        <f t="shared" ref="AJ87:AY87" si="108">SUM(AJ88:AJ89)</f>
        <v>0</v>
      </c>
      <c r="AK87" s="96">
        <f t="shared" si="108"/>
        <v>0</v>
      </c>
      <c r="AL87" s="96">
        <f t="shared" si="108"/>
        <v>0</v>
      </c>
      <c r="AM87" s="96">
        <f t="shared" si="108"/>
        <v>0</v>
      </c>
      <c r="AN87" s="96">
        <f t="shared" si="108"/>
        <v>0</v>
      </c>
      <c r="AO87" s="96">
        <f t="shared" si="108"/>
        <v>0</v>
      </c>
      <c r="AP87" s="96">
        <f t="shared" si="108"/>
        <v>0</v>
      </c>
      <c r="AQ87" s="96">
        <f t="shared" si="108"/>
        <v>0</v>
      </c>
      <c r="AR87" s="96">
        <f t="shared" si="108"/>
        <v>0</v>
      </c>
      <c r="AS87" s="96">
        <f t="shared" si="108"/>
        <v>0</v>
      </c>
      <c r="AT87" s="96">
        <f t="shared" si="108"/>
        <v>0</v>
      </c>
      <c r="AU87" s="96">
        <f t="shared" si="108"/>
        <v>0</v>
      </c>
      <c r="AV87" s="96">
        <f t="shared" si="108"/>
        <v>0</v>
      </c>
      <c r="AW87" s="96">
        <f t="shared" si="108"/>
        <v>0</v>
      </c>
      <c r="AX87" s="96">
        <f t="shared" si="108"/>
        <v>0</v>
      </c>
      <c r="AY87" s="97">
        <f t="shared" si="108"/>
        <v>0</v>
      </c>
    </row>
    <row r="88" spans="1:51" s="123" customFormat="1" ht="40.5" customHeight="1" x14ac:dyDescent="0.2">
      <c r="A88" s="72" t="s">
        <v>45</v>
      </c>
      <c r="B88" s="83" t="s">
        <v>144</v>
      </c>
      <c r="C88" s="84"/>
      <c r="D88" s="85"/>
      <c r="E88" s="86"/>
      <c r="F88" s="86"/>
      <c r="G88" s="86"/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6"/>
      <c r="S88" s="86"/>
      <c r="T88" s="86"/>
      <c r="U88" s="86"/>
      <c r="V88" s="86"/>
      <c r="W88" s="86"/>
      <c r="X88" s="86"/>
      <c r="Y88" s="86"/>
      <c r="Z88" s="86"/>
      <c r="AA88" s="86"/>
      <c r="AB88" s="86"/>
      <c r="AC88" s="86"/>
      <c r="AD88" s="86"/>
      <c r="AE88" s="86"/>
      <c r="AF88" s="86"/>
      <c r="AG88" s="86"/>
      <c r="AH88" s="86"/>
      <c r="AI88" s="77"/>
      <c r="AJ88" s="69">
        <f>E88</f>
        <v>0</v>
      </c>
      <c r="AK88" s="70">
        <f>F88+G88+H88+I88</f>
        <v>0</v>
      </c>
      <c r="AL88" s="70">
        <f>J88</f>
        <v>0</v>
      </c>
      <c r="AM88" s="70">
        <f>K88+L88+M88</f>
        <v>0</v>
      </c>
      <c r="AN88" s="70">
        <f>F88+G88+K88</f>
        <v>0</v>
      </c>
      <c r="AO88" s="70">
        <f>X88+Y88+AA88</f>
        <v>0</v>
      </c>
      <c r="AP88" s="70">
        <f>N88</f>
        <v>0</v>
      </c>
      <c r="AQ88" s="70">
        <f>O88+P88+Q88+R88+S88</f>
        <v>0</v>
      </c>
      <c r="AR88" s="70">
        <f>S88</f>
        <v>0</v>
      </c>
      <c r="AS88" s="70">
        <f>T88+U88+V88</f>
        <v>0</v>
      </c>
      <c r="AT88" s="70">
        <f>X88</f>
        <v>0</v>
      </c>
      <c r="AU88" s="70">
        <f>N88+W88</f>
        <v>0</v>
      </c>
      <c r="AV88" s="70">
        <f>AE88</f>
        <v>0</v>
      </c>
      <c r="AW88" s="70">
        <f>AC88+AD88</f>
        <v>0</v>
      </c>
      <c r="AX88" s="70">
        <f>AH88</f>
        <v>0</v>
      </c>
      <c r="AY88" s="71">
        <f>AF88+AG88</f>
        <v>0</v>
      </c>
    </row>
    <row r="89" spans="1:51" s="123" customFormat="1" ht="30" customHeight="1" x14ac:dyDescent="0.2">
      <c r="A89" s="72" t="s">
        <v>44</v>
      </c>
      <c r="B89" s="79" t="s">
        <v>140</v>
      </c>
      <c r="C89" s="80"/>
      <c r="D89" s="81"/>
      <c r="E89" s="86"/>
      <c r="F89" s="86"/>
      <c r="G89" s="86"/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6"/>
      <c r="S89" s="86"/>
      <c r="T89" s="86"/>
      <c r="U89" s="86"/>
      <c r="V89" s="86"/>
      <c r="W89" s="86"/>
      <c r="X89" s="86"/>
      <c r="Y89" s="86"/>
      <c r="Z89" s="86"/>
      <c r="AA89" s="86"/>
      <c r="AB89" s="86"/>
      <c r="AC89" s="86"/>
      <c r="AD89" s="86"/>
      <c r="AE89" s="86"/>
      <c r="AF89" s="86"/>
      <c r="AG89" s="86"/>
      <c r="AH89" s="86"/>
      <c r="AI89" s="77"/>
      <c r="AJ89" s="69">
        <f>E89</f>
        <v>0</v>
      </c>
      <c r="AK89" s="70">
        <f>F89+G89+H89+I89</f>
        <v>0</v>
      </c>
      <c r="AL89" s="70">
        <f>J89</f>
        <v>0</v>
      </c>
      <c r="AM89" s="70">
        <f>K89+L89+M89</f>
        <v>0</v>
      </c>
      <c r="AN89" s="70">
        <f>F89+G89+K89</f>
        <v>0</v>
      </c>
      <c r="AO89" s="70">
        <f>X89+Y89+AA89</f>
        <v>0</v>
      </c>
      <c r="AP89" s="70">
        <f>N89</f>
        <v>0</v>
      </c>
      <c r="AQ89" s="70">
        <f>O89+P89+Q89+R89+S89</f>
        <v>0</v>
      </c>
      <c r="AR89" s="70">
        <f>S89</f>
        <v>0</v>
      </c>
      <c r="AS89" s="70">
        <f>T89+U89+V89</f>
        <v>0</v>
      </c>
      <c r="AT89" s="70">
        <f>X89</f>
        <v>0</v>
      </c>
      <c r="AU89" s="70">
        <f>N89+W89</f>
        <v>0</v>
      </c>
      <c r="AV89" s="70">
        <f>AE89</f>
        <v>0</v>
      </c>
      <c r="AW89" s="70">
        <f>AC89+AD89</f>
        <v>0</v>
      </c>
      <c r="AX89" s="70">
        <f>AH89</f>
        <v>0</v>
      </c>
      <c r="AY89" s="71">
        <f>AF89+AG89</f>
        <v>0</v>
      </c>
    </row>
    <row r="90" spans="1:51" s="123" customFormat="1" ht="66" customHeight="1" x14ac:dyDescent="0.2">
      <c r="A90" s="60" t="s">
        <v>43</v>
      </c>
      <c r="B90" s="90" t="s">
        <v>180</v>
      </c>
      <c r="C90" s="91"/>
      <c r="D90" s="92"/>
      <c r="E90" s="99">
        <f t="shared" ref="E90:AH90" si="109">SUM(E91:E111)</f>
        <v>23</v>
      </c>
      <c r="F90" s="99">
        <f t="shared" si="109"/>
        <v>2</v>
      </c>
      <c r="G90" s="99">
        <f t="shared" si="109"/>
        <v>21</v>
      </c>
      <c r="H90" s="99">
        <f t="shared" si="109"/>
        <v>0</v>
      </c>
      <c r="I90" s="99">
        <f t="shared" si="109"/>
        <v>0</v>
      </c>
      <c r="J90" s="99">
        <f t="shared" si="109"/>
        <v>96</v>
      </c>
      <c r="K90" s="99">
        <f t="shared" si="109"/>
        <v>85</v>
      </c>
      <c r="L90" s="99">
        <f t="shared" si="109"/>
        <v>8</v>
      </c>
      <c r="M90" s="99">
        <f t="shared" si="109"/>
        <v>3</v>
      </c>
      <c r="N90" s="99">
        <f t="shared" si="109"/>
        <v>78</v>
      </c>
      <c r="O90" s="99">
        <f t="shared" si="109"/>
        <v>71</v>
      </c>
      <c r="P90" s="99">
        <f t="shared" si="109"/>
        <v>0</v>
      </c>
      <c r="Q90" s="99">
        <f t="shared" si="109"/>
        <v>3</v>
      </c>
      <c r="R90" s="99">
        <f t="shared" si="109"/>
        <v>0</v>
      </c>
      <c r="S90" s="99">
        <f t="shared" si="109"/>
        <v>4</v>
      </c>
      <c r="T90" s="99">
        <f t="shared" si="109"/>
        <v>0</v>
      </c>
      <c r="U90" s="99">
        <f t="shared" si="109"/>
        <v>3</v>
      </c>
      <c r="V90" s="99">
        <f t="shared" si="109"/>
        <v>1</v>
      </c>
      <c r="W90" s="99">
        <f t="shared" si="109"/>
        <v>1</v>
      </c>
      <c r="X90" s="99">
        <f t="shared" si="109"/>
        <v>79</v>
      </c>
      <c r="Y90" s="99">
        <f t="shared" si="109"/>
        <v>0</v>
      </c>
      <c r="Z90" s="99">
        <f t="shared" si="109"/>
        <v>0</v>
      </c>
      <c r="AA90" s="99">
        <f t="shared" si="109"/>
        <v>28</v>
      </c>
      <c r="AB90" s="99">
        <f t="shared" si="109"/>
        <v>1</v>
      </c>
      <c r="AC90" s="99">
        <f t="shared" si="109"/>
        <v>1</v>
      </c>
      <c r="AD90" s="99">
        <f t="shared" si="109"/>
        <v>0</v>
      </c>
      <c r="AE90" s="99">
        <f t="shared" si="109"/>
        <v>1</v>
      </c>
      <c r="AF90" s="99">
        <f t="shared" si="109"/>
        <v>0</v>
      </c>
      <c r="AG90" s="99">
        <f t="shared" si="109"/>
        <v>0</v>
      </c>
      <c r="AH90" s="99">
        <f t="shared" si="109"/>
        <v>0</v>
      </c>
      <c r="AI90" s="138"/>
      <c r="AJ90" s="95">
        <f t="shared" ref="AJ90:AY90" si="110">SUM(AJ91:AJ111)</f>
        <v>23</v>
      </c>
      <c r="AK90" s="96">
        <f t="shared" si="110"/>
        <v>23</v>
      </c>
      <c r="AL90" s="96">
        <f t="shared" si="110"/>
        <v>96</v>
      </c>
      <c r="AM90" s="96">
        <f t="shared" si="110"/>
        <v>96</v>
      </c>
      <c r="AN90" s="96">
        <f t="shared" si="110"/>
        <v>108</v>
      </c>
      <c r="AO90" s="96">
        <f t="shared" si="110"/>
        <v>107</v>
      </c>
      <c r="AP90" s="96">
        <f t="shared" si="110"/>
        <v>78</v>
      </c>
      <c r="AQ90" s="96">
        <f t="shared" si="110"/>
        <v>78</v>
      </c>
      <c r="AR90" s="96">
        <f t="shared" si="110"/>
        <v>4</v>
      </c>
      <c r="AS90" s="96">
        <f t="shared" si="110"/>
        <v>4</v>
      </c>
      <c r="AT90" s="96">
        <f t="shared" si="110"/>
        <v>79</v>
      </c>
      <c r="AU90" s="96">
        <f t="shared" si="110"/>
        <v>79</v>
      </c>
      <c r="AV90" s="96">
        <f t="shared" si="110"/>
        <v>1</v>
      </c>
      <c r="AW90" s="96">
        <f t="shared" si="110"/>
        <v>1</v>
      </c>
      <c r="AX90" s="96">
        <f t="shared" si="110"/>
        <v>0</v>
      </c>
      <c r="AY90" s="97">
        <f t="shared" si="110"/>
        <v>0</v>
      </c>
    </row>
    <row r="91" spans="1:51" s="123" customFormat="1" ht="30" customHeight="1" x14ac:dyDescent="0.2">
      <c r="A91" s="72" t="s">
        <v>42</v>
      </c>
      <c r="B91" s="83" t="s">
        <v>202</v>
      </c>
      <c r="C91" s="84"/>
      <c r="D91" s="85"/>
      <c r="E91" s="86"/>
      <c r="F91" s="86"/>
      <c r="G91" s="86"/>
      <c r="H91" s="86"/>
      <c r="I91" s="86"/>
      <c r="J91" s="73"/>
      <c r="K91" s="73"/>
      <c r="L91" s="73"/>
      <c r="M91" s="73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  <c r="AA91" s="75"/>
      <c r="AB91" s="75"/>
      <c r="AC91" s="75"/>
      <c r="AD91" s="75"/>
      <c r="AE91" s="75"/>
      <c r="AF91" s="75"/>
      <c r="AG91" s="76"/>
      <c r="AH91" s="75"/>
      <c r="AI91" s="77"/>
      <c r="AJ91" s="69">
        <f t="shared" ref="AJ91:AJ111" si="111">E91</f>
        <v>0</v>
      </c>
      <c r="AK91" s="70">
        <f t="shared" ref="AK91:AK111" si="112">F91+G91+H91+I91</f>
        <v>0</v>
      </c>
      <c r="AL91" s="70">
        <f t="shared" ref="AL91:AL111" si="113">J91</f>
        <v>0</v>
      </c>
      <c r="AM91" s="70">
        <f t="shared" ref="AM91:AM111" si="114">K91+L91+M91</f>
        <v>0</v>
      </c>
      <c r="AN91" s="70">
        <f t="shared" ref="AN91:AN111" si="115">F91+G91+K91</f>
        <v>0</v>
      </c>
      <c r="AO91" s="70">
        <f t="shared" ref="AO91:AO111" si="116">X91+Y91+AA91</f>
        <v>0</v>
      </c>
      <c r="AP91" s="70">
        <f t="shared" ref="AP91:AP111" si="117">N91</f>
        <v>0</v>
      </c>
      <c r="AQ91" s="70">
        <f t="shared" ref="AQ91:AQ111" si="118">O91+P91+Q91+R91+S91</f>
        <v>0</v>
      </c>
      <c r="AR91" s="70">
        <f t="shared" ref="AR91:AR111" si="119">S91</f>
        <v>0</v>
      </c>
      <c r="AS91" s="70">
        <f t="shared" ref="AS91:AS111" si="120">T91+U91+V91</f>
        <v>0</v>
      </c>
      <c r="AT91" s="70">
        <f t="shared" ref="AT91:AT111" si="121">X91</f>
        <v>0</v>
      </c>
      <c r="AU91" s="70">
        <f t="shared" ref="AU91:AU111" si="122">N91+W91</f>
        <v>0</v>
      </c>
      <c r="AV91" s="70">
        <f t="shared" ref="AV91:AV111" si="123">AE91</f>
        <v>0</v>
      </c>
      <c r="AW91" s="70">
        <f t="shared" ref="AW91:AW111" si="124">AC91+AD91</f>
        <v>0</v>
      </c>
      <c r="AX91" s="70">
        <f t="shared" ref="AX91:AX111" si="125">AH91</f>
        <v>0</v>
      </c>
      <c r="AY91" s="71">
        <f t="shared" ref="AY91:AY111" si="126">AF91+AG91</f>
        <v>0</v>
      </c>
    </row>
    <row r="92" spans="1:51" s="122" customFormat="1" ht="27.75" customHeight="1" x14ac:dyDescent="0.2">
      <c r="A92" s="72" t="s">
        <v>41</v>
      </c>
      <c r="B92" s="83" t="s">
        <v>240</v>
      </c>
      <c r="C92" s="84"/>
      <c r="D92" s="85"/>
      <c r="E92" s="86">
        <v>3</v>
      </c>
      <c r="F92" s="86">
        <v>1</v>
      </c>
      <c r="G92" s="86">
        <v>2</v>
      </c>
      <c r="H92" s="86"/>
      <c r="I92" s="86"/>
      <c r="J92" s="73">
        <v>4</v>
      </c>
      <c r="K92" s="73">
        <v>4</v>
      </c>
      <c r="L92" s="73"/>
      <c r="M92" s="73"/>
      <c r="N92" s="75">
        <v>4</v>
      </c>
      <c r="O92" s="75">
        <v>4</v>
      </c>
      <c r="P92" s="75"/>
      <c r="Q92" s="75"/>
      <c r="R92" s="75"/>
      <c r="S92" s="75"/>
      <c r="T92" s="75"/>
      <c r="U92" s="75"/>
      <c r="V92" s="75"/>
      <c r="W92" s="75"/>
      <c r="X92" s="75">
        <v>4</v>
      </c>
      <c r="Y92" s="75"/>
      <c r="Z92" s="75"/>
      <c r="AA92" s="75">
        <v>3</v>
      </c>
      <c r="AB92" s="75">
        <v>1</v>
      </c>
      <c r="AC92" s="75"/>
      <c r="AD92" s="75"/>
      <c r="AE92" s="75"/>
      <c r="AF92" s="75"/>
      <c r="AG92" s="76"/>
      <c r="AH92" s="75"/>
      <c r="AI92" s="76"/>
      <c r="AJ92" s="69">
        <f t="shared" si="111"/>
        <v>3</v>
      </c>
      <c r="AK92" s="70">
        <f t="shared" si="112"/>
        <v>3</v>
      </c>
      <c r="AL92" s="70">
        <f t="shared" si="113"/>
        <v>4</v>
      </c>
      <c r="AM92" s="70">
        <f t="shared" si="114"/>
        <v>4</v>
      </c>
      <c r="AN92" s="70">
        <f t="shared" si="115"/>
        <v>7</v>
      </c>
      <c r="AO92" s="70">
        <f t="shared" si="116"/>
        <v>7</v>
      </c>
      <c r="AP92" s="70">
        <f t="shared" si="117"/>
        <v>4</v>
      </c>
      <c r="AQ92" s="70">
        <f t="shared" si="118"/>
        <v>4</v>
      </c>
      <c r="AR92" s="70">
        <f t="shared" si="119"/>
        <v>0</v>
      </c>
      <c r="AS92" s="70">
        <f t="shared" si="120"/>
        <v>0</v>
      </c>
      <c r="AT92" s="70">
        <f t="shared" si="121"/>
        <v>4</v>
      </c>
      <c r="AU92" s="70">
        <f t="shared" si="122"/>
        <v>4</v>
      </c>
      <c r="AV92" s="70">
        <f t="shared" si="123"/>
        <v>0</v>
      </c>
      <c r="AW92" s="70">
        <f t="shared" si="124"/>
        <v>0</v>
      </c>
      <c r="AX92" s="70">
        <f t="shared" si="125"/>
        <v>0</v>
      </c>
      <c r="AY92" s="71">
        <f t="shared" si="126"/>
        <v>0</v>
      </c>
    </row>
    <row r="93" spans="1:51" s="122" customFormat="1" ht="41.25" customHeight="1" x14ac:dyDescent="0.2">
      <c r="A93" s="72" t="s">
        <v>40</v>
      </c>
      <c r="B93" s="83" t="s">
        <v>241</v>
      </c>
      <c r="C93" s="84"/>
      <c r="D93" s="85"/>
      <c r="E93" s="86"/>
      <c r="F93" s="86"/>
      <c r="G93" s="86"/>
      <c r="H93" s="86"/>
      <c r="I93" s="86"/>
      <c r="J93" s="73"/>
      <c r="K93" s="73"/>
      <c r="L93" s="73"/>
      <c r="M93" s="73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6"/>
      <c r="AH93" s="75"/>
      <c r="AI93" s="76"/>
      <c r="AJ93" s="69">
        <f t="shared" si="111"/>
        <v>0</v>
      </c>
      <c r="AK93" s="70">
        <f t="shared" si="112"/>
        <v>0</v>
      </c>
      <c r="AL93" s="70">
        <f t="shared" si="113"/>
        <v>0</v>
      </c>
      <c r="AM93" s="70">
        <f t="shared" si="114"/>
        <v>0</v>
      </c>
      <c r="AN93" s="70">
        <f t="shared" si="115"/>
        <v>0</v>
      </c>
      <c r="AO93" s="70">
        <f t="shared" si="116"/>
        <v>0</v>
      </c>
      <c r="AP93" s="70">
        <f t="shared" si="117"/>
        <v>0</v>
      </c>
      <c r="AQ93" s="70">
        <f t="shared" si="118"/>
        <v>0</v>
      </c>
      <c r="AR93" s="70">
        <f t="shared" si="119"/>
        <v>0</v>
      </c>
      <c r="AS93" s="70">
        <f t="shared" si="120"/>
        <v>0</v>
      </c>
      <c r="AT93" s="70">
        <f t="shared" si="121"/>
        <v>0</v>
      </c>
      <c r="AU93" s="70">
        <f t="shared" si="122"/>
        <v>0</v>
      </c>
      <c r="AV93" s="70">
        <f t="shared" si="123"/>
        <v>0</v>
      </c>
      <c r="AW93" s="70">
        <f t="shared" si="124"/>
        <v>0</v>
      </c>
      <c r="AX93" s="70">
        <f t="shared" si="125"/>
        <v>0</v>
      </c>
      <c r="AY93" s="71">
        <f t="shared" si="126"/>
        <v>0</v>
      </c>
    </row>
    <row r="94" spans="1:51" s="122" customFormat="1" ht="38.25" customHeight="1" x14ac:dyDescent="0.2">
      <c r="A94" s="72" t="s">
        <v>39</v>
      </c>
      <c r="B94" s="83" t="s">
        <v>242</v>
      </c>
      <c r="C94" s="84"/>
      <c r="D94" s="85"/>
      <c r="E94" s="86">
        <v>2</v>
      </c>
      <c r="F94" s="82"/>
      <c r="G94" s="82">
        <v>2</v>
      </c>
      <c r="H94" s="82"/>
      <c r="I94" s="82"/>
      <c r="J94" s="73">
        <v>5</v>
      </c>
      <c r="K94" s="73">
        <v>5</v>
      </c>
      <c r="L94" s="73"/>
      <c r="M94" s="73"/>
      <c r="N94" s="75">
        <v>5</v>
      </c>
      <c r="O94" s="75">
        <v>5</v>
      </c>
      <c r="P94" s="75"/>
      <c r="Q94" s="75"/>
      <c r="R94" s="75"/>
      <c r="S94" s="75"/>
      <c r="T94" s="75"/>
      <c r="U94" s="75"/>
      <c r="V94" s="75"/>
      <c r="W94" s="75"/>
      <c r="X94" s="75">
        <v>5</v>
      </c>
      <c r="Y94" s="75"/>
      <c r="Z94" s="75"/>
      <c r="AA94" s="75">
        <v>2</v>
      </c>
      <c r="AB94" s="75"/>
      <c r="AC94" s="75"/>
      <c r="AD94" s="75"/>
      <c r="AE94" s="75"/>
      <c r="AF94" s="75"/>
      <c r="AG94" s="76"/>
      <c r="AH94" s="75"/>
      <c r="AI94" s="76"/>
      <c r="AJ94" s="69">
        <f t="shared" si="111"/>
        <v>2</v>
      </c>
      <c r="AK94" s="70">
        <f t="shared" si="112"/>
        <v>2</v>
      </c>
      <c r="AL94" s="70">
        <f t="shared" si="113"/>
        <v>5</v>
      </c>
      <c r="AM94" s="70">
        <f t="shared" si="114"/>
        <v>5</v>
      </c>
      <c r="AN94" s="70">
        <f t="shared" si="115"/>
        <v>7</v>
      </c>
      <c r="AO94" s="70">
        <f t="shared" si="116"/>
        <v>7</v>
      </c>
      <c r="AP94" s="70">
        <f t="shared" si="117"/>
        <v>5</v>
      </c>
      <c r="AQ94" s="70">
        <f t="shared" si="118"/>
        <v>5</v>
      </c>
      <c r="AR94" s="70">
        <f t="shared" si="119"/>
        <v>0</v>
      </c>
      <c r="AS94" s="70">
        <f t="shared" si="120"/>
        <v>0</v>
      </c>
      <c r="AT94" s="70">
        <f t="shared" si="121"/>
        <v>5</v>
      </c>
      <c r="AU94" s="70">
        <f t="shared" si="122"/>
        <v>5</v>
      </c>
      <c r="AV94" s="70">
        <f t="shared" si="123"/>
        <v>0</v>
      </c>
      <c r="AW94" s="70">
        <f t="shared" si="124"/>
        <v>0</v>
      </c>
      <c r="AX94" s="70">
        <f t="shared" si="125"/>
        <v>0</v>
      </c>
      <c r="AY94" s="71">
        <f t="shared" si="126"/>
        <v>0</v>
      </c>
    </row>
    <row r="95" spans="1:51" s="122" customFormat="1" ht="36" customHeight="1" x14ac:dyDescent="0.2">
      <c r="A95" s="72" t="s">
        <v>38</v>
      </c>
      <c r="B95" s="83" t="s">
        <v>243</v>
      </c>
      <c r="C95" s="84"/>
      <c r="D95" s="85"/>
      <c r="E95" s="86"/>
      <c r="F95" s="139"/>
      <c r="G95" s="139"/>
      <c r="H95" s="139"/>
      <c r="I95" s="139"/>
      <c r="J95" s="87"/>
      <c r="K95" s="87"/>
      <c r="L95" s="87"/>
      <c r="M95" s="87"/>
      <c r="N95" s="58"/>
      <c r="O95" s="58"/>
      <c r="P95" s="58"/>
      <c r="Q95" s="58"/>
      <c r="R95" s="58"/>
      <c r="S95" s="58"/>
      <c r="T95" s="58"/>
      <c r="U95" s="58"/>
      <c r="V95" s="58"/>
      <c r="W95" s="58"/>
      <c r="X95" s="58"/>
      <c r="Y95" s="58"/>
      <c r="Z95" s="58"/>
      <c r="AA95" s="58"/>
      <c r="AB95" s="58"/>
      <c r="AC95" s="58"/>
      <c r="AD95" s="58"/>
      <c r="AE95" s="58"/>
      <c r="AF95" s="58"/>
      <c r="AG95" s="77"/>
      <c r="AH95" s="58"/>
      <c r="AI95" s="76"/>
      <c r="AJ95" s="69">
        <f t="shared" si="111"/>
        <v>0</v>
      </c>
      <c r="AK95" s="70">
        <f t="shared" si="112"/>
        <v>0</v>
      </c>
      <c r="AL95" s="70">
        <f t="shared" si="113"/>
        <v>0</v>
      </c>
      <c r="AM95" s="70">
        <f t="shared" si="114"/>
        <v>0</v>
      </c>
      <c r="AN95" s="70">
        <f t="shared" si="115"/>
        <v>0</v>
      </c>
      <c r="AO95" s="70">
        <f t="shared" si="116"/>
        <v>0</v>
      </c>
      <c r="AP95" s="70">
        <f t="shared" si="117"/>
        <v>0</v>
      </c>
      <c r="AQ95" s="70">
        <f t="shared" si="118"/>
        <v>0</v>
      </c>
      <c r="AR95" s="70">
        <f t="shared" si="119"/>
        <v>0</v>
      </c>
      <c r="AS95" s="70">
        <f t="shared" si="120"/>
        <v>0</v>
      </c>
      <c r="AT95" s="70">
        <f t="shared" si="121"/>
        <v>0</v>
      </c>
      <c r="AU95" s="70">
        <f t="shared" si="122"/>
        <v>0</v>
      </c>
      <c r="AV95" s="70">
        <f t="shared" si="123"/>
        <v>0</v>
      </c>
      <c r="AW95" s="70">
        <f t="shared" si="124"/>
        <v>0</v>
      </c>
      <c r="AX95" s="70">
        <f t="shared" si="125"/>
        <v>0</v>
      </c>
      <c r="AY95" s="71">
        <f t="shared" si="126"/>
        <v>0</v>
      </c>
    </row>
    <row r="96" spans="1:51" s="122" customFormat="1" ht="42.75" customHeight="1" x14ac:dyDescent="0.2">
      <c r="A96" s="72" t="s">
        <v>37</v>
      </c>
      <c r="B96" s="83" t="s">
        <v>244</v>
      </c>
      <c r="C96" s="84"/>
      <c r="D96" s="85"/>
      <c r="E96" s="86"/>
      <c r="F96" s="86"/>
      <c r="G96" s="86"/>
      <c r="H96" s="86"/>
      <c r="I96" s="86"/>
      <c r="J96" s="73">
        <v>6</v>
      </c>
      <c r="K96" s="73">
        <v>5</v>
      </c>
      <c r="L96" s="73">
        <v>1</v>
      </c>
      <c r="M96" s="73"/>
      <c r="N96" s="75">
        <v>2</v>
      </c>
      <c r="O96" s="75">
        <v>1</v>
      </c>
      <c r="P96" s="75"/>
      <c r="Q96" s="75">
        <v>1</v>
      </c>
      <c r="R96" s="75"/>
      <c r="S96" s="75"/>
      <c r="T96" s="75"/>
      <c r="U96" s="75"/>
      <c r="V96" s="75"/>
      <c r="W96" s="75"/>
      <c r="X96" s="75">
        <v>2</v>
      </c>
      <c r="Y96" s="75"/>
      <c r="Z96" s="75"/>
      <c r="AA96" s="75">
        <v>3</v>
      </c>
      <c r="AB96" s="75"/>
      <c r="AC96" s="75"/>
      <c r="AD96" s="75"/>
      <c r="AE96" s="75"/>
      <c r="AF96" s="75"/>
      <c r="AG96" s="76"/>
      <c r="AH96" s="75"/>
      <c r="AI96" s="76"/>
      <c r="AJ96" s="69">
        <f t="shared" si="111"/>
        <v>0</v>
      </c>
      <c r="AK96" s="70">
        <f t="shared" si="112"/>
        <v>0</v>
      </c>
      <c r="AL96" s="70">
        <f t="shared" si="113"/>
        <v>6</v>
      </c>
      <c r="AM96" s="70">
        <f t="shared" si="114"/>
        <v>6</v>
      </c>
      <c r="AN96" s="70">
        <f t="shared" si="115"/>
        <v>5</v>
      </c>
      <c r="AO96" s="70">
        <f t="shared" si="116"/>
        <v>5</v>
      </c>
      <c r="AP96" s="70">
        <f t="shared" si="117"/>
        <v>2</v>
      </c>
      <c r="AQ96" s="70">
        <f t="shared" si="118"/>
        <v>2</v>
      </c>
      <c r="AR96" s="70">
        <f t="shared" si="119"/>
        <v>0</v>
      </c>
      <c r="AS96" s="70">
        <f t="shared" si="120"/>
        <v>0</v>
      </c>
      <c r="AT96" s="70">
        <f t="shared" si="121"/>
        <v>2</v>
      </c>
      <c r="AU96" s="70">
        <f t="shared" si="122"/>
        <v>2</v>
      </c>
      <c r="AV96" s="70">
        <f t="shared" si="123"/>
        <v>0</v>
      </c>
      <c r="AW96" s="70">
        <f t="shared" si="124"/>
        <v>0</v>
      </c>
      <c r="AX96" s="70">
        <f t="shared" si="125"/>
        <v>0</v>
      </c>
      <c r="AY96" s="71">
        <f t="shared" si="126"/>
        <v>0</v>
      </c>
    </row>
    <row r="97" spans="1:51" s="122" customFormat="1" ht="32.25" customHeight="1" x14ac:dyDescent="0.2">
      <c r="A97" s="72" t="s">
        <v>36</v>
      </c>
      <c r="B97" s="79" t="s">
        <v>245</v>
      </c>
      <c r="C97" s="80"/>
      <c r="D97" s="81"/>
      <c r="E97" s="86"/>
      <c r="F97" s="82"/>
      <c r="G97" s="82"/>
      <c r="H97" s="82"/>
      <c r="I97" s="82"/>
      <c r="J97" s="73"/>
      <c r="K97" s="73"/>
      <c r="L97" s="73"/>
      <c r="M97" s="73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  <c r="AA97" s="75"/>
      <c r="AB97" s="75"/>
      <c r="AC97" s="75"/>
      <c r="AD97" s="75"/>
      <c r="AE97" s="75"/>
      <c r="AF97" s="75"/>
      <c r="AG97" s="76"/>
      <c r="AH97" s="75"/>
      <c r="AI97" s="76"/>
      <c r="AJ97" s="69">
        <f t="shared" si="111"/>
        <v>0</v>
      </c>
      <c r="AK97" s="70">
        <f t="shared" si="112"/>
        <v>0</v>
      </c>
      <c r="AL97" s="70">
        <f t="shared" si="113"/>
        <v>0</v>
      </c>
      <c r="AM97" s="70">
        <f t="shared" si="114"/>
        <v>0</v>
      </c>
      <c r="AN97" s="70">
        <f t="shared" si="115"/>
        <v>0</v>
      </c>
      <c r="AO97" s="70">
        <f t="shared" si="116"/>
        <v>0</v>
      </c>
      <c r="AP97" s="70">
        <f t="shared" si="117"/>
        <v>0</v>
      </c>
      <c r="AQ97" s="70">
        <f t="shared" si="118"/>
        <v>0</v>
      </c>
      <c r="AR97" s="70">
        <f t="shared" si="119"/>
        <v>0</v>
      </c>
      <c r="AS97" s="70">
        <f t="shared" si="120"/>
        <v>0</v>
      </c>
      <c r="AT97" s="70">
        <f t="shared" si="121"/>
        <v>0</v>
      </c>
      <c r="AU97" s="70">
        <f t="shared" si="122"/>
        <v>0</v>
      </c>
      <c r="AV97" s="70">
        <f t="shared" si="123"/>
        <v>0</v>
      </c>
      <c r="AW97" s="70">
        <f t="shared" si="124"/>
        <v>0</v>
      </c>
      <c r="AX97" s="70">
        <f t="shared" si="125"/>
        <v>0</v>
      </c>
      <c r="AY97" s="71">
        <f t="shared" si="126"/>
        <v>0</v>
      </c>
    </row>
    <row r="98" spans="1:51" s="123" customFormat="1" ht="42.75" customHeight="1" x14ac:dyDescent="0.2">
      <c r="A98" s="72" t="s">
        <v>35</v>
      </c>
      <c r="B98" s="79" t="s">
        <v>246</v>
      </c>
      <c r="C98" s="80"/>
      <c r="D98" s="81"/>
      <c r="E98" s="86"/>
      <c r="F98" s="139"/>
      <c r="G98" s="139"/>
      <c r="H98" s="139"/>
      <c r="I98" s="139"/>
      <c r="J98" s="87">
        <v>1</v>
      </c>
      <c r="K98" s="87">
        <v>1</v>
      </c>
      <c r="L98" s="87"/>
      <c r="M98" s="87"/>
      <c r="N98" s="58"/>
      <c r="O98" s="58"/>
      <c r="P98" s="58"/>
      <c r="Q98" s="58"/>
      <c r="R98" s="58"/>
      <c r="S98" s="58"/>
      <c r="T98" s="58"/>
      <c r="U98" s="58"/>
      <c r="V98" s="58"/>
      <c r="W98" s="58"/>
      <c r="X98" s="58"/>
      <c r="Y98" s="58"/>
      <c r="Z98" s="58"/>
      <c r="AA98" s="58">
        <v>1</v>
      </c>
      <c r="AB98" s="58"/>
      <c r="AC98" s="58"/>
      <c r="AD98" s="58"/>
      <c r="AE98" s="58"/>
      <c r="AF98" s="58"/>
      <c r="AG98" s="77"/>
      <c r="AH98" s="58"/>
      <c r="AI98" s="77"/>
      <c r="AJ98" s="69">
        <f t="shared" si="111"/>
        <v>0</v>
      </c>
      <c r="AK98" s="70">
        <f t="shared" si="112"/>
        <v>0</v>
      </c>
      <c r="AL98" s="70">
        <f t="shared" si="113"/>
        <v>1</v>
      </c>
      <c r="AM98" s="70">
        <f t="shared" si="114"/>
        <v>1</v>
      </c>
      <c r="AN98" s="70">
        <f t="shared" si="115"/>
        <v>1</v>
      </c>
      <c r="AO98" s="70">
        <f t="shared" si="116"/>
        <v>1</v>
      </c>
      <c r="AP98" s="70">
        <f t="shared" si="117"/>
        <v>0</v>
      </c>
      <c r="AQ98" s="70">
        <f t="shared" si="118"/>
        <v>0</v>
      </c>
      <c r="AR98" s="70">
        <f t="shared" si="119"/>
        <v>0</v>
      </c>
      <c r="AS98" s="70">
        <f t="shared" si="120"/>
        <v>0</v>
      </c>
      <c r="AT98" s="70">
        <f t="shared" si="121"/>
        <v>0</v>
      </c>
      <c r="AU98" s="70">
        <f t="shared" si="122"/>
        <v>0</v>
      </c>
      <c r="AV98" s="70">
        <f t="shared" si="123"/>
        <v>0</v>
      </c>
      <c r="AW98" s="70">
        <f t="shared" si="124"/>
        <v>0</v>
      </c>
      <c r="AX98" s="70">
        <f t="shared" si="125"/>
        <v>0</v>
      </c>
      <c r="AY98" s="71">
        <f t="shared" si="126"/>
        <v>0</v>
      </c>
    </row>
    <row r="99" spans="1:51" s="122" customFormat="1" ht="25.5" customHeight="1" x14ac:dyDescent="0.2">
      <c r="A99" s="72" t="s">
        <v>34</v>
      </c>
      <c r="B99" s="83" t="s">
        <v>203</v>
      </c>
      <c r="C99" s="84"/>
      <c r="D99" s="85"/>
      <c r="E99" s="86">
        <v>1</v>
      </c>
      <c r="F99" s="86"/>
      <c r="G99" s="86">
        <v>1</v>
      </c>
      <c r="H99" s="86"/>
      <c r="I99" s="86"/>
      <c r="J99" s="73">
        <v>6</v>
      </c>
      <c r="K99" s="73">
        <v>2</v>
      </c>
      <c r="L99" s="73">
        <v>2</v>
      </c>
      <c r="M99" s="73">
        <v>2</v>
      </c>
      <c r="N99" s="75">
        <v>2</v>
      </c>
      <c r="O99" s="75">
        <v>1</v>
      </c>
      <c r="P99" s="75"/>
      <c r="Q99" s="75"/>
      <c r="R99" s="75"/>
      <c r="S99" s="75">
        <v>1</v>
      </c>
      <c r="T99" s="75"/>
      <c r="U99" s="75">
        <v>1</v>
      </c>
      <c r="V99" s="75"/>
      <c r="W99" s="75"/>
      <c r="X99" s="75">
        <v>2</v>
      </c>
      <c r="Y99" s="75"/>
      <c r="Z99" s="75"/>
      <c r="AA99" s="75">
        <v>1</v>
      </c>
      <c r="AB99" s="75"/>
      <c r="AC99" s="75">
        <v>1</v>
      </c>
      <c r="AD99" s="75"/>
      <c r="AE99" s="75">
        <v>1</v>
      </c>
      <c r="AF99" s="75"/>
      <c r="AG99" s="76"/>
      <c r="AH99" s="75"/>
      <c r="AI99" s="76"/>
      <c r="AJ99" s="69">
        <f t="shared" si="111"/>
        <v>1</v>
      </c>
      <c r="AK99" s="70">
        <f t="shared" si="112"/>
        <v>1</v>
      </c>
      <c r="AL99" s="70">
        <f t="shared" si="113"/>
        <v>6</v>
      </c>
      <c r="AM99" s="70">
        <f t="shared" si="114"/>
        <v>6</v>
      </c>
      <c r="AN99" s="70">
        <f t="shared" si="115"/>
        <v>3</v>
      </c>
      <c r="AO99" s="70">
        <f t="shared" si="116"/>
        <v>3</v>
      </c>
      <c r="AP99" s="70">
        <f t="shared" si="117"/>
        <v>2</v>
      </c>
      <c r="AQ99" s="70">
        <f t="shared" si="118"/>
        <v>2</v>
      </c>
      <c r="AR99" s="70">
        <f t="shared" si="119"/>
        <v>1</v>
      </c>
      <c r="AS99" s="70">
        <f t="shared" si="120"/>
        <v>1</v>
      </c>
      <c r="AT99" s="70">
        <f t="shared" si="121"/>
        <v>2</v>
      </c>
      <c r="AU99" s="70">
        <f t="shared" si="122"/>
        <v>2</v>
      </c>
      <c r="AV99" s="70">
        <f t="shared" si="123"/>
        <v>1</v>
      </c>
      <c r="AW99" s="70">
        <f t="shared" si="124"/>
        <v>1</v>
      </c>
      <c r="AX99" s="70">
        <f t="shared" si="125"/>
        <v>0</v>
      </c>
      <c r="AY99" s="71">
        <f t="shared" si="126"/>
        <v>0</v>
      </c>
    </row>
    <row r="100" spans="1:51" s="122" customFormat="1" ht="22.5" customHeight="1" x14ac:dyDescent="0.2">
      <c r="A100" s="72" t="s">
        <v>33</v>
      </c>
      <c r="B100" s="79" t="s">
        <v>181</v>
      </c>
      <c r="C100" s="80"/>
      <c r="D100" s="81"/>
      <c r="E100" s="86">
        <v>5</v>
      </c>
      <c r="F100" s="86">
        <v>1</v>
      </c>
      <c r="G100" s="86">
        <v>4</v>
      </c>
      <c r="H100" s="86"/>
      <c r="I100" s="86"/>
      <c r="J100" s="73">
        <v>21</v>
      </c>
      <c r="K100" s="73">
        <v>20</v>
      </c>
      <c r="L100" s="73">
        <v>1</v>
      </c>
      <c r="M100" s="73"/>
      <c r="N100" s="75">
        <v>20</v>
      </c>
      <c r="O100" s="75">
        <v>18</v>
      </c>
      <c r="P100" s="75"/>
      <c r="Q100" s="75">
        <v>1</v>
      </c>
      <c r="R100" s="75"/>
      <c r="S100" s="75">
        <v>1</v>
      </c>
      <c r="T100" s="75"/>
      <c r="U100" s="75">
        <v>1</v>
      </c>
      <c r="V100" s="75"/>
      <c r="W100" s="75"/>
      <c r="X100" s="75">
        <v>20</v>
      </c>
      <c r="Y100" s="75"/>
      <c r="Z100" s="75"/>
      <c r="AA100" s="75">
        <v>5</v>
      </c>
      <c r="AB100" s="75"/>
      <c r="AC100" s="75"/>
      <c r="AD100" s="75"/>
      <c r="AE100" s="75"/>
      <c r="AF100" s="75"/>
      <c r="AG100" s="76"/>
      <c r="AH100" s="75"/>
      <c r="AI100" s="76"/>
      <c r="AJ100" s="69">
        <f t="shared" si="111"/>
        <v>5</v>
      </c>
      <c r="AK100" s="70">
        <f t="shared" si="112"/>
        <v>5</v>
      </c>
      <c r="AL100" s="70">
        <f t="shared" si="113"/>
        <v>21</v>
      </c>
      <c r="AM100" s="70">
        <f t="shared" si="114"/>
        <v>21</v>
      </c>
      <c r="AN100" s="70">
        <f t="shared" si="115"/>
        <v>25</v>
      </c>
      <c r="AO100" s="70">
        <f t="shared" si="116"/>
        <v>25</v>
      </c>
      <c r="AP100" s="70">
        <f t="shared" si="117"/>
        <v>20</v>
      </c>
      <c r="AQ100" s="70">
        <f t="shared" si="118"/>
        <v>20</v>
      </c>
      <c r="AR100" s="70">
        <f t="shared" si="119"/>
        <v>1</v>
      </c>
      <c r="AS100" s="70">
        <f t="shared" si="120"/>
        <v>1</v>
      </c>
      <c r="AT100" s="70">
        <f t="shared" si="121"/>
        <v>20</v>
      </c>
      <c r="AU100" s="70">
        <f t="shared" si="122"/>
        <v>20</v>
      </c>
      <c r="AV100" s="70">
        <f t="shared" si="123"/>
        <v>0</v>
      </c>
      <c r="AW100" s="70">
        <f t="shared" si="124"/>
        <v>0</v>
      </c>
      <c r="AX100" s="70">
        <f t="shared" si="125"/>
        <v>0</v>
      </c>
      <c r="AY100" s="71">
        <f t="shared" si="126"/>
        <v>0</v>
      </c>
    </row>
    <row r="101" spans="1:51" s="123" customFormat="1" ht="31.5" customHeight="1" x14ac:dyDescent="0.2">
      <c r="A101" s="72" t="s">
        <v>32</v>
      </c>
      <c r="B101" s="79" t="s">
        <v>247</v>
      </c>
      <c r="C101" s="80"/>
      <c r="D101" s="81"/>
      <c r="E101" s="86"/>
      <c r="F101" s="86"/>
      <c r="G101" s="86"/>
      <c r="H101" s="86"/>
      <c r="I101" s="86"/>
      <c r="J101" s="73"/>
      <c r="K101" s="73"/>
      <c r="L101" s="73"/>
      <c r="M101" s="73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  <c r="AA101" s="75"/>
      <c r="AB101" s="75"/>
      <c r="AC101" s="75"/>
      <c r="AD101" s="75"/>
      <c r="AE101" s="75"/>
      <c r="AF101" s="75"/>
      <c r="AG101" s="76"/>
      <c r="AH101" s="75"/>
      <c r="AI101" s="77"/>
      <c r="AJ101" s="69">
        <f t="shared" si="111"/>
        <v>0</v>
      </c>
      <c r="AK101" s="70">
        <f t="shared" si="112"/>
        <v>0</v>
      </c>
      <c r="AL101" s="70">
        <f t="shared" si="113"/>
        <v>0</v>
      </c>
      <c r="AM101" s="70">
        <f t="shared" si="114"/>
        <v>0</v>
      </c>
      <c r="AN101" s="70">
        <f t="shared" si="115"/>
        <v>0</v>
      </c>
      <c r="AO101" s="70">
        <f t="shared" si="116"/>
        <v>0</v>
      </c>
      <c r="AP101" s="70">
        <f t="shared" si="117"/>
        <v>0</v>
      </c>
      <c r="AQ101" s="70">
        <f t="shared" si="118"/>
        <v>0</v>
      </c>
      <c r="AR101" s="70">
        <f t="shared" si="119"/>
        <v>0</v>
      </c>
      <c r="AS101" s="70">
        <f t="shared" si="120"/>
        <v>0</v>
      </c>
      <c r="AT101" s="70">
        <f t="shared" si="121"/>
        <v>0</v>
      </c>
      <c r="AU101" s="70">
        <f t="shared" si="122"/>
        <v>0</v>
      </c>
      <c r="AV101" s="70">
        <f t="shared" si="123"/>
        <v>0</v>
      </c>
      <c r="AW101" s="70">
        <f t="shared" si="124"/>
        <v>0</v>
      </c>
      <c r="AX101" s="70">
        <f t="shared" si="125"/>
        <v>0</v>
      </c>
      <c r="AY101" s="71">
        <f t="shared" si="126"/>
        <v>0</v>
      </c>
    </row>
    <row r="102" spans="1:51" s="122" customFormat="1" ht="44.25" customHeight="1" x14ac:dyDescent="0.2">
      <c r="A102" s="72" t="s">
        <v>31</v>
      </c>
      <c r="B102" s="79" t="s">
        <v>182</v>
      </c>
      <c r="C102" s="80"/>
      <c r="D102" s="81"/>
      <c r="E102" s="86">
        <v>1</v>
      </c>
      <c r="F102" s="86"/>
      <c r="G102" s="86">
        <v>1</v>
      </c>
      <c r="H102" s="86"/>
      <c r="I102" s="86"/>
      <c r="J102" s="73">
        <v>8</v>
      </c>
      <c r="K102" s="73">
        <v>6</v>
      </c>
      <c r="L102" s="73">
        <v>2</v>
      </c>
      <c r="M102" s="73"/>
      <c r="N102" s="75">
        <v>4</v>
      </c>
      <c r="O102" s="75">
        <v>4</v>
      </c>
      <c r="P102" s="75"/>
      <c r="Q102" s="75"/>
      <c r="R102" s="75"/>
      <c r="S102" s="75"/>
      <c r="T102" s="75"/>
      <c r="U102" s="75"/>
      <c r="V102" s="75"/>
      <c r="W102" s="75"/>
      <c r="X102" s="75">
        <v>4</v>
      </c>
      <c r="Y102" s="75"/>
      <c r="Z102" s="75"/>
      <c r="AA102" s="75">
        <v>3</v>
      </c>
      <c r="AB102" s="75"/>
      <c r="AC102" s="75"/>
      <c r="AD102" s="75"/>
      <c r="AE102" s="75"/>
      <c r="AF102" s="75"/>
      <c r="AG102" s="76"/>
      <c r="AH102" s="75"/>
      <c r="AI102" s="76"/>
      <c r="AJ102" s="69">
        <f t="shared" si="111"/>
        <v>1</v>
      </c>
      <c r="AK102" s="70">
        <f t="shared" si="112"/>
        <v>1</v>
      </c>
      <c r="AL102" s="70">
        <f t="shared" si="113"/>
        <v>8</v>
      </c>
      <c r="AM102" s="70">
        <f t="shared" si="114"/>
        <v>8</v>
      </c>
      <c r="AN102" s="70">
        <f t="shared" si="115"/>
        <v>7</v>
      </c>
      <c r="AO102" s="70">
        <f t="shared" si="116"/>
        <v>7</v>
      </c>
      <c r="AP102" s="70">
        <f t="shared" si="117"/>
        <v>4</v>
      </c>
      <c r="AQ102" s="70">
        <f t="shared" si="118"/>
        <v>4</v>
      </c>
      <c r="AR102" s="70">
        <f t="shared" si="119"/>
        <v>0</v>
      </c>
      <c r="AS102" s="70">
        <f t="shared" si="120"/>
        <v>0</v>
      </c>
      <c r="AT102" s="70">
        <f t="shared" si="121"/>
        <v>4</v>
      </c>
      <c r="AU102" s="70">
        <f t="shared" si="122"/>
        <v>4</v>
      </c>
      <c r="AV102" s="70">
        <f t="shared" si="123"/>
        <v>0</v>
      </c>
      <c r="AW102" s="70">
        <f t="shared" si="124"/>
        <v>0</v>
      </c>
      <c r="AX102" s="70">
        <f t="shared" si="125"/>
        <v>0</v>
      </c>
      <c r="AY102" s="71">
        <f t="shared" si="126"/>
        <v>0</v>
      </c>
    </row>
    <row r="103" spans="1:51" s="122" customFormat="1" ht="44.25" customHeight="1" x14ac:dyDescent="0.2">
      <c r="A103" s="72" t="s">
        <v>30</v>
      </c>
      <c r="B103" s="79" t="s">
        <v>248</v>
      </c>
      <c r="C103" s="80"/>
      <c r="D103" s="81"/>
      <c r="E103" s="86"/>
      <c r="F103" s="86"/>
      <c r="G103" s="86"/>
      <c r="H103" s="86"/>
      <c r="I103" s="86"/>
      <c r="J103" s="73"/>
      <c r="K103" s="73"/>
      <c r="L103" s="73"/>
      <c r="M103" s="73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6"/>
      <c r="AH103" s="75"/>
      <c r="AI103" s="76"/>
      <c r="AJ103" s="69">
        <f t="shared" si="111"/>
        <v>0</v>
      </c>
      <c r="AK103" s="70">
        <f t="shared" si="112"/>
        <v>0</v>
      </c>
      <c r="AL103" s="70">
        <f t="shared" si="113"/>
        <v>0</v>
      </c>
      <c r="AM103" s="70">
        <f t="shared" si="114"/>
        <v>0</v>
      </c>
      <c r="AN103" s="70">
        <f t="shared" si="115"/>
        <v>0</v>
      </c>
      <c r="AO103" s="70">
        <f t="shared" si="116"/>
        <v>0</v>
      </c>
      <c r="AP103" s="70">
        <f t="shared" si="117"/>
        <v>0</v>
      </c>
      <c r="AQ103" s="70">
        <f t="shared" si="118"/>
        <v>0</v>
      </c>
      <c r="AR103" s="70">
        <f t="shared" si="119"/>
        <v>0</v>
      </c>
      <c r="AS103" s="70">
        <f t="shared" si="120"/>
        <v>0</v>
      </c>
      <c r="AT103" s="70">
        <f t="shared" si="121"/>
        <v>0</v>
      </c>
      <c r="AU103" s="70">
        <f t="shared" si="122"/>
        <v>0</v>
      </c>
      <c r="AV103" s="70">
        <f t="shared" si="123"/>
        <v>0</v>
      </c>
      <c r="AW103" s="70">
        <f t="shared" si="124"/>
        <v>0</v>
      </c>
      <c r="AX103" s="70">
        <f t="shared" si="125"/>
        <v>0</v>
      </c>
      <c r="AY103" s="71">
        <f t="shared" si="126"/>
        <v>0</v>
      </c>
    </row>
    <row r="104" spans="1:51" s="122" customFormat="1" ht="44.25" customHeight="1" x14ac:dyDescent="0.2">
      <c r="A104" s="72" t="s">
        <v>29</v>
      </c>
      <c r="B104" s="79" t="s">
        <v>183</v>
      </c>
      <c r="C104" s="80"/>
      <c r="D104" s="81"/>
      <c r="E104" s="86">
        <v>5</v>
      </c>
      <c r="F104" s="86"/>
      <c r="G104" s="86">
        <v>5</v>
      </c>
      <c r="H104" s="86"/>
      <c r="I104" s="86"/>
      <c r="J104" s="73">
        <v>7</v>
      </c>
      <c r="K104" s="73">
        <v>7</v>
      </c>
      <c r="L104" s="73"/>
      <c r="M104" s="73"/>
      <c r="N104" s="75">
        <v>8</v>
      </c>
      <c r="O104" s="75">
        <v>7</v>
      </c>
      <c r="P104" s="75"/>
      <c r="Q104" s="75"/>
      <c r="R104" s="75"/>
      <c r="S104" s="75">
        <v>1</v>
      </c>
      <c r="T104" s="75"/>
      <c r="U104" s="75">
        <v>1</v>
      </c>
      <c r="V104" s="75"/>
      <c r="W104" s="75">
        <v>1</v>
      </c>
      <c r="X104" s="75">
        <v>9</v>
      </c>
      <c r="Y104" s="75"/>
      <c r="Z104" s="75"/>
      <c r="AA104" s="75">
        <v>2</v>
      </c>
      <c r="AB104" s="75"/>
      <c r="AC104" s="75"/>
      <c r="AD104" s="75"/>
      <c r="AE104" s="75"/>
      <c r="AF104" s="75"/>
      <c r="AG104" s="76"/>
      <c r="AH104" s="75"/>
      <c r="AI104" s="76"/>
      <c r="AJ104" s="69">
        <f t="shared" si="111"/>
        <v>5</v>
      </c>
      <c r="AK104" s="70">
        <f t="shared" si="112"/>
        <v>5</v>
      </c>
      <c r="AL104" s="70">
        <f t="shared" si="113"/>
        <v>7</v>
      </c>
      <c r="AM104" s="70">
        <f t="shared" si="114"/>
        <v>7</v>
      </c>
      <c r="AN104" s="70">
        <f t="shared" si="115"/>
        <v>12</v>
      </c>
      <c r="AO104" s="70">
        <f t="shared" si="116"/>
        <v>11</v>
      </c>
      <c r="AP104" s="70">
        <f t="shared" si="117"/>
        <v>8</v>
      </c>
      <c r="AQ104" s="70">
        <f t="shared" si="118"/>
        <v>8</v>
      </c>
      <c r="AR104" s="70">
        <f t="shared" si="119"/>
        <v>1</v>
      </c>
      <c r="AS104" s="70">
        <f t="shared" si="120"/>
        <v>1</v>
      </c>
      <c r="AT104" s="70">
        <f t="shared" si="121"/>
        <v>9</v>
      </c>
      <c r="AU104" s="70">
        <f t="shared" si="122"/>
        <v>9</v>
      </c>
      <c r="AV104" s="70">
        <f t="shared" si="123"/>
        <v>0</v>
      </c>
      <c r="AW104" s="70">
        <f t="shared" si="124"/>
        <v>0</v>
      </c>
      <c r="AX104" s="70">
        <f t="shared" si="125"/>
        <v>0</v>
      </c>
      <c r="AY104" s="71">
        <f t="shared" si="126"/>
        <v>0</v>
      </c>
    </row>
    <row r="105" spans="1:51" s="122" customFormat="1" ht="44.25" customHeight="1" x14ac:dyDescent="0.2">
      <c r="A105" s="72" t="s">
        <v>28</v>
      </c>
      <c r="B105" s="79" t="s">
        <v>145</v>
      </c>
      <c r="C105" s="80"/>
      <c r="D105" s="81"/>
      <c r="E105" s="86"/>
      <c r="F105" s="82"/>
      <c r="G105" s="82"/>
      <c r="H105" s="82"/>
      <c r="I105" s="82"/>
      <c r="J105" s="73"/>
      <c r="K105" s="73"/>
      <c r="L105" s="73"/>
      <c r="M105" s="73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  <c r="AA105" s="75"/>
      <c r="AB105" s="75"/>
      <c r="AC105" s="75"/>
      <c r="AD105" s="75"/>
      <c r="AE105" s="75"/>
      <c r="AF105" s="75"/>
      <c r="AG105" s="76"/>
      <c r="AH105" s="75"/>
      <c r="AI105" s="76"/>
      <c r="AJ105" s="69">
        <f t="shared" si="111"/>
        <v>0</v>
      </c>
      <c r="AK105" s="70">
        <f t="shared" si="112"/>
        <v>0</v>
      </c>
      <c r="AL105" s="70">
        <f t="shared" si="113"/>
        <v>0</v>
      </c>
      <c r="AM105" s="70">
        <f t="shared" si="114"/>
        <v>0</v>
      </c>
      <c r="AN105" s="70">
        <f t="shared" si="115"/>
        <v>0</v>
      </c>
      <c r="AO105" s="70">
        <f t="shared" si="116"/>
        <v>0</v>
      </c>
      <c r="AP105" s="70">
        <f t="shared" si="117"/>
        <v>0</v>
      </c>
      <c r="AQ105" s="70">
        <f t="shared" si="118"/>
        <v>0</v>
      </c>
      <c r="AR105" s="70">
        <f t="shared" si="119"/>
        <v>0</v>
      </c>
      <c r="AS105" s="70">
        <f t="shared" si="120"/>
        <v>0</v>
      </c>
      <c r="AT105" s="70">
        <f t="shared" si="121"/>
        <v>0</v>
      </c>
      <c r="AU105" s="70">
        <f t="shared" si="122"/>
        <v>0</v>
      </c>
      <c r="AV105" s="70">
        <f t="shared" si="123"/>
        <v>0</v>
      </c>
      <c r="AW105" s="70">
        <f t="shared" si="124"/>
        <v>0</v>
      </c>
      <c r="AX105" s="70">
        <f t="shared" si="125"/>
        <v>0</v>
      </c>
      <c r="AY105" s="71">
        <f t="shared" si="126"/>
        <v>0</v>
      </c>
    </row>
    <row r="106" spans="1:51" s="122" customFormat="1" ht="59.25" customHeight="1" x14ac:dyDescent="0.2">
      <c r="A106" s="72" t="s">
        <v>27</v>
      </c>
      <c r="B106" s="79" t="s">
        <v>249</v>
      </c>
      <c r="C106" s="80"/>
      <c r="D106" s="81"/>
      <c r="E106" s="86">
        <v>4</v>
      </c>
      <c r="F106" s="82"/>
      <c r="G106" s="82">
        <v>4</v>
      </c>
      <c r="H106" s="82"/>
      <c r="I106" s="82"/>
      <c r="J106" s="73">
        <v>36</v>
      </c>
      <c r="K106" s="73">
        <v>33</v>
      </c>
      <c r="L106" s="73">
        <v>2</v>
      </c>
      <c r="M106" s="73">
        <v>1</v>
      </c>
      <c r="N106" s="75">
        <v>29</v>
      </c>
      <c r="O106" s="75">
        <v>27</v>
      </c>
      <c r="P106" s="75"/>
      <c r="Q106" s="75">
        <v>1</v>
      </c>
      <c r="R106" s="75"/>
      <c r="S106" s="75">
        <v>1</v>
      </c>
      <c r="T106" s="75"/>
      <c r="U106" s="75"/>
      <c r="V106" s="75">
        <v>1</v>
      </c>
      <c r="W106" s="75"/>
      <c r="X106" s="75">
        <v>29</v>
      </c>
      <c r="Y106" s="75"/>
      <c r="Z106" s="75"/>
      <c r="AA106" s="75">
        <v>8</v>
      </c>
      <c r="AB106" s="75"/>
      <c r="AC106" s="75"/>
      <c r="AD106" s="75"/>
      <c r="AE106" s="75"/>
      <c r="AF106" s="75"/>
      <c r="AG106" s="76"/>
      <c r="AH106" s="75"/>
      <c r="AI106" s="76"/>
      <c r="AJ106" s="69">
        <f t="shared" si="111"/>
        <v>4</v>
      </c>
      <c r="AK106" s="70">
        <f t="shared" si="112"/>
        <v>4</v>
      </c>
      <c r="AL106" s="70">
        <f t="shared" si="113"/>
        <v>36</v>
      </c>
      <c r="AM106" s="70">
        <f t="shared" si="114"/>
        <v>36</v>
      </c>
      <c r="AN106" s="70">
        <f t="shared" si="115"/>
        <v>37</v>
      </c>
      <c r="AO106" s="70">
        <f t="shared" si="116"/>
        <v>37</v>
      </c>
      <c r="AP106" s="70">
        <f t="shared" si="117"/>
        <v>29</v>
      </c>
      <c r="AQ106" s="70">
        <f t="shared" si="118"/>
        <v>29</v>
      </c>
      <c r="AR106" s="70">
        <f t="shared" si="119"/>
        <v>1</v>
      </c>
      <c r="AS106" s="70">
        <f t="shared" si="120"/>
        <v>1</v>
      </c>
      <c r="AT106" s="70">
        <f t="shared" si="121"/>
        <v>29</v>
      </c>
      <c r="AU106" s="70">
        <f t="shared" si="122"/>
        <v>29</v>
      </c>
      <c r="AV106" s="70">
        <f t="shared" si="123"/>
        <v>0</v>
      </c>
      <c r="AW106" s="70">
        <f t="shared" si="124"/>
        <v>0</v>
      </c>
      <c r="AX106" s="70">
        <f t="shared" si="125"/>
        <v>0</v>
      </c>
      <c r="AY106" s="71">
        <f t="shared" si="126"/>
        <v>0</v>
      </c>
    </row>
    <row r="107" spans="1:51" s="122" customFormat="1" ht="30" customHeight="1" x14ac:dyDescent="0.2">
      <c r="A107" s="72" t="s">
        <v>26</v>
      </c>
      <c r="B107" s="79" t="s">
        <v>250</v>
      </c>
      <c r="C107" s="80"/>
      <c r="D107" s="81"/>
      <c r="E107" s="86">
        <v>1</v>
      </c>
      <c r="F107" s="86"/>
      <c r="G107" s="86">
        <v>1</v>
      </c>
      <c r="H107" s="86"/>
      <c r="I107" s="86"/>
      <c r="J107" s="73">
        <v>1</v>
      </c>
      <c r="K107" s="73">
        <v>1</v>
      </c>
      <c r="L107" s="73"/>
      <c r="M107" s="73"/>
      <c r="N107" s="75">
        <v>2</v>
      </c>
      <c r="O107" s="75">
        <v>2</v>
      </c>
      <c r="P107" s="75"/>
      <c r="Q107" s="75"/>
      <c r="R107" s="75"/>
      <c r="S107" s="75"/>
      <c r="T107" s="75"/>
      <c r="U107" s="75"/>
      <c r="V107" s="75"/>
      <c r="W107" s="75"/>
      <c r="X107" s="75">
        <v>2</v>
      </c>
      <c r="Y107" s="75"/>
      <c r="Z107" s="75"/>
      <c r="AA107" s="75"/>
      <c r="AB107" s="75"/>
      <c r="AC107" s="75"/>
      <c r="AD107" s="75"/>
      <c r="AE107" s="75"/>
      <c r="AF107" s="75"/>
      <c r="AG107" s="76"/>
      <c r="AH107" s="75"/>
      <c r="AI107" s="76"/>
      <c r="AJ107" s="69">
        <f t="shared" si="111"/>
        <v>1</v>
      </c>
      <c r="AK107" s="70">
        <f t="shared" si="112"/>
        <v>1</v>
      </c>
      <c r="AL107" s="70">
        <f t="shared" si="113"/>
        <v>1</v>
      </c>
      <c r="AM107" s="70">
        <f t="shared" si="114"/>
        <v>1</v>
      </c>
      <c r="AN107" s="70">
        <f t="shared" si="115"/>
        <v>2</v>
      </c>
      <c r="AO107" s="70">
        <f t="shared" si="116"/>
        <v>2</v>
      </c>
      <c r="AP107" s="70">
        <f t="shared" si="117"/>
        <v>2</v>
      </c>
      <c r="AQ107" s="70">
        <f t="shared" si="118"/>
        <v>2</v>
      </c>
      <c r="AR107" s="70">
        <f t="shared" si="119"/>
        <v>0</v>
      </c>
      <c r="AS107" s="70">
        <f t="shared" si="120"/>
        <v>0</v>
      </c>
      <c r="AT107" s="70">
        <f t="shared" si="121"/>
        <v>2</v>
      </c>
      <c r="AU107" s="70">
        <f t="shared" si="122"/>
        <v>2</v>
      </c>
      <c r="AV107" s="70">
        <f t="shared" si="123"/>
        <v>0</v>
      </c>
      <c r="AW107" s="70">
        <f t="shared" si="124"/>
        <v>0</v>
      </c>
      <c r="AX107" s="70">
        <f t="shared" si="125"/>
        <v>0</v>
      </c>
      <c r="AY107" s="71">
        <f t="shared" si="126"/>
        <v>0</v>
      </c>
    </row>
    <row r="108" spans="1:51" s="122" customFormat="1" ht="32.25" customHeight="1" x14ac:dyDescent="0.2">
      <c r="A108" s="72" t="s">
        <v>25</v>
      </c>
      <c r="B108" s="79" t="s">
        <v>184</v>
      </c>
      <c r="C108" s="80"/>
      <c r="D108" s="81"/>
      <c r="E108" s="86"/>
      <c r="F108" s="82"/>
      <c r="G108" s="82"/>
      <c r="H108" s="82"/>
      <c r="I108" s="82"/>
      <c r="J108" s="73"/>
      <c r="K108" s="73"/>
      <c r="L108" s="73"/>
      <c r="M108" s="73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5"/>
      <c r="AB108" s="75"/>
      <c r="AC108" s="75"/>
      <c r="AD108" s="75"/>
      <c r="AE108" s="75"/>
      <c r="AF108" s="75"/>
      <c r="AG108" s="76"/>
      <c r="AH108" s="75"/>
      <c r="AI108" s="76"/>
      <c r="AJ108" s="69">
        <f t="shared" si="111"/>
        <v>0</v>
      </c>
      <c r="AK108" s="70">
        <f t="shared" si="112"/>
        <v>0</v>
      </c>
      <c r="AL108" s="70">
        <f t="shared" si="113"/>
        <v>0</v>
      </c>
      <c r="AM108" s="70">
        <f t="shared" si="114"/>
        <v>0</v>
      </c>
      <c r="AN108" s="70">
        <f t="shared" si="115"/>
        <v>0</v>
      </c>
      <c r="AO108" s="70">
        <f t="shared" si="116"/>
        <v>0</v>
      </c>
      <c r="AP108" s="70">
        <f t="shared" si="117"/>
        <v>0</v>
      </c>
      <c r="AQ108" s="70">
        <f t="shared" si="118"/>
        <v>0</v>
      </c>
      <c r="AR108" s="70">
        <f t="shared" si="119"/>
        <v>0</v>
      </c>
      <c r="AS108" s="70">
        <f t="shared" si="120"/>
        <v>0</v>
      </c>
      <c r="AT108" s="70">
        <f t="shared" si="121"/>
        <v>0</v>
      </c>
      <c r="AU108" s="70">
        <f t="shared" si="122"/>
        <v>0</v>
      </c>
      <c r="AV108" s="70">
        <f t="shared" si="123"/>
        <v>0</v>
      </c>
      <c r="AW108" s="70">
        <f t="shared" si="124"/>
        <v>0</v>
      </c>
      <c r="AX108" s="70">
        <f t="shared" si="125"/>
        <v>0</v>
      </c>
      <c r="AY108" s="71">
        <f t="shared" si="126"/>
        <v>0</v>
      </c>
    </row>
    <row r="109" spans="1:51" s="122" customFormat="1" ht="24.75" customHeight="1" x14ac:dyDescent="0.2">
      <c r="A109" s="72" t="s">
        <v>24</v>
      </c>
      <c r="B109" s="35" t="s">
        <v>259</v>
      </c>
      <c r="C109" s="35"/>
      <c r="D109" s="35"/>
      <c r="E109" s="86">
        <v>1</v>
      </c>
      <c r="F109" s="82"/>
      <c r="G109" s="82">
        <v>1</v>
      </c>
      <c r="H109" s="82"/>
      <c r="I109" s="82"/>
      <c r="J109" s="73">
        <v>1</v>
      </c>
      <c r="K109" s="73">
        <v>1</v>
      </c>
      <c r="L109" s="73"/>
      <c r="M109" s="73"/>
      <c r="N109" s="75">
        <v>2</v>
      </c>
      <c r="O109" s="75">
        <v>2</v>
      </c>
      <c r="P109" s="75"/>
      <c r="Q109" s="75"/>
      <c r="R109" s="75"/>
      <c r="S109" s="75"/>
      <c r="T109" s="75"/>
      <c r="U109" s="75"/>
      <c r="V109" s="75"/>
      <c r="W109" s="75"/>
      <c r="X109" s="75">
        <v>2</v>
      </c>
      <c r="Y109" s="75"/>
      <c r="Z109" s="75"/>
      <c r="AA109" s="75"/>
      <c r="AB109" s="75"/>
      <c r="AC109" s="75"/>
      <c r="AD109" s="75"/>
      <c r="AE109" s="75"/>
      <c r="AF109" s="75"/>
      <c r="AG109" s="76"/>
      <c r="AH109" s="75"/>
      <c r="AI109" s="76"/>
      <c r="AJ109" s="69">
        <f t="shared" si="111"/>
        <v>1</v>
      </c>
      <c r="AK109" s="70">
        <f t="shared" si="112"/>
        <v>1</v>
      </c>
      <c r="AL109" s="70">
        <f t="shared" si="113"/>
        <v>1</v>
      </c>
      <c r="AM109" s="70">
        <f t="shared" si="114"/>
        <v>1</v>
      </c>
      <c r="AN109" s="70">
        <f t="shared" si="115"/>
        <v>2</v>
      </c>
      <c r="AO109" s="70">
        <f t="shared" si="116"/>
        <v>2</v>
      </c>
      <c r="AP109" s="70">
        <f t="shared" si="117"/>
        <v>2</v>
      </c>
      <c r="AQ109" s="70">
        <f t="shared" si="118"/>
        <v>2</v>
      </c>
      <c r="AR109" s="70">
        <f t="shared" si="119"/>
        <v>0</v>
      </c>
      <c r="AS109" s="70">
        <f t="shared" si="120"/>
        <v>0</v>
      </c>
      <c r="AT109" s="70">
        <f t="shared" si="121"/>
        <v>2</v>
      </c>
      <c r="AU109" s="70">
        <f t="shared" si="122"/>
        <v>2</v>
      </c>
      <c r="AV109" s="70">
        <f t="shared" si="123"/>
        <v>0</v>
      </c>
      <c r="AW109" s="70">
        <f t="shared" si="124"/>
        <v>0</v>
      </c>
      <c r="AX109" s="70">
        <f t="shared" si="125"/>
        <v>0</v>
      </c>
      <c r="AY109" s="71">
        <f t="shared" si="126"/>
        <v>0</v>
      </c>
    </row>
    <row r="110" spans="1:51" s="122" customFormat="1" ht="39" customHeight="1" x14ac:dyDescent="0.2">
      <c r="A110" s="72" t="s">
        <v>23</v>
      </c>
      <c r="B110" s="83" t="s">
        <v>269</v>
      </c>
      <c r="C110" s="84"/>
      <c r="D110" s="85"/>
      <c r="E110" s="86"/>
      <c r="F110" s="82"/>
      <c r="G110" s="82"/>
      <c r="H110" s="82"/>
      <c r="I110" s="82"/>
      <c r="J110" s="73"/>
      <c r="K110" s="73"/>
      <c r="L110" s="73"/>
      <c r="M110" s="73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  <c r="AA110" s="75"/>
      <c r="AB110" s="75"/>
      <c r="AC110" s="75"/>
      <c r="AD110" s="75"/>
      <c r="AE110" s="75"/>
      <c r="AF110" s="75"/>
      <c r="AG110" s="76"/>
      <c r="AH110" s="75"/>
      <c r="AI110" s="76"/>
      <c r="AJ110" s="69">
        <f t="shared" si="111"/>
        <v>0</v>
      </c>
      <c r="AK110" s="70">
        <f t="shared" si="112"/>
        <v>0</v>
      </c>
      <c r="AL110" s="70">
        <f t="shared" si="113"/>
        <v>0</v>
      </c>
      <c r="AM110" s="70">
        <f t="shared" si="114"/>
        <v>0</v>
      </c>
      <c r="AN110" s="70">
        <f t="shared" si="115"/>
        <v>0</v>
      </c>
      <c r="AO110" s="70">
        <f t="shared" si="116"/>
        <v>0</v>
      </c>
      <c r="AP110" s="70">
        <f t="shared" si="117"/>
        <v>0</v>
      </c>
      <c r="AQ110" s="70">
        <f t="shared" si="118"/>
        <v>0</v>
      </c>
      <c r="AR110" s="70">
        <f t="shared" si="119"/>
        <v>0</v>
      </c>
      <c r="AS110" s="70">
        <f t="shared" si="120"/>
        <v>0</v>
      </c>
      <c r="AT110" s="70">
        <f t="shared" si="121"/>
        <v>0</v>
      </c>
      <c r="AU110" s="70">
        <f t="shared" si="122"/>
        <v>0</v>
      </c>
      <c r="AV110" s="70">
        <f t="shared" si="123"/>
        <v>0</v>
      </c>
      <c r="AW110" s="70">
        <f t="shared" si="124"/>
        <v>0</v>
      </c>
      <c r="AX110" s="70">
        <f t="shared" si="125"/>
        <v>0</v>
      </c>
      <c r="AY110" s="71">
        <f t="shared" si="126"/>
        <v>0</v>
      </c>
    </row>
    <row r="111" spans="1:51" s="122" customFormat="1" ht="33.75" customHeight="1" x14ac:dyDescent="0.2">
      <c r="A111" s="72" t="s">
        <v>22</v>
      </c>
      <c r="B111" s="79" t="s">
        <v>140</v>
      </c>
      <c r="C111" s="80"/>
      <c r="D111" s="81"/>
      <c r="E111" s="86"/>
      <c r="F111" s="82"/>
      <c r="G111" s="82"/>
      <c r="H111" s="82"/>
      <c r="I111" s="82"/>
      <c r="J111" s="73"/>
      <c r="K111" s="73"/>
      <c r="L111" s="73"/>
      <c r="M111" s="73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  <c r="AA111" s="75"/>
      <c r="AB111" s="75"/>
      <c r="AC111" s="75"/>
      <c r="AD111" s="75"/>
      <c r="AE111" s="75"/>
      <c r="AF111" s="75"/>
      <c r="AG111" s="76"/>
      <c r="AH111" s="75"/>
      <c r="AI111" s="76"/>
      <c r="AJ111" s="69">
        <f t="shared" si="111"/>
        <v>0</v>
      </c>
      <c r="AK111" s="70">
        <f t="shared" si="112"/>
        <v>0</v>
      </c>
      <c r="AL111" s="70">
        <f t="shared" si="113"/>
        <v>0</v>
      </c>
      <c r="AM111" s="70">
        <f t="shared" si="114"/>
        <v>0</v>
      </c>
      <c r="AN111" s="70">
        <f t="shared" si="115"/>
        <v>0</v>
      </c>
      <c r="AO111" s="70">
        <f t="shared" si="116"/>
        <v>0</v>
      </c>
      <c r="AP111" s="70">
        <f t="shared" si="117"/>
        <v>0</v>
      </c>
      <c r="AQ111" s="70">
        <f t="shared" si="118"/>
        <v>0</v>
      </c>
      <c r="AR111" s="70">
        <f t="shared" si="119"/>
        <v>0</v>
      </c>
      <c r="AS111" s="70">
        <f t="shared" si="120"/>
        <v>0</v>
      </c>
      <c r="AT111" s="70">
        <f t="shared" si="121"/>
        <v>0</v>
      </c>
      <c r="AU111" s="70">
        <f t="shared" si="122"/>
        <v>0</v>
      </c>
      <c r="AV111" s="70">
        <f t="shared" si="123"/>
        <v>0</v>
      </c>
      <c r="AW111" s="70">
        <f t="shared" si="124"/>
        <v>0</v>
      </c>
      <c r="AX111" s="70">
        <f t="shared" si="125"/>
        <v>0</v>
      </c>
      <c r="AY111" s="71">
        <f t="shared" si="126"/>
        <v>0</v>
      </c>
    </row>
    <row r="112" spans="1:51" s="122" customFormat="1" ht="49.5" customHeight="1" x14ac:dyDescent="0.2">
      <c r="A112" s="60" t="s">
        <v>21</v>
      </c>
      <c r="B112" s="102" t="s">
        <v>185</v>
      </c>
      <c r="C112" s="103"/>
      <c r="D112" s="104"/>
      <c r="E112" s="105">
        <f t="shared" ref="E112:AH112" si="127">SUM(E113:E115)</f>
        <v>0</v>
      </c>
      <c r="F112" s="105">
        <f t="shared" si="127"/>
        <v>0</v>
      </c>
      <c r="G112" s="105">
        <f t="shared" si="127"/>
        <v>0</v>
      </c>
      <c r="H112" s="105">
        <f t="shared" si="127"/>
        <v>0</v>
      </c>
      <c r="I112" s="105">
        <f t="shared" si="127"/>
        <v>0</v>
      </c>
      <c r="J112" s="105">
        <f t="shared" si="127"/>
        <v>0</v>
      </c>
      <c r="K112" s="105">
        <f t="shared" si="127"/>
        <v>0</v>
      </c>
      <c r="L112" s="105">
        <f t="shared" si="127"/>
        <v>0</v>
      </c>
      <c r="M112" s="105">
        <f t="shared" si="127"/>
        <v>0</v>
      </c>
      <c r="N112" s="105">
        <f t="shared" si="127"/>
        <v>0</v>
      </c>
      <c r="O112" s="105">
        <f t="shared" si="127"/>
        <v>0</v>
      </c>
      <c r="P112" s="105">
        <f t="shared" si="127"/>
        <v>0</v>
      </c>
      <c r="Q112" s="105">
        <f t="shared" si="127"/>
        <v>0</v>
      </c>
      <c r="R112" s="105">
        <f t="shared" si="127"/>
        <v>0</v>
      </c>
      <c r="S112" s="105">
        <f t="shared" si="127"/>
        <v>0</v>
      </c>
      <c r="T112" s="105">
        <f t="shared" si="127"/>
        <v>0</v>
      </c>
      <c r="U112" s="105">
        <f t="shared" si="127"/>
        <v>0</v>
      </c>
      <c r="V112" s="105">
        <f t="shared" si="127"/>
        <v>0</v>
      </c>
      <c r="W112" s="105">
        <f t="shared" si="127"/>
        <v>0</v>
      </c>
      <c r="X112" s="105">
        <f t="shared" si="127"/>
        <v>0</v>
      </c>
      <c r="Y112" s="105">
        <f t="shared" si="127"/>
        <v>0</v>
      </c>
      <c r="Z112" s="105">
        <f t="shared" si="127"/>
        <v>0</v>
      </c>
      <c r="AA112" s="105">
        <f t="shared" si="127"/>
        <v>0</v>
      </c>
      <c r="AB112" s="105">
        <f t="shared" si="127"/>
        <v>0</v>
      </c>
      <c r="AC112" s="105">
        <f t="shared" si="127"/>
        <v>0</v>
      </c>
      <c r="AD112" s="105">
        <f t="shared" si="127"/>
        <v>0</v>
      </c>
      <c r="AE112" s="105">
        <f t="shared" si="127"/>
        <v>0</v>
      </c>
      <c r="AF112" s="105">
        <f t="shared" si="127"/>
        <v>0</v>
      </c>
      <c r="AG112" s="105">
        <f t="shared" si="127"/>
        <v>0</v>
      </c>
      <c r="AH112" s="105">
        <f t="shared" si="127"/>
        <v>0</v>
      </c>
      <c r="AI112" s="118"/>
      <c r="AJ112" s="95">
        <f t="shared" ref="AJ112:AY112" si="128">SUM(AJ113:AJ115)</f>
        <v>0</v>
      </c>
      <c r="AK112" s="96">
        <f t="shared" si="128"/>
        <v>0</v>
      </c>
      <c r="AL112" s="96">
        <f t="shared" si="128"/>
        <v>0</v>
      </c>
      <c r="AM112" s="96">
        <f t="shared" si="128"/>
        <v>0</v>
      </c>
      <c r="AN112" s="96">
        <f t="shared" si="128"/>
        <v>0</v>
      </c>
      <c r="AO112" s="96">
        <f t="shared" si="128"/>
        <v>0</v>
      </c>
      <c r="AP112" s="96">
        <f t="shared" si="128"/>
        <v>0</v>
      </c>
      <c r="AQ112" s="96">
        <f t="shared" si="128"/>
        <v>0</v>
      </c>
      <c r="AR112" s="96">
        <f t="shared" si="128"/>
        <v>0</v>
      </c>
      <c r="AS112" s="96">
        <f t="shared" si="128"/>
        <v>0</v>
      </c>
      <c r="AT112" s="96">
        <f t="shared" si="128"/>
        <v>0</v>
      </c>
      <c r="AU112" s="96">
        <f t="shared" si="128"/>
        <v>0</v>
      </c>
      <c r="AV112" s="96">
        <f t="shared" si="128"/>
        <v>0</v>
      </c>
      <c r="AW112" s="96">
        <f t="shared" si="128"/>
        <v>0</v>
      </c>
      <c r="AX112" s="96">
        <f t="shared" si="128"/>
        <v>0</v>
      </c>
      <c r="AY112" s="97">
        <f t="shared" si="128"/>
        <v>0</v>
      </c>
    </row>
    <row r="113" spans="1:51" s="122" customFormat="1" ht="70.5" customHeight="1" x14ac:dyDescent="0.2">
      <c r="A113" s="72" t="s">
        <v>20</v>
      </c>
      <c r="B113" s="83" t="s">
        <v>251</v>
      </c>
      <c r="C113" s="84"/>
      <c r="D113" s="85"/>
      <c r="E113" s="82"/>
      <c r="F113" s="82"/>
      <c r="G113" s="82"/>
      <c r="H113" s="82"/>
      <c r="I113" s="82"/>
      <c r="J113" s="82"/>
      <c r="K113" s="82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76"/>
      <c r="AJ113" s="69">
        <f>E113</f>
        <v>0</v>
      </c>
      <c r="AK113" s="70">
        <f>F113+G113+H113+I113</f>
        <v>0</v>
      </c>
      <c r="AL113" s="70">
        <f>J113</f>
        <v>0</v>
      </c>
      <c r="AM113" s="70">
        <f>K113+L113+M113</f>
        <v>0</v>
      </c>
      <c r="AN113" s="70">
        <f>F113+G113+K113</f>
        <v>0</v>
      </c>
      <c r="AO113" s="70">
        <f>X113+Y113+AA113</f>
        <v>0</v>
      </c>
      <c r="AP113" s="70">
        <f>N113</f>
        <v>0</v>
      </c>
      <c r="AQ113" s="70">
        <f>O113+P113+Q113+R113+S113</f>
        <v>0</v>
      </c>
      <c r="AR113" s="70">
        <f>S113</f>
        <v>0</v>
      </c>
      <c r="AS113" s="70">
        <f>T113+U113+V113</f>
        <v>0</v>
      </c>
      <c r="AT113" s="70">
        <f>X113</f>
        <v>0</v>
      </c>
      <c r="AU113" s="70">
        <f>N113+W113</f>
        <v>0</v>
      </c>
      <c r="AV113" s="70">
        <f>AE113</f>
        <v>0</v>
      </c>
      <c r="AW113" s="70">
        <f>AC113+AD113</f>
        <v>0</v>
      </c>
      <c r="AX113" s="70">
        <f>AH113</f>
        <v>0</v>
      </c>
      <c r="AY113" s="71">
        <f>AF113+AG113</f>
        <v>0</v>
      </c>
    </row>
    <row r="114" spans="1:51" s="122" customFormat="1" ht="29.25" customHeight="1" x14ac:dyDescent="0.2">
      <c r="A114" s="72" t="s">
        <v>19</v>
      </c>
      <c r="B114" s="83" t="s">
        <v>252</v>
      </c>
      <c r="C114" s="84"/>
      <c r="D114" s="85"/>
      <c r="E114" s="82"/>
      <c r="F114" s="82"/>
      <c r="G114" s="82"/>
      <c r="H114" s="82"/>
      <c r="I114" s="8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76"/>
      <c r="AJ114" s="69">
        <f>E114</f>
        <v>0</v>
      </c>
      <c r="AK114" s="70">
        <f>F114+G114+H114+I114</f>
        <v>0</v>
      </c>
      <c r="AL114" s="70">
        <f>J114</f>
        <v>0</v>
      </c>
      <c r="AM114" s="70">
        <f>K114+L114+M114</f>
        <v>0</v>
      </c>
      <c r="AN114" s="70">
        <f>F114+G114+K114</f>
        <v>0</v>
      </c>
      <c r="AO114" s="70">
        <f>X114+Y114+AA114</f>
        <v>0</v>
      </c>
      <c r="AP114" s="70">
        <f>N114</f>
        <v>0</v>
      </c>
      <c r="AQ114" s="70">
        <f>O114+P114+Q114+R114+S114</f>
        <v>0</v>
      </c>
      <c r="AR114" s="70">
        <f>S114</f>
        <v>0</v>
      </c>
      <c r="AS114" s="70">
        <f>T114+U114+V114</f>
        <v>0</v>
      </c>
      <c r="AT114" s="70">
        <f>X114</f>
        <v>0</v>
      </c>
      <c r="AU114" s="70">
        <f>N114+W114</f>
        <v>0</v>
      </c>
      <c r="AV114" s="70">
        <f>AE114</f>
        <v>0</v>
      </c>
      <c r="AW114" s="70">
        <f>AC114+AD114</f>
        <v>0</v>
      </c>
      <c r="AX114" s="70">
        <f>AH114</f>
        <v>0</v>
      </c>
      <c r="AY114" s="71">
        <f>AF114+AG114</f>
        <v>0</v>
      </c>
    </row>
    <row r="115" spans="1:51" s="122" customFormat="1" ht="39" customHeight="1" x14ac:dyDescent="0.2">
      <c r="A115" s="72" t="s">
        <v>18</v>
      </c>
      <c r="B115" s="79" t="s">
        <v>140</v>
      </c>
      <c r="C115" s="80"/>
      <c r="D115" s="81"/>
      <c r="E115" s="82"/>
      <c r="F115" s="82"/>
      <c r="G115" s="82"/>
      <c r="H115" s="82"/>
      <c r="I115" s="82"/>
      <c r="J115" s="82"/>
      <c r="K115" s="82"/>
      <c r="L115" s="82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76"/>
      <c r="AJ115" s="69">
        <f>E115</f>
        <v>0</v>
      </c>
      <c r="AK115" s="70">
        <f>F115+G115+H115+I115</f>
        <v>0</v>
      </c>
      <c r="AL115" s="70">
        <f>J115</f>
        <v>0</v>
      </c>
      <c r="AM115" s="70">
        <f>K115+L115+M115</f>
        <v>0</v>
      </c>
      <c r="AN115" s="70">
        <f>F115+G115+K115</f>
        <v>0</v>
      </c>
      <c r="AO115" s="70">
        <f>X115+Y115+AA115</f>
        <v>0</v>
      </c>
      <c r="AP115" s="70">
        <f>N115</f>
        <v>0</v>
      </c>
      <c r="AQ115" s="70">
        <f>O115+P115+Q115+R115+S115</f>
        <v>0</v>
      </c>
      <c r="AR115" s="70">
        <f>S115</f>
        <v>0</v>
      </c>
      <c r="AS115" s="70">
        <f>T115+U115+V115</f>
        <v>0</v>
      </c>
      <c r="AT115" s="70">
        <f>X115</f>
        <v>0</v>
      </c>
      <c r="AU115" s="70">
        <f>N115+W115</f>
        <v>0</v>
      </c>
      <c r="AV115" s="70">
        <f>AE115</f>
        <v>0</v>
      </c>
      <c r="AW115" s="70">
        <f>AC115+AD115</f>
        <v>0</v>
      </c>
      <c r="AX115" s="70">
        <f>AH115</f>
        <v>0</v>
      </c>
      <c r="AY115" s="71">
        <f>AF115+AG115</f>
        <v>0</v>
      </c>
    </row>
    <row r="116" spans="1:51" s="123" customFormat="1" ht="48" customHeight="1" x14ac:dyDescent="0.2">
      <c r="A116" s="60" t="s">
        <v>17</v>
      </c>
      <c r="B116" s="90" t="s">
        <v>186</v>
      </c>
      <c r="C116" s="91"/>
      <c r="D116" s="92"/>
      <c r="E116" s="105">
        <f t="shared" ref="E116:AH116" si="129">SUM(E117:E124)</f>
        <v>723</v>
      </c>
      <c r="F116" s="105">
        <f t="shared" si="129"/>
        <v>58</v>
      </c>
      <c r="G116" s="105">
        <f t="shared" si="129"/>
        <v>665</v>
      </c>
      <c r="H116" s="105">
        <f t="shared" si="129"/>
        <v>0</v>
      </c>
      <c r="I116" s="105">
        <f t="shared" si="129"/>
        <v>0</v>
      </c>
      <c r="J116" s="105">
        <f t="shared" si="129"/>
        <v>1461</v>
      </c>
      <c r="K116" s="105">
        <f t="shared" si="129"/>
        <v>1370</v>
      </c>
      <c r="L116" s="105">
        <f t="shared" si="129"/>
        <v>89</v>
      </c>
      <c r="M116" s="105">
        <f t="shared" si="129"/>
        <v>2</v>
      </c>
      <c r="N116" s="105">
        <f t="shared" si="129"/>
        <v>1363</v>
      </c>
      <c r="O116" s="105">
        <f t="shared" si="129"/>
        <v>1008</v>
      </c>
      <c r="P116" s="105">
        <f t="shared" si="129"/>
        <v>195</v>
      </c>
      <c r="Q116" s="105">
        <f t="shared" si="129"/>
        <v>38</v>
      </c>
      <c r="R116" s="105">
        <f t="shared" si="129"/>
        <v>0</v>
      </c>
      <c r="S116" s="105">
        <f t="shared" si="129"/>
        <v>122</v>
      </c>
      <c r="T116" s="105">
        <f t="shared" si="129"/>
        <v>15</v>
      </c>
      <c r="U116" s="105">
        <f t="shared" si="129"/>
        <v>94</v>
      </c>
      <c r="V116" s="105">
        <f t="shared" si="129"/>
        <v>13</v>
      </c>
      <c r="W116" s="105">
        <f t="shared" si="129"/>
        <v>0</v>
      </c>
      <c r="X116" s="105">
        <f t="shared" si="129"/>
        <v>1363</v>
      </c>
      <c r="Y116" s="105">
        <f t="shared" si="129"/>
        <v>3</v>
      </c>
      <c r="Z116" s="105">
        <f t="shared" si="129"/>
        <v>11</v>
      </c>
      <c r="AA116" s="105">
        <f t="shared" si="129"/>
        <v>727</v>
      </c>
      <c r="AB116" s="105">
        <f t="shared" si="129"/>
        <v>57</v>
      </c>
      <c r="AC116" s="105">
        <f t="shared" si="129"/>
        <v>16</v>
      </c>
      <c r="AD116" s="105">
        <f t="shared" si="129"/>
        <v>3</v>
      </c>
      <c r="AE116" s="105">
        <f t="shared" si="129"/>
        <v>19</v>
      </c>
      <c r="AF116" s="105">
        <f t="shared" si="129"/>
        <v>1</v>
      </c>
      <c r="AG116" s="105">
        <f t="shared" si="129"/>
        <v>0</v>
      </c>
      <c r="AH116" s="105">
        <f t="shared" si="129"/>
        <v>1</v>
      </c>
      <c r="AI116" s="138"/>
      <c r="AJ116" s="95">
        <f t="shared" ref="AJ116:AY116" si="130">SUM(AJ117:AJ124)</f>
        <v>723</v>
      </c>
      <c r="AK116" s="96">
        <f t="shared" si="130"/>
        <v>723</v>
      </c>
      <c r="AL116" s="96">
        <f t="shared" si="130"/>
        <v>1461</v>
      </c>
      <c r="AM116" s="96">
        <f t="shared" si="130"/>
        <v>1461</v>
      </c>
      <c r="AN116" s="96">
        <f t="shared" si="130"/>
        <v>2093</v>
      </c>
      <c r="AO116" s="96">
        <f t="shared" si="130"/>
        <v>2093</v>
      </c>
      <c r="AP116" s="96">
        <f t="shared" si="130"/>
        <v>1363</v>
      </c>
      <c r="AQ116" s="96">
        <f t="shared" si="130"/>
        <v>1363</v>
      </c>
      <c r="AR116" s="96">
        <f t="shared" si="130"/>
        <v>122</v>
      </c>
      <c r="AS116" s="96">
        <f t="shared" si="130"/>
        <v>122</v>
      </c>
      <c r="AT116" s="96">
        <f t="shared" si="130"/>
        <v>1363</v>
      </c>
      <c r="AU116" s="96">
        <f t="shared" si="130"/>
        <v>1363</v>
      </c>
      <c r="AV116" s="96">
        <f t="shared" si="130"/>
        <v>19</v>
      </c>
      <c r="AW116" s="96">
        <f t="shared" si="130"/>
        <v>19</v>
      </c>
      <c r="AX116" s="96">
        <f t="shared" si="130"/>
        <v>1</v>
      </c>
      <c r="AY116" s="97">
        <f t="shared" si="130"/>
        <v>1</v>
      </c>
    </row>
    <row r="117" spans="1:51" s="122" customFormat="1" ht="19.5" customHeight="1" x14ac:dyDescent="0.2">
      <c r="A117" s="72" t="s">
        <v>16</v>
      </c>
      <c r="B117" s="106" t="s">
        <v>187</v>
      </c>
      <c r="C117" s="107"/>
      <c r="D117" s="108"/>
      <c r="E117" s="98">
        <v>706</v>
      </c>
      <c r="F117" s="98">
        <v>53</v>
      </c>
      <c r="G117" s="98">
        <v>653</v>
      </c>
      <c r="H117" s="98"/>
      <c r="I117" s="98"/>
      <c r="J117" s="87">
        <v>1440</v>
      </c>
      <c r="K117" s="87">
        <v>1353</v>
      </c>
      <c r="L117" s="87">
        <v>86</v>
      </c>
      <c r="M117" s="87">
        <v>1</v>
      </c>
      <c r="N117" s="58">
        <v>1348</v>
      </c>
      <c r="O117" s="58">
        <v>1001</v>
      </c>
      <c r="P117" s="58">
        <v>193</v>
      </c>
      <c r="Q117" s="58">
        <v>36</v>
      </c>
      <c r="R117" s="58"/>
      <c r="S117" s="58">
        <v>118</v>
      </c>
      <c r="T117" s="58">
        <v>14</v>
      </c>
      <c r="U117" s="58">
        <v>93</v>
      </c>
      <c r="V117" s="58">
        <v>11</v>
      </c>
      <c r="W117" s="58"/>
      <c r="X117" s="58">
        <v>1348</v>
      </c>
      <c r="Y117" s="58">
        <v>3</v>
      </c>
      <c r="Z117" s="58">
        <v>11</v>
      </c>
      <c r="AA117" s="58">
        <v>708</v>
      </c>
      <c r="AB117" s="58">
        <v>52</v>
      </c>
      <c r="AC117" s="58">
        <v>14</v>
      </c>
      <c r="AD117" s="58">
        <v>3</v>
      </c>
      <c r="AE117" s="58">
        <v>17</v>
      </c>
      <c r="AF117" s="58">
        <v>1</v>
      </c>
      <c r="AG117" s="77"/>
      <c r="AH117" s="58">
        <v>1</v>
      </c>
      <c r="AI117" s="76"/>
      <c r="AJ117" s="69">
        <f t="shared" ref="AJ117:AJ124" si="131">E117</f>
        <v>706</v>
      </c>
      <c r="AK117" s="70">
        <f t="shared" ref="AK117:AK124" si="132">F117+G117+H117+I117</f>
        <v>706</v>
      </c>
      <c r="AL117" s="70">
        <f t="shared" ref="AL117:AL124" si="133">J117</f>
        <v>1440</v>
      </c>
      <c r="AM117" s="70">
        <f t="shared" ref="AM117:AM124" si="134">K117+L117+M117</f>
        <v>1440</v>
      </c>
      <c r="AN117" s="70">
        <f t="shared" ref="AN117:AN124" si="135">F117+G117+K117</f>
        <v>2059</v>
      </c>
      <c r="AO117" s="70">
        <f t="shared" ref="AO117:AO124" si="136">X117+Y117+AA117</f>
        <v>2059</v>
      </c>
      <c r="AP117" s="70">
        <f t="shared" ref="AP117:AP124" si="137">N117</f>
        <v>1348</v>
      </c>
      <c r="AQ117" s="70">
        <f t="shared" ref="AQ117:AQ124" si="138">O117+P117+Q117+R117+S117</f>
        <v>1348</v>
      </c>
      <c r="AR117" s="70">
        <f t="shared" ref="AR117:AR124" si="139">S117</f>
        <v>118</v>
      </c>
      <c r="AS117" s="70">
        <f t="shared" ref="AS117:AS124" si="140">T117+U117+V117</f>
        <v>118</v>
      </c>
      <c r="AT117" s="70">
        <f t="shared" ref="AT117:AT124" si="141">X117</f>
        <v>1348</v>
      </c>
      <c r="AU117" s="70">
        <f t="shared" ref="AU117:AU124" si="142">N117+W117</f>
        <v>1348</v>
      </c>
      <c r="AV117" s="70">
        <f t="shared" ref="AV117:AV124" si="143">AE117</f>
        <v>17</v>
      </c>
      <c r="AW117" s="70">
        <f t="shared" ref="AW117:AW124" si="144">AC117+AD117</f>
        <v>17</v>
      </c>
      <c r="AX117" s="70">
        <f t="shared" ref="AX117:AX124" si="145">AH117</f>
        <v>1</v>
      </c>
      <c r="AY117" s="71">
        <f t="shared" ref="AY117:AY124" si="146">AF117+AG117</f>
        <v>1</v>
      </c>
    </row>
    <row r="118" spans="1:51" s="122" customFormat="1" ht="33.75" customHeight="1" x14ac:dyDescent="0.2">
      <c r="A118" s="72" t="s">
        <v>15</v>
      </c>
      <c r="B118" s="106" t="s">
        <v>188</v>
      </c>
      <c r="C118" s="107"/>
      <c r="D118" s="108"/>
      <c r="E118" s="86">
        <v>1</v>
      </c>
      <c r="F118" s="86"/>
      <c r="G118" s="86">
        <v>1</v>
      </c>
      <c r="H118" s="86"/>
      <c r="I118" s="86"/>
      <c r="J118" s="73"/>
      <c r="K118" s="73"/>
      <c r="L118" s="73"/>
      <c r="M118" s="73"/>
      <c r="N118" s="75">
        <v>1</v>
      </c>
      <c r="O118" s="75">
        <v>1</v>
      </c>
      <c r="P118" s="75"/>
      <c r="Q118" s="75"/>
      <c r="R118" s="75"/>
      <c r="S118" s="75"/>
      <c r="T118" s="75"/>
      <c r="U118" s="75"/>
      <c r="V118" s="75"/>
      <c r="W118" s="75"/>
      <c r="X118" s="75">
        <v>1</v>
      </c>
      <c r="Y118" s="75"/>
      <c r="Z118" s="75"/>
      <c r="AA118" s="75"/>
      <c r="AB118" s="75"/>
      <c r="AC118" s="75"/>
      <c r="AD118" s="75"/>
      <c r="AE118" s="75"/>
      <c r="AF118" s="75"/>
      <c r="AG118" s="76"/>
      <c r="AH118" s="75"/>
      <c r="AI118" s="76"/>
      <c r="AJ118" s="69">
        <f t="shared" si="131"/>
        <v>1</v>
      </c>
      <c r="AK118" s="70">
        <f t="shared" si="132"/>
        <v>1</v>
      </c>
      <c r="AL118" s="70">
        <f t="shared" si="133"/>
        <v>0</v>
      </c>
      <c r="AM118" s="70">
        <f t="shared" si="134"/>
        <v>0</v>
      </c>
      <c r="AN118" s="70">
        <f t="shared" si="135"/>
        <v>1</v>
      </c>
      <c r="AO118" s="70">
        <f t="shared" si="136"/>
        <v>1</v>
      </c>
      <c r="AP118" s="70">
        <f t="shared" si="137"/>
        <v>1</v>
      </c>
      <c r="AQ118" s="70">
        <f t="shared" si="138"/>
        <v>1</v>
      </c>
      <c r="AR118" s="70">
        <f t="shared" si="139"/>
        <v>0</v>
      </c>
      <c r="AS118" s="70">
        <f t="shared" si="140"/>
        <v>0</v>
      </c>
      <c r="AT118" s="70">
        <f t="shared" si="141"/>
        <v>1</v>
      </c>
      <c r="AU118" s="70">
        <f t="shared" si="142"/>
        <v>1</v>
      </c>
      <c r="AV118" s="70">
        <f t="shared" si="143"/>
        <v>0</v>
      </c>
      <c r="AW118" s="70">
        <f t="shared" si="144"/>
        <v>0</v>
      </c>
      <c r="AX118" s="70">
        <f t="shared" si="145"/>
        <v>0</v>
      </c>
      <c r="AY118" s="71">
        <f t="shared" si="146"/>
        <v>0</v>
      </c>
    </row>
    <row r="119" spans="1:51" s="122" customFormat="1" ht="63" customHeight="1" x14ac:dyDescent="0.2">
      <c r="A119" s="72" t="s">
        <v>14</v>
      </c>
      <c r="B119" s="106" t="s">
        <v>270</v>
      </c>
      <c r="C119" s="109"/>
      <c r="D119" s="110"/>
      <c r="E119" s="86">
        <v>7</v>
      </c>
      <c r="F119" s="86">
        <v>5</v>
      </c>
      <c r="G119" s="86">
        <v>2</v>
      </c>
      <c r="H119" s="86"/>
      <c r="I119" s="86"/>
      <c r="J119" s="73">
        <v>6</v>
      </c>
      <c r="K119" s="73">
        <v>4</v>
      </c>
      <c r="L119" s="73">
        <v>1</v>
      </c>
      <c r="M119" s="73">
        <v>1</v>
      </c>
      <c r="N119" s="75">
        <v>2</v>
      </c>
      <c r="O119" s="75">
        <v>1</v>
      </c>
      <c r="P119" s="75"/>
      <c r="Q119" s="75"/>
      <c r="R119" s="75"/>
      <c r="S119" s="75">
        <v>1</v>
      </c>
      <c r="T119" s="75"/>
      <c r="U119" s="75">
        <v>1</v>
      </c>
      <c r="V119" s="75"/>
      <c r="W119" s="75"/>
      <c r="X119" s="75">
        <v>2</v>
      </c>
      <c r="Y119" s="75"/>
      <c r="Z119" s="75"/>
      <c r="AA119" s="75">
        <v>9</v>
      </c>
      <c r="AB119" s="75">
        <v>5</v>
      </c>
      <c r="AC119" s="75"/>
      <c r="AD119" s="75"/>
      <c r="AE119" s="75"/>
      <c r="AF119" s="75"/>
      <c r="AG119" s="76"/>
      <c r="AH119" s="75"/>
      <c r="AI119" s="76"/>
      <c r="AJ119" s="69">
        <f t="shared" si="131"/>
        <v>7</v>
      </c>
      <c r="AK119" s="70">
        <f t="shared" si="132"/>
        <v>7</v>
      </c>
      <c r="AL119" s="70">
        <f t="shared" si="133"/>
        <v>6</v>
      </c>
      <c r="AM119" s="70">
        <f t="shared" si="134"/>
        <v>6</v>
      </c>
      <c r="AN119" s="70">
        <f t="shared" si="135"/>
        <v>11</v>
      </c>
      <c r="AO119" s="70">
        <f t="shared" si="136"/>
        <v>11</v>
      </c>
      <c r="AP119" s="70">
        <f t="shared" si="137"/>
        <v>2</v>
      </c>
      <c r="AQ119" s="70">
        <f t="shared" si="138"/>
        <v>2</v>
      </c>
      <c r="AR119" s="70">
        <f t="shared" si="139"/>
        <v>1</v>
      </c>
      <c r="AS119" s="70">
        <f t="shared" si="140"/>
        <v>1</v>
      </c>
      <c r="AT119" s="70">
        <f t="shared" si="141"/>
        <v>2</v>
      </c>
      <c r="AU119" s="70">
        <f t="shared" si="142"/>
        <v>2</v>
      </c>
      <c r="AV119" s="70">
        <f t="shared" si="143"/>
        <v>0</v>
      </c>
      <c r="AW119" s="70">
        <f t="shared" si="144"/>
        <v>0</v>
      </c>
      <c r="AX119" s="70">
        <f t="shared" si="145"/>
        <v>0</v>
      </c>
      <c r="AY119" s="71">
        <f t="shared" si="146"/>
        <v>0</v>
      </c>
    </row>
    <row r="120" spans="1:51" s="122" customFormat="1" ht="14.25" customHeight="1" x14ac:dyDescent="0.2">
      <c r="A120" s="72" t="s">
        <v>13</v>
      </c>
      <c r="B120" s="106" t="s">
        <v>253</v>
      </c>
      <c r="C120" s="109"/>
      <c r="D120" s="110"/>
      <c r="E120" s="86"/>
      <c r="F120" s="86"/>
      <c r="G120" s="86"/>
      <c r="H120" s="86"/>
      <c r="I120" s="86"/>
      <c r="J120" s="73"/>
      <c r="K120" s="73"/>
      <c r="L120" s="73"/>
      <c r="M120" s="73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  <c r="AA120" s="75"/>
      <c r="AB120" s="75"/>
      <c r="AC120" s="75"/>
      <c r="AD120" s="75"/>
      <c r="AE120" s="75"/>
      <c r="AF120" s="75"/>
      <c r="AG120" s="76"/>
      <c r="AH120" s="75"/>
      <c r="AI120" s="77"/>
      <c r="AJ120" s="69">
        <f t="shared" si="131"/>
        <v>0</v>
      </c>
      <c r="AK120" s="70">
        <f t="shared" si="132"/>
        <v>0</v>
      </c>
      <c r="AL120" s="70">
        <f t="shared" si="133"/>
        <v>0</v>
      </c>
      <c r="AM120" s="70">
        <f t="shared" si="134"/>
        <v>0</v>
      </c>
      <c r="AN120" s="70">
        <f t="shared" si="135"/>
        <v>0</v>
      </c>
      <c r="AO120" s="70">
        <f t="shared" si="136"/>
        <v>0</v>
      </c>
      <c r="AP120" s="70">
        <f t="shared" si="137"/>
        <v>0</v>
      </c>
      <c r="AQ120" s="70">
        <f t="shared" si="138"/>
        <v>0</v>
      </c>
      <c r="AR120" s="70">
        <f t="shared" si="139"/>
        <v>0</v>
      </c>
      <c r="AS120" s="70">
        <f t="shared" si="140"/>
        <v>0</v>
      </c>
      <c r="AT120" s="70">
        <f t="shared" si="141"/>
        <v>0</v>
      </c>
      <c r="AU120" s="70">
        <f t="shared" si="142"/>
        <v>0</v>
      </c>
      <c r="AV120" s="70">
        <f t="shared" si="143"/>
        <v>0</v>
      </c>
      <c r="AW120" s="70">
        <f t="shared" si="144"/>
        <v>0</v>
      </c>
      <c r="AX120" s="70">
        <f t="shared" si="145"/>
        <v>0</v>
      </c>
      <c r="AY120" s="71">
        <f t="shared" si="146"/>
        <v>0</v>
      </c>
    </row>
    <row r="121" spans="1:51" s="122" customFormat="1" ht="43.5" customHeight="1" x14ac:dyDescent="0.2">
      <c r="A121" s="72" t="s">
        <v>12</v>
      </c>
      <c r="B121" s="106" t="s">
        <v>254</v>
      </c>
      <c r="C121" s="107"/>
      <c r="D121" s="108"/>
      <c r="E121" s="86">
        <v>4</v>
      </c>
      <c r="F121" s="86"/>
      <c r="G121" s="86">
        <v>4</v>
      </c>
      <c r="H121" s="86"/>
      <c r="I121" s="86"/>
      <c r="J121" s="73">
        <v>5</v>
      </c>
      <c r="K121" s="73">
        <v>5</v>
      </c>
      <c r="L121" s="73"/>
      <c r="M121" s="73"/>
      <c r="N121" s="75">
        <v>4</v>
      </c>
      <c r="O121" s="75">
        <v>2</v>
      </c>
      <c r="P121" s="75"/>
      <c r="Q121" s="75">
        <v>1</v>
      </c>
      <c r="R121" s="75"/>
      <c r="S121" s="75">
        <v>1</v>
      </c>
      <c r="T121" s="75"/>
      <c r="U121" s="75"/>
      <c r="V121" s="75">
        <v>1</v>
      </c>
      <c r="W121" s="75"/>
      <c r="X121" s="75">
        <v>4</v>
      </c>
      <c r="Y121" s="75"/>
      <c r="Z121" s="75"/>
      <c r="AA121" s="75">
        <v>5</v>
      </c>
      <c r="AB121" s="75"/>
      <c r="AC121" s="75">
        <v>1</v>
      </c>
      <c r="AD121" s="75"/>
      <c r="AE121" s="75">
        <v>1</v>
      </c>
      <c r="AF121" s="75"/>
      <c r="AG121" s="76"/>
      <c r="AH121" s="75"/>
      <c r="AI121" s="76"/>
      <c r="AJ121" s="69">
        <f t="shared" si="131"/>
        <v>4</v>
      </c>
      <c r="AK121" s="70">
        <f t="shared" si="132"/>
        <v>4</v>
      </c>
      <c r="AL121" s="70">
        <f t="shared" si="133"/>
        <v>5</v>
      </c>
      <c r="AM121" s="70">
        <f t="shared" si="134"/>
        <v>5</v>
      </c>
      <c r="AN121" s="70">
        <f t="shared" si="135"/>
        <v>9</v>
      </c>
      <c r="AO121" s="70">
        <f t="shared" si="136"/>
        <v>9</v>
      </c>
      <c r="AP121" s="70">
        <f t="shared" si="137"/>
        <v>4</v>
      </c>
      <c r="AQ121" s="70">
        <f t="shared" si="138"/>
        <v>4</v>
      </c>
      <c r="AR121" s="70">
        <f t="shared" si="139"/>
        <v>1</v>
      </c>
      <c r="AS121" s="70">
        <f t="shared" si="140"/>
        <v>1</v>
      </c>
      <c r="AT121" s="70">
        <f t="shared" si="141"/>
        <v>4</v>
      </c>
      <c r="AU121" s="70">
        <f t="shared" si="142"/>
        <v>4</v>
      </c>
      <c r="AV121" s="70">
        <f t="shared" si="143"/>
        <v>1</v>
      </c>
      <c r="AW121" s="70">
        <f t="shared" si="144"/>
        <v>1</v>
      </c>
      <c r="AX121" s="70">
        <f t="shared" si="145"/>
        <v>0</v>
      </c>
      <c r="AY121" s="71">
        <f t="shared" si="146"/>
        <v>0</v>
      </c>
    </row>
    <row r="122" spans="1:51" s="122" customFormat="1" ht="48" customHeight="1" x14ac:dyDescent="0.2">
      <c r="A122" s="72" t="s">
        <v>11</v>
      </c>
      <c r="B122" s="106" t="s">
        <v>255</v>
      </c>
      <c r="C122" s="107"/>
      <c r="D122" s="108"/>
      <c r="E122" s="86">
        <v>2</v>
      </c>
      <c r="F122" s="86"/>
      <c r="G122" s="86">
        <v>2</v>
      </c>
      <c r="H122" s="86"/>
      <c r="I122" s="86"/>
      <c r="J122" s="73">
        <v>2</v>
      </c>
      <c r="K122" s="73"/>
      <c r="L122" s="73">
        <v>2</v>
      </c>
      <c r="M122" s="73"/>
      <c r="N122" s="75">
        <v>2</v>
      </c>
      <c r="O122" s="75"/>
      <c r="P122" s="75"/>
      <c r="Q122" s="75">
        <v>1</v>
      </c>
      <c r="R122" s="75"/>
      <c r="S122" s="75">
        <v>1</v>
      </c>
      <c r="T122" s="75"/>
      <c r="U122" s="75"/>
      <c r="V122" s="75">
        <v>1</v>
      </c>
      <c r="W122" s="75"/>
      <c r="X122" s="75">
        <v>2</v>
      </c>
      <c r="Y122" s="75"/>
      <c r="Z122" s="75"/>
      <c r="AA122" s="75"/>
      <c r="AB122" s="75"/>
      <c r="AC122" s="75">
        <v>1</v>
      </c>
      <c r="AD122" s="75"/>
      <c r="AE122" s="75">
        <v>1</v>
      </c>
      <c r="AF122" s="75"/>
      <c r="AG122" s="76"/>
      <c r="AH122" s="75"/>
      <c r="AI122" s="76"/>
      <c r="AJ122" s="69">
        <f t="shared" si="131"/>
        <v>2</v>
      </c>
      <c r="AK122" s="70">
        <f t="shared" si="132"/>
        <v>2</v>
      </c>
      <c r="AL122" s="70">
        <f t="shared" si="133"/>
        <v>2</v>
      </c>
      <c r="AM122" s="70">
        <f t="shared" si="134"/>
        <v>2</v>
      </c>
      <c r="AN122" s="70">
        <f t="shared" si="135"/>
        <v>2</v>
      </c>
      <c r="AO122" s="70">
        <f t="shared" si="136"/>
        <v>2</v>
      </c>
      <c r="AP122" s="70">
        <f t="shared" si="137"/>
        <v>2</v>
      </c>
      <c r="AQ122" s="70">
        <f t="shared" si="138"/>
        <v>2</v>
      </c>
      <c r="AR122" s="70">
        <f t="shared" si="139"/>
        <v>1</v>
      </c>
      <c r="AS122" s="70">
        <f t="shared" si="140"/>
        <v>1</v>
      </c>
      <c r="AT122" s="70">
        <f t="shared" si="141"/>
        <v>2</v>
      </c>
      <c r="AU122" s="70">
        <f t="shared" si="142"/>
        <v>2</v>
      </c>
      <c r="AV122" s="70">
        <f t="shared" si="143"/>
        <v>1</v>
      </c>
      <c r="AW122" s="70">
        <f t="shared" si="144"/>
        <v>1</v>
      </c>
      <c r="AX122" s="70">
        <f t="shared" si="145"/>
        <v>0</v>
      </c>
      <c r="AY122" s="71">
        <f t="shared" si="146"/>
        <v>0</v>
      </c>
    </row>
    <row r="123" spans="1:51" s="122" customFormat="1" ht="56.25" customHeight="1" x14ac:dyDescent="0.2">
      <c r="A123" s="72" t="s">
        <v>10</v>
      </c>
      <c r="B123" s="106" t="s">
        <v>189</v>
      </c>
      <c r="C123" s="107"/>
      <c r="D123" s="108"/>
      <c r="E123" s="82"/>
      <c r="F123" s="82"/>
      <c r="G123" s="82"/>
      <c r="H123" s="82"/>
      <c r="I123" s="82"/>
      <c r="J123" s="73"/>
      <c r="K123" s="73"/>
      <c r="L123" s="73"/>
      <c r="M123" s="73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  <c r="AA123" s="75"/>
      <c r="AB123" s="75"/>
      <c r="AC123" s="75"/>
      <c r="AD123" s="75"/>
      <c r="AE123" s="75"/>
      <c r="AF123" s="75"/>
      <c r="AG123" s="76"/>
      <c r="AH123" s="75"/>
      <c r="AI123" s="76"/>
      <c r="AJ123" s="69">
        <f t="shared" si="131"/>
        <v>0</v>
      </c>
      <c r="AK123" s="70">
        <f t="shared" si="132"/>
        <v>0</v>
      </c>
      <c r="AL123" s="70">
        <f t="shared" si="133"/>
        <v>0</v>
      </c>
      <c r="AM123" s="70">
        <f t="shared" si="134"/>
        <v>0</v>
      </c>
      <c r="AN123" s="70">
        <f t="shared" si="135"/>
        <v>0</v>
      </c>
      <c r="AO123" s="70">
        <f t="shared" si="136"/>
        <v>0</v>
      </c>
      <c r="AP123" s="70">
        <f t="shared" si="137"/>
        <v>0</v>
      </c>
      <c r="AQ123" s="70">
        <f t="shared" si="138"/>
        <v>0</v>
      </c>
      <c r="AR123" s="70">
        <f t="shared" si="139"/>
        <v>0</v>
      </c>
      <c r="AS123" s="70">
        <f t="shared" si="140"/>
        <v>0</v>
      </c>
      <c r="AT123" s="70">
        <f t="shared" si="141"/>
        <v>0</v>
      </c>
      <c r="AU123" s="70">
        <f t="shared" si="142"/>
        <v>0</v>
      </c>
      <c r="AV123" s="70">
        <f t="shared" si="143"/>
        <v>0</v>
      </c>
      <c r="AW123" s="70">
        <f t="shared" si="144"/>
        <v>0</v>
      </c>
      <c r="AX123" s="70">
        <f t="shared" si="145"/>
        <v>0</v>
      </c>
      <c r="AY123" s="71">
        <f t="shared" si="146"/>
        <v>0</v>
      </c>
    </row>
    <row r="124" spans="1:51" s="122" customFormat="1" ht="67.5" customHeight="1" x14ac:dyDescent="0.2">
      <c r="A124" s="72" t="s">
        <v>9</v>
      </c>
      <c r="B124" s="111" t="s">
        <v>140</v>
      </c>
      <c r="C124" s="112"/>
      <c r="D124" s="113"/>
      <c r="E124" s="98">
        <v>3</v>
      </c>
      <c r="F124" s="98"/>
      <c r="G124" s="98">
        <v>3</v>
      </c>
      <c r="H124" s="98"/>
      <c r="I124" s="98"/>
      <c r="J124" s="73">
        <v>8</v>
      </c>
      <c r="K124" s="73">
        <v>8</v>
      </c>
      <c r="L124" s="73"/>
      <c r="M124" s="73"/>
      <c r="N124" s="75">
        <v>6</v>
      </c>
      <c r="O124" s="75">
        <v>3</v>
      </c>
      <c r="P124" s="75">
        <v>2</v>
      </c>
      <c r="Q124" s="75"/>
      <c r="R124" s="75"/>
      <c r="S124" s="75">
        <v>1</v>
      </c>
      <c r="T124" s="75">
        <v>1</v>
      </c>
      <c r="U124" s="75"/>
      <c r="V124" s="75"/>
      <c r="W124" s="75"/>
      <c r="X124" s="75">
        <v>6</v>
      </c>
      <c r="Y124" s="75"/>
      <c r="Z124" s="75"/>
      <c r="AA124" s="75">
        <v>5</v>
      </c>
      <c r="AB124" s="75"/>
      <c r="AC124" s="75"/>
      <c r="AD124" s="75"/>
      <c r="AE124" s="75"/>
      <c r="AF124" s="75"/>
      <c r="AG124" s="76"/>
      <c r="AH124" s="75"/>
      <c r="AI124" s="76"/>
      <c r="AJ124" s="69">
        <f t="shared" si="131"/>
        <v>3</v>
      </c>
      <c r="AK124" s="70">
        <f t="shared" si="132"/>
        <v>3</v>
      </c>
      <c r="AL124" s="70">
        <f t="shared" si="133"/>
        <v>8</v>
      </c>
      <c r="AM124" s="70">
        <f t="shared" si="134"/>
        <v>8</v>
      </c>
      <c r="AN124" s="70">
        <f t="shared" si="135"/>
        <v>11</v>
      </c>
      <c r="AO124" s="70">
        <f t="shared" si="136"/>
        <v>11</v>
      </c>
      <c r="AP124" s="70">
        <f t="shared" si="137"/>
        <v>6</v>
      </c>
      <c r="AQ124" s="70">
        <f t="shared" si="138"/>
        <v>6</v>
      </c>
      <c r="AR124" s="70">
        <f t="shared" si="139"/>
        <v>1</v>
      </c>
      <c r="AS124" s="70">
        <f t="shared" si="140"/>
        <v>1</v>
      </c>
      <c r="AT124" s="70">
        <f t="shared" si="141"/>
        <v>6</v>
      </c>
      <c r="AU124" s="70">
        <f t="shared" si="142"/>
        <v>6</v>
      </c>
      <c r="AV124" s="70">
        <f t="shared" si="143"/>
        <v>0</v>
      </c>
      <c r="AW124" s="70">
        <f t="shared" si="144"/>
        <v>0</v>
      </c>
      <c r="AX124" s="70">
        <f t="shared" si="145"/>
        <v>0</v>
      </c>
      <c r="AY124" s="71">
        <f t="shared" si="146"/>
        <v>0</v>
      </c>
    </row>
    <row r="125" spans="1:51" s="122" customFormat="1" ht="54.75" customHeight="1" x14ac:dyDescent="0.2">
      <c r="A125" s="100" t="s">
        <v>8</v>
      </c>
      <c r="B125" s="90" t="s">
        <v>256</v>
      </c>
      <c r="C125" s="114"/>
      <c r="D125" s="115"/>
      <c r="E125" s="116">
        <f t="shared" ref="E125:AH125" si="147">SUM(E126:E129)</f>
        <v>1</v>
      </c>
      <c r="F125" s="116">
        <f t="shared" si="147"/>
        <v>0</v>
      </c>
      <c r="G125" s="116">
        <f t="shared" si="147"/>
        <v>1</v>
      </c>
      <c r="H125" s="116">
        <f t="shared" si="147"/>
        <v>0</v>
      </c>
      <c r="I125" s="116">
        <f t="shared" si="147"/>
        <v>0</v>
      </c>
      <c r="J125" s="116">
        <f t="shared" si="147"/>
        <v>2</v>
      </c>
      <c r="K125" s="116">
        <f t="shared" si="147"/>
        <v>2</v>
      </c>
      <c r="L125" s="116">
        <f t="shared" si="147"/>
        <v>0</v>
      </c>
      <c r="M125" s="116">
        <f t="shared" si="147"/>
        <v>0</v>
      </c>
      <c r="N125" s="116">
        <f t="shared" si="147"/>
        <v>2</v>
      </c>
      <c r="O125" s="116">
        <f t="shared" si="147"/>
        <v>1</v>
      </c>
      <c r="P125" s="116">
        <f t="shared" si="147"/>
        <v>0</v>
      </c>
      <c r="Q125" s="116">
        <f t="shared" si="147"/>
        <v>1</v>
      </c>
      <c r="R125" s="116">
        <f t="shared" si="147"/>
        <v>0</v>
      </c>
      <c r="S125" s="116">
        <f t="shared" si="147"/>
        <v>0</v>
      </c>
      <c r="T125" s="116">
        <f t="shared" si="147"/>
        <v>0</v>
      </c>
      <c r="U125" s="116">
        <f t="shared" si="147"/>
        <v>0</v>
      </c>
      <c r="V125" s="116">
        <f t="shared" si="147"/>
        <v>0</v>
      </c>
      <c r="W125" s="116">
        <f t="shared" si="147"/>
        <v>0</v>
      </c>
      <c r="X125" s="116">
        <f t="shared" si="147"/>
        <v>2</v>
      </c>
      <c r="Y125" s="116">
        <f t="shared" si="147"/>
        <v>0</v>
      </c>
      <c r="Z125" s="116">
        <f t="shared" si="147"/>
        <v>0</v>
      </c>
      <c r="AA125" s="116">
        <f t="shared" si="147"/>
        <v>1</v>
      </c>
      <c r="AB125" s="116">
        <f t="shared" si="147"/>
        <v>0</v>
      </c>
      <c r="AC125" s="116">
        <f t="shared" si="147"/>
        <v>1</v>
      </c>
      <c r="AD125" s="116">
        <f t="shared" si="147"/>
        <v>0</v>
      </c>
      <c r="AE125" s="116">
        <f t="shared" si="147"/>
        <v>1</v>
      </c>
      <c r="AF125" s="116">
        <f t="shared" si="147"/>
        <v>0</v>
      </c>
      <c r="AG125" s="116">
        <f t="shared" si="147"/>
        <v>0</v>
      </c>
      <c r="AH125" s="116">
        <f t="shared" si="147"/>
        <v>0</v>
      </c>
      <c r="AI125" s="118"/>
      <c r="AJ125" s="95">
        <f t="shared" ref="AJ125:AY125" si="148">SUM(AJ126:AJ129)</f>
        <v>1</v>
      </c>
      <c r="AK125" s="96">
        <f t="shared" si="148"/>
        <v>1</v>
      </c>
      <c r="AL125" s="96">
        <f t="shared" si="148"/>
        <v>2</v>
      </c>
      <c r="AM125" s="96">
        <f t="shared" si="148"/>
        <v>2</v>
      </c>
      <c r="AN125" s="96">
        <f t="shared" si="148"/>
        <v>3</v>
      </c>
      <c r="AO125" s="96">
        <f t="shared" si="148"/>
        <v>3</v>
      </c>
      <c r="AP125" s="96">
        <f t="shared" si="148"/>
        <v>2</v>
      </c>
      <c r="AQ125" s="96">
        <f t="shared" si="148"/>
        <v>2</v>
      </c>
      <c r="AR125" s="96">
        <f t="shared" si="148"/>
        <v>0</v>
      </c>
      <c r="AS125" s="96">
        <f t="shared" si="148"/>
        <v>0</v>
      </c>
      <c r="AT125" s="96">
        <f t="shared" si="148"/>
        <v>2</v>
      </c>
      <c r="AU125" s="96">
        <f t="shared" si="148"/>
        <v>2</v>
      </c>
      <c r="AV125" s="96">
        <f t="shared" si="148"/>
        <v>1</v>
      </c>
      <c r="AW125" s="96">
        <f t="shared" si="148"/>
        <v>1</v>
      </c>
      <c r="AX125" s="96">
        <f t="shared" si="148"/>
        <v>0</v>
      </c>
      <c r="AY125" s="97">
        <f t="shared" si="148"/>
        <v>0</v>
      </c>
    </row>
    <row r="126" spans="1:51" s="122" customFormat="1" ht="37.5" customHeight="1" x14ac:dyDescent="0.2">
      <c r="A126" s="72" t="s">
        <v>7</v>
      </c>
      <c r="B126" s="106" t="s">
        <v>257</v>
      </c>
      <c r="C126" s="109"/>
      <c r="D126" s="110"/>
      <c r="E126" s="117"/>
      <c r="F126" s="117"/>
      <c r="G126" s="117"/>
      <c r="H126" s="117"/>
      <c r="I126" s="117"/>
      <c r="J126" s="73">
        <v>2</v>
      </c>
      <c r="K126" s="73">
        <v>2</v>
      </c>
      <c r="L126" s="73"/>
      <c r="M126" s="73"/>
      <c r="N126" s="75">
        <v>1</v>
      </c>
      <c r="O126" s="75"/>
      <c r="P126" s="75"/>
      <c r="Q126" s="75">
        <v>1</v>
      </c>
      <c r="R126" s="75"/>
      <c r="S126" s="75"/>
      <c r="T126" s="75"/>
      <c r="U126" s="75"/>
      <c r="V126" s="75"/>
      <c r="W126" s="75"/>
      <c r="X126" s="75">
        <v>1</v>
      </c>
      <c r="Y126" s="75"/>
      <c r="Z126" s="75"/>
      <c r="AA126" s="75">
        <v>1</v>
      </c>
      <c r="AB126" s="75"/>
      <c r="AC126" s="75"/>
      <c r="AD126" s="75"/>
      <c r="AE126" s="75"/>
      <c r="AF126" s="75"/>
      <c r="AG126" s="76"/>
      <c r="AH126" s="75"/>
      <c r="AI126" s="76"/>
      <c r="AJ126" s="69">
        <f>E126</f>
        <v>0</v>
      </c>
      <c r="AK126" s="70">
        <f>F126+G126+H126+I126</f>
        <v>0</v>
      </c>
      <c r="AL126" s="70">
        <f>J126</f>
        <v>2</v>
      </c>
      <c r="AM126" s="70">
        <f>K126+L126+M126</f>
        <v>2</v>
      </c>
      <c r="AN126" s="70">
        <f>F126+G126+K126</f>
        <v>2</v>
      </c>
      <c r="AO126" s="70">
        <f>X126+Y126+AA126</f>
        <v>2</v>
      </c>
      <c r="AP126" s="70">
        <f>N126</f>
        <v>1</v>
      </c>
      <c r="AQ126" s="70">
        <f>O126+P126+Q126+R126+S126</f>
        <v>1</v>
      </c>
      <c r="AR126" s="70">
        <f>S126</f>
        <v>0</v>
      </c>
      <c r="AS126" s="70">
        <f>T126+U126+V126</f>
        <v>0</v>
      </c>
      <c r="AT126" s="70">
        <f>X126</f>
        <v>1</v>
      </c>
      <c r="AU126" s="70">
        <f>N126+W126</f>
        <v>1</v>
      </c>
      <c r="AV126" s="70">
        <f>AE126</f>
        <v>0</v>
      </c>
      <c r="AW126" s="70">
        <f>AC126+AD126</f>
        <v>0</v>
      </c>
      <c r="AX126" s="70">
        <f>AH126</f>
        <v>0</v>
      </c>
      <c r="AY126" s="71">
        <f>AF126+AG126</f>
        <v>0</v>
      </c>
    </row>
    <row r="127" spans="1:51" s="122" customFormat="1" ht="21" customHeight="1" x14ac:dyDescent="0.2">
      <c r="A127" s="72" t="s">
        <v>6</v>
      </c>
      <c r="B127" s="106" t="s">
        <v>146</v>
      </c>
      <c r="C127" s="107"/>
      <c r="D127" s="108"/>
      <c r="E127" s="98"/>
      <c r="F127" s="98"/>
      <c r="G127" s="98"/>
      <c r="H127" s="98"/>
      <c r="I127" s="98"/>
      <c r="J127" s="73"/>
      <c r="K127" s="73"/>
      <c r="L127" s="73"/>
      <c r="M127" s="73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  <c r="AA127" s="75"/>
      <c r="AB127" s="75"/>
      <c r="AC127" s="75"/>
      <c r="AD127" s="75"/>
      <c r="AE127" s="75"/>
      <c r="AF127" s="75"/>
      <c r="AG127" s="76"/>
      <c r="AH127" s="75"/>
      <c r="AI127" s="76"/>
      <c r="AJ127" s="69">
        <f>E127</f>
        <v>0</v>
      </c>
      <c r="AK127" s="70">
        <f>F127+G127+H127+I127</f>
        <v>0</v>
      </c>
      <c r="AL127" s="70">
        <f>J127</f>
        <v>0</v>
      </c>
      <c r="AM127" s="70">
        <f>K127+L127+M127</f>
        <v>0</v>
      </c>
      <c r="AN127" s="70">
        <f>F127+G127+K127</f>
        <v>0</v>
      </c>
      <c r="AO127" s="70">
        <f>X127+Y127+AA127</f>
        <v>0</v>
      </c>
      <c r="AP127" s="70">
        <f>N127</f>
        <v>0</v>
      </c>
      <c r="AQ127" s="70">
        <f>O127+P127+Q127+R127+S127</f>
        <v>0</v>
      </c>
      <c r="AR127" s="70">
        <f>S127</f>
        <v>0</v>
      </c>
      <c r="AS127" s="70">
        <f>T127+U127+V127</f>
        <v>0</v>
      </c>
      <c r="AT127" s="70">
        <f>X127</f>
        <v>0</v>
      </c>
      <c r="AU127" s="70">
        <f>N127+W127</f>
        <v>0</v>
      </c>
      <c r="AV127" s="70">
        <f>AE127</f>
        <v>0</v>
      </c>
      <c r="AW127" s="70">
        <f>AC127+AD127</f>
        <v>0</v>
      </c>
      <c r="AX127" s="70">
        <f>AH127</f>
        <v>0</v>
      </c>
      <c r="AY127" s="71">
        <f>AF127+AG127</f>
        <v>0</v>
      </c>
    </row>
    <row r="128" spans="1:51" s="122" customFormat="1" ht="49.5" customHeight="1" x14ac:dyDescent="0.2">
      <c r="A128" s="72" t="s">
        <v>5</v>
      </c>
      <c r="B128" s="106" t="s">
        <v>190</v>
      </c>
      <c r="C128" s="107"/>
      <c r="D128" s="108"/>
      <c r="E128" s="98">
        <v>1</v>
      </c>
      <c r="F128" s="98"/>
      <c r="G128" s="98">
        <v>1</v>
      </c>
      <c r="H128" s="98"/>
      <c r="I128" s="98"/>
      <c r="J128" s="73"/>
      <c r="K128" s="73"/>
      <c r="L128" s="73"/>
      <c r="M128" s="73"/>
      <c r="N128" s="75">
        <v>1</v>
      </c>
      <c r="O128" s="75">
        <v>1</v>
      </c>
      <c r="P128" s="75"/>
      <c r="Q128" s="75"/>
      <c r="R128" s="75"/>
      <c r="S128" s="75"/>
      <c r="T128" s="75"/>
      <c r="U128" s="75"/>
      <c r="V128" s="75"/>
      <c r="W128" s="75"/>
      <c r="X128" s="75">
        <v>1</v>
      </c>
      <c r="Y128" s="75"/>
      <c r="Z128" s="75"/>
      <c r="AA128" s="75"/>
      <c r="AB128" s="75"/>
      <c r="AC128" s="75">
        <v>1</v>
      </c>
      <c r="AD128" s="75"/>
      <c r="AE128" s="75">
        <v>1</v>
      </c>
      <c r="AF128" s="75"/>
      <c r="AG128" s="76"/>
      <c r="AH128" s="75"/>
      <c r="AI128" s="76"/>
      <c r="AJ128" s="69">
        <f>E128</f>
        <v>1</v>
      </c>
      <c r="AK128" s="70">
        <f>F128+G128+H128+I128</f>
        <v>1</v>
      </c>
      <c r="AL128" s="70">
        <f>J128</f>
        <v>0</v>
      </c>
      <c r="AM128" s="70">
        <f>K128+L128+M128</f>
        <v>0</v>
      </c>
      <c r="AN128" s="70">
        <f>F128+G128+K128</f>
        <v>1</v>
      </c>
      <c r="AO128" s="70">
        <f>X128+Y128+AA128</f>
        <v>1</v>
      </c>
      <c r="AP128" s="70">
        <f>N128</f>
        <v>1</v>
      </c>
      <c r="AQ128" s="70">
        <f>O128+P128+Q128+R128+S128</f>
        <v>1</v>
      </c>
      <c r="AR128" s="70">
        <f>S128</f>
        <v>0</v>
      </c>
      <c r="AS128" s="70">
        <f>T128+U128+V128</f>
        <v>0</v>
      </c>
      <c r="AT128" s="70">
        <f>X128</f>
        <v>1</v>
      </c>
      <c r="AU128" s="70">
        <f>N128+W128</f>
        <v>1</v>
      </c>
      <c r="AV128" s="70">
        <f>AE128</f>
        <v>1</v>
      </c>
      <c r="AW128" s="70">
        <f>AC128+AD128</f>
        <v>1</v>
      </c>
      <c r="AX128" s="70">
        <f>AH128</f>
        <v>0</v>
      </c>
      <c r="AY128" s="71">
        <f>AF128+AG128</f>
        <v>0</v>
      </c>
    </row>
    <row r="129" spans="1:51" s="122" customFormat="1" ht="34.5" customHeight="1" x14ac:dyDescent="0.2">
      <c r="A129" s="72" t="s">
        <v>4</v>
      </c>
      <c r="B129" s="111" t="s">
        <v>140</v>
      </c>
      <c r="C129" s="112"/>
      <c r="D129" s="113"/>
      <c r="E129" s="98"/>
      <c r="F129" s="98"/>
      <c r="G129" s="98"/>
      <c r="H129" s="98"/>
      <c r="I129" s="98"/>
      <c r="J129" s="73"/>
      <c r="K129" s="73"/>
      <c r="L129" s="73"/>
      <c r="M129" s="73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  <c r="AA129" s="75"/>
      <c r="AB129" s="75"/>
      <c r="AC129" s="75"/>
      <c r="AD129" s="75"/>
      <c r="AE129" s="75"/>
      <c r="AF129" s="75"/>
      <c r="AG129" s="76"/>
      <c r="AH129" s="75"/>
      <c r="AI129" s="76"/>
      <c r="AJ129" s="69">
        <f>E129</f>
        <v>0</v>
      </c>
      <c r="AK129" s="70">
        <f>F129+G129+H129+I129</f>
        <v>0</v>
      </c>
      <c r="AL129" s="70">
        <f>J129</f>
        <v>0</v>
      </c>
      <c r="AM129" s="70">
        <f>K129+L129+M129</f>
        <v>0</v>
      </c>
      <c r="AN129" s="70">
        <f>F129+G129+K129</f>
        <v>0</v>
      </c>
      <c r="AO129" s="70">
        <f>X129+Y129+AA129</f>
        <v>0</v>
      </c>
      <c r="AP129" s="70">
        <f>N129</f>
        <v>0</v>
      </c>
      <c r="AQ129" s="70">
        <f>O129+P129+Q129+R129+S129</f>
        <v>0</v>
      </c>
      <c r="AR129" s="70">
        <f>S129</f>
        <v>0</v>
      </c>
      <c r="AS129" s="70">
        <f>T129+U129+V129</f>
        <v>0</v>
      </c>
      <c r="AT129" s="70">
        <f>X129</f>
        <v>0</v>
      </c>
      <c r="AU129" s="70">
        <f>N129+W129</f>
        <v>0</v>
      </c>
      <c r="AV129" s="70">
        <f>AE129</f>
        <v>0</v>
      </c>
      <c r="AW129" s="70">
        <f>AC129+AD129</f>
        <v>0</v>
      </c>
      <c r="AX129" s="70">
        <f>AH129</f>
        <v>0</v>
      </c>
      <c r="AY129" s="71">
        <f>AF129+AG129</f>
        <v>0</v>
      </c>
    </row>
    <row r="130" spans="1:51" s="122" customFormat="1" ht="49.5" customHeight="1" x14ac:dyDescent="0.2">
      <c r="A130" s="72" t="s">
        <v>3</v>
      </c>
      <c r="B130" s="90" t="s">
        <v>191</v>
      </c>
      <c r="C130" s="91"/>
      <c r="D130" s="92"/>
      <c r="E130" s="93">
        <f t="shared" ref="E130:AH130" si="149">SUM(E131:E132)</f>
        <v>0</v>
      </c>
      <c r="F130" s="93">
        <f t="shared" si="149"/>
        <v>0</v>
      </c>
      <c r="G130" s="93">
        <f t="shared" si="149"/>
        <v>0</v>
      </c>
      <c r="H130" s="93">
        <f t="shared" si="149"/>
        <v>0</v>
      </c>
      <c r="I130" s="93">
        <f t="shared" si="149"/>
        <v>0</v>
      </c>
      <c r="J130" s="93">
        <f t="shared" si="149"/>
        <v>0</v>
      </c>
      <c r="K130" s="93">
        <f t="shared" si="149"/>
        <v>0</v>
      </c>
      <c r="L130" s="93">
        <f t="shared" si="149"/>
        <v>0</v>
      </c>
      <c r="M130" s="93">
        <f t="shared" si="149"/>
        <v>0</v>
      </c>
      <c r="N130" s="93">
        <f t="shared" si="149"/>
        <v>0</v>
      </c>
      <c r="O130" s="93">
        <f t="shared" si="149"/>
        <v>0</v>
      </c>
      <c r="P130" s="93">
        <f t="shared" si="149"/>
        <v>0</v>
      </c>
      <c r="Q130" s="93">
        <f t="shared" si="149"/>
        <v>0</v>
      </c>
      <c r="R130" s="93">
        <f t="shared" si="149"/>
        <v>0</v>
      </c>
      <c r="S130" s="93">
        <f t="shared" si="149"/>
        <v>0</v>
      </c>
      <c r="T130" s="93">
        <f t="shared" si="149"/>
        <v>0</v>
      </c>
      <c r="U130" s="93">
        <f t="shared" si="149"/>
        <v>0</v>
      </c>
      <c r="V130" s="93">
        <f t="shared" si="149"/>
        <v>0</v>
      </c>
      <c r="W130" s="93">
        <f t="shared" si="149"/>
        <v>0</v>
      </c>
      <c r="X130" s="93">
        <f t="shared" si="149"/>
        <v>0</v>
      </c>
      <c r="Y130" s="93">
        <f t="shared" si="149"/>
        <v>0</v>
      </c>
      <c r="Z130" s="93">
        <f t="shared" si="149"/>
        <v>0</v>
      </c>
      <c r="AA130" s="93">
        <f t="shared" si="149"/>
        <v>0</v>
      </c>
      <c r="AB130" s="93">
        <f t="shared" si="149"/>
        <v>0</v>
      </c>
      <c r="AC130" s="93">
        <f t="shared" si="149"/>
        <v>0</v>
      </c>
      <c r="AD130" s="93">
        <f t="shared" si="149"/>
        <v>0</v>
      </c>
      <c r="AE130" s="93">
        <f t="shared" si="149"/>
        <v>0</v>
      </c>
      <c r="AF130" s="93">
        <f t="shared" si="149"/>
        <v>0</v>
      </c>
      <c r="AG130" s="93">
        <f t="shared" si="149"/>
        <v>0</v>
      </c>
      <c r="AH130" s="93">
        <f t="shared" si="149"/>
        <v>0</v>
      </c>
      <c r="AI130" s="118"/>
      <c r="AJ130" s="95">
        <f t="shared" ref="AJ130:AY130" si="150">SUM(AJ131:AJ132)</f>
        <v>0</v>
      </c>
      <c r="AK130" s="96">
        <f t="shared" si="150"/>
        <v>0</v>
      </c>
      <c r="AL130" s="96">
        <f t="shared" si="150"/>
        <v>0</v>
      </c>
      <c r="AM130" s="96">
        <f t="shared" si="150"/>
        <v>0</v>
      </c>
      <c r="AN130" s="96">
        <f t="shared" si="150"/>
        <v>0</v>
      </c>
      <c r="AO130" s="96">
        <f t="shared" si="150"/>
        <v>0</v>
      </c>
      <c r="AP130" s="96">
        <f t="shared" si="150"/>
        <v>0</v>
      </c>
      <c r="AQ130" s="96">
        <f t="shared" si="150"/>
        <v>0</v>
      </c>
      <c r="AR130" s="96">
        <f t="shared" si="150"/>
        <v>0</v>
      </c>
      <c r="AS130" s="96">
        <f t="shared" si="150"/>
        <v>0</v>
      </c>
      <c r="AT130" s="96">
        <f t="shared" si="150"/>
        <v>0</v>
      </c>
      <c r="AU130" s="96">
        <f t="shared" si="150"/>
        <v>0</v>
      </c>
      <c r="AV130" s="96">
        <f t="shared" si="150"/>
        <v>0</v>
      </c>
      <c r="AW130" s="96">
        <f t="shared" si="150"/>
        <v>0</v>
      </c>
      <c r="AX130" s="96">
        <f t="shared" si="150"/>
        <v>0</v>
      </c>
      <c r="AY130" s="97">
        <f t="shared" si="150"/>
        <v>0</v>
      </c>
    </row>
    <row r="131" spans="1:51" s="122" customFormat="1" ht="41.25" customHeight="1" x14ac:dyDescent="0.2">
      <c r="A131" s="72" t="s">
        <v>2</v>
      </c>
      <c r="B131" s="111" t="s">
        <v>258</v>
      </c>
      <c r="C131" s="112"/>
      <c r="D131" s="113"/>
      <c r="E131" s="98"/>
      <c r="F131" s="98"/>
      <c r="G131" s="98"/>
      <c r="H131" s="98"/>
      <c r="I131" s="98"/>
      <c r="J131" s="98"/>
      <c r="K131" s="98"/>
      <c r="L131" s="98"/>
      <c r="M131" s="98"/>
      <c r="N131" s="98"/>
      <c r="O131" s="98"/>
      <c r="P131" s="98"/>
      <c r="Q131" s="98"/>
      <c r="R131" s="98"/>
      <c r="S131" s="98"/>
      <c r="T131" s="98"/>
      <c r="U131" s="98"/>
      <c r="V131" s="98"/>
      <c r="W131" s="98"/>
      <c r="X131" s="98"/>
      <c r="Y131" s="98"/>
      <c r="Z131" s="98"/>
      <c r="AA131" s="98"/>
      <c r="AB131" s="98"/>
      <c r="AC131" s="98"/>
      <c r="AD131" s="98"/>
      <c r="AE131" s="98"/>
      <c r="AF131" s="98"/>
      <c r="AG131" s="98"/>
      <c r="AH131" s="98"/>
      <c r="AI131" s="76"/>
      <c r="AJ131" s="69">
        <f>E131</f>
        <v>0</v>
      </c>
      <c r="AK131" s="70">
        <f>F131+G131+H131+I131</f>
        <v>0</v>
      </c>
      <c r="AL131" s="70">
        <f>J131</f>
        <v>0</v>
      </c>
      <c r="AM131" s="70">
        <f>K131+L131+M131</f>
        <v>0</v>
      </c>
      <c r="AN131" s="70">
        <f>F131+G131+K131</f>
        <v>0</v>
      </c>
      <c r="AO131" s="70">
        <f>X131+Y131+AA131</f>
        <v>0</v>
      </c>
      <c r="AP131" s="70">
        <f>N131</f>
        <v>0</v>
      </c>
      <c r="AQ131" s="70">
        <f>O131+P131+Q131+R131+S131</f>
        <v>0</v>
      </c>
      <c r="AR131" s="70">
        <f>S131</f>
        <v>0</v>
      </c>
      <c r="AS131" s="70">
        <f>T131+U131+V131</f>
        <v>0</v>
      </c>
      <c r="AT131" s="70">
        <f>X131</f>
        <v>0</v>
      </c>
      <c r="AU131" s="70">
        <f>N131+W131</f>
        <v>0</v>
      </c>
      <c r="AV131" s="70">
        <f>AE131</f>
        <v>0</v>
      </c>
      <c r="AW131" s="70">
        <f>AC131+AD131</f>
        <v>0</v>
      </c>
      <c r="AX131" s="70">
        <f>AH131</f>
        <v>0</v>
      </c>
      <c r="AY131" s="71">
        <f>AF131+AG131</f>
        <v>0</v>
      </c>
    </row>
    <row r="132" spans="1:51" s="122" customFormat="1" ht="41.25" customHeight="1" x14ac:dyDescent="0.2">
      <c r="A132" s="72" t="s">
        <v>1</v>
      </c>
      <c r="B132" s="111" t="s">
        <v>271</v>
      </c>
      <c r="C132" s="112"/>
      <c r="D132" s="113"/>
      <c r="E132" s="98"/>
      <c r="F132" s="98"/>
      <c r="G132" s="98"/>
      <c r="H132" s="98"/>
      <c r="I132" s="98"/>
      <c r="J132" s="98"/>
      <c r="K132" s="98"/>
      <c r="L132" s="98"/>
      <c r="M132" s="98"/>
      <c r="N132" s="98"/>
      <c r="O132" s="98"/>
      <c r="P132" s="98"/>
      <c r="Q132" s="98"/>
      <c r="R132" s="98"/>
      <c r="S132" s="98"/>
      <c r="T132" s="98"/>
      <c r="U132" s="98"/>
      <c r="V132" s="98"/>
      <c r="W132" s="98"/>
      <c r="X132" s="98"/>
      <c r="Y132" s="98"/>
      <c r="Z132" s="98"/>
      <c r="AA132" s="98"/>
      <c r="AB132" s="98"/>
      <c r="AC132" s="98"/>
      <c r="AD132" s="98"/>
      <c r="AE132" s="98"/>
      <c r="AF132" s="98"/>
      <c r="AG132" s="98"/>
      <c r="AH132" s="98"/>
      <c r="AI132" s="76"/>
      <c r="AJ132" s="69">
        <f>E132</f>
        <v>0</v>
      </c>
      <c r="AK132" s="70">
        <f>F132+G132+H132+I132</f>
        <v>0</v>
      </c>
      <c r="AL132" s="70">
        <f>J132</f>
        <v>0</v>
      </c>
      <c r="AM132" s="70">
        <f>K132+L132+M132</f>
        <v>0</v>
      </c>
      <c r="AN132" s="70">
        <f>F132+G132+K132</f>
        <v>0</v>
      </c>
      <c r="AO132" s="70">
        <f>X132+Y132+AA132</f>
        <v>0</v>
      </c>
      <c r="AP132" s="70">
        <f>N132</f>
        <v>0</v>
      </c>
      <c r="AQ132" s="70">
        <f>O132+P132+Q132+R132+S132</f>
        <v>0</v>
      </c>
      <c r="AR132" s="70">
        <f>S132</f>
        <v>0</v>
      </c>
      <c r="AS132" s="70">
        <f>T132+U132+V132</f>
        <v>0</v>
      </c>
      <c r="AT132" s="70">
        <f>X132</f>
        <v>0</v>
      </c>
      <c r="AU132" s="70">
        <f>N132+W132</f>
        <v>0</v>
      </c>
      <c r="AV132" s="70">
        <f>AE132</f>
        <v>0</v>
      </c>
      <c r="AW132" s="70">
        <f>AC132+AD132</f>
        <v>0</v>
      </c>
      <c r="AX132" s="70">
        <f>AH132</f>
        <v>0</v>
      </c>
      <c r="AY132" s="71">
        <f>AF132+AG132</f>
        <v>0</v>
      </c>
    </row>
    <row r="133" spans="1:51" s="122" customFormat="1" ht="35.25" customHeight="1" x14ac:dyDescent="0.2">
      <c r="A133" s="100" t="s">
        <v>0</v>
      </c>
      <c r="B133" s="102" t="s">
        <v>140</v>
      </c>
      <c r="C133" s="103"/>
      <c r="D133" s="104"/>
      <c r="E133" s="117">
        <v>8</v>
      </c>
      <c r="F133" s="117">
        <v>3</v>
      </c>
      <c r="G133" s="117">
        <v>5</v>
      </c>
      <c r="H133" s="117"/>
      <c r="I133" s="117"/>
      <c r="J133" s="73">
        <v>4</v>
      </c>
      <c r="K133" s="73">
        <v>3</v>
      </c>
      <c r="L133" s="73">
        <v>1</v>
      </c>
      <c r="M133" s="73"/>
      <c r="N133" s="75">
        <v>2</v>
      </c>
      <c r="O133" s="75">
        <v>1</v>
      </c>
      <c r="P133" s="75"/>
      <c r="Q133" s="75"/>
      <c r="R133" s="75"/>
      <c r="S133" s="75">
        <v>1</v>
      </c>
      <c r="T133" s="75"/>
      <c r="U133" s="75">
        <v>1</v>
      </c>
      <c r="V133" s="75"/>
      <c r="W133" s="75"/>
      <c r="X133" s="75">
        <v>2</v>
      </c>
      <c r="Y133" s="75"/>
      <c r="Z133" s="75">
        <v>1</v>
      </c>
      <c r="AA133" s="75">
        <v>9</v>
      </c>
      <c r="AB133" s="75"/>
      <c r="AC133" s="75"/>
      <c r="AD133" s="75"/>
      <c r="AE133" s="75"/>
      <c r="AF133" s="75"/>
      <c r="AG133" s="76"/>
      <c r="AH133" s="75"/>
      <c r="AI133" s="76"/>
      <c r="AJ133" s="69">
        <f>E133</f>
        <v>8</v>
      </c>
      <c r="AK133" s="70">
        <f>F133+G133+H133+I133</f>
        <v>8</v>
      </c>
      <c r="AL133" s="70">
        <f>J133</f>
        <v>4</v>
      </c>
      <c r="AM133" s="70">
        <f>K133+L133+M133</f>
        <v>4</v>
      </c>
      <c r="AN133" s="70">
        <f>F133+G133+K133</f>
        <v>11</v>
      </c>
      <c r="AO133" s="70">
        <f>X133+Y133+AA133</f>
        <v>11</v>
      </c>
      <c r="AP133" s="70">
        <f>N133</f>
        <v>2</v>
      </c>
      <c r="AQ133" s="70">
        <f>O133+P133+Q133+R133+S133</f>
        <v>2</v>
      </c>
      <c r="AR133" s="70">
        <f>S133</f>
        <v>1</v>
      </c>
      <c r="AS133" s="70">
        <f>T133+U133+V133</f>
        <v>1</v>
      </c>
      <c r="AT133" s="70">
        <f>X133</f>
        <v>2</v>
      </c>
      <c r="AU133" s="70">
        <f>N133+W133</f>
        <v>2</v>
      </c>
      <c r="AV133" s="70">
        <f>AE133</f>
        <v>0</v>
      </c>
      <c r="AW133" s="70">
        <f>AC133+AD133</f>
        <v>0</v>
      </c>
      <c r="AX133" s="70">
        <f>AH133</f>
        <v>0</v>
      </c>
      <c r="AY133" s="71">
        <f>AF133+AG133</f>
        <v>0</v>
      </c>
    </row>
    <row r="134" spans="1:51" s="122" customFormat="1" ht="35.25" customHeight="1" thickBot="1" x14ac:dyDescent="0.25">
      <c r="A134" s="100"/>
      <c r="B134" s="102" t="s">
        <v>135</v>
      </c>
      <c r="C134" s="103"/>
      <c r="D134" s="104"/>
      <c r="E134" s="116">
        <f t="shared" ref="E134:AH134" si="151">E19+E39+E51+E59+E73+E80+E87+E90+E112+E116+E125+E130+E133</f>
        <v>952</v>
      </c>
      <c r="F134" s="116">
        <f t="shared" si="151"/>
        <v>174</v>
      </c>
      <c r="G134" s="116">
        <f t="shared" si="151"/>
        <v>778</v>
      </c>
      <c r="H134" s="116">
        <f t="shared" si="151"/>
        <v>0</v>
      </c>
      <c r="I134" s="116">
        <f t="shared" si="151"/>
        <v>0</v>
      </c>
      <c r="J134" s="116">
        <f t="shared" si="151"/>
        <v>1694</v>
      </c>
      <c r="K134" s="116">
        <f t="shared" si="151"/>
        <v>1578</v>
      </c>
      <c r="L134" s="116">
        <f t="shared" si="151"/>
        <v>111</v>
      </c>
      <c r="M134" s="116">
        <f t="shared" si="151"/>
        <v>5</v>
      </c>
      <c r="N134" s="116">
        <f t="shared" si="151"/>
        <v>1551</v>
      </c>
      <c r="O134" s="116">
        <f t="shared" si="151"/>
        <v>1125</v>
      </c>
      <c r="P134" s="116">
        <f t="shared" si="151"/>
        <v>210</v>
      </c>
      <c r="Q134" s="116">
        <f t="shared" si="151"/>
        <v>60</v>
      </c>
      <c r="R134" s="116">
        <f t="shared" si="151"/>
        <v>0</v>
      </c>
      <c r="S134" s="116">
        <f t="shared" si="151"/>
        <v>156</v>
      </c>
      <c r="T134" s="116">
        <f t="shared" si="151"/>
        <v>24</v>
      </c>
      <c r="U134" s="116">
        <f t="shared" si="151"/>
        <v>117</v>
      </c>
      <c r="V134" s="116">
        <f t="shared" si="151"/>
        <v>15</v>
      </c>
      <c r="W134" s="116">
        <f t="shared" si="151"/>
        <v>1</v>
      </c>
      <c r="X134" s="116">
        <f t="shared" si="151"/>
        <v>1552</v>
      </c>
      <c r="Y134" s="116">
        <f t="shared" si="151"/>
        <v>3</v>
      </c>
      <c r="Z134" s="116">
        <f t="shared" si="151"/>
        <v>40</v>
      </c>
      <c r="AA134" s="116">
        <f t="shared" si="151"/>
        <v>972</v>
      </c>
      <c r="AB134" s="116">
        <f>AB19+AB39+AB51+AB59+AB73+AB80+AB87+AB90+AB112+AB116+AB125+AB130+AB133</f>
        <v>172</v>
      </c>
      <c r="AC134" s="116">
        <f t="shared" si="151"/>
        <v>29</v>
      </c>
      <c r="AD134" s="116">
        <f t="shared" si="151"/>
        <v>5</v>
      </c>
      <c r="AE134" s="116">
        <f t="shared" si="151"/>
        <v>34</v>
      </c>
      <c r="AF134" s="116">
        <f t="shared" si="151"/>
        <v>1</v>
      </c>
      <c r="AG134" s="116">
        <f t="shared" si="151"/>
        <v>1</v>
      </c>
      <c r="AH134" s="116">
        <f t="shared" si="151"/>
        <v>2</v>
      </c>
      <c r="AI134" s="118"/>
      <c r="AJ134" s="119">
        <f t="shared" ref="AJ134:AY134" si="152">AJ19+AJ39+AJ51+AJ59+AJ73+AJ80+AJ87+AJ90+AJ112+AJ116+AJ125+AJ130+AJ133</f>
        <v>952</v>
      </c>
      <c r="AK134" s="120">
        <f t="shared" si="152"/>
        <v>952</v>
      </c>
      <c r="AL134" s="120">
        <f t="shared" si="152"/>
        <v>1694</v>
      </c>
      <c r="AM134" s="120">
        <f t="shared" si="152"/>
        <v>1694</v>
      </c>
      <c r="AN134" s="120">
        <f t="shared" si="152"/>
        <v>2530</v>
      </c>
      <c r="AO134" s="120">
        <f t="shared" si="152"/>
        <v>2527</v>
      </c>
      <c r="AP134" s="120">
        <f t="shared" si="152"/>
        <v>1551</v>
      </c>
      <c r="AQ134" s="120">
        <f t="shared" si="152"/>
        <v>1551</v>
      </c>
      <c r="AR134" s="120">
        <f t="shared" si="152"/>
        <v>156</v>
      </c>
      <c r="AS134" s="120">
        <f t="shared" si="152"/>
        <v>156</v>
      </c>
      <c r="AT134" s="120">
        <f t="shared" si="152"/>
        <v>1552</v>
      </c>
      <c r="AU134" s="120">
        <f t="shared" si="152"/>
        <v>1552</v>
      </c>
      <c r="AV134" s="120">
        <f t="shared" si="152"/>
        <v>34</v>
      </c>
      <c r="AW134" s="120">
        <f t="shared" si="152"/>
        <v>34</v>
      </c>
      <c r="AX134" s="120">
        <f t="shared" si="152"/>
        <v>2</v>
      </c>
      <c r="AY134" s="121">
        <f t="shared" si="152"/>
        <v>2</v>
      </c>
    </row>
    <row r="135" spans="1:51" s="122" customFormat="1" ht="32.25" customHeight="1" x14ac:dyDescent="0.2">
      <c r="A135" s="124"/>
      <c r="B135" s="124"/>
      <c r="C135" s="124"/>
      <c r="D135" s="124"/>
      <c r="E135" s="124"/>
      <c r="F135" s="124"/>
      <c r="G135" s="124"/>
      <c r="H135" s="124"/>
      <c r="I135" s="124"/>
      <c r="J135" s="124"/>
      <c r="K135" s="124"/>
      <c r="L135" s="124"/>
      <c r="M135" s="124"/>
      <c r="N135" s="124"/>
      <c r="O135" s="124"/>
      <c r="P135" s="124"/>
      <c r="Q135" s="124"/>
      <c r="R135" s="124"/>
      <c r="S135" s="124"/>
      <c r="T135" s="124"/>
      <c r="U135" s="124"/>
      <c r="V135" s="124"/>
      <c r="W135" s="124"/>
      <c r="X135" s="124"/>
      <c r="Y135" s="124"/>
      <c r="Z135" s="124"/>
      <c r="AA135" s="124"/>
      <c r="AB135" s="124"/>
      <c r="AC135" s="124"/>
      <c r="AD135" s="124"/>
      <c r="AE135" s="124"/>
      <c r="AF135" s="124"/>
      <c r="AG135" s="124"/>
      <c r="AH135" s="124"/>
      <c r="AI135" s="75"/>
    </row>
    <row r="136" spans="1:51" x14ac:dyDescent="0.25">
      <c r="B136" s="128"/>
      <c r="C136" s="128"/>
      <c r="D136" s="128"/>
      <c r="E136" s="128"/>
      <c r="F136" s="128"/>
      <c r="G136" s="128"/>
      <c r="H136" s="128"/>
      <c r="I136" s="128"/>
      <c r="J136" s="128"/>
      <c r="K136" s="128"/>
      <c r="L136" s="128"/>
      <c r="M136" s="128"/>
      <c r="N136" s="128"/>
      <c r="O136" s="128"/>
      <c r="P136" s="128"/>
      <c r="Q136" s="128"/>
      <c r="R136" s="128"/>
      <c r="S136" s="128"/>
      <c r="T136" s="128"/>
      <c r="U136" s="128"/>
      <c r="V136" s="128"/>
      <c r="W136" s="128"/>
      <c r="AH136" s="129"/>
      <c r="AI136" s="124"/>
    </row>
    <row r="137" spans="1:51" ht="27.75" customHeight="1" x14ac:dyDescent="0.25">
      <c r="B137" s="125" t="s">
        <v>279</v>
      </c>
      <c r="C137" s="128"/>
      <c r="D137" s="128"/>
      <c r="E137" s="128"/>
      <c r="F137" s="128"/>
      <c r="G137" s="128"/>
      <c r="H137" s="128"/>
      <c r="I137" s="128"/>
      <c r="J137" s="128"/>
      <c r="K137" s="128"/>
      <c r="L137" s="128"/>
      <c r="M137" s="128"/>
      <c r="N137" s="128"/>
      <c r="O137" s="128"/>
      <c r="P137" s="128"/>
      <c r="Q137" s="128"/>
      <c r="R137" s="128"/>
      <c r="S137" s="128"/>
      <c r="T137" s="128"/>
      <c r="U137" s="128"/>
      <c r="V137" s="128"/>
      <c r="W137" s="128"/>
      <c r="AH137" s="129"/>
      <c r="AI137" s="124"/>
    </row>
    <row r="138" spans="1:51" ht="12.75" customHeight="1" x14ac:dyDescent="0.25">
      <c r="B138" s="128"/>
      <c r="C138" s="128"/>
      <c r="D138" s="128"/>
      <c r="E138" s="128"/>
      <c r="F138" s="128"/>
      <c r="G138" s="128"/>
      <c r="H138" s="128"/>
      <c r="I138" s="128"/>
      <c r="J138" s="128"/>
      <c r="K138" s="128"/>
      <c r="L138" s="128"/>
      <c r="M138" s="128"/>
      <c r="N138" s="128"/>
      <c r="O138" s="128"/>
      <c r="P138" s="128"/>
      <c r="Q138" s="128"/>
      <c r="R138" s="128"/>
      <c r="S138" s="128"/>
      <c r="T138" s="128"/>
      <c r="U138" s="128"/>
      <c r="V138" s="128"/>
      <c r="W138" s="128"/>
      <c r="AH138" s="129"/>
    </row>
    <row r="139" spans="1:51" x14ac:dyDescent="0.25">
      <c r="B139" s="128"/>
      <c r="C139" s="128"/>
      <c r="D139" s="128"/>
      <c r="E139" s="128"/>
      <c r="F139" s="128"/>
      <c r="G139" s="128"/>
      <c r="H139" s="128"/>
      <c r="I139" s="128"/>
      <c r="J139" s="128"/>
      <c r="K139" s="128"/>
      <c r="L139" s="128"/>
      <c r="M139" s="128"/>
      <c r="N139" s="128"/>
      <c r="O139" s="128"/>
      <c r="P139" s="128"/>
      <c r="Q139" s="128"/>
      <c r="R139" s="128"/>
      <c r="S139" s="128"/>
      <c r="T139" s="128"/>
      <c r="U139" s="128"/>
      <c r="V139" s="128"/>
      <c r="W139" s="128"/>
      <c r="AH139" s="129"/>
    </row>
    <row r="140" spans="1:51" x14ac:dyDescent="0.25">
      <c r="B140" s="128"/>
      <c r="C140" s="128"/>
      <c r="D140" s="128"/>
      <c r="E140" s="128"/>
      <c r="F140" s="128"/>
      <c r="G140" s="128"/>
      <c r="H140" s="128"/>
      <c r="I140" s="128"/>
      <c r="J140" s="128"/>
      <c r="K140" s="128"/>
      <c r="L140" s="128"/>
      <c r="M140" s="128"/>
      <c r="N140" s="128"/>
      <c r="O140" s="128"/>
      <c r="P140" s="128"/>
      <c r="Q140" s="128"/>
      <c r="R140" s="128"/>
      <c r="S140" s="128"/>
      <c r="T140" s="128"/>
      <c r="U140" s="128"/>
      <c r="V140" s="128"/>
      <c r="W140" s="128"/>
      <c r="AH140" s="129"/>
    </row>
    <row r="141" spans="1:51" x14ac:dyDescent="0.25">
      <c r="B141" s="128"/>
      <c r="C141" s="128"/>
      <c r="D141" s="128"/>
      <c r="E141" s="128"/>
      <c r="F141" s="128"/>
      <c r="G141" s="128"/>
      <c r="H141" s="128"/>
      <c r="I141" s="128"/>
      <c r="J141" s="128"/>
      <c r="K141" s="128"/>
      <c r="L141" s="128"/>
      <c r="M141" s="128"/>
      <c r="N141" s="128"/>
      <c r="O141" s="128"/>
      <c r="P141" s="128"/>
      <c r="Q141" s="128"/>
      <c r="R141" s="128"/>
      <c r="S141" s="128"/>
      <c r="T141" s="128"/>
      <c r="U141" s="128"/>
      <c r="V141" s="128"/>
      <c r="W141" s="128"/>
      <c r="AH141" s="129"/>
    </row>
    <row r="142" spans="1:51" x14ac:dyDescent="0.25">
      <c r="AH142" s="129"/>
    </row>
    <row r="143" spans="1:51" x14ac:dyDescent="0.25">
      <c r="AH143" s="129"/>
    </row>
    <row r="144" spans="1:51" x14ac:dyDescent="0.25">
      <c r="AH144" s="129"/>
    </row>
    <row r="145" spans="34:34" x14ac:dyDescent="0.25">
      <c r="AH145" s="129"/>
    </row>
    <row r="146" spans="34:34" x14ac:dyDescent="0.25">
      <c r="AH146" s="129"/>
    </row>
    <row r="147" spans="34:34" x14ac:dyDescent="0.25">
      <c r="AH147" s="129"/>
    </row>
    <row r="148" spans="34:34" x14ac:dyDescent="0.25">
      <c r="AH148" s="129"/>
    </row>
    <row r="149" spans="34:34" x14ac:dyDescent="0.25">
      <c r="AH149" s="129"/>
    </row>
    <row r="150" spans="34:34" x14ac:dyDescent="0.25">
      <c r="AH150" s="129"/>
    </row>
    <row r="151" spans="34:34" x14ac:dyDescent="0.25">
      <c r="AH151" s="129"/>
    </row>
    <row r="152" spans="34:34" x14ac:dyDescent="0.25">
      <c r="AH152" s="129"/>
    </row>
    <row r="153" spans="34:34" x14ac:dyDescent="0.25">
      <c r="AH153" s="129"/>
    </row>
    <row r="154" spans="34:34" x14ac:dyDescent="0.25">
      <c r="AH154" s="129"/>
    </row>
    <row r="155" spans="34:34" x14ac:dyDescent="0.25">
      <c r="AH155" s="129"/>
    </row>
    <row r="156" spans="34:34" x14ac:dyDescent="0.25">
      <c r="AH156" s="129"/>
    </row>
    <row r="157" spans="34:34" x14ac:dyDescent="0.25">
      <c r="AH157" s="129"/>
    </row>
    <row r="158" spans="34:34" x14ac:dyDescent="0.25">
      <c r="AH158" s="129"/>
    </row>
    <row r="159" spans="34:34" x14ac:dyDescent="0.25">
      <c r="AH159" s="129"/>
    </row>
    <row r="160" spans="34:34" x14ac:dyDescent="0.25">
      <c r="AH160" s="129"/>
    </row>
    <row r="161" spans="34:34" x14ac:dyDescent="0.25">
      <c r="AH161" s="129"/>
    </row>
    <row r="162" spans="34:34" x14ac:dyDescent="0.25">
      <c r="AH162" s="129"/>
    </row>
    <row r="163" spans="34:34" x14ac:dyDescent="0.25">
      <c r="AH163" s="129"/>
    </row>
    <row r="164" spans="34:34" x14ac:dyDescent="0.25">
      <c r="AH164" s="129"/>
    </row>
    <row r="165" spans="34:34" x14ac:dyDescent="0.25">
      <c r="AH165" s="129"/>
    </row>
    <row r="166" spans="34:34" x14ac:dyDescent="0.25">
      <c r="AH166" s="129"/>
    </row>
    <row r="167" spans="34:34" x14ac:dyDescent="0.25">
      <c r="AH167" s="129"/>
    </row>
    <row r="168" spans="34:34" x14ac:dyDescent="0.25">
      <c r="AH168" s="129"/>
    </row>
    <row r="169" spans="34:34" x14ac:dyDescent="0.25">
      <c r="AH169" s="129"/>
    </row>
    <row r="170" spans="34:34" x14ac:dyDescent="0.25">
      <c r="AH170" s="129"/>
    </row>
    <row r="171" spans="34:34" x14ac:dyDescent="0.25">
      <c r="AH171" s="129"/>
    </row>
    <row r="172" spans="34:34" x14ac:dyDescent="0.25">
      <c r="AH172" s="129"/>
    </row>
    <row r="173" spans="34:34" x14ac:dyDescent="0.25">
      <c r="AH173" s="129"/>
    </row>
    <row r="174" spans="34:34" x14ac:dyDescent="0.25">
      <c r="AH174" s="129"/>
    </row>
    <row r="175" spans="34:34" x14ac:dyDescent="0.25">
      <c r="AH175" s="129"/>
    </row>
    <row r="176" spans="34:34" x14ac:dyDescent="0.25">
      <c r="AH176" s="129"/>
    </row>
    <row r="177" spans="34:34" x14ac:dyDescent="0.25">
      <c r="AH177" s="129"/>
    </row>
    <row r="178" spans="34:34" x14ac:dyDescent="0.25">
      <c r="AH178" s="129"/>
    </row>
    <row r="179" spans="34:34" x14ac:dyDescent="0.25">
      <c r="AH179" s="129"/>
    </row>
    <row r="180" spans="34:34" x14ac:dyDescent="0.25">
      <c r="AH180" s="129"/>
    </row>
    <row r="181" spans="34:34" x14ac:dyDescent="0.25">
      <c r="AH181" s="129"/>
    </row>
    <row r="182" spans="34:34" x14ac:dyDescent="0.25">
      <c r="AH182" s="129"/>
    </row>
    <row r="183" spans="34:34" x14ac:dyDescent="0.25">
      <c r="AH183" s="129"/>
    </row>
    <row r="184" spans="34:34" x14ac:dyDescent="0.25">
      <c r="AH184" s="129"/>
    </row>
    <row r="185" spans="34:34" x14ac:dyDescent="0.25">
      <c r="AH185" s="129"/>
    </row>
    <row r="186" spans="34:34" x14ac:dyDescent="0.25">
      <c r="AH186" s="129"/>
    </row>
    <row r="187" spans="34:34" x14ac:dyDescent="0.25">
      <c r="AH187" s="129"/>
    </row>
    <row r="188" spans="34:34" x14ac:dyDescent="0.25">
      <c r="AH188" s="129"/>
    </row>
    <row r="189" spans="34:34" x14ac:dyDescent="0.25">
      <c r="AH189" s="129"/>
    </row>
    <row r="190" spans="34:34" x14ac:dyDescent="0.25">
      <c r="AH190" s="129"/>
    </row>
    <row r="191" spans="34:34" x14ac:dyDescent="0.25">
      <c r="AH191" s="129"/>
    </row>
    <row r="192" spans="34:34" x14ac:dyDescent="0.25">
      <c r="AH192" s="129"/>
    </row>
    <row r="193" spans="34:34" x14ac:dyDescent="0.25">
      <c r="AH193" s="129"/>
    </row>
    <row r="194" spans="34:34" x14ac:dyDescent="0.25">
      <c r="AH194" s="129"/>
    </row>
    <row r="195" spans="34:34" x14ac:dyDescent="0.25">
      <c r="AH195" s="129"/>
    </row>
    <row r="196" spans="34:34" x14ac:dyDescent="0.25">
      <c r="AH196" s="129"/>
    </row>
    <row r="197" spans="34:34" x14ac:dyDescent="0.25">
      <c r="AH197" s="129"/>
    </row>
    <row r="198" spans="34:34" x14ac:dyDescent="0.25">
      <c r="AH198" s="129"/>
    </row>
    <row r="199" spans="34:34" x14ac:dyDescent="0.25">
      <c r="AH199" s="129"/>
    </row>
    <row r="200" spans="34:34" x14ac:dyDescent="0.25">
      <c r="AH200" s="129"/>
    </row>
    <row r="201" spans="34:34" x14ac:dyDescent="0.25">
      <c r="AH201" s="129"/>
    </row>
    <row r="202" spans="34:34" x14ac:dyDescent="0.25">
      <c r="AH202" s="129"/>
    </row>
    <row r="203" spans="34:34" x14ac:dyDescent="0.25">
      <c r="AH203" s="129"/>
    </row>
    <row r="204" spans="34:34" x14ac:dyDescent="0.25">
      <c r="AH204" s="129"/>
    </row>
    <row r="205" spans="34:34" x14ac:dyDescent="0.25">
      <c r="AH205" s="129"/>
    </row>
    <row r="206" spans="34:34" x14ac:dyDescent="0.25">
      <c r="AH206" s="129"/>
    </row>
    <row r="207" spans="34:34" x14ac:dyDescent="0.25">
      <c r="AH207" s="129"/>
    </row>
    <row r="208" spans="34:34" x14ac:dyDescent="0.25">
      <c r="AH208" s="129"/>
    </row>
    <row r="209" spans="34:34" x14ac:dyDescent="0.25">
      <c r="AH209" s="129"/>
    </row>
    <row r="210" spans="34:34" x14ac:dyDescent="0.25">
      <c r="AH210" s="129"/>
    </row>
    <row r="211" spans="34:34" x14ac:dyDescent="0.25">
      <c r="AH211" s="129"/>
    </row>
    <row r="212" spans="34:34" x14ac:dyDescent="0.25">
      <c r="AH212" s="129"/>
    </row>
    <row r="213" spans="34:34" x14ac:dyDescent="0.25">
      <c r="AH213" s="129"/>
    </row>
    <row r="214" spans="34:34" x14ac:dyDescent="0.25">
      <c r="AH214" s="129"/>
    </row>
    <row r="215" spans="34:34" x14ac:dyDescent="0.25">
      <c r="AH215" s="129"/>
    </row>
    <row r="216" spans="34:34" x14ac:dyDescent="0.25">
      <c r="AH216" s="129"/>
    </row>
    <row r="217" spans="34:34" x14ac:dyDescent="0.25">
      <c r="AH217" s="129"/>
    </row>
    <row r="218" spans="34:34" x14ac:dyDescent="0.25">
      <c r="AH218" s="129"/>
    </row>
    <row r="219" spans="34:34" x14ac:dyDescent="0.25">
      <c r="AH219" s="129"/>
    </row>
    <row r="220" spans="34:34" x14ac:dyDescent="0.25">
      <c r="AH220" s="129"/>
    </row>
    <row r="221" spans="34:34" x14ac:dyDescent="0.25">
      <c r="AH221" s="129"/>
    </row>
    <row r="222" spans="34:34" x14ac:dyDescent="0.25">
      <c r="AH222" s="129"/>
    </row>
    <row r="223" spans="34:34" x14ac:dyDescent="0.25">
      <c r="AH223" s="129"/>
    </row>
    <row r="224" spans="34:34" x14ac:dyDescent="0.25">
      <c r="AH224" s="129"/>
    </row>
    <row r="225" spans="34:34" x14ac:dyDescent="0.25">
      <c r="AH225" s="129"/>
    </row>
    <row r="226" spans="34:34" x14ac:dyDescent="0.25">
      <c r="AH226" s="129"/>
    </row>
    <row r="227" spans="34:34" x14ac:dyDescent="0.25">
      <c r="AH227" s="129"/>
    </row>
    <row r="228" spans="34:34" x14ac:dyDescent="0.25">
      <c r="AH228" s="129"/>
    </row>
    <row r="229" spans="34:34" x14ac:dyDescent="0.25">
      <c r="AH229" s="129"/>
    </row>
    <row r="230" spans="34:34" x14ac:dyDescent="0.25">
      <c r="AH230" s="129"/>
    </row>
    <row r="231" spans="34:34" x14ac:dyDescent="0.25">
      <c r="AH231" s="129"/>
    </row>
    <row r="232" spans="34:34" x14ac:dyDescent="0.25">
      <c r="AH232" s="129"/>
    </row>
    <row r="233" spans="34:34" x14ac:dyDescent="0.25">
      <c r="AH233" s="129"/>
    </row>
    <row r="234" spans="34:34" x14ac:dyDescent="0.25">
      <c r="AH234" s="129"/>
    </row>
    <row r="235" spans="34:34" x14ac:dyDescent="0.25">
      <c r="AH235" s="129"/>
    </row>
    <row r="236" spans="34:34" x14ac:dyDescent="0.25">
      <c r="AH236" s="129"/>
    </row>
    <row r="237" spans="34:34" x14ac:dyDescent="0.25">
      <c r="AH237" s="129"/>
    </row>
    <row r="238" spans="34:34" x14ac:dyDescent="0.25">
      <c r="AH238" s="129"/>
    </row>
    <row r="239" spans="34:34" x14ac:dyDescent="0.25">
      <c r="AH239" s="129"/>
    </row>
    <row r="240" spans="34:34" x14ac:dyDescent="0.25">
      <c r="AH240" s="129"/>
    </row>
    <row r="241" spans="34:34" x14ac:dyDescent="0.25">
      <c r="AH241" s="129"/>
    </row>
    <row r="242" spans="34:34" x14ac:dyDescent="0.25">
      <c r="AH242" s="129"/>
    </row>
    <row r="243" spans="34:34" x14ac:dyDescent="0.25">
      <c r="AH243" s="129"/>
    </row>
    <row r="244" spans="34:34" x14ac:dyDescent="0.25">
      <c r="AH244" s="129"/>
    </row>
    <row r="245" spans="34:34" x14ac:dyDescent="0.25">
      <c r="AH245" s="129"/>
    </row>
    <row r="246" spans="34:34" x14ac:dyDescent="0.25">
      <c r="AH246" s="129"/>
    </row>
    <row r="247" spans="34:34" x14ac:dyDescent="0.25">
      <c r="AH247" s="129"/>
    </row>
    <row r="248" spans="34:34" x14ac:dyDescent="0.25">
      <c r="AH248" s="129"/>
    </row>
    <row r="249" spans="34:34" x14ac:dyDescent="0.25">
      <c r="AH249" s="129"/>
    </row>
    <row r="250" spans="34:34" x14ac:dyDescent="0.25">
      <c r="AH250" s="129"/>
    </row>
    <row r="251" spans="34:34" x14ac:dyDescent="0.25">
      <c r="AH251" s="129"/>
    </row>
    <row r="252" spans="34:34" x14ac:dyDescent="0.25">
      <c r="AH252" s="129"/>
    </row>
    <row r="253" spans="34:34" x14ac:dyDescent="0.25">
      <c r="AH253" s="129"/>
    </row>
    <row r="254" spans="34:34" x14ac:dyDescent="0.25">
      <c r="AH254" s="129"/>
    </row>
    <row r="255" spans="34:34" x14ac:dyDescent="0.25">
      <c r="AH255" s="129"/>
    </row>
    <row r="256" spans="34:34" x14ac:dyDescent="0.25">
      <c r="AH256" s="129"/>
    </row>
    <row r="257" spans="34:34" x14ac:dyDescent="0.25">
      <c r="AH257" s="129"/>
    </row>
    <row r="258" spans="34:34" x14ac:dyDescent="0.25">
      <c r="AH258" s="129"/>
    </row>
    <row r="259" spans="34:34" x14ac:dyDescent="0.25">
      <c r="AH259" s="129"/>
    </row>
    <row r="260" spans="34:34" x14ac:dyDescent="0.25">
      <c r="AH260" s="129"/>
    </row>
    <row r="261" spans="34:34" x14ac:dyDescent="0.25">
      <c r="AH261" s="129"/>
    </row>
    <row r="262" spans="34:34" x14ac:dyDescent="0.25">
      <c r="AH262" s="129"/>
    </row>
    <row r="263" spans="34:34" x14ac:dyDescent="0.25">
      <c r="AH263" s="129"/>
    </row>
    <row r="264" spans="34:34" x14ac:dyDescent="0.25">
      <c r="AH264" s="129"/>
    </row>
    <row r="265" spans="34:34" x14ac:dyDescent="0.25">
      <c r="AH265" s="129"/>
    </row>
    <row r="266" spans="34:34" x14ac:dyDescent="0.25">
      <c r="AH266" s="129"/>
    </row>
    <row r="267" spans="34:34" x14ac:dyDescent="0.25">
      <c r="AH267" s="129"/>
    </row>
    <row r="268" spans="34:34" x14ac:dyDescent="0.25">
      <c r="AH268" s="129"/>
    </row>
    <row r="269" spans="34:34" x14ac:dyDescent="0.25">
      <c r="AH269" s="129"/>
    </row>
    <row r="270" spans="34:34" x14ac:dyDescent="0.25">
      <c r="AH270" s="129"/>
    </row>
    <row r="271" spans="34:34" x14ac:dyDescent="0.25">
      <c r="AH271" s="129"/>
    </row>
    <row r="272" spans="34:34" x14ac:dyDescent="0.25">
      <c r="AH272" s="129"/>
    </row>
    <row r="273" spans="34:34" x14ac:dyDescent="0.25">
      <c r="AH273" s="129"/>
    </row>
    <row r="274" spans="34:34" x14ac:dyDescent="0.25">
      <c r="AH274" s="129"/>
    </row>
    <row r="275" spans="34:34" x14ac:dyDescent="0.25">
      <c r="AH275" s="129"/>
    </row>
    <row r="276" spans="34:34" x14ac:dyDescent="0.25">
      <c r="AH276" s="129"/>
    </row>
    <row r="277" spans="34:34" x14ac:dyDescent="0.25">
      <c r="AH277" s="129"/>
    </row>
    <row r="278" spans="34:34" x14ac:dyDescent="0.25">
      <c r="AH278" s="129"/>
    </row>
    <row r="279" spans="34:34" x14ac:dyDescent="0.25">
      <c r="AH279" s="129"/>
    </row>
    <row r="280" spans="34:34" x14ac:dyDescent="0.25">
      <c r="AH280" s="129"/>
    </row>
    <row r="281" spans="34:34" x14ac:dyDescent="0.25">
      <c r="AH281" s="129"/>
    </row>
    <row r="282" spans="34:34" x14ac:dyDescent="0.25">
      <c r="AH282" s="129"/>
    </row>
    <row r="283" spans="34:34" x14ac:dyDescent="0.25">
      <c r="AH283" s="129"/>
    </row>
    <row r="284" spans="34:34" x14ac:dyDescent="0.25">
      <c r="AH284" s="129"/>
    </row>
    <row r="285" spans="34:34" x14ac:dyDescent="0.25">
      <c r="AH285" s="129"/>
    </row>
    <row r="286" spans="34:34" x14ac:dyDescent="0.25">
      <c r="AH286" s="129"/>
    </row>
    <row r="287" spans="34:34" x14ac:dyDescent="0.25">
      <c r="AH287" s="129"/>
    </row>
    <row r="288" spans="34:34" x14ac:dyDescent="0.25">
      <c r="AH288" s="129"/>
    </row>
    <row r="289" spans="34:34" x14ac:dyDescent="0.25">
      <c r="AH289" s="129"/>
    </row>
    <row r="290" spans="34:34" x14ac:dyDescent="0.25">
      <c r="AH290" s="129"/>
    </row>
    <row r="291" spans="34:34" x14ac:dyDescent="0.25">
      <c r="AH291" s="129"/>
    </row>
    <row r="292" spans="34:34" x14ac:dyDescent="0.25">
      <c r="AH292" s="129"/>
    </row>
    <row r="293" spans="34:34" x14ac:dyDescent="0.25">
      <c r="AH293" s="129"/>
    </row>
    <row r="294" spans="34:34" x14ac:dyDescent="0.25">
      <c r="AH294" s="129"/>
    </row>
    <row r="295" spans="34:34" x14ac:dyDescent="0.25">
      <c r="AH295" s="129"/>
    </row>
    <row r="296" spans="34:34" x14ac:dyDescent="0.25">
      <c r="AH296" s="129"/>
    </row>
    <row r="297" spans="34:34" x14ac:dyDescent="0.25">
      <c r="AH297" s="129"/>
    </row>
    <row r="298" spans="34:34" x14ac:dyDescent="0.25">
      <c r="AH298" s="129"/>
    </row>
    <row r="299" spans="34:34" x14ac:dyDescent="0.25">
      <c r="AH299" s="129"/>
    </row>
    <row r="300" spans="34:34" x14ac:dyDescent="0.25">
      <c r="AH300" s="129"/>
    </row>
    <row r="301" spans="34:34" x14ac:dyDescent="0.25">
      <c r="AH301" s="129"/>
    </row>
    <row r="302" spans="34:34" x14ac:dyDescent="0.25">
      <c r="AH302" s="129"/>
    </row>
    <row r="303" spans="34:34" x14ac:dyDescent="0.25">
      <c r="AH303" s="129"/>
    </row>
    <row r="304" spans="34:34" x14ac:dyDescent="0.25">
      <c r="AH304" s="129"/>
    </row>
    <row r="305" spans="34:34" x14ac:dyDescent="0.25">
      <c r="AH305" s="129"/>
    </row>
    <row r="306" spans="34:34" x14ac:dyDescent="0.25">
      <c r="AH306" s="129"/>
    </row>
    <row r="307" spans="34:34" x14ac:dyDescent="0.25">
      <c r="AH307" s="129"/>
    </row>
    <row r="308" spans="34:34" x14ac:dyDescent="0.25">
      <c r="AH308" s="129"/>
    </row>
    <row r="309" spans="34:34" x14ac:dyDescent="0.25">
      <c r="AH309" s="129"/>
    </row>
    <row r="310" spans="34:34" x14ac:dyDescent="0.25">
      <c r="AH310" s="129"/>
    </row>
    <row r="311" spans="34:34" x14ac:dyDescent="0.25">
      <c r="AH311" s="129"/>
    </row>
    <row r="312" spans="34:34" x14ac:dyDescent="0.25">
      <c r="AH312" s="129"/>
    </row>
    <row r="313" spans="34:34" x14ac:dyDescent="0.25">
      <c r="AH313" s="129"/>
    </row>
    <row r="314" spans="34:34" x14ac:dyDescent="0.25">
      <c r="AH314" s="129"/>
    </row>
    <row r="315" spans="34:34" x14ac:dyDescent="0.25">
      <c r="AH315" s="129"/>
    </row>
    <row r="316" spans="34:34" x14ac:dyDescent="0.25">
      <c r="AH316" s="129"/>
    </row>
    <row r="317" spans="34:34" x14ac:dyDescent="0.25">
      <c r="AH317" s="129"/>
    </row>
    <row r="318" spans="34:34" x14ac:dyDescent="0.25">
      <c r="AH318" s="129"/>
    </row>
    <row r="319" spans="34:34" x14ac:dyDescent="0.25">
      <c r="AH319" s="129"/>
    </row>
    <row r="320" spans="34:34" x14ac:dyDescent="0.25">
      <c r="AH320" s="129"/>
    </row>
    <row r="321" spans="34:34" x14ac:dyDescent="0.25">
      <c r="AH321" s="129"/>
    </row>
    <row r="322" spans="34:34" x14ac:dyDescent="0.25">
      <c r="AH322" s="129"/>
    </row>
    <row r="323" spans="34:34" x14ac:dyDescent="0.25">
      <c r="AH323" s="129"/>
    </row>
    <row r="324" spans="34:34" x14ac:dyDescent="0.25">
      <c r="AH324" s="129"/>
    </row>
    <row r="325" spans="34:34" x14ac:dyDescent="0.25">
      <c r="AH325" s="129"/>
    </row>
    <row r="326" spans="34:34" x14ac:dyDescent="0.25">
      <c r="AH326" s="129"/>
    </row>
    <row r="327" spans="34:34" x14ac:dyDescent="0.25">
      <c r="AH327" s="129"/>
    </row>
    <row r="328" spans="34:34" x14ac:dyDescent="0.25">
      <c r="AH328" s="129"/>
    </row>
    <row r="329" spans="34:34" x14ac:dyDescent="0.25">
      <c r="AH329" s="129"/>
    </row>
    <row r="330" spans="34:34" x14ac:dyDescent="0.25">
      <c r="AH330" s="129"/>
    </row>
    <row r="331" spans="34:34" x14ac:dyDescent="0.25">
      <c r="AH331" s="129"/>
    </row>
    <row r="332" spans="34:34" x14ac:dyDescent="0.25">
      <c r="AH332" s="129"/>
    </row>
    <row r="333" spans="34:34" x14ac:dyDescent="0.25">
      <c r="AH333" s="129"/>
    </row>
    <row r="334" spans="34:34" x14ac:dyDescent="0.25">
      <c r="AH334" s="129"/>
    </row>
    <row r="335" spans="34:34" x14ac:dyDescent="0.25">
      <c r="AH335" s="129"/>
    </row>
    <row r="336" spans="34:34" x14ac:dyDescent="0.25">
      <c r="AH336" s="129"/>
    </row>
    <row r="337" spans="34:34" x14ac:dyDescent="0.25">
      <c r="AH337" s="129"/>
    </row>
    <row r="338" spans="34:34" x14ac:dyDescent="0.25">
      <c r="AH338" s="129"/>
    </row>
    <row r="339" spans="34:34" x14ac:dyDescent="0.25">
      <c r="AH339" s="129"/>
    </row>
    <row r="340" spans="34:34" x14ac:dyDescent="0.25">
      <c r="AH340" s="129"/>
    </row>
    <row r="341" spans="34:34" x14ac:dyDescent="0.25">
      <c r="AH341" s="129"/>
    </row>
    <row r="342" spans="34:34" x14ac:dyDescent="0.25">
      <c r="AH342" s="129"/>
    </row>
    <row r="343" spans="34:34" x14ac:dyDescent="0.25">
      <c r="AH343" s="129"/>
    </row>
    <row r="344" spans="34:34" x14ac:dyDescent="0.25">
      <c r="AH344" s="129"/>
    </row>
    <row r="345" spans="34:34" x14ac:dyDescent="0.25">
      <c r="AH345" s="129"/>
    </row>
    <row r="346" spans="34:34" x14ac:dyDescent="0.25">
      <c r="AH346" s="129"/>
    </row>
    <row r="347" spans="34:34" x14ac:dyDescent="0.25">
      <c r="AH347" s="129"/>
    </row>
    <row r="348" spans="34:34" x14ac:dyDescent="0.25">
      <c r="AH348" s="129"/>
    </row>
    <row r="349" spans="34:34" x14ac:dyDescent="0.25">
      <c r="AH349" s="129"/>
    </row>
    <row r="350" spans="34:34" x14ac:dyDescent="0.25">
      <c r="AH350" s="129"/>
    </row>
    <row r="351" spans="34:34" x14ac:dyDescent="0.25">
      <c r="AH351" s="129"/>
    </row>
    <row r="352" spans="34:34" x14ac:dyDescent="0.25">
      <c r="AH352" s="129"/>
    </row>
    <row r="353" spans="34:34" x14ac:dyDescent="0.25">
      <c r="AH353" s="129"/>
    </row>
    <row r="354" spans="34:34" x14ac:dyDescent="0.25">
      <c r="AH354" s="129"/>
    </row>
    <row r="355" spans="34:34" x14ac:dyDescent="0.25">
      <c r="AH355" s="129"/>
    </row>
    <row r="356" spans="34:34" x14ac:dyDescent="0.25">
      <c r="AH356" s="129"/>
    </row>
    <row r="357" spans="34:34" x14ac:dyDescent="0.25">
      <c r="AH357" s="129"/>
    </row>
    <row r="358" spans="34:34" x14ac:dyDescent="0.25">
      <c r="AH358" s="129"/>
    </row>
    <row r="359" spans="34:34" x14ac:dyDescent="0.25">
      <c r="AH359" s="129"/>
    </row>
    <row r="360" spans="34:34" x14ac:dyDescent="0.25">
      <c r="AH360" s="129"/>
    </row>
    <row r="361" spans="34:34" x14ac:dyDescent="0.25">
      <c r="AH361" s="129"/>
    </row>
    <row r="362" spans="34:34" x14ac:dyDescent="0.25">
      <c r="AH362" s="129"/>
    </row>
    <row r="363" spans="34:34" x14ac:dyDescent="0.25">
      <c r="AH363" s="129"/>
    </row>
    <row r="364" spans="34:34" x14ac:dyDescent="0.25">
      <c r="AH364" s="129"/>
    </row>
    <row r="365" spans="34:34" x14ac:dyDescent="0.25">
      <c r="AH365" s="129"/>
    </row>
    <row r="366" spans="34:34" x14ac:dyDescent="0.25">
      <c r="AH366" s="129"/>
    </row>
    <row r="367" spans="34:34" x14ac:dyDescent="0.25">
      <c r="AH367" s="129"/>
    </row>
    <row r="368" spans="34:34" x14ac:dyDescent="0.25">
      <c r="AH368" s="129"/>
    </row>
    <row r="369" spans="34:34" x14ac:dyDescent="0.25">
      <c r="AH369" s="129"/>
    </row>
    <row r="370" spans="34:34" x14ac:dyDescent="0.25">
      <c r="AH370" s="129"/>
    </row>
    <row r="371" spans="34:34" x14ac:dyDescent="0.25">
      <c r="AH371" s="129"/>
    </row>
    <row r="372" spans="34:34" x14ac:dyDescent="0.25">
      <c r="AH372" s="129"/>
    </row>
    <row r="373" spans="34:34" x14ac:dyDescent="0.25">
      <c r="AH373" s="129"/>
    </row>
    <row r="374" spans="34:34" x14ac:dyDescent="0.25">
      <c r="AH374" s="129"/>
    </row>
    <row r="375" spans="34:34" x14ac:dyDescent="0.25">
      <c r="AH375" s="129"/>
    </row>
    <row r="376" spans="34:34" x14ac:dyDescent="0.25">
      <c r="AH376" s="129"/>
    </row>
    <row r="377" spans="34:34" x14ac:dyDescent="0.25">
      <c r="AH377" s="129"/>
    </row>
    <row r="378" spans="34:34" x14ac:dyDescent="0.25">
      <c r="AH378" s="129"/>
    </row>
    <row r="379" spans="34:34" x14ac:dyDescent="0.25">
      <c r="AH379" s="129"/>
    </row>
    <row r="380" spans="34:34" x14ac:dyDescent="0.25">
      <c r="AH380" s="129"/>
    </row>
    <row r="381" spans="34:34" x14ac:dyDescent="0.25">
      <c r="AH381" s="129"/>
    </row>
    <row r="382" spans="34:34" x14ac:dyDescent="0.25">
      <c r="AH382" s="129"/>
    </row>
    <row r="383" spans="34:34" x14ac:dyDescent="0.25">
      <c r="AH383" s="129"/>
    </row>
    <row r="384" spans="34:34" x14ac:dyDescent="0.25">
      <c r="AH384" s="129"/>
    </row>
    <row r="385" spans="34:34" x14ac:dyDescent="0.25">
      <c r="AH385" s="129"/>
    </row>
    <row r="386" spans="34:34" x14ac:dyDescent="0.25">
      <c r="AH386" s="129"/>
    </row>
    <row r="387" spans="34:34" x14ac:dyDescent="0.25">
      <c r="AH387" s="129"/>
    </row>
    <row r="388" spans="34:34" x14ac:dyDescent="0.25">
      <c r="AH388" s="129"/>
    </row>
    <row r="389" spans="34:34" x14ac:dyDescent="0.25">
      <c r="AH389" s="129"/>
    </row>
    <row r="390" spans="34:34" x14ac:dyDescent="0.25">
      <c r="AH390" s="129"/>
    </row>
    <row r="391" spans="34:34" x14ac:dyDescent="0.25">
      <c r="AH391" s="129"/>
    </row>
    <row r="392" spans="34:34" x14ac:dyDescent="0.25">
      <c r="AH392" s="129"/>
    </row>
    <row r="393" spans="34:34" x14ac:dyDescent="0.25">
      <c r="AH393" s="129"/>
    </row>
    <row r="394" spans="34:34" x14ac:dyDescent="0.25">
      <c r="AH394" s="129"/>
    </row>
    <row r="395" spans="34:34" x14ac:dyDescent="0.25">
      <c r="AH395" s="129"/>
    </row>
    <row r="396" spans="34:34" x14ac:dyDescent="0.25">
      <c r="AH396" s="129"/>
    </row>
    <row r="397" spans="34:34" x14ac:dyDescent="0.25">
      <c r="AH397" s="129"/>
    </row>
    <row r="398" spans="34:34" x14ac:dyDescent="0.25">
      <c r="AH398" s="129"/>
    </row>
    <row r="399" spans="34:34" x14ac:dyDescent="0.25">
      <c r="AH399" s="129"/>
    </row>
    <row r="400" spans="34:34" x14ac:dyDescent="0.25">
      <c r="AH400" s="129"/>
    </row>
    <row r="401" spans="34:34" x14ac:dyDescent="0.25">
      <c r="AH401" s="129"/>
    </row>
    <row r="402" spans="34:34" x14ac:dyDescent="0.25">
      <c r="AH402" s="129"/>
    </row>
    <row r="403" spans="34:34" x14ac:dyDescent="0.25">
      <c r="AH403" s="129"/>
    </row>
    <row r="404" spans="34:34" x14ac:dyDescent="0.25">
      <c r="AH404" s="129"/>
    </row>
    <row r="405" spans="34:34" x14ac:dyDescent="0.25">
      <c r="AH405" s="129"/>
    </row>
    <row r="406" spans="34:34" x14ac:dyDescent="0.25">
      <c r="AH406" s="129"/>
    </row>
    <row r="407" spans="34:34" x14ac:dyDescent="0.25">
      <c r="AH407" s="129"/>
    </row>
    <row r="408" spans="34:34" x14ac:dyDescent="0.25">
      <c r="AH408" s="129"/>
    </row>
    <row r="409" spans="34:34" x14ac:dyDescent="0.25">
      <c r="AH409" s="129"/>
    </row>
    <row r="410" spans="34:34" x14ac:dyDescent="0.25">
      <c r="AH410" s="129"/>
    </row>
    <row r="411" spans="34:34" x14ac:dyDescent="0.25">
      <c r="AH411" s="129"/>
    </row>
    <row r="412" spans="34:34" x14ac:dyDescent="0.25">
      <c r="AH412" s="129"/>
    </row>
    <row r="413" spans="34:34" x14ac:dyDescent="0.25">
      <c r="AH413" s="129"/>
    </row>
    <row r="414" spans="34:34" x14ac:dyDescent="0.25">
      <c r="AH414" s="129"/>
    </row>
    <row r="415" spans="34:34" x14ac:dyDescent="0.25">
      <c r="AH415" s="129"/>
    </row>
    <row r="416" spans="34:34" x14ac:dyDescent="0.25">
      <c r="AH416" s="129"/>
    </row>
    <row r="417" spans="34:34" x14ac:dyDescent="0.25">
      <c r="AH417" s="129"/>
    </row>
    <row r="418" spans="34:34" x14ac:dyDescent="0.25">
      <c r="AH418" s="129"/>
    </row>
    <row r="419" spans="34:34" x14ac:dyDescent="0.25">
      <c r="AH419" s="129"/>
    </row>
    <row r="420" spans="34:34" x14ac:dyDescent="0.25">
      <c r="AH420" s="129"/>
    </row>
    <row r="421" spans="34:34" x14ac:dyDescent="0.25">
      <c r="AH421" s="129"/>
    </row>
    <row r="422" spans="34:34" x14ac:dyDescent="0.25">
      <c r="AH422" s="129"/>
    </row>
    <row r="423" spans="34:34" x14ac:dyDescent="0.25">
      <c r="AH423" s="129"/>
    </row>
    <row r="424" spans="34:34" x14ac:dyDescent="0.25">
      <c r="AH424" s="129"/>
    </row>
    <row r="425" spans="34:34" x14ac:dyDescent="0.25">
      <c r="AH425" s="129"/>
    </row>
    <row r="426" spans="34:34" x14ac:dyDescent="0.25">
      <c r="AH426" s="129"/>
    </row>
    <row r="427" spans="34:34" x14ac:dyDescent="0.25">
      <c r="AH427" s="129"/>
    </row>
    <row r="428" spans="34:34" x14ac:dyDescent="0.25">
      <c r="AH428" s="129"/>
    </row>
    <row r="429" spans="34:34" x14ac:dyDescent="0.25">
      <c r="AH429" s="129"/>
    </row>
    <row r="430" spans="34:34" x14ac:dyDescent="0.25">
      <c r="AH430" s="129"/>
    </row>
    <row r="431" spans="34:34" x14ac:dyDescent="0.25">
      <c r="AH431" s="129"/>
    </row>
    <row r="432" spans="34:34" x14ac:dyDescent="0.25">
      <c r="AH432" s="129"/>
    </row>
    <row r="433" spans="34:34" x14ac:dyDescent="0.25">
      <c r="AH433" s="129"/>
    </row>
    <row r="434" spans="34:34" x14ac:dyDescent="0.25">
      <c r="AH434" s="129"/>
    </row>
    <row r="435" spans="34:34" x14ac:dyDescent="0.25">
      <c r="AH435" s="129"/>
    </row>
    <row r="436" spans="34:34" x14ac:dyDescent="0.25">
      <c r="AH436" s="129"/>
    </row>
    <row r="437" spans="34:34" x14ac:dyDescent="0.25">
      <c r="AH437" s="129"/>
    </row>
    <row r="438" spans="34:34" x14ac:dyDescent="0.25">
      <c r="AH438" s="129"/>
    </row>
    <row r="439" spans="34:34" x14ac:dyDescent="0.25">
      <c r="AH439" s="129"/>
    </row>
    <row r="440" spans="34:34" x14ac:dyDescent="0.25">
      <c r="AH440" s="129"/>
    </row>
    <row r="441" spans="34:34" x14ac:dyDescent="0.25">
      <c r="AH441" s="129"/>
    </row>
    <row r="442" spans="34:34" x14ac:dyDescent="0.25">
      <c r="AH442" s="129"/>
    </row>
    <row r="443" spans="34:34" x14ac:dyDescent="0.25">
      <c r="AH443" s="129"/>
    </row>
    <row r="444" spans="34:34" x14ac:dyDescent="0.25">
      <c r="AH444" s="129"/>
    </row>
    <row r="445" spans="34:34" x14ac:dyDescent="0.25">
      <c r="AH445" s="129"/>
    </row>
    <row r="446" spans="34:34" x14ac:dyDescent="0.25">
      <c r="AH446" s="129"/>
    </row>
    <row r="447" spans="34:34" x14ac:dyDescent="0.25">
      <c r="AH447" s="129"/>
    </row>
    <row r="448" spans="34:34" x14ac:dyDescent="0.25">
      <c r="AH448" s="129"/>
    </row>
    <row r="449" spans="34:34" x14ac:dyDescent="0.25">
      <c r="AH449" s="129"/>
    </row>
    <row r="450" spans="34:34" x14ac:dyDescent="0.25">
      <c r="AH450" s="129"/>
    </row>
    <row r="451" spans="34:34" x14ac:dyDescent="0.25">
      <c r="AH451" s="129"/>
    </row>
    <row r="452" spans="34:34" x14ac:dyDescent="0.25">
      <c r="AH452" s="129"/>
    </row>
    <row r="453" spans="34:34" x14ac:dyDescent="0.25">
      <c r="AH453" s="129"/>
    </row>
    <row r="454" spans="34:34" x14ac:dyDescent="0.25">
      <c r="AH454" s="129"/>
    </row>
    <row r="455" spans="34:34" x14ac:dyDescent="0.25">
      <c r="AH455" s="129"/>
    </row>
    <row r="456" spans="34:34" x14ac:dyDescent="0.25">
      <c r="AH456" s="129"/>
    </row>
    <row r="457" spans="34:34" x14ac:dyDescent="0.25">
      <c r="AH457" s="129"/>
    </row>
    <row r="458" spans="34:34" x14ac:dyDescent="0.25">
      <c r="AH458" s="129"/>
    </row>
    <row r="459" spans="34:34" x14ac:dyDescent="0.25">
      <c r="AH459" s="129"/>
    </row>
    <row r="460" spans="34:34" x14ac:dyDescent="0.25">
      <c r="AH460" s="129"/>
    </row>
    <row r="461" spans="34:34" x14ac:dyDescent="0.25">
      <c r="AH461" s="129"/>
    </row>
    <row r="462" spans="34:34" x14ac:dyDescent="0.25">
      <c r="AH462" s="129"/>
    </row>
    <row r="463" spans="34:34" x14ac:dyDescent="0.25">
      <c r="AH463" s="129"/>
    </row>
    <row r="464" spans="34:34" x14ac:dyDescent="0.25">
      <c r="AH464" s="129"/>
    </row>
    <row r="465" spans="34:34" x14ac:dyDescent="0.25">
      <c r="AH465" s="129"/>
    </row>
    <row r="466" spans="34:34" x14ac:dyDescent="0.25">
      <c r="AH466" s="129"/>
    </row>
    <row r="467" spans="34:34" x14ac:dyDescent="0.25">
      <c r="AH467" s="129"/>
    </row>
    <row r="468" spans="34:34" x14ac:dyDescent="0.25">
      <c r="AH468" s="129"/>
    </row>
    <row r="469" spans="34:34" x14ac:dyDescent="0.25">
      <c r="AH469" s="129"/>
    </row>
    <row r="470" spans="34:34" x14ac:dyDescent="0.25">
      <c r="AH470" s="129"/>
    </row>
    <row r="471" spans="34:34" x14ac:dyDescent="0.25">
      <c r="AH471" s="129"/>
    </row>
    <row r="472" spans="34:34" x14ac:dyDescent="0.25">
      <c r="AH472" s="129"/>
    </row>
    <row r="473" spans="34:34" x14ac:dyDescent="0.25">
      <c r="AH473" s="129"/>
    </row>
    <row r="474" spans="34:34" x14ac:dyDescent="0.25">
      <c r="AH474" s="129"/>
    </row>
    <row r="475" spans="34:34" x14ac:dyDescent="0.25">
      <c r="AH475" s="129"/>
    </row>
    <row r="476" spans="34:34" x14ac:dyDescent="0.25">
      <c r="AH476" s="129"/>
    </row>
    <row r="477" spans="34:34" x14ac:dyDescent="0.25">
      <c r="AH477" s="129"/>
    </row>
    <row r="478" spans="34:34" x14ac:dyDescent="0.25">
      <c r="AH478" s="129"/>
    </row>
    <row r="479" spans="34:34" x14ac:dyDescent="0.25">
      <c r="AH479" s="129"/>
    </row>
    <row r="480" spans="34:34" x14ac:dyDescent="0.25">
      <c r="AH480" s="129"/>
    </row>
    <row r="481" spans="34:34" x14ac:dyDescent="0.25">
      <c r="AH481" s="129"/>
    </row>
    <row r="482" spans="34:34" x14ac:dyDescent="0.25">
      <c r="AH482" s="129"/>
    </row>
    <row r="483" spans="34:34" x14ac:dyDescent="0.25">
      <c r="AH483" s="129"/>
    </row>
    <row r="484" spans="34:34" x14ac:dyDescent="0.25">
      <c r="AH484" s="129"/>
    </row>
    <row r="485" spans="34:34" x14ac:dyDescent="0.25">
      <c r="AH485" s="129"/>
    </row>
    <row r="486" spans="34:34" x14ac:dyDescent="0.25">
      <c r="AH486" s="129"/>
    </row>
    <row r="487" spans="34:34" x14ac:dyDescent="0.25">
      <c r="AH487" s="129"/>
    </row>
    <row r="488" spans="34:34" x14ac:dyDescent="0.25">
      <c r="AH488" s="129"/>
    </row>
    <row r="489" spans="34:34" x14ac:dyDescent="0.25">
      <c r="AH489" s="129"/>
    </row>
    <row r="490" spans="34:34" x14ac:dyDescent="0.25">
      <c r="AH490" s="129"/>
    </row>
    <row r="491" spans="34:34" x14ac:dyDescent="0.25">
      <c r="AH491" s="129"/>
    </row>
    <row r="492" spans="34:34" x14ac:dyDescent="0.25">
      <c r="AH492" s="129"/>
    </row>
    <row r="493" spans="34:34" x14ac:dyDescent="0.25">
      <c r="AH493" s="129"/>
    </row>
    <row r="494" spans="34:34" x14ac:dyDescent="0.25">
      <c r="AH494" s="129"/>
    </row>
    <row r="495" spans="34:34" x14ac:dyDescent="0.25">
      <c r="AH495" s="129"/>
    </row>
    <row r="496" spans="34:34" x14ac:dyDescent="0.25">
      <c r="AH496" s="129"/>
    </row>
    <row r="497" spans="34:34" x14ac:dyDescent="0.25">
      <c r="AH497" s="129"/>
    </row>
    <row r="498" spans="34:34" x14ac:dyDescent="0.25">
      <c r="AH498" s="129"/>
    </row>
    <row r="499" spans="34:34" x14ac:dyDescent="0.25">
      <c r="AH499" s="129"/>
    </row>
    <row r="500" spans="34:34" x14ac:dyDescent="0.25">
      <c r="AH500" s="129"/>
    </row>
    <row r="501" spans="34:34" x14ac:dyDescent="0.25">
      <c r="AH501" s="129"/>
    </row>
    <row r="502" spans="34:34" x14ac:dyDescent="0.25">
      <c r="AH502" s="129"/>
    </row>
    <row r="503" spans="34:34" x14ac:dyDescent="0.25">
      <c r="AH503" s="129"/>
    </row>
    <row r="504" spans="34:34" x14ac:dyDescent="0.25">
      <c r="AH504" s="129"/>
    </row>
    <row r="505" spans="34:34" x14ac:dyDescent="0.25">
      <c r="AH505" s="129"/>
    </row>
    <row r="506" spans="34:34" x14ac:dyDescent="0.25">
      <c r="AH506" s="129"/>
    </row>
    <row r="507" spans="34:34" x14ac:dyDescent="0.25">
      <c r="AH507" s="129"/>
    </row>
    <row r="508" spans="34:34" x14ac:dyDescent="0.25">
      <c r="AH508" s="129"/>
    </row>
    <row r="509" spans="34:34" x14ac:dyDescent="0.25">
      <c r="AH509" s="129"/>
    </row>
    <row r="510" spans="34:34" x14ac:dyDescent="0.25">
      <c r="AH510" s="129"/>
    </row>
    <row r="511" spans="34:34" x14ac:dyDescent="0.25">
      <c r="AH511" s="129"/>
    </row>
    <row r="512" spans="34:34" x14ac:dyDescent="0.25">
      <c r="AH512" s="129"/>
    </row>
    <row r="513" spans="34:34" x14ac:dyDescent="0.25">
      <c r="AH513" s="129"/>
    </row>
    <row r="514" spans="34:34" x14ac:dyDescent="0.25">
      <c r="AH514" s="129"/>
    </row>
    <row r="515" spans="34:34" x14ac:dyDescent="0.25">
      <c r="AH515" s="129"/>
    </row>
    <row r="516" spans="34:34" x14ac:dyDescent="0.25">
      <c r="AH516" s="129"/>
    </row>
    <row r="517" spans="34:34" x14ac:dyDescent="0.25">
      <c r="AH517" s="129"/>
    </row>
    <row r="518" spans="34:34" x14ac:dyDescent="0.25">
      <c r="AH518" s="129"/>
    </row>
    <row r="519" spans="34:34" x14ac:dyDescent="0.25">
      <c r="AH519" s="129"/>
    </row>
    <row r="520" spans="34:34" x14ac:dyDescent="0.25">
      <c r="AH520" s="129"/>
    </row>
    <row r="521" spans="34:34" x14ac:dyDescent="0.25">
      <c r="AH521" s="129"/>
    </row>
    <row r="522" spans="34:34" x14ac:dyDescent="0.25">
      <c r="AH522" s="129"/>
    </row>
    <row r="523" spans="34:34" x14ac:dyDescent="0.25">
      <c r="AH523" s="129"/>
    </row>
    <row r="524" spans="34:34" x14ac:dyDescent="0.25">
      <c r="AH524" s="129"/>
    </row>
    <row r="525" spans="34:34" x14ac:dyDescent="0.25">
      <c r="AH525" s="129"/>
    </row>
    <row r="526" spans="34:34" x14ac:dyDescent="0.25">
      <c r="AH526" s="129"/>
    </row>
    <row r="527" spans="34:34" x14ac:dyDescent="0.25">
      <c r="AH527" s="129"/>
    </row>
    <row r="528" spans="34:34" x14ac:dyDescent="0.25">
      <c r="AH528" s="129"/>
    </row>
    <row r="529" spans="34:34" x14ac:dyDescent="0.25">
      <c r="AH529" s="129"/>
    </row>
    <row r="530" spans="34:34" x14ac:dyDescent="0.25">
      <c r="AH530" s="129"/>
    </row>
    <row r="531" spans="34:34" x14ac:dyDescent="0.25">
      <c r="AH531" s="129"/>
    </row>
    <row r="532" spans="34:34" x14ac:dyDescent="0.25">
      <c r="AH532" s="129"/>
    </row>
    <row r="533" spans="34:34" x14ac:dyDescent="0.25">
      <c r="AH533" s="129"/>
    </row>
    <row r="534" spans="34:34" x14ac:dyDescent="0.25">
      <c r="AH534" s="129"/>
    </row>
    <row r="535" spans="34:34" x14ac:dyDescent="0.25">
      <c r="AH535" s="129"/>
    </row>
    <row r="536" spans="34:34" x14ac:dyDescent="0.25">
      <c r="AH536" s="129"/>
    </row>
    <row r="537" spans="34:34" x14ac:dyDescent="0.25">
      <c r="AH537" s="129"/>
    </row>
    <row r="538" spans="34:34" x14ac:dyDescent="0.25">
      <c r="AH538" s="129"/>
    </row>
    <row r="539" spans="34:34" x14ac:dyDescent="0.25">
      <c r="AH539" s="129"/>
    </row>
    <row r="540" spans="34:34" x14ac:dyDescent="0.25">
      <c r="AH540" s="129"/>
    </row>
    <row r="541" spans="34:34" x14ac:dyDescent="0.25">
      <c r="AH541" s="129"/>
    </row>
    <row r="542" spans="34:34" x14ac:dyDescent="0.25">
      <c r="AH542" s="129"/>
    </row>
    <row r="543" spans="34:34" x14ac:dyDescent="0.25">
      <c r="AH543" s="129"/>
    </row>
    <row r="544" spans="34:34" x14ac:dyDescent="0.25">
      <c r="AH544" s="129"/>
    </row>
    <row r="545" spans="34:34" x14ac:dyDescent="0.25">
      <c r="AH545" s="129"/>
    </row>
    <row r="546" spans="34:34" x14ac:dyDescent="0.25">
      <c r="AH546" s="129"/>
    </row>
    <row r="547" spans="34:34" x14ac:dyDescent="0.25">
      <c r="AH547" s="129"/>
    </row>
    <row r="548" spans="34:34" x14ac:dyDescent="0.25">
      <c r="AH548" s="129"/>
    </row>
    <row r="549" spans="34:34" x14ac:dyDescent="0.25">
      <c r="AH549" s="129"/>
    </row>
    <row r="550" spans="34:34" x14ac:dyDescent="0.25">
      <c r="AH550" s="129"/>
    </row>
    <row r="551" spans="34:34" x14ac:dyDescent="0.25">
      <c r="AH551" s="129"/>
    </row>
    <row r="552" spans="34:34" x14ac:dyDescent="0.25">
      <c r="AH552" s="129"/>
    </row>
    <row r="553" spans="34:34" x14ac:dyDescent="0.25">
      <c r="AH553" s="129"/>
    </row>
    <row r="554" spans="34:34" x14ac:dyDescent="0.25">
      <c r="AH554" s="129"/>
    </row>
    <row r="555" spans="34:34" x14ac:dyDescent="0.25">
      <c r="AH555" s="129"/>
    </row>
    <row r="556" spans="34:34" x14ac:dyDescent="0.25">
      <c r="AH556" s="129"/>
    </row>
    <row r="557" spans="34:34" x14ac:dyDescent="0.25">
      <c r="AH557" s="129"/>
    </row>
    <row r="558" spans="34:34" x14ac:dyDescent="0.25">
      <c r="AH558" s="129"/>
    </row>
    <row r="559" spans="34:34" x14ac:dyDescent="0.25">
      <c r="AH559" s="129"/>
    </row>
    <row r="560" spans="34:34" x14ac:dyDescent="0.25">
      <c r="AH560" s="129"/>
    </row>
    <row r="561" spans="34:34" x14ac:dyDescent="0.25">
      <c r="AH561" s="129"/>
    </row>
    <row r="562" spans="34:34" x14ac:dyDescent="0.25">
      <c r="AH562" s="129"/>
    </row>
    <row r="563" spans="34:34" x14ac:dyDescent="0.25">
      <c r="AH563" s="129"/>
    </row>
    <row r="564" spans="34:34" x14ac:dyDescent="0.25">
      <c r="AH564" s="129"/>
    </row>
    <row r="565" spans="34:34" x14ac:dyDescent="0.25">
      <c r="AH565" s="129"/>
    </row>
    <row r="566" spans="34:34" x14ac:dyDescent="0.25">
      <c r="AH566" s="129"/>
    </row>
    <row r="567" spans="34:34" x14ac:dyDescent="0.25">
      <c r="AH567" s="129"/>
    </row>
    <row r="568" spans="34:34" x14ac:dyDescent="0.25">
      <c r="AH568" s="129"/>
    </row>
    <row r="569" spans="34:34" x14ac:dyDescent="0.25">
      <c r="AH569" s="129"/>
    </row>
    <row r="570" spans="34:34" x14ac:dyDescent="0.25">
      <c r="AH570" s="129"/>
    </row>
    <row r="571" spans="34:34" x14ac:dyDescent="0.25">
      <c r="AH571" s="129"/>
    </row>
    <row r="572" spans="34:34" x14ac:dyDescent="0.25">
      <c r="AH572" s="129"/>
    </row>
    <row r="573" spans="34:34" x14ac:dyDescent="0.25">
      <c r="AH573" s="129"/>
    </row>
    <row r="574" spans="34:34" x14ac:dyDescent="0.25">
      <c r="AH574" s="129"/>
    </row>
    <row r="575" spans="34:34" x14ac:dyDescent="0.25">
      <c r="AH575" s="129"/>
    </row>
    <row r="576" spans="34:34" x14ac:dyDescent="0.25">
      <c r="AH576" s="129"/>
    </row>
    <row r="577" spans="34:34" x14ac:dyDescent="0.25">
      <c r="AH577" s="129"/>
    </row>
    <row r="578" spans="34:34" x14ac:dyDescent="0.25">
      <c r="AH578" s="129"/>
    </row>
    <row r="579" spans="34:34" x14ac:dyDescent="0.25">
      <c r="AH579" s="129"/>
    </row>
    <row r="580" spans="34:34" x14ac:dyDescent="0.25">
      <c r="AH580" s="129"/>
    </row>
    <row r="581" spans="34:34" x14ac:dyDescent="0.25">
      <c r="AH581" s="129"/>
    </row>
    <row r="582" spans="34:34" x14ac:dyDescent="0.25">
      <c r="AH582" s="129"/>
    </row>
    <row r="583" spans="34:34" x14ac:dyDescent="0.25">
      <c r="AH583" s="129"/>
    </row>
    <row r="584" spans="34:34" x14ac:dyDescent="0.25">
      <c r="AH584" s="129"/>
    </row>
    <row r="585" spans="34:34" x14ac:dyDescent="0.25">
      <c r="AH585" s="129"/>
    </row>
    <row r="586" spans="34:34" x14ac:dyDescent="0.25">
      <c r="AH586" s="129"/>
    </row>
    <row r="587" spans="34:34" x14ac:dyDescent="0.25">
      <c r="AH587" s="129"/>
    </row>
    <row r="588" spans="34:34" x14ac:dyDescent="0.25">
      <c r="AH588" s="129"/>
    </row>
    <row r="589" spans="34:34" x14ac:dyDescent="0.25">
      <c r="AH589" s="129"/>
    </row>
    <row r="590" spans="34:34" x14ac:dyDescent="0.25">
      <c r="AH590" s="129"/>
    </row>
    <row r="591" spans="34:34" x14ac:dyDescent="0.25">
      <c r="AH591" s="129"/>
    </row>
    <row r="592" spans="34:34" x14ac:dyDescent="0.25">
      <c r="AH592" s="129"/>
    </row>
    <row r="593" spans="34:34" x14ac:dyDescent="0.25">
      <c r="AH593" s="129"/>
    </row>
    <row r="594" spans="34:34" x14ac:dyDescent="0.25">
      <c r="AH594" s="129"/>
    </row>
    <row r="595" spans="34:34" x14ac:dyDescent="0.25">
      <c r="AH595" s="129"/>
    </row>
    <row r="596" spans="34:34" x14ac:dyDescent="0.25">
      <c r="AH596" s="129"/>
    </row>
    <row r="597" spans="34:34" x14ac:dyDescent="0.25">
      <c r="AH597" s="129"/>
    </row>
    <row r="598" spans="34:34" x14ac:dyDescent="0.25">
      <c r="AH598" s="129"/>
    </row>
    <row r="599" spans="34:34" x14ac:dyDescent="0.25">
      <c r="AH599" s="129"/>
    </row>
    <row r="600" spans="34:34" x14ac:dyDescent="0.25">
      <c r="AH600" s="129"/>
    </row>
    <row r="601" spans="34:34" x14ac:dyDescent="0.25">
      <c r="AH601" s="129"/>
    </row>
    <row r="602" spans="34:34" x14ac:dyDescent="0.25">
      <c r="AH602" s="129"/>
    </row>
    <row r="603" spans="34:34" x14ac:dyDescent="0.25">
      <c r="AH603" s="129"/>
    </row>
    <row r="604" spans="34:34" x14ac:dyDescent="0.25">
      <c r="AH604" s="129"/>
    </row>
    <row r="605" spans="34:34" x14ac:dyDescent="0.25">
      <c r="AH605" s="129"/>
    </row>
    <row r="606" spans="34:34" x14ac:dyDescent="0.25">
      <c r="AH606" s="129"/>
    </row>
    <row r="607" spans="34:34" x14ac:dyDescent="0.25">
      <c r="AH607" s="129"/>
    </row>
    <row r="608" spans="34:34" x14ac:dyDescent="0.25">
      <c r="AH608" s="129"/>
    </row>
    <row r="609" spans="34:34" x14ac:dyDescent="0.25">
      <c r="AH609" s="129"/>
    </row>
    <row r="610" spans="34:34" x14ac:dyDescent="0.25">
      <c r="AH610" s="129"/>
    </row>
    <row r="611" spans="34:34" x14ac:dyDescent="0.25">
      <c r="AH611" s="129"/>
    </row>
    <row r="612" spans="34:34" x14ac:dyDescent="0.25">
      <c r="AH612" s="129"/>
    </row>
    <row r="613" spans="34:34" x14ac:dyDescent="0.25">
      <c r="AH613" s="129"/>
    </row>
    <row r="614" spans="34:34" x14ac:dyDescent="0.25">
      <c r="AH614" s="129"/>
    </row>
    <row r="615" spans="34:34" x14ac:dyDescent="0.25">
      <c r="AH615" s="129"/>
    </row>
    <row r="616" spans="34:34" x14ac:dyDescent="0.25">
      <c r="AH616" s="129"/>
    </row>
    <row r="617" spans="34:34" x14ac:dyDescent="0.25">
      <c r="AH617" s="129"/>
    </row>
    <row r="618" spans="34:34" x14ac:dyDescent="0.25">
      <c r="AH618" s="129"/>
    </row>
    <row r="619" spans="34:34" x14ac:dyDescent="0.25">
      <c r="AH619" s="129"/>
    </row>
    <row r="620" spans="34:34" x14ac:dyDescent="0.25">
      <c r="AH620" s="129"/>
    </row>
    <row r="621" spans="34:34" x14ac:dyDescent="0.25">
      <c r="AH621" s="129"/>
    </row>
    <row r="622" spans="34:34" x14ac:dyDescent="0.25">
      <c r="AH622" s="129"/>
    </row>
    <row r="623" spans="34:34" x14ac:dyDescent="0.25">
      <c r="AH623" s="129"/>
    </row>
    <row r="624" spans="34:34" x14ac:dyDescent="0.25">
      <c r="AH624" s="129"/>
    </row>
    <row r="625" spans="34:34" x14ac:dyDescent="0.25">
      <c r="AH625" s="129"/>
    </row>
    <row r="626" spans="34:34" x14ac:dyDescent="0.25">
      <c r="AH626" s="129"/>
    </row>
    <row r="627" spans="34:34" x14ac:dyDescent="0.25">
      <c r="AH627" s="129"/>
    </row>
    <row r="628" spans="34:34" x14ac:dyDescent="0.25">
      <c r="AH628" s="129"/>
    </row>
    <row r="629" spans="34:34" x14ac:dyDescent="0.25">
      <c r="AH629" s="129"/>
    </row>
    <row r="630" spans="34:34" x14ac:dyDescent="0.25">
      <c r="AH630" s="129"/>
    </row>
    <row r="631" spans="34:34" x14ac:dyDescent="0.25">
      <c r="AH631" s="129"/>
    </row>
    <row r="632" spans="34:34" x14ac:dyDescent="0.25">
      <c r="AH632" s="129"/>
    </row>
    <row r="633" spans="34:34" x14ac:dyDescent="0.25">
      <c r="AH633" s="129"/>
    </row>
    <row r="634" spans="34:34" x14ac:dyDescent="0.25">
      <c r="AH634" s="129"/>
    </row>
    <row r="635" spans="34:34" x14ac:dyDescent="0.25">
      <c r="AH635" s="129"/>
    </row>
    <row r="636" spans="34:34" x14ac:dyDescent="0.25">
      <c r="AH636" s="129"/>
    </row>
    <row r="637" spans="34:34" x14ac:dyDescent="0.25">
      <c r="AH637" s="129"/>
    </row>
    <row r="638" spans="34:34" x14ac:dyDescent="0.25">
      <c r="AH638" s="129"/>
    </row>
    <row r="639" spans="34:34" x14ac:dyDescent="0.25">
      <c r="AH639" s="129"/>
    </row>
    <row r="640" spans="34:34" x14ac:dyDescent="0.25">
      <c r="AH640" s="129"/>
    </row>
    <row r="641" spans="34:34" x14ac:dyDescent="0.25">
      <c r="AH641" s="129"/>
    </row>
    <row r="642" spans="34:34" x14ac:dyDescent="0.25">
      <c r="AH642" s="129"/>
    </row>
    <row r="643" spans="34:34" x14ac:dyDescent="0.25">
      <c r="AH643" s="129"/>
    </row>
    <row r="644" spans="34:34" x14ac:dyDescent="0.25">
      <c r="AH644" s="129"/>
    </row>
    <row r="645" spans="34:34" x14ac:dyDescent="0.25">
      <c r="AH645" s="129"/>
    </row>
    <row r="646" spans="34:34" x14ac:dyDescent="0.25">
      <c r="AH646" s="129"/>
    </row>
    <row r="647" spans="34:34" x14ac:dyDescent="0.25">
      <c r="AH647" s="129"/>
    </row>
    <row r="648" spans="34:34" x14ac:dyDescent="0.25">
      <c r="AH648" s="129"/>
    </row>
    <row r="649" spans="34:34" x14ac:dyDescent="0.25">
      <c r="AH649" s="129"/>
    </row>
    <row r="650" spans="34:34" x14ac:dyDescent="0.25">
      <c r="AH650" s="129"/>
    </row>
    <row r="651" spans="34:34" x14ac:dyDescent="0.25">
      <c r="AH651" s="129"/>
    </row>
    <row r="652" spans="34:34" x14ac:dyDescent="0.25">
      <c r="AH652" s="129"/>
    </row>
    <row r="653" spans="34:34" x14ac:dyDescent="0.25">
      <c r="AH653" s="129"/>
    </row>
    <row r="654" spans="34:34" x14ac:dyDescent="0.25">
      <c r="AH654" s="129"/>
    </row>
    <row r="655" spans="34:34" x14ac:dyDescent="0.25">
      <c r="AH655" s="129"/>
    </row>
    <row r="656" spans="34:34" x14ac:dyDescent="0.25">
      <c r="AH656" s="129"/>
    </row>
    <row r="657" spans="34:34" x14ac:dyDescent="0.25">
      <c r="AH657" s="129"/>
    </row>
    <row r="658" spans="34:34" x14ac:dyDescent="0.25">
      <c r="AH658" s="129"/>
    </row>
    <row r="659" spans="34:34" x14ac:dyDescent="0.25">
      <c r="AH659" s="129"/>
    </row>
    <row r="660" spans="34:34" x14ac:dyDescent="0.25">
      <c r="AH660" s="129"/>
    </row>
    <row r="661" spans="34:34" x14ac:dyDescent="0.25">
      <c r="AH661" s="129"/>
    </row>
    <row r="662" spans="34:34" x14ac:dyDescent="0.25">
      <c r="AH662" s="129"/>
    </row>
    <row r="663" spans="34:34" x14ac:dyDescent="0.25">
      <c r="AH663" s="129"/>
    </row>
    <row r="664" spans="34:34" x14ac:dyDescent="0.25">
      <c r="AH664" s="129"/>
    </row>
    <row r="665" spans="34:34" x14ac:dyDescent="0.25">
      <c r="AH665" s="129"/>
    </row>
    <row r="666" spans="34:34" x14ac:dyDescent="0.25">
      <c r="AH666" s="129"/>
    </row>
    <row r="667" spans="34:34" x14ac:dyDescent="0.25">
      <c r="AH667" s="129"/>
    </row>
    <row r="668" spans="34:34" x14ac:dyDescent="0.25">
      <c r="AH668" s="129"/>
    </row>
    <row r="669" spans="34:34" x14ac:dyDescent="0.25">
      <c r="AH669" s="129"/>
    </row>
    <row r="670" spans="34:34" x14ac:dyDescent="0.25">
      <c r="AH670" s="129"/>
    </row>
    <row r="671" spans="34:34" x14ac:dyDescent="0.25">
      <c r="AH671" s="129"/>
    </row>
    <row r="672" spans="34:34" x14ac:dyDescent="0.25">
      <c r="AH672" s="129"/>
    </row>
    <row r="673" spans="34:34" x14ac:dyDescent="0.25">
      <c r="AH673" s="129"/>
    </row>
    <row r="674" spans="34:34" x14ac:dyDescent="0.25">
      <c r="AH674" s="129"/>
    </row>
    <row r="675" spans="34:34" x14ac:dyDescent="0.25">
      <c r="AH675" s="129"/>
    </row>
    <row r="676" spans="34:34" x14ac:dyDescent="0.25">
      <c r="AH676" s="129"/>
    </row>
    <row r="677" spans="34:34" x14ac:dyDescent="0.25">
      <c r="AH677" s="129"/>
    </row>
    <row r="678" spans="34:34" x14ac:dyDescent="0.25">
      <c r="AH678" s="129"/>
    </row>
    <row r="679" spans="34:34" x14ac:dyDescent="0.25">
      <c r="AH679" s="129"/>
    </row>
    <row r="680" spans="34:34" x14ac:dyDescent="0.25">
      <c r="AH680" s="129"/>
    </row>
    <row r="681" spans="34:34" x14ac:dyDescent="0.25">
      <c r="AH681" s="129"/>
    </row>
    <row r="682" spans="34:34" x14ac:dyDescent="0.25">
      <c r="AH682" s="129"/>
    </row>
    <row r="683" spans="34:34" x14ac:dyDescent="0.25">
      <c r="AH683" s="129"/>
    </row>
    <row r="684" spans="34:34" x14ac:dyDescent="0.25">
      <c r="AH684" s="129"/>
    </row>
    <row r="685" spans="34:34" x14ac:dyDescent="0.25">
      <c r="AH685" s="129"/>
    </row>
    <row r="686" spans="34:34" x14ac:dyDescent="0.25">
      <c r="AH686" s="129"/>
    </row>
    <row r="687" spans="34:34" x14ac:dyDescent="0.25">
      <c r="AH687" s="129"/>
    </row>
    <row r="688" spans="34:34" x14ac:dyDescent="0.25">
      <c r="AH688" s="129"/>
    </row>
    <row r="689" spans="34:34" x14ac:dyDescent="0.25">
      <c r="AH689" s="129"/>
    </row>
    <row r="690" spans="34:34" x14ac:dyDescent="0.25">
      <c r="AH690" s="129"/>
    </row>
    <row r="691" spans="34:34" x14ac:dyDescent="0.25">
      <c r="AH691" s="129"/>
    </row>
    <row r="692" spans="34:34" x14ac:dyDescent="0.25">
      <c r="AH692" s="129"/>
    </row>
    <row r="693" spans="34:34" x14ac:dyDescent="0.25">
      <c r="AH693" s="129"/>
    </row>
    <row r="694" spans="34:34" x14ac:dyDescent="0.25">
      <c r="AH694" s="129"/>
    </row>
    <row r="695" spans="34:34" x14ac:dyDescent="0.25">
      <c r="AH695" s="129"/>
    </row>
    <row r="696" spans="34:34" x14ac:dyDescent="0.25">
      <c r="AH696" s="129"/>
    </row>
    <row r="697" spans="34:34" x14ac:dyDescent="0.25">
      <c r="AH697" s="129"/>
    </row>
    <row r="698" spans="34:34" x14ac:dyDescent="0.25">
      <c r="AH698" s="129"/>
    </row>
    <row r="699" spans="34:34" x14ac:dyDescent="0.25">
      <c r="AH699" s="129"/>
    </row>
    <row r="700" spans="34:34" x14ac:dyDescent="0.25">
      <c r="AH700" s="129"/>
    </row>
    <row r="701" spans="34:34" x14ac:dyDescent="0.25">
      <c r="AH701" s="129"/>
    </row>
    <row r="702" spans="34:34" x14ac:dyDescent="0.25">
      <c r="AH702" s="129"/>
    </row>
    <row r="703" spans="34:34" x14ac:dyDescent="0.25">
      <c r="AH703" s="129"/>
    </row>
    <row r="704" spans="34:34" x14ac:dyDescent="0.25">
      <c r="AH704" s="129"/>
    </row>
    <row r="705" spans="34:34" x14ac:dyDescent="0.25">
      <c r="AH705" s="129"/>
    </row>
    <row r="706" spans="34:34" x14ac:dyDescent="0.25">
      <c r="AH706" s="129"/>
    </row>
    <row r="707" spans="34:34" x14ac:dyDescent="0.25">
      <c r="AH707" s="129"/>
    </row>
    <row r="708" spans="34:34" x14ac:dyDescent="0.25">
      <c r="AH708" s="129"/>
    </row>
    <row r="709" spans="34:34" x14ac:dyDescent="0.25">
      <c r="AH709" s="129"/>
    </row>
    <row r="710" spans="34:34" x14ac:dyDescent="0.25">
      <c r="AH710" s="129"/>
    </row>
    <row r="711" spans="34:34" x14ac:dyDescent="0.25">
      <c r="AH711" s="129"/>
    </row>
    <row r="712" spans="34:34" x14ac:dyDescent="0.25">
      <c r="AH712" s="129"/>
    </row>
    <row r="713" spans="34:34" x14ac:dyDescent="0.25">
      <c r="AH713" s="129"/>
    </row>
    <row r="714" spans="34:34" x14ac:dyDescent="0.25">
      <c r="AH714" s="129"/>
    </row>
    <row r="715" spans="34:34" x14ac:dyDescent="0.25">
      <c r="AH715" s="129"/>
    </row>
    <row r="716" spans="34:34" x14ac:dyDescent="0.25">
      <c r="AH716" s="129"/>
    </row>
    <row r="717" spans="34:34" x14ac:dyDescent="0.25">
      <c r="AH717" s="129"/>
    </row>
    <row r="718" spans="34:34" x14ac:dyDescent="0.25">
      <c r="AH718" s="129"/>
    </row>
    <row r="719" spans="34:34" x14ac:dyDescent="0.25">
      <c r="AH719" s="129"/>
    </row>
    <row r="720" spans="34:34" x14ac:dyDescent="0.25">
      <c r="AH720" s="129"/>
    </row>
    <row r="721" spans="34:34" x14ac:dyDescent="0.25">
      <c r="AH721" s="129"/>
    </row>
    <row r="722" spans="34:34" x14ac:dyDescent="0.25">
      <c r="AH722" s="129"/>
    </row>
    <row r="723" spans="34:34" x14ac:dyDescent="0.25">
      <c r="AH723" s="129"/>
    </row>
    <row r="724" spans="34:34" x14ac:dyDescent="0.25">
      <c r="AH724" s="129"/>
    </row>
    <row r="725" spans="34:34" x14ac:dyDescent="0.25">
      <c r="AH725" s="129"/>
    </row>
    <row r="726" spans="34:34" x14ac:dyDescent="0.25">
      <c r="AH726" s="129"/>
    </row>
    <row r="727" spans="34:34" x14ac:dyDescent="0.25">
      <c r="AH727" s="129"/>
    </row>
    <row r="728" spans="34:34" x14ac:dyDescent="0.25">
      <c r="AH728" s="129"/>
    </row>
    <row r="729" spans="34:34" x14ac:dyDescent="0.25">
      <c r="AH729" s="129"/>
    </row>
    <row r="730" spans="34:34" x14ac:dyDescent="0.25">
      <c r="AH730" s="129"/>
    </row>
    <row r="731" spans="34:34" x14ac:dyDescent="0.25">
      <c r="AH731" s="129"/>
    </row>
    <row r="732" spans="34:34" x14ac:dyDescent="0.25">
      <c r="AH732" s="129"/>
    </row>
    <row r="733" spans="34:34" x14ac:dyDescent="0.25">
      <c r="AH733" s="129"/>
    </row>
    <row r="734" spans="34:34" x14ac:dyDescent="0.25">
      <c r="AH734" s="129"/>
    </row>
    <row r="735" spans="34:34" x14ac:dyDescent="0.25">
      <c r="AH735" s="129"/>
    </row>
    <row r="736" spans="34:34" x14ac:dyDescent="0.25">
      <c r="AH736" s="129"/>
    </row>
    <row r="737" spans="34:34" x14ac:dyDescent="0.25">
      <c r="AH737" s="129"/>
    </row>
    <row r="738" spans="34:34" x14ac:dyDescent="0.25">
      <c r="AH738" s="129"/>
    </row>
    <row r="739" spans="34:34" x14ac:dyDescent="0.25">
      <c r="AH739" s="129"/>
    </row>
    <row r="740" spans="34:34" x14ac:dyDescent="0.25">
      <c r="AH740" s="129"/>
    </row>
    <row r="741" spans="34:34" x14ac:dyDescent="0.25">
      <c r="AH741" s="129"/>
    </row>
    <row r="742" spans="34:34" x14ac:dyDescent="0.25">
      <c r="AH742" s="129"/>
    </row>
    <row r="743" spans="34:34" x14ac:dyDescent="0.25">
      <c r="AH743" s="129"/>
    </row>
    <row r="744" spans="34:34" x14ac:dyDescent="0.25">
      <c r="AH744" s="129"/>
    </row>
    <row r="745" spans="34:34" x14ac:dyDescent="0.25">
      <c r="AH745" s="129"/>
    </row>
    <row r="746" spans="34:34" x14ac:dyDescent="0.25">
      <c r="AH746" s="129"/>
    </row>
    <row r="747" spans="34:34" x14ac:dyDescent="0.25">
      <c r="AH747" s="129"/>
    </row>
    <row r="748" spans="34:34" x14ac:dyDescent="0.25">
      <c r="AH748" s="129"/>
    </row>
    <row r="749" spans="34:34" x14ac:dyDescent="0.25">
      <c r="AH749" s="129"/>
    </row>
    <row r="750" spans="34:34" x14ac:dyDescent="0.25">
      <c r="AH750" s="129"/>
    </row>
    <row r="751" spans="34:34" x14ac:dyDescent="0.25">
      <c r="AH751" s="129"/>
    </row>
    <row r="752" spans="34:34" x14ac:dyDescent="0.25">
      <c r="AH752" s="129"/>
    </row>
    <row r="753" spans="34:34" x14ac:dyDescent="0.25">
      <c r="AH753" s="129"/>
    </row>
    <row r="754" spans="34:34" x14ac:dyDescent="0.25">
      <c r="AH754" s="129"/>
    </row>
    <row r="755" spans="34:34" x14ac:dyDescent="0.25">
      <c r="AH755" s="129"/>
    </row>
    <row r="756" spans="34:34" x14ac:dyDescent="0.25">
      <c r="AH756" s="129"/>
    </row>
    <row r="757" spans="34:34" x14ac:dyDescent="0.25">
      <c r="AH757" s="129"/>
    </row>
    <row r="758" spans="34:34" x14ac:dyDescent="0.25">
      <c r="AH758" s="129"/>
    </row>
    <row r="759" spans="34:34" x14ac:dyDescent="0.25">
      <c r="AH759" s="129"/>
    </row>
    <row r="760" spans="34:34" x14ac:dyDescent="0.25">
      <c r="AH760" s="129"/>
    </row>
    <row r="761" spans="34:34" x14ac:dyDescent="0.25">
      <c r="AH761" s="129"/>
    </row>
    <row r="762" spans="34:34" x14ac:dyDescent="0.25">
      <c r="AH762" s="129"/>
    </row>
    <row r="763" spans="34:34" x14ac:dyDescent="0.25">
      <c r="AH763" s="129"/>
    </row>
    <row r="764" spans="34:34" x14ac:dyDescent="0.25">
      <c r="AH764" s="129"/>
    </row>
    <row r="765" spans="34:34" x14ac:dyDescent="0.25">
      <c r="AH765" s="129"/>
    </row>
    <row r="766" spans="34:34" x14ac:dyDescent="0.25">
      <c r="AH766" s="129"/>
    </row>
    <row r="767" spans="34:34" x14ac:dyDescent="0.25">
      <c r="AH767" s="129"/>
    </row>
    <row r="768" spans="34:34" x14ac:dyDescent="0.25">
      <c r="AH768" s="129"/>
    </row>
    <row r="769" spans="34:34" x14ac:dyDescent="0.25">
      <c r="AH769" s="129"/>
    </row>
    <row r="770" spans="34:34" x14ac:dyDescent="0.25">
      <c r="AH770" s="129"/>
    </row>
    <row r="771" spans="34:34" x14ac:dyDescent="0.25">
      <c r="AH771" s="129"/>
    </row>
    <row r="772" spans="34:34" x14ac:dyDescent="0.25">
      <c r="AH772" s="129"/>
    </row>
    <row r="773" spans="34:34" x14ac:dyDescent="0.25">
      <c r="AH773" s="129"/>
    </row>
    <row r="774" spans="34:34" x14ac:dyDescent="0.25">
      <c r="AH774" s="129"/>
    </row>
    <row r="775" spans="34:34" x14ac:dyDescent="0.25">
      <c r="AH775" s="129"/>
    </row>
    <row r="776" spans="34:34" x14ac:dyDescent="0.25">
      <c r="AH776" s="129"/>
    </row>
    <row r="777" spans="34:34" x14ac:dyDescent="0.25">
      <c r="AH777" s="129"/>
    </row>
    <row r="778" spans="34:34" x14ac:dyDescent="0.25">
      <c r="AH778" s="129"/>
    </row>
    <row r="779" spans="34:34" x14ac:dyDescent="0.25">
      <c r="AH779" s="129"/>
    </row>
    <row r="780" spans="34:34" x14ac:dyDescent="0.25">
      <c r="AH780" s="129"/>
    </row>
    <row r="781" spans="34:34" x14ac:dyDescent="0.25">
      <c r="AH781" s="129"/>
    </row>
    <row r="782" spans="34:34" x14ac:dyDescent="0.25">
      <c r="AH782" s="129"/>
    </row>
    <row r="783" spans="34:34" x14ac:dyDescent="0.25">
      <c r="AH783" s="129"/>
    </row>
    <row r="784" spans="34:34" x14ac:dyDescent="0.25">
      <c r="AH784" s="129"/>
    </row>
    <row r="785" spans="34:34" x14ac:dyDescent="0.25">
      <c r="AH785" s="129"/>
    </row>
    <row r="786" spans="34:34" x14ac:dyDescent="0.25">
      <c r="AH786" s="129"/>
    </row>
    <row r="787" spans="34:34" x14ac:dyDescent="0.25">
      <c r="AH787" s="129"/>
    </row>
    <row r="788" spans="34:34" x14ac:dyDescent="0.25">
      <c r="AH788" s="129"/>
    </row>
    <row r="789" spans="34:34" x14ac:dyDescent="0.25">
      <c r="AH789" s="129"/>
    </row>
    <row r="790" spans="34:34" x14ac:dyDescent="0.25">
      <c r="AH790" s="129"/>
    </row>
    <row r="791" spans="34:34" x14ac:dyDescent="0.25">
      <c r="AH791" s="129"/>
    </row>
    <row r="792" spans="34:34" x14ac:dyDescent="0.25">
      <c r="AH792" s="129"/>
    </row>
    <row r="793" spans="34:34" x14ac:dyDescent="0.25">
      <c r="AH793" s="129"/>
    </row>
    <row r="794" spans="34:34" x14ac:dyDescent="0.25">
      <c r="AH794" s="129"/>
    </row>
    <row r="795" spans="34:34" x14ac:dyDescent="0.25">
      <c r="AH795" s="129"/>
    </row>
    <row r="796" spans="34:34" x14ac:dyDescent="0.25">
      <c r="AH796" s="129"/>
    </row>
    <row r="797" spans="34:34" x14ac:dyDescent="0.25">
      <c r="AH797" s="129"/>
    </row>
    <row r="798" spans="34:34" x14ac:dyDescent="0.25">
      <c r="AH798" s="129"/>
    </row>
    <row r="799" spans="34:34" x14ac:dyDescent="0.25">
      <c r="AH799" s="129"/>
    </row>
    <row r="800" spans="34:34" x14ac:dyDescent="0.25">
      <c r="AH800" s="129"/>
    </row>
    <row r="801" spans="34:34" x14ac:dyDescent="0.25">
      <c r="AH801" s="129"/>
    </row>
    <row r="802" spans="34:34" x14ac:dyDescent="0.25">
      <c r="AH802" s="129"/>
    </row>
    <row r="803" spans="34:34" x14ac:dyDescent="0.25">
      <c r="AH803" s="129"/>
    </row>
    <row r="804" spans="34:34" x14ac:dyDescent="0.25">
      <c r="AH804" s="129"/>
    </row>
    <row r="805" spans="34:34" x14ac:dyDescent="0.25">
      <c r="AH805" s="129"/>
    </row>
    <row r="806" spans="34:34" x14ac:dyDescent="0.25">
      <c r="AH806" s="129"/>
    </row>
    <row r="807" spans="34:34" x14ac:dyDescent="0.25">
      <c r="AH807" s="129"/>
    </row>
    <row r="808" spans="34:34" x14ac:dyDescent="0.25">
      <c r="AH808" s="129"/>
    </row>
    <row r="809" spans="34:34" x14ac:dyDescent="0.25">
      <c r="AH809" s="129"/>
    </row>
    <row r="810" spans="34:34" x14ac:dyDescent="0.25">
      <c r="AH810" s="129"/>
    </row>
    <row r="811" spans="34:34" x14ac:dyDescent="0.25">
      <c r="AH811" s="129"/>
    </row>
    <row r="812" spans="34:34" x14ac:dyDescent="0.25">
      <c r="AH812" s="129"/>
    </row>
    <row r="813" spans="34:34" x14ac:dyDescent="0.25">
      <c r="AH813" s="129"/>
    </row>
    <row r="814" spans="34:34" x14ac:dyDescent="0.25">
      <c r="AH814" s="129"/>
    </row>
    <row r="815" spans="34:34" x14ac:dyDescent="0.25">
      <c r="AH815" s="129"/>
    </row>
    <row r="816" spans="34:34" x14ac:dyDescent="0.25">
      <c r="AH816" s="129"/>
    </row>
    <row r="817" spans="34:34" x14ac:dyDescent="0.25">
      <c r="AH817" s="129"/>
    </row>
    <row r="818" spans="34:34" x14ac:dyDescent="0.25">
      <c r="AH818" s="129"/>
    </row>
    <row r="819" spans="34:34" x14ac:dyDescent="0.25">
      <c r="AH819" s="129"/>
    </row>
    <row r="820" spans="34:34" x14ac:dyDescent="0.25">
      <c r="AH820" s="129"/>
    </row>
    <row r="821" spans="34:34" x14ac:dyDescent="0.25">
      <c r="AH821" s="129"/>
    </row>
    <row r="822" spans="34:34" x14ac:dyDescent="0.25">
      <c r="AH822" s="129"/>
    </row>
    <row r="823" spans="34:34" x14ac:dyDescent="0.25">
      <c r="AH823" s="129"/>
    </row>
    <row r="824" spans="34:34" x14ac:dyDescent="0.25">
      <c r="AH824" s="129"/>
    </row>
    <row r="825" spans="34:34" x14ac:dyDescent="0.25">
      <c r="AH825" s="129"/>
    </row>
    <row r="826" spans="34:34" x14ac:dyDescent="0.25">
      <c r="AH826" s="129"/>
    </row>
    <row r="827" spans="34:34" x14ac:dyDescent="0.25">
      <c r="AH827" s="129"/>
    </row>
    <row r="828" spans="34:34" x14ac:dyDescent="0.25">
      <c r="AH828" s="129"/>
    </row>
    <row r="829" spans="34:34" x14ac:dyDescent="0.25">
      <c r="AH829" s="129"/>
    </row>
    <row r="830" spans="34:34" x14ac:dyDescent="0.25">
      <c r="AH830" s="129"/>
    </row>
    <row r="831" spans="34:34" x14ac:dyDescent="0.25">
      <c r="AH831" s="129"/>
    </row>
    <row r="832" spans="34:34" x14ac:dyDescent="0.25">
      <c r="AH832" s="129"/>
    </row>
    <row r="833" spans="34:34" x14ac:dyDescent="0.25">
      <c r="AH833" s="129"/>
    </row>
    <row r="834" spans="34:34" x14ac:dyDescent="0.25">
      <c r="AH834" s="129"/>
    </row>
    <row r="835" spans="34:34" x14ac:dyDescent="0.25">
      <c r="AH835" s="129"/>
    </row>
    <row r="836" spans="34:34" x14ac:dyDescent="0.25">
      <c r="AH836" s="129"/>
    </row>
    <row r="837" spans="34:34" x14ac:dyDescent="0.25">
      <c r="AH837" s="129"/>
    </row>
    <row r="838" spans="34:34" x14ac:dyDescent="0.25">
      <c r="AH838" s="129"/>
    </row>
    <row r="839" spans="34:34" x14ac:dyDescent="0.25">
      <c r="AH839" s="129"/>
    </row>
    <row r="840" spans="34:34" x14ac:dyDescent="0.25">
      <c r="AH840" s="129"/>
    </row>
    <row r="841" spans="34:34" x14ac:dyDescent="0.25">
      <c r="AH841" s="129"/>
    </row>
    <row r="842" spans="34:34" x14ac:dyDescent="0.25">
      <c r="AH842" s="129"/>
    </row>
    <row r="843" spans="34:34" x14ac:dyDescent="0.25">
      <c r="AH843" s="129"/>
    </row>
    <row r="844" spans="34:34" x14ac:dyDescent="0.25">
      <c r="AH844" s="129"/>
    </row>
    <row r="845" spans="34:34" x14ac:dyDescent="0.25">
      <c r="AH845" s="129"/>
    </row>
    <row r="846" spans="34:34" x14ac:dyDescent="0.25">
      <c r="AH846" s="129"/>
    </row>
    <row r="847" spans="34:34" x14ac:dyDescent="0.25">
      <c r="AH847" s="129"/>
    </row>
    <row r="848" spans="34:34" x14ac:dyDescent="0.25">
      <c r="AH848" s="129"/>
    </row>
    <row r="849" spans="34:34" x14ac:dyDescent="0.25">
      <c r="AH849" s="129"/>
    </row>
    <row r="850" spans="34:34" x14ac:dyDescent="0.25">
      <c r="AH850" s="129"/>
    </row>
    <row r="851" spans="34:34" x14ac:dyDescent="0.25">
      <c r="AH851" s="129"/>
    </row>
    <row r="852" spans="34:34" x14ac:dyDescent="0.25">
      <c r="AH852" s="129"/>
    </row>
    <row r="853" spans="34:34" x14ac:dyDescent="0.25">
      <c r="AH853" s="129"/>
    </row>
    <row r="854" spans="34:34" x14ac:dyDescent="0.25">
      <c r="AH854" s="129"/>
    </row>
    <row r="855" spans="34:34" x14ac:dyDescent="0.25">
      <c r="AH855" s="129"/>
    </row>
    <row r="856" spans="34:34" x14ac:dyDescent="0.25">
      <c r="AH856" s="129"/>
    </row>
    <row r="857" spans="34:34" x14ac:dyDescent="0.25">
      <c r="AH857" s="129"/>
    </row>
    <row r="858" spans="34:34" x14ac:dyDescent="0.25">
      <c r="AH858" s="129"/>
    </row>
    <row r="859" spans="34:34" x14ac:dyDescent="0.25">
      <c r="AH859" s="129"/>
    </row>
    <row r="860" spans="34:34" x14ac:dyDescent="0.25">
      <c r="AH860" s="129"/>
    </row>
    <row r="861" spans="34:34" x14ac:dyDescent="0.25">
      <c r="AH861" s="129"/>
    </row>
    <row r="862" spans="34:34" x14ac:dyDescent="0.25">
      <c r="AH862" s="129"/>
    </row>
    <row r="863" spans="34:34" x14ac:dyDescent="0.25">
      <c r="AH863" s="129"/>
    </row>
    <row r="864" spans="34:34" x14ac:dyDescent="0.25">
      <c r="AH864" s="129"/>
    </row>
    <row r="865" spans="34:34" x14ac:dyDescent="0.25">
      <c r="AH865" s="129"/>
    </row>
    <row r="866" spans="34:34" x14ac:dyDescent="0.25">
      <c r="AH866" s="129"/>
    </row>
    <row r="867" spans="34:34" x14ac:dyDescent="0.25">
      <c r="AH867" s="129"/>
    </row>
    <row r="868" spans="34:34" x14ac:dyDescent="0.25">
      <c r="AH868" s="129"/>
    </row>
    <row r="869" spans="34:34" x14ac:dyDescent="0.25">
      <c r="AH869" s="129"/>
    </row>
    <row r="870" spans="34:34" x14ac:dyDescent="0.25">
      <c r="AH870" s="129"/>
    </row>
    <row r="871" spans="34:34" x14ac:dyDescent="0.25">
      <c r="AH871" s="129"/>
    </row>
    <row r="872" spans="34:34" x14ac:dyDescent="0.25">
      <c r="AH872" s="129"/>
    </row>
    <row r="873" spans="34:34" x14ac:dyDescent="0.25">
      <c r="AH873" s="129"/>
    </row>
    <row r="874" spans="34:34" x14ac:dyDescent="0.25">
      <c r="AH874" s="129"/>
    </row>
    <row r="875" spans="34:34" x14ac:dyDescent="0.25">
      <c r="AH875" s="129"/>
    </row>
    <row r="876" spans="34:34" x14ac:dyDescent="0.25">
      <c r="AH876" s="129"/>
    </row>
    <row r="877" spans="34:34" x14ac:dyDescent="0.25">
      <c r="AH877" s="129"/>
    </row>
    <row r="878" spans="34:34" x14ac:dyDescent="0.25">
      <c r="AH878" s="129"/>
    </row>
    <row r="879" spans="34:34" x14ac:dyDescent="0.25">
      <c r="AH879" s="129"/>
    </row>
    <row r="880" spans="34:34" x14ac:dyDescent="0.25">
      <c r="AH880" s="129"/>
    </row>
    <row r="881" spans="34:34" x14ac:dyDescent="0.25">
      <c r="AH881" s="129"/>
    </row>
    <row r="882" spans="34:34" x14ac:dyDescent="0.25">
      <c r="AH882" s="129"/>
    </row>
    <row r="883" spans="34:34" x14ac:dyDescent="0.25">
      <c r="AH883" s="129"/>
    </row>
    <row r="884" spans="34:34" x14ac:dyDescent="0.25">
      <c r="AH884" s="129"/>
    </row>
    <row r="885" spans="34:34" x14ac:dyDescent="0.25">
      <c r="AH885" s="129"/>
    </row>
    <row r="886" spans="34:34" x14ac:dyDescent="0.25">
      <c r="AH886" s="129"/>
    </row>
    <row r="887" spans="34:34" x14ac:dyDescent="0.25">
      <c r="AH887" s="129"/>
    </row>
    <row r="888" spans="34:34" x14ac:dyDescent="0.25">
      <c r="AH888" s="129"/>
    </row>
    <row r="889" spans="34:34" x14ac:dyDescent="0.25">
      <c r="AH889" s="129"/>
    </row>
    <row r="890" spans="34:34" x14ac:dyDescent="0.25">
      <c r="AH890" s="129"/>
    </row>
    <row r="891" spans="34:34" x14ac:dyDescent="0.25">
      <c r="AH891" s="129"/>
    </row>
    <row r="892" spans="34:34" x14ac:dyDescent="0.25">
      <c r="AH892" s="129"/>
    </row>
    <row r="893" spans="34:34" x14ac:dyDescent="0.25">
      <c r="AH893" s="129"/>
    </row>
    <row r="894" spans="34:34" x14ac:dyDescent="0.25">
      <c r="AH894" s="129"/>
    </row>
    <row r="895" spans="34:34" x14ac:dyDescent="0.25">
      <c r="AH895" s="129"/>
    </row>
    <row r="896" spans="34:34" x14ac:dyDescent="0.25">
      <c r="AH896" s="129"/>
    </row>
    <row r="897" spans="34:34" x14ac:dyDescent="0.25">
      <c r="AH897" s="129"/>
    </row>
    <row r="898" spans="34:34" x14ac:dyDescent="0.25">
      <c r="AH898" s="129"/>
    </row>
    <row r="899" spans="34:34" x14ac:dyDescent="0.25">
      <c r="AH899" s="129"/>
    </row>
    <row r="900" spans="34:34" x14ac:dyDescent="0.25">
      <c r="AH900" s="129"/>
    </row>
    <row r="901" spans="34:34" x14ac:dyDescent="0.25">
      <c r="AH901" s="129"/>
    </row>
    <row r="902" spans="34:34" x14ac:dyDescent="0.25">
      <c r="AH902" s="129"/>
    </row>
    <row r="903" spans="34:34" x14ac:dyDescent="0.25">
      <c r="AH903" s="129"/>
    </row>
    <row r="904" spans="34:34" x14ac:dyDescent="0.25">
      <c r="AH904" s="129"/>
    </row>
    <row r="905" spans="34:34" x14ac:dyDescent="0.25">
      <c r="AH905" s="129"/>
    </row>
    <row r="906" spans="34:34" x14ac:dyDescent="0.25">
      <c r="AH906" s="129"/>
    </row>
    <row r="907" spans="34:34" x14ac:dyDescent="0.25">
      <c r="AH907" s="129"/>
    </row>
    <row r="908" spans="34:34" x14ac:dyDescent="0.25">
      <c r="AH908" s="129"/>
    </row>
    <row r="909" spans="34:34" x14ac:dyDescent="0.25">
      <c r="AH909" s="129"/>
    </row>
    <row r="910" spans="34:34" x14ac:dyDescent="0.25">
      <c r="AH910" s="129"/>
    </row>
    <row r="911" spans="34:34" x14ac:dyDescent="0.25">
      <c r="AH911" s="129"/>
    </row>
    <row r="912" spans="34:34" x14ac:dyDescent="0.25">
      <c r="AH912" s="129"/>
    </row>
    <row r="913" spans="34:34" x14ac:dyDescent="0.25">
      <c r="AH913" s="129"/>
    </row>
    <row r="914" spans="34:34" x14ac:dyDescent="0.25">
      <c r="AH914" s="129"/>
    </row>
    <row r="915" spans="34:34" x14ac:dyDescent="0.25">
      <c r="AH915" s="129"/>
    </row>
    <row r="916" spans="34:34" x14ac:dyDescent="0.25">
      <c r="AH916" s="129"/>
    </row>
    <row r="917" spans="34:34" x14ac:dyDescent="0.25">
      <c r="AH917" s="129"/>
    </row>
    <row r="918" spans="34:34" x14ac:dyDescent="0.25">
      <c r="AH918" s="129"/>
    </row>
    <row r="919" spans="34:34" x14ac:dyDescent="0.25">
      <c r="AH919" s="129"/>
    </row>
    <row r="920" spans="34:34" x14ac:dyDescent="0.25">
      <c r="AH920" s="129"/>
    </row>
    <row r="921" spans="34:34" x14ac:dyDescent="0.25">
      <c r="AH921" s="129"/>
    </row>
    <row r="922" spans="34:34" x14ac:dyDescent="0.25">
      <c r="AH922" s="129"/>
    </row>
    <row r="923" spans="34:34" x14ac:dyDescent="0.25">
      <c r="AH923" s="129"/>
    </row>
    <row r="924" spans="34:34" x14ac:dyDescent="0.25">
      <c r="AH924" s="129"/>
    </row>
    <row r="925" spans="34:34" x14ac:dyDescent="0.25">
      <c r="AH925" s="129"/>
    </row>
    <row r="926" spans="34:34" x14ac:dyDescent="0.25">
      <c r="AH926" s="129"/>
    </row>
    <row r="927" spans="34:34" x14ac:dyDescent="0.25">
      <c r="AH927" s="129"/>
    </row>
    <row r="928" spans="34:34" x14ac:dyDescent="0.25">
      <c r="AH928" s="129"/>
    </row>
    <row r="929" spans="34:34" x14ac:dyDescent="0.25">
      <c r="AH929" s="129"/>
    </row>
    <row r="930" spans="34:34" x14ac:dyDescent="0.25">
      <c r="AH930" s="129"/>
    </row>
    <row r="931" spans="34:34" x14ac:dyDescent="0.25">
      <c r="AH931" s="129"/>
    </row>
    <row r="932" spans="34:34" x14ac:dyDescent="0.25">
      <c r="AH932" s="129"/>
    </row>
    <row r="933" spans="34:34" x14ac:dyDescent="0.25">
      <c r="AH933" s="129"/>
    </row>
    <row r="934" spans="34:34" x14ac:dyDescent="0.25">
      <c r="AH934" s="129"/>
    </row>
    <row r="935" spans="34:34" x14ac:dyDescent="0.25">
      <c r="AH935" s="129"/>
    </row>
    <row r="936" spans="34:34" x14ac:dyDescent="0.25">
      <c r="AH936" s="129"/>
    </row>
    <row r="937" spans="34:34" x14ac:dyDescent="0.25">
      <c r="AH937" s="129"/>
    </row>
    <row r="938" spans="34:34" x14ac:dyDescent="0.25">
      <c r="AH938" s="129"/>
    </row>
    <row r="939" spans="34:34" x14ac:dyDescent="0.25">
      <c r="AH939" s="129"/>
    </row>
    <row r="940" spans="34:34" x14ac:dyDescent="0.25">
      <c r="AH940" s="129"/>
    </row>
    <row r="941" spans="34:34" x14ac:dyDescent="0.25">
      <c r="AH941" s="129"/>
    </row>
    <row r="942" spans="34:34" x14ac:dyDescent="0.25">
      <c r="AH942" s="129"/>
    </row>
    <row r="943" spans="34:34" x14ac:dyDescent="0.25">
      <c r="AH943" s="129"/>
    </row>
    <row r="944" spans="34:34" x14ac:dyDescent="0.25">
      <c r="AH944" s="129"/>
    </row>
    <row r="945" spans="34:34" x14ac:dyDescent="0.25">
      <c r="AH945" s="129"/>
    </row>
    <row r="946" spans="34:34" x14ac:dyDescent="0.25">
      <c r="AH946" s="129"/>
    </row>
    <row r="947" spans="34:34" x14ac:dyDescent="0.25">
      <c r="AH947" s="129"/>
    </row>
    <row r="948" spans="34:34" x14ac:dyDescent="0.25">
      <c r="AH948" s="129"/>
    </row>
    <row r="949" spans="34:34" x14ac:dyDescent="0.25">
      <c r="AH949" s="129"/>
    </row>
    <row r="950" spans="34:34" x14ac:dyDescent="0.25">
      <c r="AH950" s="129"/>
    </row>
    <row r="951" spans="34:34" x14ac:dyDescent="0.25">
      <c r="AH951" s="129"/>
    </row>
    <row r="952" spans="34:34" x14ac:dyDescent="0.25">
      <c r="AH952" s="129"/>
    </row>
    <row r="953" spans="34:34" x14ac:dyDescent="0.25">
      <c r="AH953" s="129"/>
    </row>
    <row r="954" spans="34:34" x14ac:dyDescent="0.25">
      <c r="AH954" s="129"/>
    </row>
    <row r="955" spans="34:34" x14ac:dyDescent="0.25">
      <c r="AH955" s="129"/>
    </row>
    <row r="956" spans="34:34" x14ac:dyDescent="0.25">
      <c r="AH956" s="129"/>
    </row>
    <row r="957" spans="34:34" x14ac:dyDescent="0.25">
      <c r="AH957" s="129"/>
    </row>
    <row r="958" spans="34:34" x14ac:dyDescent="0.25">
      <c r="AH958" s="129"/>
    </row>
    <row r="959" spans="34:34" x14ac:dyDescent="0.25">
      <c r="AH959" s="129"/>
    </row>
    <row r="960" spans="34:34" x14ac:dyDescent="0.25">
      <c r="AH960" s="129"/>
    </row>
    <row r="961" spans="34:34" x14ac:dyDescent="0.25">
      <c r="AH961" s="129"/>
    </row>
    <row r="962" spans="34:34" x14ac:dyDescent="0.25">
      <c r="AH962" s="129"/>
    </row>
    <row r="963" spans="34:34" x14ac:dyDescent="0.25">
      <c r="AH963" s="129"/>
    </row>
    <row r="964" spans="34:34" x14ac:dyDescent="0.25">
      <c r="AH964" s="129"/>
    </row>
    <row r="965" spans="34:34" x14ac:dyDescent="0.25">
      <c r="AH965" s="129"/>
    </row>
    <row r="966" spans="34:34" x14ac:dyDescent="0.25">
      <c r="AH966" s="129"/>
    </row>
    <row r="967" spans="34:34" x14ac:dyDescent="0.25">
      <c r="AH967" s="129"/>
    </row>
    <row r="968" spans="34:34" x14ac:dyDescent="0.25">
      <c r="AH968" s="129"/>
    </row>
    <row r="969" spans="34:34" x14ac:dyDescent="0.25">
      <c r="AH969" s="129"/>
    </row>
    <row r="970" spans="34:34" x14ac:dyDescent="0.25">
      <c r="AH970" s="129"/>
    </row>
    <row r="971" spans="34:34" x14ac:dyDescent="0.25">
      <c r="AH971" s="129"/>
    </row>
    <row r="972" spans="34:34" x14ac:dyDescent="0.25">
      <c r="AH972" s="129"/>
    </row>
    <row r="973" spans="34:34" x14ac:dyDescent="0.25">
      <c r="AH973" s="129"/>
    </row>
    <row r="974" spans="34:34" x14ac:dyDescent="0.25">
      <c r="AH974" s="129"/>
    </row>
    <row r="975" spans="34:34" x14ac:dyDescent="0.25">
      <c r="AH975" s="129"/>
    </row>
    <row r="976" spans="34:34" x14ac:dyDescent="0.25">
      <c r="AH976" s="129"/>
    </row>
    <row r="977" spans="34:34" x14ac:dyDescent="0.25">
      <c r="AH977" s="129"/>
    </row>
    <row r="978" spans="34:34" x14ac:dyDescent="0.25">
      <c r="AH978" s="129"/>
    </row>
    <row r="979" spans="34:34" x14ac:dyDescent="0.25">
      <c r="AH979" s="129"/>
    </row>
    <row r="980" spans="34:34" x14ac:dyDescent="0.25">
      <c r="AH980" s="129"/>
    </row>
    <row r="981" spans="34:34" x14ac:dyDescent="0.25">
      <c r="AH981" s="129"/>
    </row>
    <row r="982" spans="34:34" x14ac:dyDescent="0.25">
      <c r="AH982" s="129"/>
    </row>
    <row r="983" spans="34:34" x14ac:dyDescent="0.25">
      <c r="AH983" s="129"/>
    </row>
    <row r="984" spans="34:34" x14ac:dyDescent="0.25">
      <c r="AH984" s="129"/>
    </row>
    <row r="985" spans="34:34" x14ac:dyDescent="0.25">
      <c r="AH985" s="129"/>
    </row>
    <row r="986" spans="34:34" x14ac:dyDescent="0.25">
      <c r="AH986" s="129"/>
    </row>
    <row r="987" spans="34:34" x14ac:dyDescent="0.25">
      <c r="AH987" s="129"/>
    </row>
    <row r="988" spans="34:34" x14ac:dyDescent="0.25">
      <c r="AH988" s="129"/>
    </row>
    <row r="989" spans="34:34" x14ac:dyDescent="0.25">
      <c r="AH989" s="129"/>
    </row>
    <row r="990" spans="34:34" x14ac:dyDescent="0.25">
      <c r="AH990" s="129"/>
    </row>
    <row r="991" spans="34:34" x14ac:dyDescent="0.25">
      <c r="AH991" s="129"/>
    </row>
    <row r="992" spans="34:34" x14ac:dyDescent="0.25">
      <c r="AH992" s="129"/>
    </row>
    <row r="993" spans="34:34" x14ac:dyDescent="0.25">
      <c r="AH993" s="129"/>
    </row>
    <row r="994" spans="34:34" x14ac:dyDescent="0.25">
      <c r="AH994" s="129"/>
    </row>
    <row r="995" spans="34:34" x14ac:dyDescent="0.25">
      <c r="AH995" s="129"/>
    </row>
    <row r="996" spans="34:34" x14ac:dyDescent="0.25">
      <c r="AH996" s="129"/>
    </row>
    <row r="997" spans="34:34" x14ac:dyDescent="0.25">
      <c r="AH997" s="129"/>
    </row>
    <row r="998" spans="34:34" x14ac:dyDescent="0.25">
      <c r="AH998" s="129"/>
    </row>
    <row r="999" spans="34:34" x14ac:dyDescent="0.25">
      <c r="AH999" s="129"/>
    </row>
    <row r="1000" spans="34:34" x14ac:dyDescent="0.25">
      <c r="AH1000" s="129"/>
    </row>
    <row r="1001" spans="34:34" x14ac:dyDescent="0.25">
      <c r="AH1001" s="129"/>
    </row>
    <row r="1002" spans="34:34" x14ac:dyDescent="0.25">
      <c r="AH1002" s="129"/>
    </row>
    <row r="1003" spans="34:34" x14ac:dyDescent="0.25">
      <c r="AH1003" s="129"/>
    </row>
    <row r="1004" spans="34:34" x14ac:dyDescent="0.25">
      <c r="AH1004" s="129"/>
    </row>
    <row r="1005" spans="34:34" x14ac:dyDescent="0.25">
      <c r="AH1005" s="129"/>
    </row>
    <row r="1006" spans="34:34" x14ac:dyDescent="0.25">
      <c r="AH1006" s="129"/>
    </row>
    <row r="1007" spans="34:34" x14ac:dyDescent="0.25">
      <c r="AH1007" s="129"/>
    </row>
    <row r="1008" spans="34:34" x14ac:dyDescent="0.25">
      <c r="AH1008" s="129"/>
    </row>
    <row r="1009" spans="34:34" x14ac:dyDescent="0.25">
      <c r="AH1009" s="129"/>
    </row>
    <row r="1010" spans="34:34" x14ac:dyDescent="0.25">
      <c r="AH1010" s="129"/>
    </row>
    <row r="1011" spans="34:34" x14ac:dyDescent="0.25">
      <c r="AH1011" s="129"/>
    </row>
    <row r="1012" spans="34:34" x14ac:dyDescent="0.25">
      <c r="AH1012" s="129"/>
    </row>
    <row r="1013" spans="34:34" x14ac:dyDescent="0.25">
      <c r="AH1013" s="129"/>
    </row>
    <row r="1014" spans="34:34" x14ac:dyDescent="0.25">
      <c r="AH1014" s="129"/>
    </row>
    <row r="1015" spans="34:34" x14ac:dyDescent="0.25">
      <c r="AH1015" s="129"/>
    </row>
    <row r="1016" spans="34:34" x14ac:dyDescent="0.25">
      <c r="AH1016" s="129"/>
    </row>
    <row r="1017" spans="34:34" x14ac:dyDescent="0.25">
      <c r="AH1017" s="129"/>
    </row>
    <row r="1018" spans="34:34" x14ac:dyDescent="0.25">
      <c r="AH1018" s="129"/>
    </row>
    <row r="1019" spans="34:34" x14ac:dyDescent="0.25">
      <c r="AH1019" s="129"/>
    </row>
    <row r="1020" spans="34:34" x14ac:dyDescent="0.25">
      <c r="AH1020" s="129"/>
    </row>
    <row r="1021" spans="34:34" x14ac:dyDescent="0.25">
      <c r="AH1021" s="129"/>
    </row>
    <row r="1022" spans="34:34" x14ac:dyDescent="0.25">
      <c r="AH1022" s="129"/>
    </row>
    <row r="1023" spans="34:34" x14ac:dyDescent="0.25">
      <c r="AH1023" s="129"/>
    </row>
    <row r="1024" spans="34:34" x14ac:dyDescent="0.25">
      <c r="AH1024" s="129"/>
    </row>
    <row r="1025" spans="34:34" x14ac:dyDescent="0.25">
      <c r="AH1025" s="129"/>
    </row>
    <row r="1026" spans="34:34" x14ac:dyDescent="0.25">
      <c r="AH1026" s="129"/>
    </row>
    <row r="1027" spans="34:34" x14ac:dyDescent="0.25">
      <c r="AH1027" s="129"/>
    </row>
    <row r="1028" spans="34:34" x14ac:dyDescent="0.25">
      <c r="AH1028" s="129"/>
    </row>
    <row r="1029" spans="34:34" x14ac:dyDescent="0.25">
      <c r="AH1029" s="129"/>
    </row>
    <row r="1030" spans="34:34" x14ac:dyDescent="0.25">
      <c r="AH1030" s="129"/>
    </row>
    <row r="1031" spans="34:34" x14ac:dyDescent="0.25">
      <c r="AH1031" s="129"/>
    </row>
    <row r="1032" spans="34:34" x14ac:dyDescent="0.25">
      <c r="AH1032" s="129"/>
    </row>
    <row r="1033" spans="34:34" x14ac:dyDescent="0.25">
      <c r="AH1033" s="129"/>
    </row>
    <row r="1034" spans="34:34" x14ac:dyDescent="0.25">
      <c r="AH1034" s="129"/>
    </row>
    <row r="1035" spans="34:34" x14ac:dyDescent="0.25">
      <c r="AH1035" s="129"/>
    </row>
    <row r="1036" spans="34:34" x14ac:dyDescent="0.25">
      <c r="AH1036" s="129"/>
    </row>
    <row r="1037" spans="34:34" x14ac:dyDescent="0.25">
      <c r="AH1037" s="129"/>
    </row>
    <row r="1038" spans="34:34" x14ac:dyDescent="0.25">
      <c r="AH1038" s="129"/>
    </row>
    <row r="1039" spans="34:34" x14ac:dyDescent="0.25">
      <c r="AH1039" s="129"/>
    </row>
    <row r="1040" spans="34:34" x14ac:dyDescent="0.25">
      <c r="AH1040" s="129"/>
    </row>
    <row r="1041" spans="34:34" x14ac:dyDescent="0.25">
      <c r="AH1041" s="129"/>
    </row>
    <row r="1042" spans="34:34" x14ac:dyDescent="0.25">
      <c r="AH1042" s="129"/>
    </row>
    <row r="1043" spans="34:34" x14ac:dyDescent="0.25">
      <c r="AH1043" s="129"/>
    </row>
    <row r="1044" spans="34:34" x14ac:dyDescent="0.25">
      <c r="AH1044" s="129"/>
    </row>
    <row r="1045" spans="34:34" x14ac:dyDescent="0.25">
      <c r="AH1045" s="129"/>
    </row>
    <row r="1046" spans="34:34" x14ac:dyDescent="0.25">
      <c r="AH1046" s="129"/>
    </row>
    <row r="1047" spans="34:34" x14ac:dyDescent="0.25">
      <c r="AH1047" s="129"/>
    </row>
    <row r="1048" spans="34:34" x14ac:dyDescent="0.25">
      <c r="AH1048" s="129"/>
    </row>
    <row r="1049" spans="34:34" x14ac:dyDescent="0.25">
      <c r="AH1049" s="129"/>
    </row>
    <row r="1050" spans="34:34" x14ac:dyDescent="0.25">
      <c r="AH1050" s="129"/>
    </row>
    <row r="1051" spans="34:34" x14ac:dyDescent="0.25">
      <c r="AH1051" s="129"/>
    </row>
    <row r="1052" spans="34:34" x14ac:dyDescent="0.25">
      <c r="AH1052" s="129"/>
    </row>
    <row r="1053" spans="34:34" x14ac:dyDescent="0.25">
      <c r="AH1053" s="129"/>
    </row>
    <row r="1054" spans="34:34" x14ac:dyDescent="0.25">
      <c r="AH1054" s="129"/>
    </row>
    <row r="1055" spans="34:34" x14ac:dyDescent="0.25">
      <c r="AH1055" s="129"/>
    </row>
    <row r="1056" spans="34:34" x14ac:dyDescent="0.25">
      <c r="AH1056" s="129"/>
    </row>
    <row r="1057" spans="34:34" x14ac:dyDescent="0.25">
      <c r="AH1057" s="129"/>
    </row>
    <row r="1058" spans="34:34" x14ac:dyDescent="0.25">
      <c r="AH1058" s="129"/>
    </row>
    <row r="1059" spans="34:34" x14ac:dyDescent="0.25">
      <c r="AH1059" s="129"/>
    </row>
    <row r="1060" spans="34:34" x14ac:dyDescent="0.25">
      <c r="AH1060" s="129"/>
    </row>
    <row r="1061" spans="34:34" x14ac:dyDescent="0.25">
      <c r="AH1061" s="129"/>
    </row>
    <row r="1062" spans="34:34" x14ac:dyDescent="0.25">
      <c r="AH1062" s="129"/>
    </row>
    <row r="1063" spans="34:34" x14ac:dyDescent="0.25">
      <c r="AH1063" s="129"/>
    </row>
    <row r="1064" spans="34:34" x14ac:dyDescent="0.25">
      <c r="AH1064" s="129"/>
    </row>
    <row r="1065" spans="34:34" x14ac:dyDescent="0.25">
      <c r="AH1065" s="129"/>
    </row>
    <row r="1066" spans="34:34" x14ac:dyDescent="0.25">
      <c r="AH1066" s="129"/>
    </row>
    <row r="1067" spans="34:34" x14ac:dyDescent="0.25">
      <c r="AH1067" s="129"/>
    </row>
    <row r="1068" spans="34:34" x14ac:dyDescent="0.25">
      <c r="AH1068" s="129"/>
    </row>
    <row r="1069" spans="34:34" x14ac:dyDescent="0.25">
      <c r="AH1069" s="129"/>
    </row>
    <row r="1070" spans="34:34" x14ac:dyDescent="0.25">
      <c r="AH1070" s="129"/>
    </row>
    <row r="1071" spans="34:34" x14ac:dyDescent="0.25">
      <c r="AH1071" s="129"/>
    </row>
    <row r="1072" spans="34:34" x14ac:dyDescent="0.25">
      <c r="AH1072" s="129"/>
    </row>
    <row r="1073" spans="34:34" x14ac:dyDescent="0.25">
      <c r="AH1073" s="129"/>
    </row>
    <row r="1074" spans="34:34" x14ac:dyDescent="0.25">
      <c r="AH1074" s="129"/>
    </row>
    <row r="1075" spans="34:34" x14ac:dyDescent="0.25">
      <c r="AH1075" s="129"/>
    </row>
    <row r="1076" spans="34:34" x14ac:dyDescent="0.25">
      <c r="AH1076" s="129"/>
    </row>
    <row r="1077" spans="34:34" x14ac:dyDescent="0.25">
      <c r="AH1077" s="129"/>
    </row>
    <row r="1078" spans="34:34" x14ac:dyDescent="0.25">
      <c r="AH1078" s="129"/>
    </row>
    <row r="1079" spans="34:34" x14ac:dyDescent="0.25">
      <c r="AH1079" s="129"/>
    </row>
    <row r="1080" spans="34:34" x14ac:dyDescent="0.25">
      <c r="AH1080" s="129"/>
    </row>
    <row r="1081" spans="34:34" x14ac:dyDescent="0.25">
      <c r="AH1081" s="129"/>
    </row>
    <row r="1082" spans="34:34" x14ac:dyDescent="0.25">
      <c r="AH1082" s="129"/>
    </row>
    <row r="1083" spans="34:34" x14ac:dyDescent="0.25">
      <c r="AH1083" s="129"/>
    </row>
    <row r="1084" spans="34:34" x14ac:dyDescent="0.25">
      <c r="AH1084" s="129"/>
    </row>
    <row r="1085" spans="34:34" x14ac:dyDescent="0.25">
      <c r="AH1085" s="129"/>
    </row>
    <row r="1086" spans="34:34" x14ac:dyDescent="0.25">
      <c r="AH1086" s="129"/>
    </row>
    <row r="1087" spans="34:34" x14ac:dyDescent="0.25">
      <c r="AH1087" s="129"/>
    </row>
    <row r="1088" spans="34:34" x14ac:dyDescent="0.25">
      <c r="AH1088" s="129"/>
    </row>
    <row r="1089" spans="34:34" x14ac:dyDescent="0.25">
      <c r="AH1089" s="129"/>
    </row>
    <row r="1090" spans="34:34" x14ac:dyDescent="0.25">
      <c r="AH1090" s="129"/>
    </row>
    <row r="1091" spans="34:34" x14ac:dyDescent="0.25">
      <c r="AH1091" s="129"/>
    </row>
    <row r="1092" spans="34:34" x14ac:dyDescent="0.25">
      <c r="AH1092" s="129"/>
    </row>
    <row r="1093" spans="34:34" x14ac:dyDescent="0.25">
      <c r="AH1093" s="129"/>
    </row>
    <row r="1094" spans="34:34" x14ac:dyDescent="0.25">
      <c r="AH1094" s="129"/>
    </row>
    <row r="1095" spans="34:34" x14ac:dyDescent="0.25">
      <c r="AH1095" s="129"/>
    </row>
    <row r="1096" spans="34:34" x14ac:dyDescent="0.25">
      <c r="AH1096" s="129"/>
    </row>
    <row r="1097" spans="34:34" x14ac:dyDescent="0.25">
      <c r="AH1097" s="129"/>
    </row>
    <row r="1098" spans="34:34" x14ac:dyDescent="0.25">
      <c r="AH1098" s="129"/>
    </row>
    <row r="1099" spans="34:34" x14ac:dyDescent="0.25">
      <c r="AH1099" s="129"/>
    </row>
    <row r="1100" spans="34:34" x14ac:dyDescent="0.25">
      <c r="AH1100" s="129"/>
    </row>
    <row r="1101" spans="34:34" x14ac:dyDescent="0.25">
      <c r="AH1101" s="129"/>
    </row>
    <row r="1102" spans="34:34" x14ac:dyDescent="0.25">
      <c r="AH1102" s="129"/>
    </row>
    <row r="1103" spans="34:34" x14ac:dyDescent="0.25">
      <c r="AH1103" s="129"/>
    </row>
    <row r="1104" spans="34:34" x14ac:dyDescent="0.25">
      <c r="AH1104" s="129"/>
    </row>
    <row r="1105" spans="34:34" x14ac:dyDescent="0.25">
      <c r="AH1105" s="129"/>
    </row>
    <row r="1106" spans="34:34" x14ac:dyDescent="0.25">
      <c r="AH1106" s="129"/>
    </row>
    <row r="1107" spans="34:34" x14ac:dyDescent="0.25">
      <c r="AH1107" s="129"/>
    </row>
    <row r="1108" spans="34:34" x14ac:dyDescent="0.25">
      <c r="AH1108" s="129"/>
    </row>
    <row r="1109" spans="34:34" x14ac:dyDescent="0.25">
      <c r="AH1109" s="129"/>
    </row>
    <row r="1110" spans="34:34" x14ac:dyDescent="0.25">
      <c r="AH1110" s="129"/>
    </row>
    <row r="1111" spans="34:34" x14ac:dyDescent="0.25">
      <c r="AH1111" s="129"/>
    </row>
    <row r="1112" spans="34:34" x14ac:dyDescent="0.25">
      <c r="AH1112" s="129"/>
    </row>
    <row r="1113" spans="34:34" x14ac:dyDescent="0.25">
      <c r="AH1113" s="129"/>
    </row>
    <row r="1114" spans="34:34" x14ac:dyDescent="0.25">
      <c r="AH1114" s="129"/>
    </row>
    <row r="1115" spans="34:34" x14ac:dyDescent="0.25">
      <c r="AH1115" s="129"/>
    </row>
    <row r="1116" spans="34:34" x14ac:dyDescent="0.25">
      <c r="AH1116" s="129"/>
    </row>
    <row r="1117" spans="34:34" x14ac:dyDescent="0.25">
      <c r="AH1117" s="129"/>
    </row>
    <row r="1118" spans="34:34" x14ac:dyDescent="0.25">
      <c r="AH1118" s="129"/>
    </row>
    <row r="1119" spans="34:34" x14ac:dyDescent="0.25">
      <c r="AH1119" s="129"/>
    </row>
    <row r="1120" spans="34:34" x14ac:dyDescent="0.25">
      <c r="AH1120" s="129"/>
    </row>
    <row r="1121" spans="34:34" x14ac:dyDescent="0.25">
      <c r="AH1121" s="129"/>
    </row>
    <row r="1122" spans="34:34" x14ac:dyDescent="0.25">
      <c r="AH1122" s="129"/>
    </row>
    <row r="1123" spans="34:34" x14ac:dyDescent="0.25">
      <c r="AH1123" s="129"/>
    </row>
    <row r="1124" spans="34:34" x14ac:dyDescent="0.25">
      <c r="AH1124" s="129"/>
    </row>
    <row r="1125" spans="34:34" x14ac:dyDescent="0.25">
      <c r="AH1125" s="129"/>
    </row>
    <row r="1126" spans="34:34" x14ac:dyDescent="0.25">
      <c r="AH1126" s="129"/>
    </row>
    <row r="1127" spans="34:34" x14ac:dyDescent="0.25">
      <c r="AH1127" s="129"/>
    </row>
    <row r="1128" spans="34:34" x14ac:dyDescent="0.25">
      <c r="AH1128" s="129"/>
    </row>
    <row r="1129" spans="34:34" x14ac:dyDescent="0.25">
      <c r="AH1129" s="129"/>
    </row>
    <row r="1130" spans="34:34" x14ac:dyDescent="0.25">
      <c r="AH1130" s="129"/>
    </row>
    <row r="1131" spans="34:34" x14ac:dyDescent="0.25">
      <c r="AH1131" s="129"/>
    </row>
    <row r="1132" spans="34:34" x14ac:dyDescent="0.25">
      <c r="AH1132" s="129"/>
    </row>
    <row r="1133" spans="34:34" x14ac:dyDescent="0.25">
      <c r="AH1133" s="129"/>
    </row>
    <row r="1134" spans="34:34" x14ac:dyDescent="0.25">
      <c r="AH1134" s="129"/>
    </row>
    <row r="1135" spans="34:34" x14ac:dyDescent="0.25">
      <c r="AH1135" s="129"/>
    </row>
    <row r="1136" spans="34:34" x14ac:dyDescent="0.25">
      <c r="AH1136" s="129"/>
    </row>
    <row r="1137" spans="34:34" x14ac:dyDescent="0.25">
      <c r="AH1137" s="129"/>
    </row>
    <row r="1138" spans="34:34" x14ac:dyDescent="0.25">
      <c r="AH1138" s="129"/>
    </row>
    <row r="1139" spans="34:34" x14ac:dyDescent="0.25">
      <c r="AH1139" s="129"/>
    </row>
    <row r="1140" spans="34:34" x14ac:dyDescent="0.25">
      <c r="AH1140" s="129"/>
    </row>
    <row r="1141" spans="34:34" x14ac:dyDescent="0.25">
      <c r="AH1141" s="129"/>
    </row>
    <row r="1142" spans="34:34" x14ac:dyDescent="0.25">
      <c r="AH1142" s="129"/>
    </row>
    <row r="1143" spans="34:34" x14ac:dyDescent="0.25">
      <c r="AH1143" s="129"/>
    </row>
    <row r="1144" spans="34:34" x14ac:dyDescent="0.25">
      <c r="AH1144" s="129"/>
    </row>
    <row r="1145" spans="34:34" x14ac:dyDescent="0.25">
      <c r="AH1145" s="129"/>
    </row>
    <row r="1146" spans="34:34" x14ac:dyDescent="0.25">
      <c r="AH1146" s="129"/>
    </row>
    <row r="1147" spans="34:34" x14ac:dyDescent="0.25">
      <c r="AH1147" s="129"/>
    </row>
    <row r="1148" spans="34:34" x14ac:dyDescent="0.25">
      <c r="AH1148" s="129"/>
    </row>
    <row r="1149" spans="34:34" x14ac:dyDescent="0.25">
      <c r="AH1149" s="129"/>
    </row>
    <row r="1150" spans="34:34" x14ac:dyDescent="0.25">
      <c r="AH1150" s="129"/>
    </row>
    <row r="1151" spans="34:34" x14ac:dyDescent="0.25">
      <c r="AH1151" s="129"/>
    </row>
    <row r="1152" spans="34:34" x14ac:dyDescent="0.25">
      <c r="AH1152" s="129"/>
    </row>
    <row r="1153" spans="34:34" x14ac:dyDescent="0.25">
      <c r="AH1153" s="129"/>
    </row>
    <row r="1154" spans="34:34" x14ac:dyDescent="0.25">
      <c r="AH1154" s="129"/>
    </row>
    <row r="1155" spans="34:34" x14ac:dyDescent="0.25">
      <c r="AH1155" s="129"/>
    </row>
    <row r="1156" spans="34:34" x14ac:dyDescent="0.25">
      <c r="AH1156" s="129"/>
    </row>
    <row r="1157" spans="34:34" x14ac:dyDescent="0.25">
      <c r="AH1157" s="129"/>
    </row>
    <row r="1158" spans="34:34" x14ac:dyDescent="0.25">
      <c r="AH1158" s="129"/>
    </row>
    <row r="1159" spans="34:34" x14ac:dyDescent="0.25">
      <c r="AH1159" s="129"/>
    </row>
    <row r="1160" spans="34:34" x14ac:dyDescent="0.25">
      <c r="AH1160" s="129"/>
    </row>
    <row r="1161" spans="34:34" x14ac:dyDescent="0.25">
      <c r="AH1161" s="129"/>
    </row>
    <row r="1162" spans="34:34" x14ac:dyDescent="0.25">
      <c r="AH1162" s="129"/>
    </row>
    <row r="1163" spans="34:34" x14ac:dyDescent="0.25">
      <c r="AH1163" s="129"/>
    </row>
    <row r="1164" spans="34:34" x14ac:dyDescent="0.25">
      <c r="AH1164" s="129"/>
    </row>
    <row r="1165" spans="34:34" x14ac:dyDescent="0.25">
      <c r="AH1165" s="129"/>
    </row>
    <row r="1166" spans="34:34" x14ac:dyDescent="0.25">
      <c r="AH1166" s="129"/>
    </row>
    <row r="1167" spans="34:34" x14ac:dyDescent="0.25">
      <c r="AH1167" s="129"/>
    </row>
    <row r="1168" spans="34:34" x14ac:dyDescent="0.25">
      <c r="AH1168" s="129"/>
    </row>
    <row r="1169" spans="34:34" x14ac:dyDescent="0.25">
      <c r="AH1169" s="129"/>
    </row>
    <row r="1170" spans="34:34" x14ac:dyDescent="0.25">
      <c r="AH1170" s="129"/>
    </row>
    <row r="1171" spans="34:34" x14ac:dyDescent="0.25">
      <c r="AH1171" s="129"/>
    </row>
    <row r="1172" spans="34:34" x14ac:dyDescent="0.25">
      <c r="AH1172" s="129"/>
    </row>
    <row r="1173" spans="34:34" x14ac:dyDescent="0.25">
      <c r="AH1173" s="129"/>
    </row>
    <row r="1174" spans="34:34" x14ac:dyDescent="0.25">
      <c r="AH1174" s="129"/>
    </row>
    <row r="1175" spans="34:34" x14ac:dyDescent="0.25">
      <c r="AH1175" s="129"/>
    </row>
    <row r="1176" spans="34:34" x14ac:dyDescent="0.25">
      <c r="AH1176" s="129"/>
    </row>
    <row r="1177" spans="34:34" x14ac:dyDescent="0.25">
      <c r="AH1177" s="129"/>
    </row>
    <row r="1178" spans="34:34" x14ac:dyDescent="0.25">
      <c r="AH1178" s="129"/>
    </row>
    <row r="1179" spans="34:34" x14ac:dyDescent="0.25">
      <c r="AH1179" s="129"/>
    </row>
    <row r="1180" spans="34:34" x14ac:dyDescent="0.25">
      <c r="AH1180" s="129"/>
    </row>
    <row r="1181" spans="34:34" x14ac:dyDescent="0.25">
      <c r="AH1181" s="129"/>
    </row>
    <row r="1182" spans="34:34" x14ac:dyDescent="0.25">
      <c r="AH1182" s="129"/>
    </row>
    <row r="1183" spans="34:34" x14ac:dyDescent="0.25">
      <c r="AH1183" s="129"/>
    </row>
    <row r="1184" spans="34:34" x14ac:dyDescent="0.25">
      <c r="AH1184" s="129"/>
    </row>
    <row r="1185" spans="34:34" x14ac:dyDescent="0.25">
      <c r="AH1185" s="129"/>
    </row>
    <row r="1186" spans="34:34" x14ac:dyDescent="0.25">
      <c r="AH1186" s="129"/>
    </row>
    <row r="1187" spans="34:34" x14ac:dyDescent="0.25">
      <c r="AH1187" s="129"/>
    </row>
    <row r="1188" spans="34:34" x14ac:dyDescent="0.25">
      <c r="AH1188" s="129"/>
    </row>
    <row r="1189" spans="34:34" x14ac:dyDescent="0.25">
      <c r="AH1189" s="129"/>
    </row>
    <row r="1190" spans="34:34" x14ac:dyDescent="0.25">
      <c r="AH1190" s="129"/>
    </row>
    <row r="1191" spans="34:34" x14ac:dyDescent="0.25">
      <c r="AH1191" s="129"/>
    </row>
    <row r="1192" spans="34:34" x14ac:dyDescent="0.25">
      <c r="AH1192" s="129"/>
    </row>
    <row r="1193" spans="34:34" x14ac:dyDescent="0.25">
      <c r="AH1193" s="129"/>
    </row>
    <row r="1194" spans="34:34" x14ac:dyDescent="0.25">
      <c r="AH1194" s="129"/>
    </row>
    <row r="1195" spans="34:34" x14ac:dyDescent="0.25">
      <c r="AH1195" s="129"/>
    </row>
    <row r="1196" spans="34:34" x14ac:dyDescent="0.25">
      <c r="AH1196" s="129"/>
    </row>
    <row r="1197" spans="34:34" x14ac:dyDescent="0.25">
      <c r="AH1197" s="129"/>
    </row>
    <row r="1198" spans="34:34" x14ac:dyDescent="0.25">
      <c r="AH1198" s="129"/>
    </row>
    <row r="1199" spans="34:34" x14ac:dyDescent="0.25">
      <c r="AH1199" s="129"/>
    </row>
    <row r="1200" spans="34:34" x14ac:dyDescent="0.25">
      <c r="AH1200" s="129"/>
    </row>
    <row r="1201" spans="34:34" x14ac:dyDescent="0.25">
      <c r="AH1201" s="129"/>
    </row>
    <row r="1202" spans="34:34" x14ac:dyDescent="0.25">
      <c r="AH1202" s="129"/>
    </row>
    <row r="1203" spans="34:34" x14ac:dyDescent="0.25">
      <c r="AH1203" s="129"/>
    </row>
    <row r="1204" spans="34:34" x14ac:dyDescent="0.25">
      <c r="AH1204" s="129"/>
    </row>
    <row r="1205" spans="34:34" x14ac:dyDescent="0.25">
      <c r="AH1205" s="129"/>
    </row>
    <row r="1206" spans="34:34" x14ac:dyDescent="0.25">
      <c r="AH1206" s="129"/>
    </row>
    <row r="1207" spans="34:34" x14ac:dyDescent="0.25">
      <c r="AH1207" s="129"/>
    </row>
    <row r="1208" spans="34:34" x14ac:dyDescent="0.25">
      <c r="AH1208" s="129"/>
    </row>
    <row r="1209" spans="34:34" x14ac:dyDescent="0.25">
      <c r="AH1209" s="129"/>
    </row>
    <row r="1210" spans="34:34" x14ac:dyDescent="0.25">
      <c r="AH1210" s="129"/>
    </row>
    <row r="1211" spans="34:34" x14ac:dyDescent="0.25">
      <c r="AH1211" s="129"/>
    </row>
    <row r="1212" spans="34:34" x14ac:dyDescent="0.25">
      <c r="AH1212" s="129"/>
    </row>
    <row r="1213" spans="34:34" x14ac:dyDescent="0.25">
      <c r="AH1213" s="129"/>
    </row>
    <row r="1214" spans="34:34" x14ac:dyDescent="0.25">
      <c r="AH1214" s="129"/>
    </row>
    <row r="1215" spans="34:34" x14ac:dyDescent="0.25">
      <c r="AH1215" s="129"/>
    </row>
    <row r="1216" spans="34:34" x14ac:dyDescent="0.25">
      <c r="AH1216" s="129"/>
    </row>
    <row r="1217" spans="34:34" x14ac:dyDescent="0.25">
      <c r="AH1217" s="129"/>
    </row>
    <row r="1218" spans="34:34" x14ac:dyDescent="0.25">
      <c r="AH1218" s="129"/>
    </row>
    <row r="1219" spans="34:34" x14ac:dyDescent="0.25">
      <c r="AH1219" s="129"/>
    </row>
    <row r="1220" spans="34:34" x14ac:dyDescent="0.25">
      <c r="AH1220" s="129"/>
    </row>
    <row r="1221" spans="34:34" x14ac:dyDescent="0.25">
      <c r="AH1221" s="129"/>
    </row>
    <row r="1222" spans="34:34" x14ac:dyDescent="0.25">
      <c r="AH1222" s="129"/>
    </row>
    <row r="1223" spans="34:34" x14ac:dyDescent="0.25">
      <c r="AH1223" s="129"/>
    </row>
    <row r="1224" spans="34:34" x14ac:dyDescent="0.25">
      <c r="AH1224" s="129"/>
    </row>
    <row r="1225" spans="34:34" x14ac:dyDescent="0.25">
      <c r="AH1225" s="129"/>
    </row>
    <row r="1226" spans="34:34" x14ac:dyDescent="0.25">
      <c r="AH1226" s="129"/>
    </row>
    <row r="1227" spans="34:34" x14ac:dyDescent="0.25">
      <c r="AH1227" s="129"/>
    </row>
    <row r="1228" spans="34:34" x14ac:dyDescent="0.25">
      <c r="AH1228" s="129"/>
    </row>
    <row r="1229" spans="34:34" x14ac:dyDescent="0.25">
      <c r="AH1229" s="129"/>
    </row>
    <row r="1230" spans="34:34" x14ac:dyDescent="0.25">
      <c r="AH1230" s="129"/>
    </row>
    <row r="1231" spans="34:34" x14ac:dyDescent="0.25">
      <c r="AH1231" s="129"/>
    </row>
    <row r="1232" spans="34:34" x14ac:dyDescent="0.25">
      <c r="AH1232" s="129"/>
    </row>
    <row r="1233" spans="34:34" x14ac:dyDescent="0.25">
      <c r="AH1233" s="129"/>
    </row>
    <row r="1234" spans="34:34" x14ac:dyDescent="0.25">
      <c r="AH1234" s="129"/>
    </row>
    <row r="1235" spans="34:34" x14ac:dyDescent="0.25">
      <c r="AH1235" s="129"/>
    </row>
    <row r="1236" spans="34:34" x14ac:dyDescent="0.25">
      <c r="AH1236" s="129"/>
    </row>
    <row r="1237" spans="34:34" x14ac:dyDescent="0.25">
      <c r="AH1237" s="129"/>
    </row>
    <row r="1238" spans="34:34" x14ac:dyDescent="0.25">
      <c r="AH1238" s="129"/>
    </row>
    <row r="1239" spans="34:34" x14ac:dyDescent="0.25">
      <c r="AH1239" s="129"/>
    </row>
    <row r="1240" spans="34:34" x14ac:dyDescent="0.25">
      <c r="AH1240" s="129"/>
    </row>
    <row r="1241" spans="34:34" x14ac:dyDescent="0.25">
      <c r="AH1241" s="129"/>
    </row>
    <row r="1242" spans="34:34" x14ac:dyDescent="0.25">
      <c r="AH1242" s="129"/>
    </row>
    <row r="1243" spans="34:34" x14ac:dyDescent="0.25">
      <c r="AH1243" s="129"/>
    </row>
    <row r="1244" spans="34:34" x14ac:dyDescent="0.25">
      <c r="AH1244" s="129"/>
    </row>
    <row r="1245" spans="34:34" x14ac:dyDescent="0.25">
      <c r="AH1245" s="129"/>
    </row>
    <row r="1246" spans="34:34" x14ac:dyDescent="0.25">
      <c r="AH1246" s="129"/>
    </row>
    <row r="1247" spans="34:34" x14ac:dyDescent="0.25">
      <c r="AH1247" s="129"/>
    </row>
    <row r="1248" spans="34:34" x14ac:dyDescent="0.25">
      <c r="AH1248" s="129"/>
    </row>
    <row r="1249" spans="34:34" x14ac:dyDescent="0.25">
      <c r="AH1249" s="129"/>
    </row>
    <row r="1250" spans="34:34" x14ac:dyDescent="0.25">
      <c r="AH1250" s="129"/>
    </row>
    <row r="1251" spans="34:34" x14ac:dyDescent="0.25">
      <c r="AH1251" s="129"/>
    </row>
    <row r="1252" spans="34:34" x14ac:dyDescent="0.25">
      <c r="AH1252" s="129"/>
    </row>
    <row r="1253" spans="34:34" x14ac:dyDescent="0.25">
      <c r="AH1253" s="129"/>
    </row>
    <row r="1254" spans="34:34" x14ac:dyDescent="0.25">
      <c r="AH1254" s="129"/>
    </row>
    <row r="1255" spans="34:34" x14ac:dyDescent="0.25">
      <c r="AH1255" s="129"/>
    </row>
    <row r="1256" spans="34:34" x14ac:dyDescent="0.25">
      <c r="AH1256" s="129"/>
    </row>
    <row r="1257" spans="34:34" x14ac:dyDescent="0.25">
      <c r="AH1257" s="129"/>
    </row>
    <row r="1258" spans="34:34" x14ac:dyDescent="0.25">
      <c r="AH1258" s="129"/>
    </row>
    <row r="1259" spans="34:34" x14ac:dyDescent="0.25">
      <c r="AH1259" s="129"/>
    </row>
    <row r="1260" spans="34:34" x14ac:dyDescent="0.25">
      <c r="AH1260" s="129"/>
    </row>
    <row r="1261" spans="34:34" x14ac:dyDescent="0.25">
      <c r="AH1261" s="129"/>
    </row>
    <row r="1262" spans="34:34" x14ac:dyDescent="0.25">
      <c r="AH1262" s="129"/>
    </row>
    <row r="1263" spans="34:34" x14ac:dyDescent="0.25">
      <c r="AH1263" s="129"/>
    </row>
    <row r="1264" spans="34:34" x14ac:dyDescent="0.25">
      <c r="AH1264" s="129"/>
    </row>
    <row r="1265" spans="34:34" x14ac:dyDescent="0.25">
      <c r="AH1265" s="129"/>
    </row>
    <row r="1266" spans="34:34" x14ac:dyDescent="0.25">
      <c r="AH1266" s="129"/>
    </row>
    <row r="1267" spans="34:34" x14ac:dyDescent="0.25">
      <c r="AH1267" s="129"/>
    </row>
    <row r="1268" spans="34:34" x14ac:dyDescent="0.25">
      <c r="AH1268" s="129"/>
    </row>
    <row r="1269" spans="34:34" x14ac:dyDescent="0.25">
      <c r="AH1269" s="129"/>
    </row>
    <row r="1270" spans="34:34" x14ac:dyDescent="0.25">
      <c r="AH1270" s="129"/>
    </row>
    <row r="1271" spans="34:34" x14ac:dyDescent="0.25">
      <c r="AH1271" s="129"/>
    </row>
    <row r="1272" spans="34:34" x14ac:dyDescent="0.25">
      <c r="AH1272" s="129"/>
    </row>
    <row r="1273" spans="34:34" x14ac:dyDescent="0.25">
      <c r="AH1273" s="129"/>
    </row>
    <row r="1274" spans="34:34" x14ac:dyDescent="0.25">
      <c r="AH1274" s="129"/>
    </row>
    <row r="1275" spans="34:34" x14ac:dyDescent="0.25">
      <c r="AH1275" s="129"/>
    </row>
    <row r="1276" spans="34:34" x14ac:dyDescent="0.25">
      <c r="AH1276" s="129"/>
    </row>
    <row r="1277" spans="34:34" x14ac:dyDescent="0.25">
      <c r="AH1277" s="129"/>
    </row>
    <row r="1278" spans="34:34" x14ac:dyDescent="0.25">
      <c r="AH1278" s="129"/>
    </row>
    <row r="1279" spans="34:34" x14ac:dyDescent="0.25">
      <c r="AH1279" s="129"/>
    </row>
    <row r="1280" spans="34:34" x14ac:dyDescent="0.25">
      <c r="AH1280" s="129"/>
    </row>
    <row r="1281" spans="34:34" x14ac:dyDescent="0.25">
      <c r="AH1281" s="129"/>
    </row>
    <row r="1282" spans="34:34" x14ac:dyDescent="0.25">
      <c r="AH1282" s="129"/>
    </row>
    <row r="1283" spans="34:34" x14ac:dyDescent="0.25">
      <c r="AH1283" s="129"/>
    </row>
    <row r="1284" spans="34:34" x14ac:dyDescent="0.25">
      <c r="AH1284" s="129"/>
    </row>
    <row r="1285" spans="34:34" x14ac:dyDescent="0.25">
      <c r="AH1285" s="129"/>
    </row>
    <row r="1286" spans="34:34" x14ac:dyDescent="0.25">
      <c r="AH1286" s="129"/>
    </row>
    <row r="1287" spans="34:34" x14ac:dyDescent="0.25">
      <c r="AH1287" s="129"/>
    </row>
    <row r="1288" spans="34:34" x14ac:dyDescent="0.25">
      <c r="AH1288" s="129"/>
    </row>
    <row r="1289" spans="34:34" x14ac:dyDescent="0.25">
      <c r="AH1289" s="129"/>
    </row>
    <row r="1290" spans="34:34" x14ac:dyDescent="0.25">
      <c r="AH1290" s="129"/>
    </row>
    <row r="1291" spans="34:34" x14ac:dyDescent="0.25">
      <c r="AH1291" s="129"/>
    </row>
    <row r="1292" spans="34:34" x14ac:dyDescent="0.25">
      <c r="AH1292" s="129"/>
    </row>
    <row r="1293" spans="34:34" x14ac:dyDescent="0.25">
      <c r="AH1293" s="129"/>
    </row>
    <row r="1294" spans="34:34" x14ac:dyDescent="0.25">
      <c r="AH1294" s="129"/>
    </row>
    <row r="1295" spans="34:34" x14ac:dyDescent="0.25">
      <c r="AH1295" s="129"/>
    </row>
    <row r="1296" spans="34:34" x14ac:dyDescent="0.25">
      <c r="AH1296" s="129"/>
    </row>
    <row r="1297" spans="34:34" x14ac:dyDescent="0.25">
      <c r="AH1297" s="129"/>
    </row>
    <row r="1298" spans="34:34" x14ac:dyDescent="0.25">
      <c r="AH1298" s="129"/>
    </row>
    <row r="1299" spans="34:34" x14ac:dyDescent="0.25">
      <c r="AH1299" s="129"/>
    </row>
    <row r="1300" spans="34:34" x14ac:dyDescent="0.25">
      <c r="AH1300" s="129"/>
    </row>
    <row r="1301" spans="34:34" x14ac:dyDescent="0.25">
      <c r="AH1301" s="129"/>
    </row>
    <row r="1302" spans="34:34" x14ac:dyDescent="0.25">
      <c r="AH1302" s="129"/>
    </row>
    <row r="1303" spans="34:34" x14ac:dyDescent="0.25">
      <c r="AH1303" s="129"/>
    </row>
    <row r="1304" spans="34:34" x14ac:dyDescent="0.25">
      <c r="AH1304" s="129"/>
    </row>
    <row r="1305" spans="34:34" x14ac:dyDescent="0.25">
      <c r="AH1305" s="129"/>
    </row>
    <row r="1306" spans="34:34" x14ac:dyDescent="0.25">
      <c r="AH1306" s="129"/>
    </row>
    <row r="1307" spans="34:34" x14ac:dyDescent="0.25">
      <c r="AH1307" s="129"/>
    </row>
    <row r="1308" spans="34:34" x14ac:dyDescent="0.25">
      <c r="AH1308" s="129"/>
    </row>
    <row r="1309" spans="34:34" x14ac:dyDescent="0.25">
      <c r="AH1309" s="129"/>
    </row>
    <row r="1310" spans="34:34" x14ac:dyDescent="0.25">
      <c r="AH1310" s="129"/>
    </row>
    <row r="1311" spans="34:34" x14ac:dyDescent="0.25">
      <c r="AH1311" s="129"/>
    </row>
    <row r="1312" spans="34:34" x14ac:dyDescent="0.25">
      <c r="AH1312" s="129"/>
    </row>
    <row r="1313" spans="34:34" x14ac:dyDescent="0.25">
      <c r="AH1313" s="129"/>
    </row>
    <row r="1314" spans="34:34" x14ac:dyDescent="0.25">
      <c r="AH1314" s="129"/>
    </row>
    <row r="1315" spans="34:34" x14ac:dyDescent="0.25">
      <c r="AH1315" s="129"/>
    </row>
    <row r="1316" spans="34:34" x14ac:dyDescent="0.25">
      <c r="AH1316" s="129"/>
    </row>
    <row r="1317" spans="34:34" x14ac:dyDescent="0.25">
      <c r="AH1317" s="129"/>
    </row>
    <row r="1318" spans="34:34" x14ac:dyDescent="0.25">
      <c r="AH1318" s="129"/>
    </row>
    <row r="1319" spans="34:34" x14ac:dyDescent="0.25">
      <c r="AH1319" s="129"/>
    </row>
    <row r="1320" spans="34:34" x14ac:dyDescent="0.25">
      <c r="AH1320" s="129"/>
    </row>
    <row r="1321" spans="34:34" x14ac:dyDescent="0.25">
      <c r="AH1321" s="129"/>
    </row>
    <row r="1322" spans="34:34" x14ac:dyDescent="0.25">
      <c r="AH1322" s="129"/>
    </row>
    <row r="1323" spans="34:34" x14ac:dyDescent="0.25">
      <c r="AH1323" s="129"/>
    </row>
    <row r="1324" spans="34:34" x14ac:dyDescent="0.25">
      <c r="AH1324" s="129"/>
    </row>
    <row r="1325" spans="34:34" x14ac:dyDescent="0.25">
      <c r="AH1325" s="129"/>
    </row>
    <row r="1326" spans="34:34" x14ac:dyDescent="0.25">
      <c r="AH1326" s="129"/>
    </row>
    <row r="1327" spans="34:34" x14ac:dyDescent="0.25">
      <c r="AH1327" s="129"/>
    </row>
    <row r="1328" spans="34:34" x14ac:dyDescent="0.25">
      <c r="AH1328" s="129"/>
    </row>
    <row r="1329" spans="34:34" x14ac:dyDescent="0.25">
      <c r="AH1329" s="129"/>
    </row>
    <row r="1330" spans="34:34" x14ac:dyDescent="0.25">
      <c r="AH1330" s="129"/>
    </row>
    <row r="1331" spans="34:34" x14ac:dyDescent="0.25">
      <c r="AH1331" s="129"/>
    </row>
    <row r="1332" spans="34:34" x14ac:dyDescent="0.25">
      <c r="AH1332" s="129"/>
    </row>
    <row r="1333" spans="34:34" x14ac:dyDescent="0.25">
      <c r="AH1333" s="129"/>
    </row>
    <row r="1334" spans="34:34" x14ac:dyDescent="0.25">
      <c r="AH1334" s="129"/>
    </row>
    <row r="1335" spans="34:34" x14ac:dyDescent="0.25">
      <c r="AH1335" s="129"/>
    </row>
    <row r="1336" spans="34:34" x14ac:dyDescent="0.25">
      <c r="AH1336" s="129"/>
    </row>
    <row r="1337" spans="34:34" x14ac:dyDescent="0.25">
      <c r="AH1337" s="129"/>
    </row>
    <row r="1338" spans="34:34" x14ac:dyDescent="0.25">
      <c r="AH1338" s="129"/>
    </row>
    <row r="1339" spans="34:34" x14ac:dyDescent="0.25">
      <c r="AH1339" s="129"/>
    </row>
    <row r="1340" spans="34:34" x14ac:dyDescent="0.25">
      <c r="AH1340" s="129"/>
    </row>
    <row r="1341" spans="34:34" x14ac:dyDescent="0.25">
      <c r="AH1341" s="129"/>
    </row>
    <row r="1342" spans="34:34" x14ac:dyDescent="0.25">
      <c r="AH1342" s="129"/>
    </row>
    <row r="1343" spans="34:34" x14ac:dyDescent="0.25">
      <c r="AH1343" s="129"/>
    </row>
    <row r="1344" spans="34:34" x14ac:dyDescent="0.25">
      <c r="AH1344" s="129"/>
    </row>
    <row r="1345" spans="34:34" x14ac:dyDescent="0.25">
      <c r="AH1345" s="129"/>
    </row>
    <row r="1346" spans="34:34" x14ac:dyDescent="0.25">
      <c r="AH1346" s="129"/>
    </row>
    <row r="1347" spans="34:34" x14ac:dyDescent="0.25">
      <c r="AH1347" s="129"/>
    </row>
    <row r="1348" spans="34:34" x14ac:dyDescent="0.25">
      <c r="AH1348" s="129"/>
    </row>
    <row r="1349" spans="34:34" x14ac:dyDescent="0.25">
      <c r="AH1349" s="129"/>
    </row>
    <row r="1350" spans="34:34" x14ac:dyDescent="0.25">
      <c r="AH1350" s="129"/>
    </row>
    <row r="1351" spans="34:34" x14ac:dyDescent="0.25">
      <c r="AH1351" s="129"/>
    </row>
    <row r="1352" spans="34:34" x14ac:dyDescent="0.25">
      <c r="AH1352" s="129"/>
    </row>
    <row r="1353" spans="34:34" x14ac:dyDescent="0.25">
      <c r="AH1353" s="129"/>
    </row>
    <row r="1354" spans="34:34" x14ac:dyDescent="0.25">
      <c r="AH1354" s="129"/>
    </row>
    <row r="1355" spans="34:34" x14ac:dyDescent="0.25">
      <c r="AH1355" s="129"/>
    </row>
    <row r="1356" spans="34:34" x14ac:dyDescent="0.25">
      <c r="AH1356" s="129"/>
    </row>
    <row r="1357" spans="34:34" x14ac:dyDescent="0.25">
      <c r="AH1357" s="129"/>
    </row>
    <row r="1358" spans="34:34" x14ac:dyDescent="0.25">
      <c r="AH1358" s="129"/>
    </row>
    <row r="1359" spans="34:34" x14ac:dyDescent="0.25">
      <c r="AH1359" s="129"/>
    </row>
    <row r="1360" spans="34:34" x14ac:dyDescent="0.25">
      <c r="AH1360" s="129"/>
    </row>
    <row r="1361" spans="34:34" x14ac:dyDescent="0.25">
      <c r="AH1361" s="129"/>
    </row>
    <row r="1362" spans="34:34" x14ac:dyDescent="0.25">
      <c r="AH1362" s="129"/>
    </row>
    <row r="1363" spans="34:34" x14ac:dyDescent="0.25">
      <c r="AH1363" s="129"/>
    </row>
    <row r="1364" spans="34:34" x14ac:dyDescent="0.25">
      <c r="AH1364" s="129"/>
    </row>
    <row r="1365" spans="34:34" x14ac:dyDescent="0.25">
      <c r="AH1365" s="129"/>
    </row>
    <row r="1366" spans="34:34" x14ac:dyDescent="0.25">
      <c r="AH1366" s="129"/>
    </row>
    <row r="1367" spans="34:34" x14ac:dyDescent="0.25">
      <c r="AH1367" s="129"/>
    </row>
    <row r="1368" spans="34:34" x14ac:dyDescent="0.25">
      <c r="AH1368" s="129"/>
    </row>
    <row r="1369" spans="34:34" x14ac:dyDescent="0.25">
      <c r="AH1369" s="129"/>
    </row>
    <row r="1370" spans="34:34" x14ac:dyDescent="0.25">
      <c r="AH1370" s="129"/>
    </row>
    <row r="1371" spans="34:34" x14ac:dyDescent="0.25">
      <c r="AH1371" s="129"/>
    </row>
    <row r="1372" spans="34:34" x14ac:dyDescent="0.25">
      <c r="AH1372" s="129"/>
    </row>
    <row r="1373" spans="34:34" x14ac:dyDescent="0.25">
      <c r="AH1373" s="129"/>
    </row>
    <row r="1374" spans="34:34" x14ac:dyDescent="0.25">
      <c r="AH1374" s="129"/>
    </row>
    <row r="1375" spans="34:34" x14ac:dyDescent="0.25">
      <c r="AH1375" s="129"/>
    </row>
    <row r="1376" spans="34:34" x14ac:dyDescent="0.25">
      <c r="AH1376" s="129"/>
    </row>
    <row r="1377" spans="34:34" x14ac:dyDescent="0.25">
      <c r="AH1377" s="129"/>
    </row>
    <row r="1378" spans="34:34" x14ac:dyDescent="0.25">
      <c r="AH1378" s="129"/>
    </row>
    <row r="1379" spans="34:34" x14ac:dyDescent="0.25">
      <c r="AH1379" s="129"/>
    </row>
    <row r="1380" spans="34:34" x14ac:dyDescent="0.25">
      <c r="AH1380" s="129"/>
    </row>
    <row r="1381" spans="34:34" x14ac:dyDescent="0.25">
      <c r="AH1381" s="129"/>
    </row>
    <row r="1382" spans="34:34" x14ac:dyDescent="0.25">
      <c r="AH1382" s="129"/>
    </row>
    <row r="1383" spans="34:34" x14ac:dyDescent="0.25">
      <c r="AH1383" s="129"/>
    </row>
    <row r="1384" spans="34:34" x14ac:dyDescent="0.25">
      <c r="AH1384" s="129"/>
    </row>
    <row r="1385" spans="34:34" x14ac:dyDescent="0.25">
      <c r="AH1385" s="129"/>
    </row>
    <row r="1386" spans="34:34" x14ac:dyDescent="0.25">
      <c r="AH1386" s="129"/>
    </row>
    <row r="1387" spans="34:34" x14ac:dyDescent="0.25">
      <c r="AH1387" s="129"/>
    </row>
    <row r="1388" spans="34:34" x14ac:dyDescent="0.25">
      <c r="AH1388" s="129"/>
    </row>
    <row r="1389" spans="34:34" x14ac:dyDescent="0.25">
      <c r="AH1389" s="129"/>
    </row>
    <row r="1390" spans="34:34" x14ac:dyDescent="0.25">
      <c r="AH1390" s="129"/>
    </row>
    <row r="1391" spans="34:34" x14ac:dyDescent="0.25">
      <c r="AH1391" s="129"/>
    </row>
    <row r="1392" spans="34:34" x14ac:dyDescent="0.25">
      <c r="AH1392" s="129"/>
    </row>
    <row r="1393" spans="34:34" x14ac:dyDescent="0.25">
      <c r="AH1393" s="129"/>
    </row>
    <row r="1394" spans="34:34" x14ac:dyDescent="0.25">
      <c r="AH1394" s="129"/>
    </row>
    <row r="1395" spans="34:34" x14ac:dyDescent="0.25">
      <c r="AH1395" s="129"/>
    </row>
    <row r="1396" spans="34:34" x14ac:dyDescent="0.25">
      <c r="AH1396" s="129"/>
    </row>
    <row r="1397" spans="34:34" x14ac:dyDescent="0.25">
      <c r="AH1397" s="129"/>
    </row>
    <row r="1398" spans="34:34" x14ac:dyDescent="0.25">
      <c r="AH1398" s="129"/>
    </row>
    <row r="1399" spans="34:34" x14ac:dyDescent="0.25">
      <c r="AH1399" s="129"/>
    </row>
    <row r="1400" spans="34:34" x14ac:dyDescent="0.25">
      <c r="AH1400" s="129"/>
    </row>
    <row r="1401" spans="34:34" x14ac:dyDescent="0.25">
      <c r="AH1401" s="129"/>
    </row>
    <row r="1402" spans="34:34" x14ac:dyDescent="0.25">
      <c r="AH1402" s="129"/>
    </row>
    <row r="1403" spans="34:34" x14ac:dyDescent="0.25">
      <c r="AH1403" s="129"/>
    </row>
    <row r="1404" spans="34:34" x14ac:dyDescent="0.25">
      <c r="AH1404" s="129"/>
    </row>
    <row r="1405" spans="34:34" x14ac:dyDescent="0.25">
      <c r="AH1405" s="129"/>
    </row>
    <row r="1406" spans="34:34" x14ac:dyDescent="0.25">
      <c r="AH1406" s="129"/>
    </row>
    <row r="1407" spans="34:34" x14ac:dyDescent="0.25">
      <c r="AH1407" s="129"/>
    </row>
    <row r="1408" spans="34:34" x14ac:dyDescent="0.25">
      <c r="AH1408" s="129"/>
    </row>
    <row r="1409" spans="34:34" x14ac:dyDescent="0.25">
      <c r="AH1409" s="129"/>
    </row>
    <row r="1410" spans="34:34" x14ac:dyDescent="0.25">
      <c r="AH1410" s="129"/>
    </row>
    <row r="1411" spans="34:34" x14ac:dyDescent="0.25">
      <c r="AH1411" s="129"/>
    </row>
    <row r="1412" spans="34:34" x14ac:dyDescent="0.25">
      <c r="AH1412" s="129"/>
    </row>
    <row r="1413" spans="34:34" x14ac:dyDescent="0.25">
      <c r="AH1413" s="129"/>
    </row>
    <row r="1414" spans="34:34" x14ac:dyDescent="0.25">
      <c r="AH1414" s="129"/>
    </row>
    <row r="1415" spans="34:34" x14ac:dyDescent="0.25">
      <c r="AH1415" s="129"/>
    </row>
    <row r="1416" spans="34:34" x14ac:dyDescent="0.25">
      <c r="AH1416" s="129"/>
    </row>
    <row r="1417" spans="34:34" x14ac:dyDescent="0.25">
      <c r="AH1417" s="129"/>
    </row>
    <row r="1418" spans="34:34" x14ac:dyDescent="0.25">
      <c r="AH1418" s="129"/>
    </row>
    <row r="1419" spans="34:34" x14ac:dyDescent="0.25">
      <c r="AH1419" s="129"/>
    </row>
    <row r="1420" spans="34:34" x14ac:dyDescent="0.25">
      <c r="AH1420" s="129"/>
    </row>
    <row r="1421" spans="34:34" x14ac:dyDescent="0.25">
      <c r="AH1421" s="129"/>
    </row>
    <row r="1422" spans="34:34" x14ac:dyDescent="0.25">
      <c r="AH1422" s="129"/>
    </row>
    <row r="1423" spans="34:34" x14ac:dyDescent="0.25">
      <c r="AH1423" s="129"/>
    </row>
    <row r="1424" spans="34:34" x14ac:dyDescent="0.25">
      <c r="AH1424" s="129"/>
    </row>
    <row r="1425" spans="34:34" x14ac:dyDescent="0.25">
      <c r="AH1425" s="129"/>
    </row>
    <row r="1426" spans="34:34" x14ac:dyDescent="0.25">
      <c r="AH1426" s="129"/>
    </row>
    <row r="1427" spans="34:34" x14ac:dyDescent="0.25">
      <c r="AH1427" s="129"/>
    </row>
    <row r="1428" spans="34:34" x14ac:dyDescent="0.25">
      <c r="AH1428" s="129"/>
    </row>
    <row r="1429" spans="34:34" x14ac:dyDescent="0.25">
      <c r="AH1429" s="129"/>
    </row>
    <row r="1430" spans="34:34" x14ac:dyDescent="0.25">
      <c r="AH1430" s="129"/>
    </row>
    <row r="1431" spans="34:34" x14ac:dyDescent="0.25">
      <c r="AH1431" s="129"/>
    </row>
    <row r="1432" spans="34:34" x14ac:dyDescent="0.25">
      <c r="AH1432" s="129"/>
    </row>
    <row r="1433" spans="34:34" x14ac:dyDescent="0.25">
      <c r="AH1433" s="129"/>
    </row>
    <row r="1434" spans="34:34" x14ac:dyDescent="0.25">
      <c r="AH1434" s="129"/>
    </row>
    <row r="1435" spans="34:34" x14ac:dyDescent="0.25">
      <c r="AH1435" s="129"/>
    </row>
    <row r="1436" spans="34:34" x14ac:dyDescent="0.25">
      <c r="AH1436" s="129"/>
    </row>
    <row r="1437" spans="34:34" x14ac:dyDescent="0.25">
      <c r="AH1437" s="129"/>
    </row>
    <row r="1438" spans="34:34" x14ac:dyDescent="0.25">
      <c r="AH1438" s="129"/>
    </row>
    <row r="1439" spans="34:34" x14ac:dyDescent="0.25">
      <c r="AH1439" s="129"/>
    </row>
    <row r="1440" spans="34:34" x14ac:dyDescent="0.25">
      <c r="AH1440" s="129"/>
    </row>
    <row r="1441" spans="34:34" x14ac:dyDescent="0.25">
      <c r="AH1441" s="129"/>
    </row>
    <row r="1442" spans="34:34" x14ac:dyDescent="0.25">
      <c r="AH1442" s="129"/>
    </row>
    <row r="1443" spans="34:34" x14ac:dyDescent="0.25">
      <c r="AH1443" s="129"/>
    </row>
    <row r="1444" spans="34:34" x14ac:dyDescent="0.25">
      <c r="AH1444" s="129"/>
    </row>
    <row r="1445" spans="34:34" x14ac:dyDescent="0.25">
      <c r="AH1445" s="129"/>
    </row>
    <row r="1446" spans="34:34" x14ac:dyDescent="0.25">
      <c r="AH1446" s="129"/>
    </row>
    <row r="1447" spans="34:34" x14ac:dyDescent="0.25">
      <c r="AH1447" s="129"/>
    </row>
    <row r="1448" spans="34:34" x14ac:dyDescent="0.25">
      <c r="AH1448" s="129"/>
    </row>
    <row r="1449" spans="34:34" x14ac:dyDescent="0.25">
      <c r="AH1449" s="129"/>
    </row>
    <row r="1450" spans="34:34" x14ac:dyDescent="0.25">
      <c r="AH1450" s="129"/>
    </row>
    <row r="1451" spans="34:34" x14ac:dyDescent="0.25">
      <c r="AH1451" s="129"/>
    </row>
    <row r="1452" spans="34:34" x14ac:dyDescent="0.25">
      <c r="AH1452" s="129"/>
    </row>
    <row r="1453" spans="34:34" x14ac:dyDescent="0.25">
      <c r="AH1453" s="129"/>
    </row>
    <row r="1454" spans="34:34" x14ac:dyDescent="0.25">
      <c r="AH1454" s="129"/>
    </row>
    <row r="1455" spans="34:34" x14ac:dyDescent="0.25">
      <c r="AH1455" s="129"/>
    </row>
    <row r="1456" spans="34:34" x14ac:dyDescent="0.25">
      <c r="AH1456" s="129"/>
    </row>
    <row r="1457" spans="34:34" x14ac:dyDescent="0.25">
      <c r="AH1457" s="129"/>
    </row>
    <row r="1458" spans="34:34" x14ac:dyDescent="0.25">
      <c r="AH1458" s="129"/>
    </row>
    <row r="1459" spans="34:34" x14ac:dyDescent="0.25">
      <c r="AH1459" s="129"/>
    </row>
    <row r="1460" spans="34:34" x14ac:dyDescent="0.25">
      <c r="AH1460" s="129"/>
    </row>
    <row r="1461" spans="34:34" x14ac:dyDescent="0.25">
      <c r="AH1461" s="129"/>
    </row>
    <row r="1462" spans="34:34" x14ac:dyDescent="0.25">
      <c r="AH1462" s="129"/>
    </row>
    <row r="1463" spans="34:34" x14ac:dyDescent="0.25">
      <c r="AH1463" s="129"/>
    </row>
    <row r="1464" spans="34:34" x14ac:dyDescent="0.25">
      <c r="AH1464" s="129"/>
    </row>
    <row r="1465" spans="34:34" x14ac:dyDescent="0.25">
      <c r="AH1465" s="129"/>
    </row>
    <row r="1466" spans="34:34" x14ac:dyDescent="0.25">
      <c r="AH1466" s="129"/>
    </row>
    <row r="1467" spans="34:34" x14ac:dyDescent="0.25">
      <c r="AH1467" s="129"/>
    </row>
    <row r="1468" spans="34:34" x14ac:dyDescent="0.25">
      <c r="AH1468" s="129"/>
    </row>
    <row r="1469" spans="34:34" x14ac:dyDescent="0.25">
      <c r="AH1469" s="129"/>
    </row>
    <row r="1470" spans="34:34" x14ac:dyDescent="0.25">
      <c r="AH1470" s="129"/>
    </row>
    <row r="1471" spans="34:34" x14ac:dyDescent="0.25">
      <c r="AH1471" s="129"/>
    </row>
    <row r="1472" spans="34:34" x14ac:dyDescent="0.25">
      <c r="AH1472" s="129"/>
    </row>
    <row r="1473" spans="34:34" x14ac:dyDescent="0.25">
      <c r="AH1473" s="129"/>
    </row>
    <row r="1474" spans="34:34" x14ac:dyDescent="0.25">
      <c r="AH1474" s="129"/>
    </row>
    <row r="1475" spans="34:34" x14ac:dyDescent="0.25">
      <c r="AH1475" s="129"/>
    </row>
    <row r="1476" spans="34:34" x14ac:dyDescent="0.25">
      <c r="AH1476" s="129"/>
    </row>
    <row r="1477" spans="34:34" x14ac:dyDescent="0.25">
      <c r="AH1477" s="129"/>
    </row>
    <row r="1478" spans="34:34" x14ac:dyDescent="0.25">
      <c r="AH1478" s="129"/>
    </row>
    <row r="1479" spans="34:34" x14ac:dyDescent="0.25">
      <c r="AH1479" s="129"/>
    </row>
    <row r="1480" spans="34:34" x14ac:dyDescent="0.25">
      <c r="AH1480" s="129"/>
    </row>
    <row r="1481" spans="34:34" x14ac:dyDescent="0.25">
      <c r="AH1481" s="129"/>
    </row>
    <row r="1482" spans="34:34" x14ac:dyDescent="0.25">
      <c r="AH1482" s="129"/>
    </row>
    <row r="1483" spans="34:34" x14ac:dyDescent="0.25">
      <c r="AH1483" s="129"/>
    </row>
    <row r="1484" spans="34:34" x14ac:dyDescent="0.25">
      <c r="AH1484" s="129"/>
    </row>
    <row r="1485" spans="34:34" x14ac:dyDescent="0.25">
      <c r="AH1485" s="129"/>
    </row>
    <row r="1486" spans="34:34" x14ac:dyDescent="0.25">
      <c r="AH1486" s="129"/>
    </row>
    <row r="1487" spans="34:34" x14ac:dyDescent="0.25">
      <c r="AH1487" s="129"/>
    </row>
    <row r="1488" spans="34:34" x14ac:dyDescent="0.25">
      <c r="AH1488" s="129"/>
    </row>
    <row r="1489" spans="34:34" x14ac:dyDescent="0.25">
      <c r="AH1489" s="129"/>
    </row>
    <row r="1490" spans="34:34" x14ac:dyDescent="0.25">
      <c r="AH1490" s="129"/>
    </row>
    <row r="1491" spans="34:34" x14ac:dyDescent="0.25">
      <c r="AH1491" s="129"/>
    </row>
    <row r="1492" spans="34:34" x14ac:dyDescent="0.25">
      <c r="AH1492" s="129"/>
    </row>
    <row r="1493" spans="34:34" x14ac:dyDescent="0.25">
      <c r="AH1493" s="129"/>
    </row>
    <row r="1494" spans="34:34" x14ac:dyDescent="0.25">
      <c r="AH1494" s="129"/>
    </row>
    <row r="1495" spans="34:34" x14ac:dyDescent="0.25">
      <c r="AH1495" s="129"/>
    </row>
    <row r="1496" spans="34:34" x14ac:dyDescent="0.25">
      <c r="AH1496" s="129"/>
    </row>
    <row r="1497" spans="34:34" x14ac:dyDescent="0.25">
      <c r="AH1497" s="129"/>
    </row>
    <row r="1498" spans="34:34" x14ac:dyDescent="0.25">
      <c r="AH1498" s="129"/>
    </row>
    <row r="1499" spans="34:34" x14ac:dyDescent="0.25">
      <c r="AH1499" s="129"/>
    </row>
    <row r="1500" spans="34:34" x14ac:dyDescent="0.25">
      <c r="AH1500" s="129"/>
    </row>
    <row r="1501" spans="34:34" x14ac:dyDescent="0.25">
      <c r="AH1501" s="129"/>
    </row>
    <row r="1502" spans="34:34" x14ac:dyDescent="0.25">
      <c r="AH1502" s="129"/>
    </row>
    <row r="1503" spans="34:34" x14ac:dyDescent="0.25">
      <c r="AH1503" s="129"/>
    </row>
    <row r="1504" spans="34:34" x14ac:dyDescent="0.25">
      <c r="AH1504" s="129"/>
    </row>
    <row r="1505" spans="34:34" x14ac:dyDescent="0.25">
      <c r="AH1505" s="129"/>
    </row>
    <row r="1506" spans="34:34" x14ac:dyDescent="0.25">
      <c r="AH1506" s="129"/>
    </row>
    <row r="1507" spans="34:34" x14ac:dyDescent="0.25">
      <c r="AH1507" s="129"/>
    </row>
    <row r="1508" spans="34:34" x14ac:dyDescent="0.25">
      <c r="AH1508" s="129"/>
    </row>
    <row r="1509" spans="34:34" x14ac:dyDescent="0.25">
      <c r="AH1509" s="129"/>
    </row>
    <row r="1510" spans="34:34" x14ac:dyDescent="0.25">
      <c r="AH1510" s="129"/>
    </row>
    <row r="1511" spans="34:34" x14ac:dyDescent="0.25">
      <c r="AH1511" s="129"/>
    </row>
    <row r="1512" spans="34:34" x14ac:dyDescent="0.25">
      <c r="AH1512" s="129"/>
    </row>
    <row r="1513" spans="34:34" x14ac:dyDescent="0.25">
      <c r="AH1513" s="129"/>
    </row>
    <row r="1514" spans="34:34" x14ac:dyDescent="0.25">
      <c r="AH1514" s="129"/>
    </row>
    <row r="1515" spans="34:34" x14ac:dyDescent="0.25">
      <c r="AH1515" s="129"/>
    </row>
    <row r="1516" spans="34:34" x14ac:dyDescent="0.25">
      <c r="AH1516" s="129"/>
    </row>
    <row r="1517" spans="34:34" x14ac:dyDescent="0.25">
      <c r="AH1517" s="129"/>
    </row>
    <row r="1518" spans="34:34" x14ac:dyDescent="0.25">
      <c r="AH1518" s="129"/>
    </row>
    <row r="1519" spans="34:34" x14ac:dyDescent="0.25">
      <c r="AH1519" s="129"/>
    </row>
    <row r="1520" spans="34:34" x14ac:dyDescent="0.25">
      <c r="AH1520" s="129"/>
    </row>
    <row r="1521" spans="34:34" x14ac:dyDescent="0.25">
      <c r="AH1521" s="129"/>
    </row>
    <row r="1522" spans="34:34" x14ac:dyDescent="0.25">
      <c r="AH1522" s="129"/>
    </row>
    <row r="1523" spans="34:34" x14ac:dyDescent="0.25">
      <c r="AH1523" s="129"/>
    </row>
    <row r="1524" spans="34:34" x14ac:dyDescent="0.25">
      <c r="AH1524" s="129"/>
    </row>
    <row r="1525" spans="34:34" x14ac:dyDescent="0.25">
      <c r="AH1525" s="129"/>
    </row>
    <row r="1526" spans="34:34" x14ac:dyDescent="0.25">
      <c r="AH1526" s="129"/>
    </row>
    <row r="1527" spans="34:34" x14ac:dyDescent="0.25">
      <c r="AH1527" s="129"/>
    </row>
    <row r="1528" spans="34:34" x14ac:dyDescent="0.25">
      <c r="AH1528" s="129"/>
    </row>
    <row r="1529" spans="34:34" x14ac:dyDescent="0.25">
      <c r="AH1529" s="129"/>
    </row>
    <row r="1530" spans="34:34" x14ac:dyDescent="0.25">
      <c r="AH1530" s="129"/>
    </row>
    <row r="1531" spans="34:34" x14ac:dyDescent="0.25">
      <c r="AH1531" s="129"/>
    </row>
    <row r="1532" spans="34:34" x14ac:dyDescent="0.25">
      <c r="AH1532" s="129"/>
    </row>
    <row r="1533" spans="34:34" x14ac:dyDescent="0.25">
      <c r="AH1533" s="129"/>
    </row>
    <row r="1534" spans="34:34" x14ac:dyDescent="0.25">
      <c r="AH1534" s="129"/>
    </row>
    <row r="1535" spans="34:34" x14ac:dyDescent="0.25">
      <c r="AH1535" s="129"/>
    </row>
    <row r="1536" spans="34:34" x14ac:dyDescent="0.25">
      <c r="AH1536" s="129"/>
    </row>
    <row r="1537" spans="34:34" x14ac:dyDescent="0.25">
      <c r="AH1537" s="129"/>
    </row>
    <row r="1538" spans="34:34" x14ac:dyDescent="0.25">
      <c r="AH1538" s="129"/>
    </row>
    <row r="1539" spans="34:34" x14ac:dyDescent="0.25">
      <c r="AH1539" s="129"/>
    </row>
    <row r="1540" spans="34:34" x14ac:dyDescent="0.25">
      <c r="AH1540" s="129"/>
    </row>
    <row r="1541" spans="34:34" x14ac:dyDescent="0.25">
      <c r="AH1541" s="129"/>
    </row>
    <row r="1542" spans="34:34" x14ac:dyDescent="0.25">
      <c r="AH1542" s="129"/>
    </row>
    <row r="1543" spans="34:34" x14ac:dyDescent="0.25">
      <c r="AH1543" s="129"/>
    </row>
    <row r="1544" spans="34:34" x14ac:dyDescent="0.25">
      <c r="AH1544" s="129"/>
    </row>
    <row r="1545" spans="34:34" x14ac:dyDescent="0.25">
      <c r="AH1545" s="129"/>
    </row>
    <row r="1546" spans="34:34" x14ac:dyDescent="0.25">
      <c r="AH1546" s="129"/>
    </row>
    <row r="1547" spans="34:34" x14ac:dyDescent="0.25">
      <c r="AH1547" s="129"/>
    </row>
    <row r="1548" spans="34:34" x14ac:dyDescent="0.25">
      <c r="AH1548" s="129"/>
    </row>
    <row r="1549" spans="34:34" x14ac:dyDescent="0.25">
      <c r="AH1549" s="129"/>
    </row>
    <row r="1550" spans="34:34" x14ac:dyDescent="0.25">
      <c r="AH1550" s="129"/>
    </row>
    <row r="1551" spans="34:34" x14ac:dyDescent="0.25">
      <c r="AH1551" s="129"/>
    </row>
    <row r="1552" spans="34:34" x14ac:dyDescent="0.25">
      <c r="AH1552" s="129"/>
    </row>
    <row r="1553" spans="34:34" x14ac:dyDescent="0.25">
      <c r="AH1553" s="129"/>
    </row>
    <row r="1554" spans="34:34" x14ac:dyDescent="0.25">
      <c r="AH1554" s="129"/>
    </row>
    <row r="1555" spans="34:34" x14ac:dyDescent="0.25">
      <c r="AH1555" s="129"/>
    </row>
    <row r="1556" spans="34:34" x14ac:dyDescent="0.25">
      <c r="AH1556" s="129"/>
    </row>
    <row r="1557" spans="34:34" x14ac:dyDescent="0.25">
      <c r="AH1557" s="129"/>
    </row>
    <row r="1558" spans="34:34" x14ac:dyDescent="0.25">
      <c r="AH1558" s="129"/>
    </row>
    <row r="1559" spans="34:34" x14ac:dyDescent="0.25">
      <c r="AH1559" s="129"/>
    </row>
    <row r="1560" spans="34:34" x14ac:dyDescent="0.25">
      <c r="AH1560" s="129"/>
    </row>
    <row r="1561" spans="34:34" x14ac:dyDescent="0.25">
      <c r="AH1561" s="129"/>
    </row>
    <row r="1562" spans="34:34" x14ac:dyDescent="0.25">
      <c r="AH1562" s="129"/>
    </row>
    <row r="1563" spans="34:34" x14ac:dyDescent="0.25">
      <c r="AH1563" s="129"/>
    </row>
    <row r="1564" spans="34:34" x14ac:dyDescent="0.25">
      <c r="AH1564" s="129"/>
    </row>
    <row r="1565" spans="34:34" x14ac:dyDescent="0.25">
      <c r="AH1565" s="129"/>
    </row>
    <row r="1566" spans="34:34" x14ac:dyDescent="0.25">
      <c r="AH1566" s="129"/>
    </row>
    <row r="1567" spans="34:34" x14ac:dyDescent="0.25">
      <c r="AH1567" s="129"/>
    </row>
    <row r="1568" spans="34:34" x14ac:dyDescent="0.25">
      <c r="AH1568" s="129"/>
    </row>
    <row r="1569" spans="34:34" x14ac:dyDescent="0.25">
      <c r="AH1569" s="129"/>
    </row>
    <row r="1570" spans="34:34" x14ac:dyDescent="0.25">
      <c r="AH1570" s="129"/>
    </row>
    <row r="1571" spans="34:34" x14ac:dyDescent="0.25">
      <c r="AH1571" s="129"/>
    </row>
    <row r="1572" spans="34:34" x14ac:dyDescent="0.25">
      <c r="AH1572" s="129"/>
    </row>
    <row r="1573" spans="34:34" x14ac:dyDescent="0.25">
      <c r="AH1573" s="129"/>
    </row>
    <row r="1574" spans="34:34" x14ac:dyDescent="0.25">
      <c r="AH1574" s="129"/>
    </row>
    <row r="1575" spans="34:34" x14ac:dyDescent="0.25">
      <c r="AH1575" s="129"/>
    </row>
    <row r="1576" spans="34:34" x14ac:dyDescent="0.25">
      <c r="AH1576" s="129"/>
    </row>
    <row r="1577" spans="34:34" x14ac:dyDescent="0.25">
      <c r="AH1577" s="129"/>
    </row>
    <row r="1578" spans="34:34" x14ac:dyDescent="0.25">
      <c r="AH1578" s="129"/>
    </row>
    <row r="1579" spans="34:34" x14ac:dyDescent="0.25">
      <c r="AH1579" s="129"/>
    </row>
    <row r="1580" spans="34:34" x14ac:dyDescent="0.25">
      <c r="AH1580" s="129"/>
    </row>
    <row r="1581" spans="34:34" x14ac:dyDescent="0.25">
      <c r="AH1581" s="129"/>
    </row>
    <row r="1582" spans="34:34" x14ac:dyDescent="0.25">
      <c r="AH1582" s="129"/>
    </row>
    <row r="1583" spans="34:34" x14ac:dyDescent="0.25">
      <c r="AH1583" s="129"/>
    </row>
    <row r="1584" spans="34:34" x14ac:dyDescent="0.25">
      <c r="AH1584" s="129"/>
    </row>
    <row r="1585" spans="34:34" x14ac:dyDescent="0.25">
      <c r="AH1585" s="129"/>
    </row>
    <row r="1586" spans="34:34" x14ac:dyDescent="0.25">
      <c r="AH1586" s="129"/>
    </row>
    <row r="1587" spans="34:34" x14ac:dyDescent="0.25">
      <c r="AH1587" s="129"/>
    </row>
    <row r="1588" spans="34:34" x14ac:dyDescent="0.25">
      <c r="AH1588" s="129"/>
    </row>
    <row r="1589" spans="34:34" x14ac:dyDescent="0.25">
      <c r="AH1589" s="129"/>
    </row>
    <row r="1590" spans="34:34" x14ac:dyDescent="0.25">
      <c r="AH1590" s="129"/>
    </row>
    <row r="1591" spans="34:34" x14ac:dyDescent="0.25">
      <c r="AH1591" s="129"/>
    </row>
    <row r="1592" spans="34:34" x14ac:dyDescent="0.25">
      <c r="AH1592" s="129"/>
    </row>
    <row r="1593" spans="34:34" x14ac:dyDescent="0.25">
      <c r="AH1593" s="129"/>
    </row>
    <row r="1594" spans="34:34" x14ac:dyDescent="0.25">
      <c r="AH1594" s="129"/>
    </row>
    <row r="1595" spans="34:34" x14ac:dyDescent="0.25">
      <c r="AH1595" s="129"/>
    </row>
    <row r="1596" spans="34:34" x14ac:dyDescent="0.25">
      <c r="AH1596" s="129"/>
    </row>
    <row r="1597" spans="34:34" x14ac:dyDescent="0.25">
      <c r="AH1597" s="129"/>
    </row>
    <row r="1598" spans="34:34" x14ac:dyDescent="0.25">
      <c r="AH1598" s="129"/>
    </row>
    <row r="1599" spans="34:34" x14ac:dyDescent="0.25">
      <c r="AH1599" s="129"/>
    </row>
    <row r="1600" spans="34:34" x14ac:dyDescent="0.25">
      <c r="AH1600" s="129"/>
    </row>
    <row r="1601" spans="34:34" x14ac:dyDescent="0.25">
      <c r="AH1601" s="129"/>
    </row>
    <row r="1602" spans="34:34" x14ac:dyDescent="0.25">
      <c r="AH1602" s="129"/>
    </row>
    <row r="1603" spans="34:34" x14ac:dyDescent="0.25">
      <c r="AH1603" s="129"/>
    </row>
    <row r="1604" spans="34:34" x14ac:dyDescent="0.25">
      <c r="AH1604" s="129"/>
    </row>
    <row r="1605" spans="34:34" x14ac:dyDescent="0.25">
      <c r="AH1605" s="129"/>
    </row>
    <row r="1606" spans="34:34" x14ac:dyDescent="0.25">
      <c r="AH1606" s="129"/>
    </row>
    <row r="1607" spans="34:34" x14ac:dyDescent="0.25">
      <c r="AH1607" s="129"/>
    </row>
    <row r="1608" spans="34:34" x14ac:dyDescent="0.25">
      <c r="AH1608" s="129"/>
    </row>
    <row r="1609" spans="34:34" x14ac:dyDescent="0.25">
      <c r="AH1609" s="129"/>
    </row>
    <row r="1610" spans="34:34" x14ac:dyDescent="0.25">
      <c r="AH1610" s="129"/>
    </row>
    <row r="1611" spans="34:34" x14ac:dyDescent="0.25">
      <c r="AH1611" s="129"/>
    </row>
    <row r="1612" spans="34:34" x14ac:dyDescent="0.25">
      <c r="AH1612" s="129"/>
    </row>
    <row r="1613" spans="34:34" x14ac:dyDescent="0.25">
      <c r="AH1613" s="129"/>
    </row>
    <row r="1614" spans="34:34" x14ac:dyDescent="0.25">
      <c r="AH1614" s="129"/>
    </row>
    <row r="1615" spans="34:34" x14ac:dyDescent="0.25">
      <c r="AH1615" s="129"/>
    </row>
    <row r="1616" spans="34:34" x14ac:dyDescent="0.25">
      <c r="AH1616" s="129"/>
    </row>
    <row r="1617" spans="34:34" x14ac:dyDescent="0.25">
      <c r="AH1617" s="129"/>
    </row>
    <row r="1618" spans="34:34" x14ac:dyDescent="0.25">
      <c r="AH1618" s="129"/>
    </row>
    <row r="1619" spans="34:34" x14ac:dyDescent="0.25">
      <c r="AH1619" s="129"/>
    </row>
    <row r="1620" spans="34:34" x14ac:dyDescent="0.25">
      <c r="AH1620" s="129"/>
    </row>
    <row r="1621" spans="34:34" x14ac:dyDescent="0.25">
      <c r="AH1621" s="129"/>
    </row>
    <row r="1622" spans="34:34" x14ac:dyDescent="0.25">
      <c r="AH1622" s="129"/>
    </row>
    <row r="1623" spans="34:34" x14ac:dyDescent="0.25">
      <c r="AH1623" s="129"/>
    </row>
    <row r="1624" spans="34:34" x14ac:dyDescent="0.25">
      <c r="AH1624" s="129"/>
    </row>
    <row r="1625" spans="34:34" x14ac:dyDescent="0.25">
      <c r="AH1625" s="129"/>
    </row>
    <row r="1626" spans="34:34" x14ac:dyDescent="0.25">
      <c r="AH1626" s="129"/>
    </row>
    <row r="1627" spans="34:34" x14ac:dyDescent="0.25">
      <c r="AH1627" s="129"/>
    </row>
    <row r="1628" spans="34:34" x14ac:dyDescent="0.25">
      <c r="AH1628" s="129"/>
    </row>
    <row r="1629" spans="34:34" x14ac:dyDescent="0.25">
      <c r="AH1629" s="129"/>
    </row>
    <row r="1630" spans="34:34" x14ac:dyDescent="0.25">
      <c r="AH1630" s="129"/>
    </row>
    <row r="1631" spans="34:34" x14ac:dyDescent="0.25">
      <c r="AH1631" s="129"/>
    </row>
    <row r="1632" spans="34:34" x14ac:dyDescent="0.25">
      <c r="AH1632" s="129"/>
    </row>
    <row r="1633" spans="34:34" x14ac:dyDescent="0.25">
      <c r="AH1633" s="129"/>
    </row>
    <row r="1634" spans="34:34" x14ac:dyDescent="0.25">
      <c r="AH1634" s="129"/>
    </row>
    <row r="1635" spans="34:34" x14ac:dyDescent="0.25">
      <c r="AH1635" s="129"/>
    </row>
    <row r="1636" spans="34:34" x14ac:dyDescent="0.25">
      <c r="AH1636" s="129"/>
    </row>
    <row r="1637" spans="34:34" x14ac:dyDescent="0.25">
      <c r="AH1637" s="129"/>
    </row>
    <row r="1638" spans="34:34" x14ac:dyDescent="0.25">
      <c r="AH1638" s="129"/>
    </row>
    <row r="1639" spans="34:34" x14ac:dyDescent="0.25">
      <c r="AH1639" s="129"/>
    </row>
    <row r="1640" spans="34:34" x14ac:dyDescent="0.25">
      <c r="AH1640" s="129"/>
    </row>
    <row r="1641" spans="34:34" x14ac:dyDescent="0.25">
      <c r="AH1641" s="129"/>
    </row>
    <row r="1642" spans="34:34" x14ac:dyDescent="0.25">
      <c r="AH1642" s="129"/>
    </row>
    <row r="1643" spans="34:34" x14ac:dyDescent="0.25">
      <c r="AH1643" s="129"/>
    </row>
    <row r="1644" spans="34:34" x14ac:dyDescent="0.25">
      <c r="AH1644" s="129"/>
    </row>
    <row r="1645" spans="34:34" x14ac:dyDescent="0.25">
      <c r="AH1645" s="129"/>
    </row>
    <row r="1646" spans="34:34" x14ac:dyDescent="0.25">
      <c r="AH1646" s="129"/>
    </row>
    <row r="1647" spans="34:34" x14ac:dyDescent="0.25">
      <c r="AH1647" s="129"/>
    </row>
    <row r="1648" spans="34:34" x14ac:dyDescent="0.25">
      <c r="AH1648" s="129"/>
    </row>
    <row r="1649" spans="34:34" x14ac:dyDescent="0.25">
      <c r="AH1649" s="129"/>
    </row>
    <row r="1650" spans="34:34" x14ac:dyDescent="0.25">
      <c r="AH1650" s="129"/>
    </row>
    <row r="1651" spans="34:34" x14ac:dyDescent="0.25">
      <c r="AH1651" s="129"/>
    </row>
    <row r="1652" spans="34:34" x14ac:dyDescent="0.25">
      <c r="AH1652" s="129"/>
    </row>
    <row r="1653" spans="34:34" x14ac:dyDescent="0.25">
      <c r="AH1653" s="129"/>
    </row>
    <row r="1654" spans="34:34" x14ac:dyDescent="0.25">
      <c r="AH1654" s="129"/>
    </row>
    <row r="1655" spans="34:34" x14ac:dyDescent="0.25">
      <c r="AH1655" s="129"/>
    </row>
    <row r="1656" spans="34:34" x14ac:dyDescent="0.25">
      <c r="AH1656" s="129"/>
    </row>
    <row r="1657" spans="34:34" x14ac:dyDescent="0.25">
      <c r="AH1657" s="129"/>
    </row>
    <row r="1658" spans="34:34" x14ac:dyDescent="0.25">
      <c r="AH1658" s="129"/>
    </row>
    <row r="1659" spans="34:34" x14ac:dyDescent="0.25">
      <c r="AH1659" s="129"/>
    </row>
    <row r="1660" spans="34:34" x14ac:dyDescent="0.25">
      <c r="AH1660" s="129"/>
    </row>
    <row r="1661" spans="34:34" x14ac:dyDescent="0.25">
      <c r="AH1661" s="129"/>
    </row>
    <row r="1662" spans="34:34" x14ac:dyDescent="0.25">
      <c r="AH1662" s="129"/>
    </row>
    <row r="1663" spans="34:34" x14ac:dyDescent="0.25">
      <c r="AH1663" s="129"/>
    </row>
    <row r="1664" spans="34:34" x14ac:dyDescent="0.25">
      <c r="AH1664" s="129"/>
    </row>
    <row r="1665" spans="34:34" x14ac:dyDescent="0.25">
      <c r="AH1665" s="129"/>
    </row>
    <row r="1666" spans="34:34" x14ac:dyDescent="0.25">
      <c r="AH1666" s="129"/>
    </row>
    <row r="1667" spans="34:34" x14ac:dyDescent="0.25">
      <c r="AH1667" s="129"/>
    </row>
    <row r="1668" spans="34:34" x14ac:dyDescent="0.25">
      <c r="AH1668" s="129"/>
    </row>
    <row r="1669" spans="34:34" x14ac:dyDescent="0.25">
      <c r="AH1669" s="129"/>
    </row>
    <row r="1670" spans="34:34" x14ac:dyDescent="0.25">
      <c r="AH1670" s="129"/>
    </row>
    <row r="1671" spans="34:34" x14ac:dyDescent="0.25">
      <c r="AH1671" s="129"/>
    </row>
    <row r="1672" spans="34:34" x14ac:dyDescent="0.25">
      <c r="AH1672" s="129"/>
    </row>
    <row r="1673" spans="34:34" x14ac:dyDescent="0.25">
      <c r="AH1673" s="129"/>
    </row>
    <row r="1674" spans="34:34" x14ac:dyDescent="0.25">
      <c r="AH1674" s="129"/>
    </row>
    <row r="1675" spans="34:34" x14ac:dyDescent="0.25">
      <c r="AH1675" s="129"/>
    </row>
    <row r="1676" spans="34:34" x14ac:dyDescent="0.25">
      <c r="AH1676" s="129"/>
    </row>
    <row r="1677" spans="34:34" x14ac:dyDescent="0.25">
      <c r="AH1677" s="129"/>
    </row>
    <row r="1678" spans="34:34" x14ac:dyDescent="0.25">
      <c r="AH1678" s="129"/>
    </row>
    <row r="1679" spans="34:34" x14ac:dyDescent="0.25">
      <c r="AH1679" s="129"/>
    </row>
    <row r="1680" spans="34:34" x14ac:dyDescent="0.25">
      <c r="AH1680" s="129"/>
    </row>
    <row r="1681" spans="34:34" x14ac:dyDescent="0.25">
      <c r="AH1681" s="129"/>
    </row>
    <row r="1682" spans="34:34" x14ac:dyDescent="0.25">
      <c r="AH1682" s="129"/>
    </row>
    <row r="1683" spans="34:34" x14ac:dyDescent="0.25">
      <c r="AH1683" s="129"/>
    </row>
    <row r="1684" spans="34:34" x14ac:dyDescent="0.25">
      <c r="AH1684" s="129"/>
    </row>
    <row r="1685" spans="34:34" x14ac:dyDescent="0.25">
      <c r="AH1685" s="129"/>
    </row>
    <row r="1686" spans="34:34" x14ac:dyDescent="0.25">
      <c r="AH1686" s="129"/>
    </row>
    <row r="1687" spans="34:34" x14ac:dyDescent="0.25">
      <c r="AH1687" s="129"/>
    </row>
    <row r="1688" spans="34:34" x14ac:dyDescent="0.25">
      <c r="AH1688" s="129"/>
    </row>
    <row r="1689" spans="34:34" x14ac:dyDescent="0.25">
      <c r="AH1689" s="129"/>
    </row>
    <row r="1690" spans="34:34" x14ac:dyDescent="0.25">
      <c r="AH1690" s="129"/>
    </row>
    <row r="1691" spans="34:34" x14ac:dyDescent="0.25">
      <c r="AH1691" s="129"/>
    </row>
    <row r="1692" spans="34:34" x14ac:dyDescent="0.25">
      <c r="AH1692" s="129"/>
    </row>
    <row r="1693" spans="34:34" x14ac:dyDescent="0.25">
      <c r="AH1693" s="129"/>
    </row>
    <row r="1694" spans="34:34" x14ac:dyDescent="0.25">
      <c r="AH1694" s="129"/>
    </row>
    <row r="1695" spans="34:34" x14ac:dyDescent="0.25">
      <c r="AH1695" s="129"/>
    </row>
    <row r="1696" spans="34:34" x14ac:dyDescent="0.25">
      <c r="AH1696" s="129"/>
    </row>
    <row r="1697" spans="34:34" x14ac:dyDescent="0.25">
      <c r="AH1697" s="129"/>
    </row>
    <row r="1698" spans="34:34" x14ac:dyDescent="0.25">
      <c r="AH1698" s="129"/>
    </row>
    <row r="1699" spans="34:34" x14ac:dyDescent="0.25">
      <c r="AH1699" s="129"/>
    </row>
    <row r="1700" spans="34:34" x14ac:dyDescent="0.25">
      <c r="AH1700" s="129"/>
    </row>
    <row r="1701" spans="34:34" x14ac:dyDescent="0.25">
      <c r="AH1701" s="129"/>
    </row>
    <row r="1702" spans="34:34" x14ac:dyDescent="0.25">
      <c r="AH1702" s="129"/>
    </row>
    <row r="1703" spans="34:34" x14ac:dyDescent="0.25">
      <c r="AH1703" s="129"/>
    </row>
    <row r="1704" spans="34:34" x14ac:dyDescent="0.25">
      <c r="AH1704" s="129"/>
    </row>
    <row r="1705" spans="34:34" x14ac:dyDescent="0.25">
      <c r="AH1705" s="129"/>
    </row>
    <row r="1706" spans="34:34" x14ac:dyDescent="0.25">
      <c r="AH1706" s="129"/>
    </row>
    <row r="1707" spans="34:34" x14ac:dyDescent="0.25">
      <c r="AH1707" s="129"/>
    </row>
    <row r="1708" spans="34:34" x14ac:dyDescent="0.25">
      <c r="AH1708" s="129"/>
    </row>
    <row r="1709" spans="34:34" x14ac:dyDescent="0.25">
      <c r="AH1709" s="129"/>
    </row>
    <row r="1710" spans="34:34" x14ac:dyDescent="0.25">
      <c r="AH1710" s="129"/>
    </row>
    <row r="1711" spans="34:34" x14ac:dyDescent="0.25">
      <c r="AH1711" s="129"/>
    </row>
  </sheetData>
  <mergeCells count="167">
    <mergeCell ref="B123:D123"/>
    <mergeCell ref="B124:D124"/>
    <mergeCell ref="B125:D125"/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19:D19"/>
    <mergeCell ref="B20:D20"/>
    <mergeCell ref="B21:D21"/>
    <mergeCell ref="B22:D22"/>
    <mergeCell ref="B23:D23"/>
    <mergeCell ref="S10:S17"/>
    <mergeCell ref="T10:T17"/>
    <mergeCell ref="U10:U17"/>
    <mergeCell ref="V10:V17"/>
    <mergeCell ref="A18:D18"/>
    <mergeCell ref="Q7:Q17"/>
    <mergeCell ref="R7:R17"/>
    <mergeCell ref="S7:V9"/>
    <mergeCell ref="X7:X17"/>
    <mergeCell ref="AC7:AC17"/>
    <mergeCell ref="K7:K17"/>
    <mergeCell ref="L7:L17"/>
    <mergeCell ref="M7:M17"/>
    <mergeCell ref="N7:N17"/>
    <mergeCell ref="W7:W17"/>
    <mergeCell ref="AG7:AG17"/>
    <mergeCell ref="AH7:AH17"/>
    <mergeCell ref="O7:O17"/>
    <mergeCell ref="P7:P17"/>
    <mergeCell ref="Y4:Y17"/>
    <mergeCell ref="Z4:Z17"/>
    <mergeCell ref="E7:E17"/>
    <mergeCell ref="F7:F17"/>
    <mergeCell ref="G7:G17"/>
    <mergeCell ref="H7:H17"/>
    <mergeCell ref="I7:I17"/>
    <mergeCell ref="J7:J17"/>
    <mergeCell ref="AV18:AW18"/>
    <mergeCell ref="AX18:AY18"/>
    <mergeCell ref="AJ18:AK18"/>
    <mergeCell ref="AL18:AM18"/>
    <mergeCell ref="AN18:AO18"/>
    <mergeCell ref="AP18:AQ18"/>
    <mergeCell ref="AR18:AS18"/>
    <mergeCell ref="AT18:AU18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  <mergeCell ref="AB4:AB17"/>
    <mergeCell ref="AC4:AE6"/>
    <mergeCell ref="AF4:AH6"/>
    <mergeCell ref="AD7:AD17"/>
    <mergeCell ref="AE7:AE17"/>
    <mergeCell ref="AF7:AF17"/>
  </mergeCells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Лист15">
    <tabColor theme="0"/>
  </sheetPr>
  <dimension ref="A1:AY1716"/>
  <sheetViews>
    <sheetView zoomScale="80" zoomScaleNormal="80" zoomScaleSheetLayoutView="70" workbookViewId="0">
      <selection sqref="A1:XFD1048576"/>
    </sheetView>
  </sheetViews>
  <sheetFormatPr defaultColWidth="9.125" defaultRowHeight="13.5" x14ac:dyDescent="0.25"/>
  <cols>
    <col min="1" max="3" width="9.125" style="20"/>
    <col min="4" max="4" width="24.25" style="20" customWidth="1"/>
    <col min="5" max="5" width="6" style="20" customWidth="1"/>
    <col min="6" max="6" width="6.75" style="20" customWidth="1"/>
    <col min="7" max="7" width="6.375" style="20" customWidth="1"/>
    <col min="8" max="8" width="6.25" style="20" customWidth="1"/>
    <col min="9" max="9" width="7" style="20" customWidth="1"/>
    <col min="10" max="10" width="7.625" style="20" customWidth="1"/>
    <col min="11" max="11" width="6.375" style="20" customWidth="1"/>
    <col min="12" max="13" width="7.625" style="20" customWidth="1"/>
    <col min="14" max="14" width="7.375" style="20" customWidth="1"/>
    <col min="15" max="15" width="6.625" style="20" customWidth="1"/>
    <col min="16" max="16" width="9.125" style="20"/>
    <col min="17" max="18" width="4.625" style="20" customWidth="1"/>
    <col min="19" max="19" width="5.875" style="20" customWidth="1"/>
    <col min="20" max="20" width="6" style="20" customWidth="1"/>
    <col min="21" max="21" width="5.875" style="20" customWidth="1"/>
    <col min="22" max="22" width="4.75" style="20" customWidth="1"/>
    <col min="23" max="23" width="4.625" style="20" customWidth="1"/>
    <col min="24" max="24" width="7" style="20" customWidth="1"/>
    <col min="25" max="25" width="4.75" style="20" customWidth="1"/>
    <col min="26" max="26" width="6.625" style="20" customWidth="1"/>
    <col min="27" max="27" width="8.625" style="20" customWidth="1"/>
    <col min="28" max="28" width="5.25" style="20" customWidth="1"/>
    <col min="29" max="30" width="5.875" style="20" customWidth="1"/>
    <col min="31" max="31" width="4.875" style="20" customWidth="1"/>
    <col min="32" max="32" width="5.25" style="20" customWidth="1"/>
    <col min="33" max="33" width="6.875" style="20" customWidth="1"/>
    <col min="34" max="34" width="6" style="130" customWidth="1"/>
    <col min="35" max="35" width="7.875" style="20" customWidth="1"/>
    <col min="36" max="40" width="9.125" style="20" hidden="1" customWidth="1"/>
    <col min="41" max="41" width="17" style="20" hidden="1" customWidth="1"/>
    <col min="42" max="42" width="9.125" style="20" hidden="1" customWidth="1"/>
    <col min="43" max="43" width="17.375" style="20" hidden="1" customWidth="1"/>
    <col min="44" max="51" width="9.125" style="20" hidden="1" customWidth="1"/>
    <col min="52" max="52" width="9.125" style="20" customWidth="1"/>
    <col min="53" max="16384" width="9.125" style="20"/>
  </cols>
  <sheetData>
    <row r="1" spans="1:35" s="20" customFormat="1" ht="41.25" customHeight="1" x14ac:dyDescent="0.25">
      <c r="A1" s="13" t="s">
        <v>134</v>
      </c>
      <c r="B1" s="14"/>
      <c r="C1" s="14"/>
      <c r="D1" s="14"/>
      <c r="E1" s="15" t="s">
        <v>147</v>
      </c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6"/>
      <c r="AC1" s="17" t="s">
        <v>132</v>
      </c>
      <c r="AD1" s="17"/>
      <c r="AE1" s="17"/>
      <c r="AF1" s="17"/>
      <c r="AG1" s="17"/>
      <c r="AH1" s="18"/>
      <c r="AI1" s="19"/>
    </row>
    <row r="2" spans="1:35" s="20" customFormat="1" ht="28.5" customHeight="1" x14ac:dyDescent="0.25">
      <c r="A2" s="21" t="s">
        <v>308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22"/>
      <c r="AI2" s="131"/>
    </row>
    <row r="3" spans="1:35" s="20" customFormat="1" ht="38.25" customHeight="1" x14ac:dyDescent="0.25">
      <c r="A3" s="152" t="s">
        <v>309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53"/>
      <c r="U3" s="153"/>
      <c r="V3" s="153"/>
      <c r="W3" s="153"/>
      <c r="X3" s="153"/>
      <c r="Y3" s="153"/>
      <c r="Z3" s="153"/>
      <c r="AA3" s="153"/>
      <c r="AB3" s="153"/>
      <c r="AC3" s="153"/>
      <c r="AD3" s="153"/>
      <c r="AE3" s="153"/>
      <c r="AF3" s="153"/>
      <c r="AG3" s="153"/>
      <c r="AH3" s="154"/>
      <c r="AI3" s="131"/>
    </row>
    <row r="4" spans="1:35" s="20" customFormat="1" ht="15.75" customHeight="1" x14ac:dyDescent="0.25">
      <c r="A4" s="27" t="s">
        <v>148</v>
      </c>
      <c r="B4" s="27"/>
      <c r="C4" s="27"/>
      <c r="D4" s="27"/>
      <c r="E4" s="28" t="s">
        <v>193</v>
      </c>
      <c r="F4" s="29"/>
      <c r="G4" s="29"/>
      <c r="H4" s="29"/>
      <c r="I4" s="30"/>
      <c r="J4" s="31" t="s">
        <v>149</v>
      </c>
      <c r="K4" s="32"/>
      <c r="L4" s="32"/>
      <c r="M4" s="33"/>
      <c r="N4" s="31" t="s">
        <v>150</v>
      </c>
      <c r="O4" s="32"/>
      <c r="P4" s="32"/>
      <c r="Q4" s="32"/>
      <c r="R4" s="32"/>
      <c r="S4" s="32"/>
      <c r="T4" s="32"/>
      <c r="U4" s="32"/>
      <c r="V4" s="32"/>
      <c r="W4" s="32"/>
      <c r="X4" s="32"/>
      <c r="Y4" s="34" t="s">
        <v>151</v>
      </c>
      <c r="Z4" s="34" t="s">
        <v>152</v>
      </c>
      <c r="AA4" s="34" t="s">
        <v>153</v>
      </c>
      <c r="AB4" s="34" t="s">
        <v>154</v>
      </c>
      <c r="AC4" s="31" t="s">
        <v>206</v>
      </c>
      <c r="AD4" s="32"/>
      <c r="AE4" s="33"/>
      <c r="AF4" s="35" t="s">
        <v>136</v>
      </c>
      <c r="AG4" s="35"/>
      <c r="AH4" s="35"/>
      <c r="AI4" s="131"/>
    </row>
    <row r="5" spans="1:35" s="20" customFormat="1" ht="15.75" customHeight="1" x14ac:dyDescent="0.25">
      <c r="A5" s="27"/>
      <c r="B5" s="27"/>
      <c r="C5" s="27"/>
      <c r="D5" s="27"/>
      <c r="E5" s="36"/>
      <c r="F5" s="37"/>
      <c r="G5" s="37"/>
      <c r="H5" s="37"/>
      <c r="I5" s="38"/>
      <c r="J5" s="39"/>
      <c r="K5" s="40"/>
      <c r="L5" s="40"/>
      <c r="M5" s="41"/>
      <c r="N5" s="39"/>
      <c r="O5" s="40"/>
      <c r="P5" s="40"/>
      <c r="Q5" s="40"/>
      <c r="R5" s="40"/>
      <c r="S5" s="40"/>
      <c r="T5" s="40"/>
      <c r="U5" s="40"/>
      <c r="V5" s="40"/>
      <c r="W5" s="40"/>
      <c r="X5" s="40"/>
      <c r="Y5" s="42"/>
      <c r="Z5" s="42"/>
      <c r="AA5" s="42"/>
      <c r="AB5" s="42"/>
      <c r="AC5" s="39"/>
      <c r="AD5" s="40"/>
      <c r="AE5" s="41"/>
      <c r="AF5" s="35"/>
      <c r="AG5" s="35"/>
      <c r="AH5" s="35"/>
      <c r="AI5" s="132"/>
    </row>
    <row r="6" spans="1:35" s="20" customFormat="1" ht="35.25" customHeight="1" x14ac:dyDescent="0.25">
      <c r="A6" s="27"/>
      <c r="B6" s="27"/>
      <c r="C6" s="27"/>
      <c r="D6" s="27"/>
      <c r="E6" s="44"/>
      <c r="F6" s="45"/>
      <c r="G6" s="45"/>
      <c r="H6" s="45"/>
      <c r="I6" s="46"/>
      <c r="J6" s="47"/>
      <c r="K6" s="48"/>
      <c r="L6" s="48"/>
      <c r="M6" s="49"/>
      <c r="N6" s="47"/>
      <c r="O6" s="48"/>
      <c r="P6" s="48"/>
      <c r="Q6" s="48"/>
      <c r="R6" s="48"/>
      <c r="S6" s="48"/>
      <c r="T6" s="48"/>
      <c r="U6" s="48"/>
      <c r="V6" s="48"/>
      <c r="W6" s="48"/>
      <c r="X6" s="48"/>
      <c r="Y6" s="42"/>
      <c r="Z6" s="42"/>
      <c r="AA6" s="42"/>
      <c r="AB6" s="42"/>
      <c r="AC6" s="47"/>
      <c r="AD6" s="48"/>
      <c r="AE6" s="49"/>
      <c r="AF6" s="35"/>
      <c r="AG6" s="35"/>
      <c r="AH6" s="35"/>
      <c r="AI6" s="133"/>
    </row>
    <row r="7" spans="1:35" s="20" customFormat="1" ht="12.75" customHeight="1" x14ac:dyDescent="0.25">
      <c r="A7" s="27"/>
      <c r="B7" s="27"/>
      <c r="C7" s="27"/>
      <c r="D7" s="27"/>
      <c r="E7" s="34" t="s">
        <v>135</v>
      </c>
      <c r="F7" s="34" t="s">
        <v>194</v>
      </c>
      <c r="G7" s="34" t="s">
        <v>155</v>
      </c>
      <c r="H7" s="34" t="s">
        <v>156</v>
      </c>
      <c r="I7" s="34" t="s">
        <v>157</v>
      </c>
      <c r="J7" s="34" t="s">
        <v>135</v>
      </c>
      <c r="K7" s="34" t="s">
        <v>155</v>
      </c>
      <c r="L7" s="34" t="s">
        <v>156</v>
      </c>
      <c r="M7" s="34" t="s">
        <v>157</v>
      </c>
      <c r="N7" s="34" t="s">
        <v>158</v>
      </c>
      <c r="O7" s="34" t="s">
        <v>159</v>
      </c>
      <c r="P7" s="34" t="s">
        <v>160</v>
      </c>
      <c r="Q7" s="34" t="s">
        <v>161</v>
      </c>
      <c r="R7" s="34" t="s">
        <v>137</v>
      </c>
      <c r="S7" s="31" t="s">
        <v>162</v>
      </c>
      <c r="T7" s="32"/>
      <c r="U7" s="32"/>
      <c r="V7" s="33"/>
      <c r="W7" s="34" t="s">
        <v>207</v>
      </c>
      <c r="X7" s="34" t="s">
        <v>138</v>
      </c>
      <c r="Y7" s="42"/>
      <c r="Z7" s="42"/>
      <c r="AA7" s="42"/>
      <c r="AB7" s="42"/>
      <c r="AC7" s="34" t="s">
        <v>163</v>
      </c>
      <c r="AD7" s="34" t="s">
        <v>164</v>
      </c>
      <c r="AE7" s="34" t="s">
        <v>135</v>
      </c>
      <c r="AF7" s="34" t="s">
        <v>163</v>
      </c>
      <c r="AG7" s="51" t="s">
        <v>164</v>
      </c>
      <c r="AH7" s="52" t="s">
        <v>135</v>
      </c>
    </row>
    <row r="8" spans="1:35" s="20" customFormat="1" ht="12.75" customHeight="1" x14ac:dyDescent="0.25">
      <c r="A8" s="27"/>
      <c r="B8" s="27"/>
      <c r="C8" s="27"/>
      <c r="D8" s="13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39"/>
      <c r="T8" s="40"/>
      <c r="U8" s="40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53"/>
      <c r="AH8" s="52"/>
    </row>
    <row r="9" spans="1:35" s="20" customFormat="1" ht="40.5" customHeight="1" x14ac:dyDescent="0.25">
      <c r="A9" s="27"/>
      <c r="B9" s="27"/>
      <c r="C9" s="27"/>
      <c r="D9" s="13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7"/>
      <c r="T9" s="48"/>
      <c r="U9" s="48"/>
      <c r="V9" s="49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53"/>
      <c r="AH9" s="52"/>
    </row>
    <row r="10" spans="1:35" s="20" customFormat="1" ht="12.75" customHeight="1" x14ac:dyDescent="0.25">
      <c r="A10" s="27"/>
      <c r="B10" s="27"/>
      <c r="C10" s="27"/>
      <c r="D10" s="13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34" t="s">
        <v>139</v>
      </c>
      <c r="T10" s="34" t="s">
        <v>208</v>
      </c>
      <c r="U10" s="34" t="s">
        <v>209</v>
      </c>
      <c r="V10" s="34" t="s">
        <v>210</v>
      </c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53"/>
      <c r="AH10" s="52"/>
    </row>
    <row r="11" spans="1:35" s="20" customFormat="1" ht="12.75" customHeight="1" x14ac:dyDescent="0.25">
      <c r="A11" s="27"/>
      <c r="B11" s="27"/>
      <c r="C11" s="27"/>
      <c r="D11" s="1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53"/>
      <c r="AH11" s="52"/>
    </row>
    <row r="12" spans="1:35" s="20" customFormat="1" ht="12.75" customHeight="1" x14ac:dyDescent="0.25">
      <c r="A12" s="27"/>
      <c r="B12" s="27"/>
      <c r="C12" s="27"/>
      <c r="D12" s="1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53"/>
      <c r="AH12" s="52"/>
    </row>
    <row r="13" spans="1:35" s="20" customFormat="1" ht="12.75" customHeight="1" x14ac:dyDescent="0.25">
      <c r="A13" s="27"/>
      <c r="B13" s="27"/>
      <c r="C13" s="27"/>
      <c r="D13" s="1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53"/>
      <c r="AH13" s="52"/>
    </row>
    <row r="14" spans="1:35" s="20" customFormat="1" ht="12.75" customHeight="1" x14ac:dyDescent="0.25">
      <c r="A14" s="27"/>
      <c r="B14" s="27"/>
      <c r="C14" s="27"/>
      <c r="D14" s="13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53"/>
      <c r="AH14" s="52"/>
    </row>
    <row r="15" spans="1:35" s="20" customFormat="1" ht="12.75" customHeight="1" x14ac:dyDescent="0.25">
      <c r="A15" s="27"/>
      <c r="B15" s="27"/>
      <c r="C15" s="27"/>
      <c r="D15" s="13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53"/>
      <c r="AH15" s="52"/>
    </row>
    <row r="16" spans="1:35" s="20" customFormat="1" ht="12.75" customHeight="1" x14ac:dyDescent="0.25">
      <c r="A16" s="27"/>
      <c r="B16" s="27"/>
      <c r="C16" s="27"/>
      <c r="D16" s="13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53"/>
      <c r="AH16" s="52"/>
    </row>
    <row r="17" spans="1:51" s="20" customFormat="1" ht="26.25" customHeight="1" x14ac:dyDescent="0.25">
      <c r="A17" s="27"/>
      <c r="B17" s="27"/>
      <c r="C17" s="27"/>
      <c r="D17" s="27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5"/>
      <c r="AH17" s="52"/>
    </row>
    <row r="18" spans="1:51" s="20" customFormat="1" ht="33" customHeight="1" thickBot="1" x14ac:dyDescent="0.3">
      <c r="A18" s="56" t="s">
        <v>211</v>
      </c>
      <c r="B18" s="57"/>
      <c r="C18" s="57"/>
      <c r="D18" s="57"/>
      <c r="E18" s="58">
        <v>1</v>
      </c>
      <c r="F18" s="58">
        <v>2</v>
      </c>
      <c r="G18" s="58">
        <v>3</v>
      </c>
      <c r="H18" s="58">
        <v>4</v>
      </c>
      <c r="I18" s="58">
        <v>5</v>
      </c>
      <c r="J18" s="58">
        <v>6</v>
      </c>
      <c r="K18" s="58">
        <v>7</v>
      </c>
      <c r="L18" s="58">
        <v>8</v>
      </c>
      <c r="M18" s="58">
        <v>9</v>
      </c>
      <c r="N18" s="58">
        <v>10</v>
      </c>
      <c r="O18" s="58">
        <v>11</v>
      </c>
      <c r="P18" s="58">
        <v>12</v>
      </c>
      <c r="Q18" s="58">
        <v>13</v>
      </c>
      <c r="R18" s="58">
        <v>14</v>
      </c>
      <c r="S18" s="58">
        <v>15</v>
      </c>
      <c r="T18" s="58">
        <v>16</v>
      </c>
      <c r="U18" s="58">
        <v>17</v>
      </c>
      <c r="V18" s="58">
        <v>18</v>
      </c>
      <c r="W18" s="58">
        <v>19</v>
      </c>
      <c r="X18" s="58">
        <v>20</v>
      </c>
      <c r="Y18" s="58">
        <v>21</v>
      </c>
      <c r="Z18" s="58">
        <v>22</v>
      </c>
      <c r="AA18" s="58">
        <v>23</v>
      </c>
      <c r="AB18" s="58">
        <v>24</v>
      </c>
      <c r="AC18" s="58">
        <v>25</v>
      </c>
      <c r="AD18" s="58">
        <v>26</v>
      </c>
      <c r="AE18" s="58">
        <v>27</v>
      </c>
      <c r="AF18" s="58">
        <v>28</v>
      </c>
      <c r="AG18" s="58">
        <v>29</v>
      </c>
      <c r="AH18" s="58">
        <v>30</v>
      </c>
      <c r="AJ18" s="59" t="s">
        <v>120</v>
      </c>
      <c r="AK18" s="59"/>
      <c r="AL18" s="59" t="s">
        <v>119</v>
      </c>
      <c r="AM18" s="59"/>
      <c r="AN18" s="59" t="s">
        <v>118</v>
      </c>
      <c r="AO18" s="59"/>
      <c r="AP18" s="59" t="s">
        <v>117</v>
      </c>
      <c r="AQ18" s="59"/>
      <c r="AR18" s="59" t="s">
        <v>116</v>
      </c>
      <c r="AS18" s="59"/>
      <c r="AT18" s="59" t="s">
        <v>115</v>
      </c>
      <c r="AU18" s="59"/>
      <c r="AV18" s="59" t="s">
        <v>114</v>
      </c>
      <c r="AW18" s="59"/>
      <c r="AX18" s="59" t="s">
        <v>113</v>
      </c>
      <c r="AY18" s="59"/>
    </row>
    <row r="19" spans="1:51" s="20" customFormat="1" ht="63" customHeight="1" x14ac:dyDescent="0.25">
      <c r="A19" s="60" t="s">
        <v>112</v>
      </c>
      <c r="B19" s="61" t="s">
        <v>212</v>
      </c>
      <c r="C19" s="61"/>
      <c r="D19" s="61"/>
      <c r="E19" s="62">
        <f t="shared" ref="E19:AH19" si="0">SUM(E20:E38)</f>
        <v>94</v>
      </c>
      <c r="F19" s="62">
        <f t="shared" si="0"/>
        <v>50</v>
      </c>
      <c r="G19" s="62">
        <f t="shared" si="0"/>
        <v>44</v>
      </c>
      <c r="H19" s="62">
        <f t="shared" si="0"/>
        <v>0</v>
      </c>
      <c r="I19" s="62">
        <f t="shared" si="0"/>
        <v>0</v>
      </c>
      <c r="J19" s="62">
        <f t="shared" si="0"/>
        <v>32</v>
      </c>
      <c r="K19" s="62">
        <f t="shared" si="0"/>
        <v>25</v>
      </c>
      <c r="L19" s="62">
        <f t="shared" si="0"/>
        <v>4</v>
      </c>
      <c r="M19" s="62">
        <f t="shared" si="0"/>
        <v>0</v>
      </c>
      <c r="N19" s="62">
        <f t="shared" si="0"/>
        <v>16</v>
      </c>
      <c r="O19" s="62">
        <f t="shared" si="0"/>
        <v>8</v>
      </c>
      <c r="P19" s="62">
        <f t="shared" si="0"/>
        <v>1</v>
      </c>
      <c r="Q19" s="62">
        <f t="shared" si="0"/>
        <v>3</v>
      </c>
      <c r="R19" s="62">
        <f t="shared" si="0"/>
        <v>0</v>
      </c>
      <c r="S19" s="62">
        <f t="shared" si="0"/>
        <v>4</v>
      </c>
      <c r="T19" s="62">
        <f t="shared" si="0"/>
        <v>0</v>
      </c>
      <c r="U19" s="62">
        <f t="shared" si="0"/>
        <v>3</v>
      </c>
      <c r="V19" s="62">
        <f t="shared" si="0"/>
        <v>1</v>
      </c>
      <c r="W19" s="62">
        <f t="shared" si="0"/>
        <v>1</v>
      </c>
      <c r="X19" s="62">
        <f t="shared" si="0"/>
        <v>17</v>
      </c>
      <c r="Y19" s="62">
        <f t="shared" si="0"/>
        <v>0</v>
      </c>
      <c r="Z19" s="62">
        <f t="shared" si="0"/>
        <v>4</v>
      </c>
      <c r="AA19" s="62">
        <f t="shared" si="0"/>
        <v>102</v>
      </c>
      <c r="AB19" s="62">
        <f t="shared" si="0"/>
        <v>43</v>
      </c>
      <c r="AC19" s="62">
        <f t="shared" si="0"/>
        <v>4</v>
      </c>
      <c r="AD19" s="62">
        <f t="shared" si="0"/>
        <v>0</v>
      </c>
      <c r="AE19" s="62">
        <f t="shared" si="0"/>
        <v>4</v>
      </c>
      <c r="AF19" s="62">
        <f t="shared" si="0"/>
        <v>0</v>
      </c>
      <c r="AG19" s="62">
        <f t="shared" si="0"/>
        <v>0</v>
      </c>
      <c r="AH19" s="62">
        <f t="shared" si="0"/>
        <v>0</v>
      </c>
      <c r="AI19" s="135"/>
      <c r="AJ19" s="63">
        <f t="shared" ref="AJ19:AY19" si="1">SUM(AJ20:AJ38)</f>
        <v>94</v>
      </c>
      <c r="AK19" s="64">
        <f t="shared" si="1"/>
        <v>94</v>
      </c>
      <c r="AL19" s="64">
        <f t="shared" si="1"/>
        <v>32</v>
      </c>
      <c r="AM19" s="64">
        <f t="shared" si="1"/>
        <v>29</v>
      </c>
      <c r="AN19" s="64">
        <f t="shared" si="1"/>
        <v>119</v>
      </c>
      <c r="AO19" s="64">
        <f t="shared" si="1"/>
        <v>119</v>
      </c>
      <c r="AP19" s="64">
        <f t="shared" si="1"/>
        <v>16</v>
      </c>
      <c r="AQ19" s="64">
        <f t="shared" si="1"/>
        <v>16</v>
      </c>
      <c r="AR19" s="64">
        <f t="shared" si="1"/>
        <v>4</v>
      </c>
      <c r="AS19" s="64">
        <f t="shared" si="1"/>
        <v>4</v>
      </c>
      <c r="AT19" s="64">
        <f t="shared" si="1"/>
        <v>17</v>
      </c>
      <c r="AU19" s="64">
        <f t="shared" si="1"/>
        <v>17</v>
      </c>
      <c r="AV19" s="64">
        <f t="shared" si="1"/>
        <v>4</v>
      </c>
      <c r="AW19" s="64">
        <f t="shared" si="1"/>
        <v>4</v>
      </c>
      <c r="AX19" s="64">
        <f t="shared" si="1"/>
        <v>0</v>
      </c>
      <c r="AY19" s="65">
        <f t="shared" si="1"/>
        <v>0</v>
      </c>
    </row>
    <row r="20" spans="1:51" s="20" customFormat="1" ht="32.25" customHeight="1" x14ac:dyDescent="0.25">
      <c r="A20" s="66">
        <v>1.1000000000000001</v>
      </c>
      <c r="B20" s="67" t="s">
        <v>213</v>
      </c>
      <c r="C20" s="67"/>
      <c r="D20" s="67"/>
      <c r="E20" s="136">
        <v>4</v>
      </c>
      <c r="F20" s="136">
        <v>2</v>
      </c>
      <c r="G20" s="136">
        <v>2</v>
      </c>
      <c r="H20" s="68"/>
      <c r="I20" s="68"/>
      <c r="J20" s="68">
        <v>1</v>
      </c>
      <c r="K20" s="68"/>
      <c r="L20" s="68">
        <v>1</v>
      </c>
      <c r="M20" s="68"/>
      <c r="N20" s="68">
        <v>0</v>
      </c>
      <c r="O20" s="68">
        <v>0</v>
      </c>
      <c r="P20" s="68">
        <v>0</v>
      </c>
      <c r="Q20" s="68">
        <v>0</v>
      </c>
      <c r="R20" s="68">
        <v>0</v>
      </c>
      <c r="S20" s="68">
        <v>0</v>
      </c>
      <c r="T20" s="68">
        <v>0</v>
      </c>
      <c r="U20" s="68">
        <v>0</v>
      </c>
      <c r="V20" s="68">
        <v>0</v>
      </c>
      <c r="W20" s="68">
        <v>1</v>
      </c>
      <c r="X20" s="68">
        <v>1</v>
      </c>
      <c r="Y20" s="68">
        <v>0</v>
      </c>
      <c r="Z20" s="68">
        <v>0</v>
      </c>
      <c r="AA20" s="68">
        <v>3</v>
      </c>
      <c r="AB20" s="68">
        <v>2</v>
      </c>
      <c r="AC20" s="68">
        <v>0</v>
      </c>
      <c r="AD20" s="68">
        <v>0</v>
      </c>
      <c r="AE20" s="68">
        <v>0</v>
      </c>
      <c r="AF20" s="68"/>
      <c r="AG20" s="68"/>
      <c r="AH20" s="68"/>
      <c r="AJ20" s="69">
        <f t="shared" ref="AJ20:AJ38" si="2">E20</f>
        <v>4</v>
      </c>
      <c r="AK20" s="70">
        <f t="shared" ref="AK20:AK38" si="3">F20+G20+H20+I20</f>
        <v>4</v>
      </c>
      <c r="AL20" s="70">
        <f t="shared" ref="AL20:AL38" si="4">J20</f>
        <v>1</v>
      </c>
      <c r="AM20" s="70">
        <f t="shared" ref="AM20:AM38" si="5">K20+L20+M20</f>
        <v>1</v>
      </c>
      <c r="AN20" s="70">
        <f t="shared" ref="AN20:AN38" si="6">F20+G20+K20</f>
        <v>4</v>
      </c>
      <c r="AO20" s="70">
        <f t="shared" ref="AO20:AO38" si="7">X20+Y20+AA20</f>
        <v>4</v>
      </c>
      <c r="AP20" s="70">
        <f t="shared" ref="AP20:AP38" si="8">N20</f>
        <v>0</v>
      </c>
      <c r="AQ20" s="70">
        <f t="shared" ref="AQ20:AQ38" si="9">O20+P20+Q20+R20+S20</f>
        <v>0</v>
      </c>
      <c r="AR20" s="70">
        <f t="shared" ref="AR20:AR38" si="10">S20</f>
        <v>0</v>
      </c>
      <c r="AS20" s="70">
        <f t="shared" ref="AS20:AS38" si="11">T20+U20+V20</f>
        <v>0</v>
      </c>
      <c r="AT20" s="70">
        <f t="shared" ref="AT20:AT38" si="12">X20</f>
        <v>1</v>
      </c>
      <c r="AU20" s="70">
        <f t="shared" ref="AU20:AU38" si="13">N20+W20</f>
        <v>1</v>
      </c>
      <c r="AV20" s="70">
        <f t="shared" ref="AV20:AV38" si="14">AE20</f>
        <v>0</v>
      </c>
      <c r="AW20" s="70">
        <f t="shared" ref="AW20:AW38" si="15">AC20+AD20</f>
        <v>0</v>
      </c>
      <c r="AX20" s="70">
        <f t="shared" ref="AX20:AX38" si="16">AH20</f>
        <v>0</v>
      </c>
      <c r="AY20" s="71">
        <f t="shared" ref="AY20:AY38" si="17">AF20+AG20</f>
        <v>0</v>
      </c>
    </row>
    <row r="21" spans="1:51" s="20" customFormat="1" ht="24" customHeight="1" x14ac:dyDescent="0.25">
      <c r="A21" s="72" t="s">
        <v>111</v>
      </c>
      <c r="B21" s="35" t="s">
        <v>214</v>
      </c>
      <c r="C21" s="35"/>
      <c r="D21" s="35"/>
      <c r="E21" s="68">
        <v>4</v>
      </c>
      <c r="F21" s="68">
        <v>1</v>
      </c>
      <c r="G21" s="68">
        <v>3</v>
      </c>
      <c r="H21" s="68"/>
      <c r="I21" s="68"/>
      <c r="J21" s="68">
        <v>8</v>
      </c>
      <c r="K21" s="68">
        <v>7</v>
      </c>
      <c r="L21" s="68">
        <v>1</v>
      </c>
      <c r="M21" s="68"/>
      <c r="N21" s="68">
        <v>1</v>
      </c>
      <c r="O21" s="68">
        <v>1</v>
      </c>
      <c r="P21" s="68">
        <v>0</v>
      </c>
      <c r="Q21" s="68">
        <v>0</v>
      </c>
      <c r="R21" s="68">
        <v>0</v>
      </c>
      <c r="S21" s="68">
        <v>0</v>
      </c>
      <c r="T21" s="68">
        <v>0</v>
      </c>
      <c r="U21" s="68">
        <v>0</v>
      </c>
      <c r="V21" s="68">
        <v>0</v>
      </c>
      <c r="W21" s="68">
        <v>0</v>
      </c>
      <c r="X21" s="68">
        <v>1</v>
      </c>
      <c r="Y21" s="68">
        <v>0</v>
      </c>
      <c r="Z21" s="68">
        <v>0</v>
      </c>
      <c r="AA21" s="68">
        <v>10</v>
      </c>
      <c r="AB21" s="68">
        <v>1</v>
      </c>
      <c r="AC21" s="68">
        <v>0</v>
      </c>
      <c r="AD21" s="68">
        <v>0</v>
      </c>
      <c r="AE21" s="68">
        <v>0</v>
      </c>
      <c r="AF21" s="68"/>
      <c r="AG21" s="68"/>
      <c r="AH21" s="68"/>
      <c r="AI21" s="77"/>
      <c r="AJ21" s="69">
        <f t="shared" si="2"/>
        <v>4</v>
      </c>
      <c r="AK21" s="70">
        <f t="shared" si="3"/>
        <v>4</v>
      </c>
      <c r="AL21" s="70">
        <f t="shared" si="4"/>
        <v>8</v>
      </c>
      <c r="AM21" s="70">
        <f t="shared" si="5"/>
        <v>8</v>
      </c>
      <c r="AN21" s="70">
        <f t="shared" si="6"/>
        <v>11</v>
      </c>
      <c r="AO21" s="70">
        <f t="shared" si="7"/>
        <v>11</v>
      </c>
      <c r="AP21" s="70">
        <f t="shared" si="8"/>
        <v>1</v>
      </c>
      <c r="AQ21" s="70">
        <f t="shared" si="9"/>
        <v>1</v>
      </c>
      <c r="AR21" s="70">
        <f t="shared" si="10"/>
        <v>0</v>
      </c>
      <c r="AS21" s="70">
        <f t="shared" si="11"/>
        <v>0</v>
      </c>
      <c r="AT21" s="70">
        <f t="shared" si="12"/>
        <v>1</v>
      </c>
      <c r="AU21" s="70">
        <f t="shared" si="13"/>
        <v>1</v>
      </c>
      <c r="AV21" s="70">
        <f t="shared" si="14"/>
        <v>0</v>
      </c>
      <c r="AW21" s="70">
        <f t="shared" si="15"/>
        <v>0</v>
      </c>
      <c r="AX21" s="70">
        <f t="shared" si="16"/>
        <v>0</v>
      </c>
      <c r="AY21" s="71">
        <f t="shared" si="17"/>
        <v>0</v>
      </c>
    </row>
    <row r="22" spans="1:51" s="122" customFormat="1" ht="48" customHeight="1" x14ac:dyDescent="0.2">
      <c r="A22" s="78" t="s">
        <v>110</v>
      </c>
      <c r="B22" s="35" t="s">
        <v>215</v>
      </c>
      <c r="C22" s="35"/>
      <c r="D22" s="35"/>
      <c r="E22" s="68">
        <v>0</v>
      </c>
      <c r="F22" s="68">
        <v>0</v>
      </c>
      <c r="G22" s="68">
        <v>0</v>
      </c>
      <c r="H22" s="68"/>
      <c r="I22" s="68"/>
      <c r="J22" s="68"/>
      <c r="K22" s="68"/>
      <c r="L22" s="68"/>
      <c r="M22" s="68"/>
      <c r="N22" s="68">
        <v>0</v>
      </c>
      <c r="O22" s="68">
        <v>0</v>
      </c>
      <c r="P22" s="68">
        <v>0</v>
      </c>
      <c r="Q22" s="68">
        <v>0</v>
      </c>
      <c r="R22" s="68">
        <v>0</v>
      </c>
      <c r="S22" s="68">
        <v>0</v>
      </c>
      <c r="T22" s="68">
        <v>0</v>
      </c>
      <c r="U22" s="68">
        <v>0</v>
      </c>
      <c r="V22" s="68">
        <v>0</v>
      </c>
      <c r="W22" s="68">
        <v>0</v>
      </c>
      <c r="X22" s="68">
        <v>0</v>
      </c>
      <c r="Y22" s="68">
        <v>0</v>
      </c>
      <c r="Z22" s="68">
        <v>0</v>
      </c>
      <c r="AA22" s="68">
        <v>0</v>
      </c>
      <c r="AB22" s="68">
        <v>0</v>
      </c>
      <c r="AC22" s="68">
        <v>0</v>
      </c>
      <c r="AD22" s="68">
        <v>0</v>
      </c>
      <c r="AE22" s="68">
        <v>0</v>
      </c>
      <c r="AF22" s="68"/>
      <c r="AG22" s="68"/>
      <c r="AH22" s="68"/>
      <c r="AI22" s="77"/>
      <c r="AJ22" s="69">
        <f t="shared" si="2"/>
        <v>0</v>
      </c>
      <c r="AK22" s="70">
        <f t="shared" si="3"/>
        <v>0</v>
      </c>
      <c r="AL22" s="70">
        <f t="shared" si="4"/>
        <v>0</v>
      </c>
      <c r="AM22" s="70">
        <f t="shared" si="5"/>
        <v>0</v>
      </c>
      <c r="AN22" s="70">
        <f t="shared" si="6"/>
        <v>0</v>
      </c>
      <c r="AO22" s="70">
        <f t="shared" si="7"/>
        <v>0</v>
      </c>
      <c r="AP22" s="70">
        <f t="shared" si="8"/>
        <v>0</v>
      </c>
      <c r="AQ22" s="70">
        <f t="shared" si="9"/>
        <v>0</v>
      </c>
      <c r="AR22" s="70">
        <f t="shared" si="10"/>
        <v>0</v>
      </c>
      <c r="AS22" s="70">
        <f t="shared" si="11"/>
        <v>0</v>
      </c>
      <c r="AT22" s="70">
        <f t="shared" si="12"/>
        <v>0</v>
      </c>
      <c r="AU22" s="70">
        <f t="shared" si="13"/>
        <v>0</v>
      </c>
      <c r="AV22" s="70">
        <f t="shared" si="14"/>
        <v>0</v>
      </c>
      <c r="AW22" s="70">
        <f t="shared" si="15"/>
        <v>0</v>
      </c>
      <c r="AX22" s="70">
        <f t="shared" si="16"/>
        <v>0</v>
      </c>
      <c r="AY22" s="71">
        <f t="shared" si="17"/>
        <v>0</v>
      </c>
    </row>
    <row r="23" spans="1:51" s="122" customFormat="1" ht="31.5" customHeight="1" x14ac:dyDescent="0.2">
      <c r="A23" s="72" t="s">
        <v>109</v>
      </c>
      <c r="B23" s="35" t="s">
        <v>216</v>
      </c>
      <c r="C23" s="35"/>
      <c r="D23" s="35"/>
      <c r="E23" s="68">
        <v>0</v>
      </c>
      <c r="F23" s="68">
        <v>0</v>
      </c>
      <c r="G23" s="68">
        <v>0</v>
      </c>
      <c r="H23" s="68"/>
      <c r="I23" s="68"/>
      <c r="J23" s="68"/>
      <c r="K23" s="68"/>
      <c r="L23" s="68"/>
      <c r="M23" s="68"/>
      <c r="N23" s="68">
        <v>0</v>
      </c>
      <c r="O23" s="68">
        <v>0</v>
      </c>
      <c r="P23" s="68">
        <v>0</v>
      </c>
      <c r="Q23" s="68">
        <v>0</v>
      </c>
      <c r="R23" s="68">
        <v>0</v>
      </c>
      <c r="S23" s="68">
        <v>0</v>
      </c>
      <c r="T23" s="68">
        <v>0</v>
      </c>
      <c r="U23" s="68">
        <v>0</v>
      </c>
      <c r="V23" s="68">
        <v>0</v>
      </c>
      <c r="W23" s="68">
        <v>0</v>
      </c>
      <c r="X23" s="68">
        <v>0</v>
      </c>
      <c r="Y23" s="68">
        <v>0</v>
      </c>
      <c r="Z23" s="68">
        <v>0</v>
      </c>
      <c r="AA23" s="68">
        <v>0</v>
      </c>
      <c r="AB23" s="68">
        <v>0</v>
      </c>
      <c r="AC23" s="68">
        <v>0</v>
      </c>
      <c r="AD23" s="68">
        <v>0</v>
      </c>
      <c r="AE23" s="68">
        <v>0</v>
      </c>
      <c r="AF23" s="68"/>
      <c r="AG23" s="68"/>
      <c r="AH23" s="68"/>
      <c r="AI23" s="76"/>
      <c r="AJ23" s="69">
        <f t="shared" si="2"/>
        <v>0</v>
      </c>
      <c r="AK23" s="70">
        <f t="shared" si="3"/>
        <v>0</v>
      </c>
      <c r="AL23" s="70">
        <f t="shared" si="4"/>
        <v>0</v>
      </c>
      <c r="AM23" s="70">
        <f t="shared" si="5"/>
        <v>0</v>
      </c>
      <c r="AN23" s="70">
        <f t="shared" si="6"/>
        <v>0</v>
      </c>
      <c r="AO23" s="70">
        <f t="shared" si="7"/>
        <v>0</v>
      </c>
      <c r="AP23" s="70">
        <f t="shared" si="8"/>
        <v>0</v>
      </c>
      <c r="AQ23" s="70">
        <f t="shared" si="9"/>
        <v>0</v>
      </c>
      <c r="AR23" s="70">
        <f t="shared" si="10"/>
        <v>0</v>
      </c>
      <c r="AS23" s="70">
        <f t="shared" si="11"/>
        <v>0</v>
      </c>
      <c r="AT23" s="70">
        <f t="shared" si="12"/>
        <v>0</v>
      </c>
      <c r="AU23" s="70">
        <f t="shared" si="13"/>
        <v>0</v>
      </c>
      <c r="AV23" s="70">
        <f t="shared" si="14"/>
        <v>0</v>
      </c>
      <c r="AW23" s="70">
        <f t="shared" si="15"/>
        <v>0</v>
      </c>
      <c r="AX23" s="70">
        <f t="shared" si="16"/>
        <v>0</v>
      </c>
      <c r="AY23" s="71">
        <f t="shared" si="17"/>
        <v>0</v>
      </c>
    </row>
    <row r="24" spans="1:51" s="122" customFormat="1" ht="32.25" customHeight="1" x14ac:dyDescent="0.2">
      <c r="A24" s="66">
        <v>1.2</v>
      </c>
      <c r="B24" s="67" t="s">
        <v>217</v>
      </c>
      <c r="C24" s="67"/>
      <c r="D24" s="67"/>
      <c r="E24" s="68">
        <v>0</v>
      </c>
      <c r="F24" s="68">
        <v>0</v>
      </c>
      <c r="G24" s="68">
        <v>0</v>
      </c>
      <c r="H24" s="68"/>
      <c r="I24" s="68"/>
      <c r="J24" s="68"/>
      <c r="K24" s="68"/>
      <c r="L24" s="68"/>
      <c r="M24" s="68"/>
      <c r="N24" s="68">
        <v>0</v>
      </c>
      <c r="O24" s="68">
        <v>0</v>
      </c>
      <c r="P24" s="68">
        <v>0</v>
      </c>
      <c r="Q24" s="68">
        <v>0</v>
      </c>
      <c r="R24" s="68">
        <v>0</v>
      </c>
      <c r="S24" s="68">
        <v>0</v>
      </c>
      <c r="T24" s="68">
        <v>0</v>
      </c>
      <c r="U24" s="68">
        <v>0</v>
      </c>
      <c r="V24" s="68">
        <v>0</v>
      </c>
      <c r="W24" s="68">
        <v>0</v>
      </c>
      <c r="X24" s="68">
        <v>0</v>
      </c>
      <c r="Y24" s="68">
        <v>0</v>
      </c>
      <c r="Z24" s="68">
        <v>0</v>
      </c>
      <c r="AA24" s="68">
        <v>0</v>
      </c>
      <c r="AB24" s="68">
        <v>0</v>
      </c>
      <c r="AC24" s="68">
        <v>0</v>
      </c>
      <c r="AD24" s="68">
        <v>0</v>
      </c>
      <c r="AE24" s="68">
        <v>0</v>
      </c>
      <c r="AF24" s="68"/>
      <c r="AG24" s="68"/>
      <c r="AH24" s="68"/>
      <c r="AI24" s="76"/>
      <c r="AJ24" s="69">
        <f t="shared" si="2"/>
        <v>0</v>
      </c>
      <c r="AK24" s="70">
        <f t="shared" si="3"/>
        <v>0</v>
      </c>
      <c r="AL24" s="70">
        <f t="shared" si="4"/>
        <v>0</v>
      </c>
      <c r="AM24" s="70">
        <f t="shared" si="5"/>
        <v>0</v>
      </c>
      <c r="AN24" s="70">
        <f t="shared" si="6"/>
        <v>0</v>
      </c>
      <c r="AO24" s="70">
        <f t="shared" si="7"/>
        <v>0</v>
      </c>
      <c r="AP24" s="70">
        <f t="shared" si="8"/>
        <v>0</v>
      </c>
      <c r="AQ24" s="70">
        <f t="shared" si="9"/>
        <v>0</v>
      </c>
      <c r="AR24" s="70">
        <f t="shared" si="10"/>
        <v>0</v>
      </c>
      <c r="AS24" s="70">
        <f t="shared" si="11"/>
        <v>0</v>
      </c>
      <c r="AT24" s="70">
        <f t="shared" si="12"/>
        <v>0</v>
      </c>
      <c r="AU24" s="70">
        <f t="shared" si="13"/>
        <v>0</v>
      </c>
      <c r="AV24" s="70">
        <f t="shared" si="14"/>
        <v>0</v>
      </c>
      <c r="AW24" s="70">
        <f t="shared" si="15"/>
        <v>0</v>
      </c>
      <c r="AX24" s="70">
        <f t="shared" si="16"/>
        <v>0</v>
      </c>
      <c r="AY24" s="71">
        <f t="shared" si="17"/>
        <v>0</v>
      </c>
    </row>
    <row r="25" spans="1:51" s="122" customFormat="1" ht="25.5" customHeight="1" x14ac:dyDescent="0.2">
      <c r="A25" s="72" t="s">
        <v>108</v>
      </c>
      <c r="B25" s="67" t="s">
        <v>260</v>
      </c>
      <c r="C25" s="67"/>
      <c r="D25" s="67"/>
      <c r="E25" s="68">
        <v>0</v>
      </c>
      <c r="F25" s="68">
        <v>0</v>
      </c>
      <c r="G25" s="68">
        <v>0</v>
      </c>
      <c r="H25" s="68"/>
      <c r="I25" s="68"/>
      <c r="J25" s="68"/>
      <c r="K25" s="68"/>
      <c r="L25" s="68"/>
      <c r="M25" s="68"/>
      <c r="N25" s="68">
        <v>0</v>
      </c>
      <c r="O25" s="68">
        <v>0</v>
      </c>
      <c r="P25" s="68">
        <v>0</v>
      </c>
      <c r="Q25" s="68">
        <v>0</v>
      </c>
      <c r="R25" s="68">
        <v>0</v>
      </c>
      <c r="S25" s="68">
        <v>0</v>
      </c>
      <c r="T25" s="68">
        <v>0</v>
      </c>
      <c r="U25" s="68">
        <v>0</v>
      </c>
      <c r="V25" s="68">
        <v>0</v>
      </c>
      <c r="W25" s="68">
        <v>0</v>
      </c>
      <c r="X25" s="68">
        <v>0</v>
      </c>
      <c r="Y25" s="68">
        <v>0</v>
      </c>
      <c r="Z25" s="68">
        <v>0</v>
      </c>
      <c r="AA25" s="68">
        <v>0</v>
      </c>
      <c r="AB25" s="68">
        <v>0</v>
      </c>
      <c r="AC25" s="68">
        <v>0</v>
      </c>
      <c r="AD25" s="68">
        <v>0</v>
      </c>
      <c r="AE25" s="68">
        <v>0</v>
      </c>
      <c r="AF25" s="68"/>
      <c r="AG25" s="68"/>
      <c r="AH25" s="68"/>
      <c r="AI25" s="76"/>
      <c r="AJ25" s="69">
        <f t="shared" si="2"/>
        <v>0</v>
      </c>
      <c r="AK25" s="70">
        <f t="shared" si="3"/>
        <v>0</v>
      </c>
      <c r="AL25" s="70">
        <f t="shared" si="4"/>
        <v>0</v>
      </c>
      <c r="AM25" s="70">
        <f t="shared" si="5"/>
        <v>0</v>
      </c>
      <c r="AN25" s="70">
        <f t="shared" si="6"/>
        <v>0</v>
      </c>
      <c r="AO25" s="70">
        <f t="shared" si="7"/>
        <v>0</v>
      </c>
      <c r="AP25" s="70">
        <f t="shared" si="8"/>
        <v>0</v>
      </c>
      <c r="AQ25" s="70">
        <f t="shared" si="9"/>
        <v>0</v>
      </c>
      <c r="AR25" s="70">
        <f t="shared" si="10"/>
        <v>0</v>
      </c>
      <c r="AS25" s="70">
        <f t="shared" si="11"/>
        <v>0</v>
      </c>
      <c r="AT25" s="70">
        <f t="shared" si="12"/>
        <v>0</v>
      </c>
      <c r="AU25" s="70">
        <f t="shared" si="13"/>
        <v>0</v>
      </c>
      <c r="AV25" s="70">
        <f t="shared" si="14"/>
        <v>0</v>
      </c>
      <c r="AW25" s="70">
        <f t="shared" si="15"/>
        <v>0</v>
      </c>
      <c r="AX25" s="70">
        <f t="shared" si="16"/>
        <v>0</v>
      </c>
      <c r="AY25" s="71">
        <f t="shared" si="17"/>
        <v>0</v>
      </c>
    </row>
    <row r="26" spans="1:51" s="122" customFormat="1" ht="27.75" customHeight="1" x14ac:dyDescent="0.2">
      <c r="A26" s="72" t="s">
        <v>107</v>
      </c>
      <c r="B26" s="79" t="s">
        <v>261</v>
      </c>
      <c r="C26" s="80"/>
      <c r="D26" s="81"/>
      <c r="E26" s="68">
        <v>0</v>
      </c>
      <c r="F26" s="68">
        <v>0</v>
      </c>
      <c r="G26" s="68">
        <v>0</v>
      </c>
      <c r="H26" s="68"/>
      <c r="I26" s="68"/>
      <c r="J26" s="68"/>
      <c r="K26" s="68"/>
      <c r="L26" s="68"/>
      <c r="M26" s="68"/>
      <c r="N26" s="68">
        <v>0</v>
      </c>
      <c r="O26" s="68">
        <v>0</v>
      </c>
      <c r="P26" s="68">
        <v>0</v>
      </c>
      <c r="Q26" s="68">
        <v>0</v>
      </c>
      <c r="R26" s="68">
        <v>0</v>
      </c>
      <c r="S26" s="68">
        <v>0</v>
      </c>
      <c r="T26" s="68">
        <v>0</v>
      </c>
      <c r="U26" s="68">
        <v>0</v>
      </c>
      <c r="V26" s="68">
        <v>0</v>
      </c>
      <c r="W26" s="68">
        <v>0</v>
      </c>
      <c r="X26" s="68">
        <v>0</v>
      </c>
      <c r="Y26" s="68">
        <v>0</v>
      </c>
      <c r="Z26" s="68">
        <v>0</v>
      </c>
      <c r="AA26" s="68">
        <v>0</v>
      </c>
      <c r="AB26" s="68">
        <v>0</v>
      </c>
      <c r="AC26" s="68">
        <v>0</v>
      </c>
      <c r="AD26" s="68">
        <v>0</v>
      </c>
      <c r="AE26" s="68">
        <v>0</v>
      </c>
      <c r="AF26" s="68"/>
      <c r="AG26" s="68"/>
      <c r="AH26" s="68"/>
      <c r="AI26" s="76"/>
      <c r="AJ26" s="69">
        <f t="shared" si="2"/>
        <v>0</v>
      </c>
      <c r="AK26" s="70">
        <f t="shared" si="3"/>
        <v>0</v>
      </c>
      <c r="AL26" s="70">
        <f t="shared" si="4"/>
        <v>0</v>
      </c>
      <c r="AM26" s="70">
        <f t="shared" si="5"/>
        <v>0</v>
      </c>
      <c r="AN26" s="70">
        <f t="shared" si="6"/>
        <v>0</v>
      </c>
      <c r="AO26" s="70">
        <f t="shared" si="7"/>
        <v>0</v>
      </c>
      <c r="AP26" s="70">
        <f t="shared" si="8"/>
        <v>0</v>
      </c>
      <c r="AQ26" s="70">
        <f t="shared" si="9"/>
        <v>0</v>
      </c>
      <c r="AR26" s="70">
        <f t="shared" si="10"/>
        <v>0</v>
      </c>
      <c r="AS26" s="70">
        <f t="shared" si="11"/>
        <v>0</v>
      </c>
      <c r="AT26" s="70">
        <f t="shared" si="12"/>
        <v>0</v>
      </c>
      <c r="AU26" s="70">
        <f t="shared" si="13"/>
        <v>0</v>
      </c>
      <c r="AV26" s="70">
        <f t="shared" si="14"/>
        <v>0</v>
      </c>
      <c r="AW26" s="70">
        <f t="shared" si="15"/>
        <v>0</v>
      </c>
      <c r="AX26" s="70">
        <f t="shared" si="16"/>
        <v>0</v>
      </c>
      <c r="AY26" s="71">
        <f t="shared" si="17"/>
        <v>0</v>
      </c>
    </row>
    <row r="27" spans="1:51" s="122" customFormat="1" ht="27.75" customHeight="1" x14ac:dyDescent="0.2">
      <c r="A27" s="72" t="s">
        <v>106</v>
      </c>
      <c r="B27" s="79" t="s">
        <v>262</v>
      </c>
      <c r="C27" s="80"/>
      <c r="D27" s="81"/>
      <c r="E27" s="68">
        <v>0</v>
      </c>
      <c r="F27" s="68">
        <v>0</v>
      </c>
      <c r="G27" s="68">
        <v>0</v>
      </c>
      <c r="H27" s="68"/>
      <c r="I27" s="68"/>
      <c r="J27" s="68"/>
      <c r="K27" s="68"/>
      <c r="L27" s="68"/>
      <c r="M27" s="68"/>
      <c r="N27" s="68">
        <v>0</v>
      </c>
      <c r="O27" s="68">
        <v>0</v>
      </c>
      <c r="P27" s="68">
        <v>0</v>
      </c>
      <c r="Q27" s="68">
        <v>0</v>
      </c>
      <c r="R27" s="68">
        <v>0</v>
      </c>
      <c r="S27" s="68">
        <v>0</v>
      </c>
      <c r="T27" s="68">
        <v>0</v>
      </c>
      <c r="U27" s="68">
        <v>0</v>
      </c>
      <c r="V27" s="68">
        <v>0</v>
      </c>
      <c r="W27" s="68">
        <v>0</v>
      </c>
      <c r="X27" s="68">
        <v>0</v>
      </c>
      <c r="Y27" s="68">
        <v>0</v>
      </c>
      <c r="Z27" s="68">
        <v>0</v>
      </c>
      <c r="AA27" s="68">
        <v>0</v>
      </c>
      <c r="AB27" s="68">
        <v>0</v>
      </c>
      <c r="AC27" s="68">
        <v>0</v>
      </c>
      <c r="AD27" s="68">
        <v>0</v>
      </c>
      <c r="AE27" s="68">
        <v>0</v>
      </c>
      <c r="AF27" s="68"/>
      <c r="AG27" s="68"/>
      <c r="AH27" s="68"/>
      <c r="AI27" s="76"/>
      <c r="AJ27" s="69">
        <f t="shared" si="2"/>
        <v>0</v>
      </c>
      <c r="AK27" s="70">
        <f t="shared" si="3"/>
        <v>0</v>
      </c>
      <c r="AL27" s="70">
        <f t="shared" si="4"/>
        <v>0</v>
      </c>
      <c r="AM27" s="70">
        <f t="shared" si="5"/>
        <v>0</v>
      </c>
      <c r="AN27" s="70">
        <f t="shared" si="6"/>
        <v>0</v>
      </c>
      <c r="AO27" s="70">
        <f t="shared" si="7"/>
        <v>0</v>
      </c>
      <c r="AP27" s="70">
        <f t="shared" si="8"/>
        <v>0</v>
      </c>
      <c r="AQ27" s="70">
        <f t="shared" si="9"/>
        <v>0</v>
      </c>
      <c r="AR27" s="70">
        <f t="shared" si="10"/>
        <v>0</v>
      </c>
      <c r="AS27" s="70">
        <f t="shared" si="11"/>
        <v>0</v>
      </c>
      <c r="AT27" s="70">
        <f t="shared" si="12"/>
        <v>0</v>
      </c>
      <c r="AU27" s="70">
        <f t="shared" si="13"/>
        <v>0</v>
      </c>
      <c r="AV27" s="70">
        <f t="shared" si="14"/>
        <v>0</v>
      </c>
      <c r="AW27" s="70">
        <f t="shared" si="15"/>
        <v>0</v>
      </c>
      <c r="AX27" s="70">
        <f t="shared" si="16"/>
        <v>0</v>
      </c>
      <c r="AY27" s="71">
        <f t="shared" si="17"/>
        <v>0</v>
      </c>
    </row>
    <row r="28" spans="1:51" s="122" customFormat="1" ht="27.75" customHeight="1" x14ac:dyDescent="0.2">
      <c r="A28" s="72" t="s">
        <v>105</v>
      </c>
      <c r="B28" s="67" t="s">
        <v>263</v>
      </c>
      <c r="C28" s="67"/>
      <c r="D28" s="67"/>
      <c r="E28" s="68">
        <v>0</v>
      </c>
      <c r="F28" s="68">
        <v>0</v>
      </c>
      <c r="G28" s="68">
        <v>0</v>
      </c>
      <c r="H28" s="68"/>
      <c r="I28" s="68"/>
      <c r="J28" s="68"/>
      <c r="K28" s="68"/>
      <c r="L28" s="68"/>
      <c r="M28" s="68"/>
      <c r="N28" s="68">
        <v>0</v>
      </c>
      <c r="O28" s="68">
        <v>0</v>
      </c>
      <c r="P28" s="68">
        <v>0</v>
      </c>
      <c r="Q28" s="68">
        <v>0</v>
      </c>
      <c r="R28" s="68">
        <v>0</v>
      </c>
      <c r="S28" s="68">
        <v>0</v>
      </c>
      <c r="T28" s="68">
        <v>0</v>
      </c>
      <c r="U28" s="68">
        <v>0</v>
      </c>
      <c r="V28" s="68">
        <v>0</v>
      </c>
      <c r="W28" s="68">
        <v>0</v>
      </c>
      <c r="X28" s="68">
        <v>0</v>
      </c>
      <c r="Y28" s="68">
        <v>0</v>
      </c>
      <c r="Z28" s="68">
        <v>0</v>
      </c>
      <c r="AA28" s="68">
        <v>0</v>
      </c>
      <c r="AB28" s="68">
        <v>0</v>
      </c>
      <c r="AC28" s="68">
        <v>0</v>
      </c>
      <c r="AD28" s="68">
        <v>0</v>
      </c>
      <c r="AE28" s="68">
        <v>0</v>
      </c>
      <c r="AF28" s="68"/>
      <c r="AG28" s="68"/>
      <c r="AH28" s="68"/>
      <c r="AI28" s="76"/>
      <c r="AJ28" s="69">
        <f t="shared" si="2"/>
        <v>0</v>
      </c>
      <c r="AK28" s="70">
        <f t="shared" si="3"/>
        <v>0</v>
      </c>
      <c r="AL28" s="70">
        <f t="shared" si="4"/>
        <v>0</v>
      </c>
      <c r="AM28" s="70">
        <f t="shared" si="5"/>
        <v>0</v>
      </c>
      <c r="AN28" s="70">
        <f t="shared" si="6"/>
        <v>0</v>
      </c>
      <c r="AO28" s="70">
        <f t="shared" si="7"/>
        <v>0</v>
      </c>
      <c r="AP28" s="70">
        <f t="shared" si="8"/>
        <v>0</v>
      </c>
      <c r="AQ28" s="70">
        <f t="shared" si="9"/>
        <v>0</v>
      </c>
      <c r="AR28" s="70">
        <f t="shared" si="10"/>
        <v>0</v>
      </c>
      <c r="AS28" s="70">
        <f t="shared" si="11"/>
        <v>0</v>
      </c>
      <c r="AT28" s="70">
        <f t="shared" si="12"/>
        <v>0</v>
      </c>
      <c r="AU28" s="70">
        <f t="shared" si="13"/>
        <v>0</v>
      </c>
      <c r="AV28" s="70">
        <f t="shared" si="14"/>
        <v>0</v>
      </c>
      <c r="AW28" s="70">
        <f t="shared" si="15"/>
        <v>0</v>
      </c>
      <c r="AX28" s="70">
        <f t="shared" si="16"/>
        <v>0</v>
      </c>
      <c r="AY28" s="71">
        <f t="shared" si="17"/>
        <v>0</v>
      </c>
    </row>
    <row r="29" spans="1:51" s="122" customFormat="1" ht="32.25" customHeight="1" x14ac:dyDescent="0.2">
      <c r="A29" s="72" t="s">
        <v>104</v>
      </c>
      <c r="B29" s="35" t="s">
        <v>264</v>
      </c>
      <c r="C29" s="35"/>
      <c r="D29" s="35"/>
      <c r="E29" s="68">
        <v>0</v>
      </c>
      <c r="F29" s="68">
        <v>0</v>
      </c>
      <c r="G29" s="68">
        <v>0</v>
      </c>
      <c r="H29" s="68"/>
      <c r="I29" s="68"/>
      <c r="J29" s="68"/>
      <c r="K29" s="68"/>
      <c r="L29" s="68"/>
      <c r="M29" s="68"/>
      <c r="N29" s="68">
        <v>0</v>
      </c>
      <c r="O29" s="68">
        <v>0</v>
      </c>
      <c r="P29" s="68">
        <v>0</v>
      </c>
      <c r="Q29" s="68">
        <v>0</v>
      </c>
      <c r="R29" s="68">
        <v>0</v>
      </c>
      <c r="S29" s="68">
        <v>0</v>
      </c>
      <c r="T29" s="68">
        <v>0</v>
      </c>
      <c r="U29" s="68">
        <v>0</v>
      </c>
      <c r="V29" s="68">
        <v>0</v>
      </c>
      <c r="W29" s="68">
        <v>0</v>
      </c>
      <c r="X29" s="68">
        <v>0</v>
      </c>
      <c r="Y29" s="68">
        <v>0</v>
      </c>
      <c r="Z29" s="68">
        <v>0</v>
      </c>
      <c r="AA29" s="68">
        <v>0</v>
      </c>
      <c r="AB29" s="68">
        <v>0</v>
      </c>
      <c r="AC29" s="68">
        <v>0</v>
      </c>
      <c r="AD29" s="68">
        <v>0</v>
      </c>
      <c r="AE29" s="68">
        <v>0</v>
      </c>
      <c r="AF29" s="68"/>
      <c r="AG29" s="68"/>
      <c r="AH29" s="68"/>
      <c r="AI29" s="76"/>
      <c r="AJ29" s="69">
        <f t="shared" si="2"/>
        <v>0</v>
      </c>
      <c r="AK29" s="70">
        <f t="shared" si="3"/>
        <v>0</v>
      </c>
      <c r="AL29" s="70">
        <f t="shared" si="4"/>
        <v>0</v>
      </c>
      <c r="AM29" s="70">
        <f t="shared" si="5"/>
        <v>0</v>
      </c>
      <c r="AN29" s="70">
        <f t="shared" si="6"/>
        <v>0</v>
      </c>
      <c r="AO29" s="70">
        <f t="shared" si="7"/>
        <v>0</v>
      </c>
      <c r="AP29" s="70">
        <f t="shared" si="8"/>
        <v>0</v>
      </c>
      <c r="AQ29" s="70">
        <f t="shared" si="9"/>
        <v>0</v>
      </c>
      <c r="AR29" s="70">
        <f t="shared" si="10"/>
        <v>0</v>
      </c>
      <c r="AS29" s="70">
        <f t="shared" si="11"/>
        <v>0</v>
      </c>
      <c r="AT29" s="70">
        <f t="shared" si="12"/>
        <v>0</v>
      </c>
      <c r="AU29" s="70">
        <f t="shared" si="13"/>
        <v>0</v>
      </c>
      <c r="AV29" s="70">
        <f t="shared" si="14"/>
        <v>0</v>
      </c>
      <c r="AW29" s="70">
        <f t="shared" si="15"/>
        <v>0</v>
      </c>
      <c r="AX29" s="70">
        <f t="shared" si="16"/>
        <v>0</v>
      </c>
      <c r="AY29" s="71">
        <f t="shared" si="17"/>
        <v>0</v>
      </c>
    </row>
    <row r="30" spans="1:51" s="122" customFormat="1" ht="39.75" customHeight="1" x14ac:dyDescent="0.2">
      <c r="A30" s="72" t="s">
        <v>103</v>
      </c>
      <c r="B30" s="79" t="s">
        <v>195</v>
      </c>
      <c r="C30" s="80"/>
      <c r="D30" s="81"/>
      <c r="E30" s="68">
        <v>0</v>
      </c>
      <c r="F30" s="68">
        <v>0</v>
      </c>
      <c r="G30" s="68">
        <v>0</v>
      </c>
      <c r="H30" s="68"/>
      <c r="I30" s="68"/>
      <c r="J30" s="68"/>
      <c r="K30" s="68"/>
      <c r="L30" s="68"/>
      <c r="M30" s="68"/>
      <c r="N30" s="68">
        <v>0</v>
      </c>
      <c r="O30" s="68">
        <v>0</v>
      </c>
      <c r="P30" s="68">
        <v>0</v>
      </c>
      <c r="Q30" s="68">
        <v>0</v>
      </c>
      <c r="R30" s="68">
        <v>0</v>
      </c>
      <c r="S30" s="68">
        <v>0</v>
      </c>
      <c r="T30" s="68">
        <v>0</v>
      </c>
      <c r="U30" s="68">
        <v>0</v>
      </c>
      <c r="V30" s="68">
        <v>0</v>
      </c>
      <c r="W30" s="68">
        <v>0</v>
      </c>
      <c r="X30" s="68">
        <v>0</v>
      </c>
      <c r="Y30" s="68">
        <v>0</v>
      </c>
      <c r="Z30" s="68">
        <v>0</v>
      </c>
      <c r="AA30" s="68">
        <v>0</v>
      </c>
      <c r="AB30" s="68">
        <v>0</v>
      </c>
      <c r="AC30" s="68">
        <v>0</v>
      </c>
      <c r="AD30" s="68">
        <v>0</v>
      </c>
      <c r="AE30" s="68">
        <v>0</v>
      </c>
      <c r="AF30" s="68"/>
      <c r="AG30" s="68"/>
      <c r="AH30" s="68"/>
      <c r="AI30" s="76"/>
      <c r="AJ30" s="69">
        <f t="shared" si="2"/>
        <v>0</v>
      </c>
      <c r="AK30" s="70">
        <f t="shared" si="3"/>
        <v>0</v>
      </c>
      <c r="AL30" s="70">
        <f t="shared" si="4"/>
        <v>0</v>
      </c>
      <c r="AM30" s="70">
        <f t="shared" si="5"/>
        <v>0</v>
      </c>
      <c r="AN30" s="70">
        <f t="shared" si="6"/>
        <v>0</v>
      </c>
      <c r="AO30" s="70">
        <f t="shared" si="7"/>
        <v>0</v>
      </c>
      <c r="AP30" s="70">
        <f t="shared" si="8"/>
        <v>0</v>
      </c>
      <c r="AQ30" s="70">
        <f t="shared" si="9"/>
        <v>0</v>
      </c>
      <c r="AR30" s="70">
        <f t="shared" si="10"/>
        <v>0</v>
      </c>
      <c r="AS30" s="70">
        <f t="shared" si="11"/>
        <v>0</v>
      </c>
      <c r="AT30" s="70">
        <f t="shared" si="12"/>
        <v>0</v>
      </c>
      <c r="AU30" s="70">
        <f t="shared" si="13"/>
        <v>0</v>
      </c>
      <c r="AV30" s="70">
        <f t="shared" si="14"/>
        <v>0</v>
      </c>
      <c r="AW30" s="70">
        <f t="shared" si="15"/>
        <v>0</v>
      </c>
      <c r="AX30" s="70">
        <f t="shared" si="16"/>
        <v>0</v>
      </c>
      <c r="AY30" s="71">
        <f t="shared" si="17"/>
        <v>0</v>
      </c>
    </row>
    <row r="31" spans="1:51" s="122" customFormat="1" ht="27.75" customHeight="1" x14ac:dyDescent="0.2">
      <c r="A31" s="72" t="s">
        <v>102</v>
      </c>
      <c r="B31" s="83" t="s">
        <v>218</v>
      </c>
      <c r="C31" s="84"/>
      <c r="D31" s="85"/>
      <c r="E31" s="68">
        <v>5</v>
      </c>
      <c r="F31" s="68">
        <v>3</v>
      </c>
      <c r="G31" s="68">
        <v>2</v>
      </c>
      <c r="H31" s="68"/>
      <c r="I31" s="68"/>
      <c r="J31" s="68">
        <v>2</v>
      </c>
      <c r="K31" s="68"/>
      <c r="L31" s="68"/>
      <c r="M31" s="68"/>
      <c r="N31" s="68">
        <v>0</v>
      </c>
      <c r="O31" s="68">
        <v>0</v>
      </c>
      <c r="P31" s="68">
        <v>0</v>
      </c>
      <c r="Q31" s="68">
        <v>0</v>
      </c>
      <c r="R31" s="68">
        <v>0</v>
      </c>
      <c r="S31" s="68">
        <v>0</v>
      </c>
      <c r="T31" s="68">
        <v>0</v>
      </c>
      <c r="U31" s="68">
        <v>0</v>
      </c>
      <c r="V31" s="68">
        <v>0</v>
      </c>
      <c r="W31" s="68">
        <v>0</v>
      </c>
      <c r="X31" s="68">
        <v>0</v>
      </c>
      <c r="Y31" s="68">
        <v>0</v>
      </c>
      <c r="Z31" s="68">
        <v>1</v>
      </c>
      <c r="AA31" s="68">
        <v>6</v>
      </c>
      <c r="AB31" s="68">
        <v>4</v>
      </c>
      <c r="AC31" s="68">
        <v>0</v>
      </c>
      <c r="AD31" s="68">
        <v>0</v>
      </c>
      <c r="AE31" s="68">
        <v>0</v>
      </c>
      <c r="AF31" s="68"/>
      <c r="AG31" s="68"/>
      <c r="AH31" s="68"/>
      <c r="AI31" s="76"/>
      <c r="AJ31" s="69">
        <f t="shared" si="2"/>
        <v>5</v>
      </c>
      <c r="AK31" s="70">
        <f t="shared" si="3"/>
        <v>5</v>
      </c>
      <c r="AL31" s="70">
        <f t="shared" si="4"/>
        <v>2</v>
      </c>
      <c r="AM31" s="70">
        <f t="shared" si="5"/>
        <v>0</v>
      </c>
      <c r="AN31" s="70">
        <f t="shared" si="6"/>
        <v>5</v>
      </c>
      <c r="AO31" s="70">
        <f t="shared" si="7"/>
        <v>6</v>
      </c>
      <c r="AP31" s="70">
        <f t="shared" si="8"/>
        <v>0</v>
      </c>
      <c r="AQ31" s="70">
        <f t="shared" si="9"/>
        <v>0</v>
      </c>
      <c r="AR31" s="70">
        <f t="shared" si="10"/>
        <v>0</v>
      </c>
      <c r="AS31" s="70">
        <f t="shared" si="11"/>
        <v>0</v>
      </c>
      <c r="AT31" s="70">
        <f t="shared" si="12"/>
        <v>0</v>
      </c>
      <c r="AU31" s="70">
        <f t="shared" si="13"/>
        <v>0</v>
      </c>
      <c r="AV31" s="70">
        <f t="shared" si="14"/>
        <v>0</v>
      </c>
      <c r="AW31" s="70">
        <f t="shared" si="15"/>
        <v>0</v>
      </c>
      <c r="AX31" s="70">
        <f t="shared" si="16"/>
        <v>0</v>
      </c>
      <c r="AY31" s="71">
        <f t="shared" si="17"/>
        <v>0</v>
      </c>
    </row>
    <row r="32" spans="1:51" s="122" customFormat="1" ht="27.75" customHeight="1" x14ac:dyDescent="0.2">
      <c r="A32" s="72" t="s">
        <v>101</v>
      </c>
      <c r="B32" s="83" t="s">
        <v>265</v>
      </c>
      <c r="C32" s="84"/>
      <c r="D32" s="85"/>
      <c r="E32" s="68">
        <v>3</v>
      </c>
      <c r="F32" s="68">
        <v>1</v>
      </c>
      <c r="G32" s="68">
        <v>2</v>
      </c>
      <c r="H32" s="68"/>
      <c r="I32" s="68"/>
      <c r="J32" s="68">
        <v>8</v>
      </c>
      <c r="K32" s="68">
        <v>6</v>
      </c>
      <c r="L32" s="68">
        <v>1</v>
      </c>
      <c r="M32" s="68"/>
      <c r="N32" s="68">
        <v>1</v>
      </c>
      <c r="O32" s="68">
        <v>0</v>
      </c>
      <c r="P32" s="68">
        <v>0</v>
      </c>
      <c r="Q32" s="68">
        <v>1</v>
      </c>
      <c r="R32" s="68">
        <v>0</v>
      </c>
      <c r="S32" s="68">
        <v>0</v>
      </c>
      <c r="T32" s="68">
        <v>0</v>
      </c>
      <c r="U32" s="68">
        <v>0</v>
      </c>
      <c r="V32" s="68">
        <v>0</v>
      </c>
      <c r="W32" s="68">
        <v>0</v>
      </c>
      <c r="X32" s="68">
        <v>1</v>
      </c>
      <c r="Y32" s="68">
        <v>0</v>
      </c>
      <c r="Z32" s="68">
        <v>0</v>
      </c>
      <c r="AA32" s="68">
        <v>8</v>
      </c>
      <c r="AB32" s="68">
        <v>0</v>
      </c>
      <c r="AC32" s="68">
        <v>2</v>
      </c>
      <c r="AD32" s="68">
        <v>0</v>
      </c>
      <c r="AE32" s="68">
        <v>2</v>
      </c>
      <c r="AF32" s="68"/>
      <c r="AG32" s="68"/>
      <c r="AH32" s="68"/>
      <c r="AI32" s="76"/>
      <c r="AJ32" s="69">
        <f t="shared" si="2"/>
        <v>3</v>
      </c>
      <c r="AK32" s="70">
        <f t="shared" si="3"/>
        <v>3</v>
      </c>
      <c r="AL32" s="70">
        <f t="shared" si="4"/>
        <v>8</v>
      </c>
      <c r="AM32" s="70">
        <f t="shared" si="5"/>
        <v>7</v>
      </c>
      <c r="AN32" s="70">
        <f t="shared" si="6"/>
        <v>9</v>
      </c>
      <c r="AO32" s="70">
        <f t="shared" si="7"/>
        <v>9</v>
      </c>
      <c r="AP32" s="70">
        <f t="shared" si="8"/>
        <v>1</v>
      </c>
      <c r="AQ32" s="70">
        <f t="shared" si="9"/>
        <v>1</v>
      </c>
      <c r="AR32" s="70">
        <f t="shared" si="10"/>
        <v>0</v>
      </c>
      <c r="AS32" s="70">
        <f t="shared" si="11"/>
        <v>0</v>
      </c>
      <c r="AT32" s="70">
        <f t="shared" si="12"/>
        <v>1</v>
      </c>
      <c r="AU32" s="70">
        <f t="shared" si="13"/>
        <v>1</v>
      </c>
      <c r="AV32" s="70">
        <f t="shared" si="14"/>
        <v>2</v>
      </c>
      <c r="AW32" s="70">
        <f t="shared" si="15"/>
        <v>2</v>
      </c>
      <c r="AX32" s="70">
        <f t="shared" si="16"/>
        <v>0</v>
      </c>
      <c r="AY32" s="71">
        <f t="shared" si="17"/>
        <v>0</v>
      </c>
    </row>
    <row r="33" spans="1:51" s="122" customFormat="1" ht="27.75" customHeight="1" x14ac:dyDescent="0.2">
      <c r="A33" s="72" t="s">
        <v>100</v>
      </c>
      <c r="B33" s="84" t="s">
        <v>219</v>
      </c>
      <c r="C33" s="84"/>
      <c r="D33" s="84"/>
      <c r="E33" s="68">
        <v>0</v>
      </c>
      <c r="F33" s="68">
        <v>0</v>
      </c>
      <c r="G33" s="68">
        <v>0</v>
      </c>
      <c r="H33" s="68"/>
      <c r="I33" s="68"/>
      <c r="J33" s="68"/>
      <c r="K33" s="68"/>
      <c r="L33" s="68"/>
      <c r="M33" s="68"/>
      <c r="N33" s="68">
        <v>0</v>
      </c>
      <c r="O33" s="68">
        <v>0</v>
      </c>
      <c r="P33" s="68">
        <v>0</v>
      </c>
      <c r="Q33" s="68">
        <v>0</v>
      </c>
      <c r="R33" s="68">
        <v>0</v>
      </c>
      <c r="S33" s="68">
        <v>0</v>
      </c>
      <c r="T33" s="68">
        <v>0</v>
      </c>
      <c r="U33" s="68">
        <v>0</v>
      </c>
      <c r="V33" s="68">
        <v>0</v>
      </c>
      <c r="W33" s="68">
        <v>0</v>
      </c>
      <c r="X33" s="68">
        <v>0</v>
      </c>
      <c r="Y33" s="68">
        <v>0</v>
      </c>
      <c r="Z33" s="68">
        <v>0</v>
      </c>
      <c r="AA33" s="68">
        <v>0</v>
      </c>
      <c r="AB33" s="68">
        <v>0</v>
      </c>
      <c r="AC33" s="68">
        <v>0</v>
      </c>
      <c r="AD33" s="68">
        <v>0</v>
      </c>
      <c r="AE33" s="68">
        <v>0</v>
      </c>
      <c r="AF33" s="68"/>
      <c r="AG33" s="68"/>
      <c r="AH33" s="68"/>
      <c r="AI33" s="76"/>
      <c r="AJ33" s="69">
        <f t="shared" si="2"/>
        <v>0</v>
      </c>
      <c r="AK33" s="70">
        <f t="shared" si="3"/>
        <v>0</v>
      </c>
      <c r="AL33" s="70">
        <f t="shared" si="4"/>
        <v>0</v>
      </c>
      <c r="AM33" s="70">
        <f t="shared" si="5"/>
        <v>0</v>
      </c>
      <c r="AN33" s="70">
        <f t="shared" si="6"/>
        <v>0</v>
      </c>
      <c r="AO33" s="70">
        <f t="shared" si="7"/>
        <v>0</v>
      </c>
      <c r="AP33" s="70">
        <f t="shared" si="8"/>
        <v>0</v>
      </c>
      <c r="AQ33" s="70">
        <f t="shared" si="9"/>
        <v>0</v>
      </c>
      <c r="AR33" s="70">
        <f t="shared" si="10"/>
        <v>0</v>
      </c>
      <c r="AS33" s="70">
        <f t="shared" si="11"/>
        <v>0</v>
      </c>
      <c r="AT33" s="70">
        <f t="shared" si="12"/>
        <v>0</v>
      </c>
      <c r="AU33" s="70">
        <f t="shared" si="13"/>
        <v>0</v>
      </c>
      <c r="AV33" s="70">
        <f t="shared" si="14"/>
        <v>0</v>
      </c>
      <c r="AW33" s="70">
        <f t="shared" si="15"/>
        <v>0</v>
      </c>
      <c r="AX33" s="70">
        <f t="shared" si="16"/>
        <v>0</v>
      </c>
      <c r="AY33" s="71">
        <f t="shared" si="17"/>
        <v>0</v>
      </c>
    </row>
    <row r="34" spans="1:51" s="122" customFormat="1" ht="27.75" customHeight="1" x14ac:dyDescent="0.2">
      <c r="A34" s="72" t="s">
        <v>99</v>
      </c>
      <c r="B34" s="83" t="s">
        <v>220</v>
      </c>
      <c r="C34" s="84"/>
      <c r="D34" s="85"/>
      <c r="E34" s="68">
        <v>0</v>
      </c>
      <c r="F34" s="68">
        <v>0</v>
      </c>
      <c r="G34" s="68">
        <v>0</v>
      </c>
      <c r="H34" s="68"/>
      <c r="I34" s="68"/>
      <c r="J34" s="68"/>
      <c r="K34" s="68"/>
      <c r="L34" s="68"/>
      <c r="M34" s="68"/>
      <c r="N34" s="68">
        <v>0</v>
      </c>
      <c r="O34" s="68">
        <v>0</v>
      </c>
      <c r="P34" s="68">
        <v>0</v>
      </c>
      <c r="Q34" s="68">
        <v>0</v>
      </c>
      <c r="R34" s="68">
        <v>0</v>
      </c>
      <c r="S34" s="68">
        <v>0</v>
      </c>
      <c r="T34" s="68">
        <v>0</v>
      </c>
      <c r="U34" s="68">
        <v>0</v>
      </c>
      <c r="V34" s="68">
        <v>0</v>
      </c>
      <c r="W34" s="68">
        <v>0</v>
      </c>
      <c r="X34" s="68">
        <v>0</v>
      </c>
      <c r="Y34" s="68">
        <v>0</v>
      </c>
      <c r="Z34" s="68">
        <v>0</v>
      </c>
      <c r="AA34" s="68">
        <v>0</v>
      </c>
      <c r="AB34" s="68">
        <v>0</v>
      </c>
      <c r="AC34" s="68">
        <v>0</v>
      </c>
      <c r="AD34" s="68">
        <v>0</v>
      </c>
      <c r="AE34" s="68">
        <v>0</v>
      </c>
      <c r="AF34" s="68"/>
      <c r="AG34" s="68"/>
      <c r="AH34" s="68"/>
      <c r="AI34" s="76"/>
      <c r="AJ34" s="69">
        <f t="shared" si="2"/>
        <v>0</v>
      </c>
      <c r="AK34" s="70">
        <f t="shared" si="3"/>
        <v>0</v>
      </c>
      <c r="AL34" s="70">
        <f t="shared" si="4"/>
        <v>0</v>
      </c>
      <c r="AM34" s="70">
        <f t="shared" si="5"/>
        <v>0</v>
      </c>
      <c r="AN34" s="70">
        <f t="shared" si="6"/>
        <v>0</v>
      </c>
      <c r="AO34" s="70">
        <f t="shared" si="7"/>
        <v>0</v>
      </c>
      <c r="AP34" s="70">
        <f t="shared" si="8"/>
        <v>0</v>
      </c>
      <c r="AQ34" s="70">
        <f t="shared" si="9"/>
        <v>0</v>
      </c>
      <c r="AR34" s="70">
        <f t="shared" si="10"/>
        <v>0</v>
      </c>
      <c r="AS34" s="70">
        <f t="shared" si="11"/>
        <v>0</v>
      </c>
      <c r="AT34" s="70">
        <f t="shared" si="12"/>
        <v>0</v>
      </c>
      <c r="AU34" s="70">
        <f t="shared" si="13"/>
        <v>0</v>
      </c>
      <c r="AV34" s="70">
        <f t="shared" si="14"/>
        <v>0</v>
      </c>
      <c r="AW34" s="70">
        <f t="shared" si="15"/>
        <v>0</v>
      </c>
      <c r="AX34" s="70">
        <f t="shared" si="16"/>
        <v>0</v>
      </c>
      <c r="AY34" s="71">
        <f t="shared" si="17"/>
        <v>0</v>
      </c>
    </row>
    <row r="35" spans="1:51" s="122" customFormat="1" ht="27.75" customHeight="1" x14ac:dyDescent="0.2">
      <c r="A35" s="72" t="s">
        <v>98</v>
      </c>
      <c r="B35" s="67" t="s">
        <v>196</v>
      </c>
      <c r="C35" s="67"/>
      <c r="D35" s="67"/>
      <c r="E35" s="68">
        <v>34</v>
      </c>
      <c r="F35" s="68">
        <v>20</v>
      </c>
      <c r="G35" s="68">
        <v>14</v>
      </c>
      <c r="H35" s="68"/>
      <c r="I35" s="68"/>
      <c r="J35" s="68">
        <v>3</v>
      </c>
      <c r="K35" s="68">
        <v>3</v>
      </c>
      <c r="L35" s="68"/>
      <c r="M35" s="68"/>
      <c r="N35" s="68">
        <v>2</v>
      </c>
      <c r="O35" s="68">
        <v>1</v>
      </c>
      <c r="P35" s="68">
        <v>1</v>
      </c>
      <c r="Q35" s="68">
        <v>0</v>
      </c>
      <c r="R35" s="68">
        <v>0</v>
      </c>
      <c r="S35" s="68">
        <v>0</v>
      </c>
      <c r="T35" s="68">
        <v>0</v>
      </c>
      <c r="U35" s="68">
        <v>0</v>
      </c>
      <c r="V35" s="68">
        <v>0</v>
      </c>
      <c r="W35" s="68">
        <v>0</v>
      </c>
      <c r="X35" s="68">
        <v>2</v>
      </c>
      <c r="Y35" s="68">
        <v>0</v>
      </c>
      <c r="Z35" s="68">
        <v>2</v>
      </c>
      <c r="AA35" s="68">
        <v>34</v>
      </c>
      <c r="AB35" s="68">
        <v>18</v>
      </c>
      <c r="AC35" s="68">
        <v>0</v>
      </c>
      <c r="AD35" s="68">
        <v>0</v>
      </c>
      <c r="AE35" s="68">
        <v>0</v>
      </c>
      <c r="AF35" s="68"/>
      <c r="AG35" s="68"/>
      <c r="AH35" s="68"/>
      <c r="AI35" s="77"/>
      <c r="AJ35" s="69">
        <f t="shared" si="2"/>
        <v>34</v>
      </c>
      <c r="AK35" s="70">
        <f t="shared" si="3"/>
        <v>34</v>
      </c>
      <c r="AL35" s="70">
        <f t="shared" si="4"/>
        <v>3</v>
      </c>
      <c r="AM35" s="70">
        <f t="shared" si="5"/>
        <v>3</v>
      </c>
      <c r="AN35" s="70">
        <f t="shared" si="6"/>
        <v>37</v>
      </c>
      <c r="AO35" s="70">
        <f t="shared" si="7"/>
        <v>36</v>
      </c>
      <c r="AP35" s="70">
        <f t="shared" si="8"/>
        <v>2</v>
      </c>
      <c r="AQ35" s="70">
        <f t="shared" si="9"/>
        <v>2</v>
      </c>
      <c r="AR35" s="70">
        <f t="shared" si="10"/>
        <v>0</v>
      </c>
      <c r="AS35" s="70">
        <f t="shared" si="11"/>
        <v>0</v>
      </c>
      <c r="AT35" s="70">
        <f t="shared" si="12"/>
        <v>2</v>
      </c>
      <c r="AU35" s="70">
        <f t="shared" si="13"/>
        <v>2</v>
      </c>
      <c r="AV35" s="70">
        <f t="shared" si="14"/>
        <v>0</v>
      </c>
      <c r="AW35" s="70">
        <f t="shared" si="15"/>
        <v>0</v>
      </c>
      <c r="AX35" s="70">
        <f t="shared" si="16"/>
        <v>0</v>
      </c>
      <c r="AY35" s="71">
        <f t="shared" si="17"/>
        <v>0</v>
      </c>
    </row>
    <row r="36" spans="1:51" s="122" customFormat="1" ht="27.75" customHeight="1" x14ac:dyDescent="0.2">
      <c r="A36" s="72" t="s">
        <v>97</v>
      </c>
      <c r="B36" s="84" t="s">
        <v>221</v>
      </c>
      <c r="C36" s="84"/>
      <c r="D36" s="84"/>
      <c r="E36" s="68">
        <v>32</v>
      </c>
      <c r="F36" s="68">
        <v>18</v>
      </c>
      <c r="G36" s="68">
        <v>14</v>
      </c>
      <c r="H36" s="68"/>
      <c r="I36" s="68"/>
      <c r="J36" s="68">
        <v>7</v>
      </c>
      <c r="K36" s="68">
        <v>7</v>
      </c>
      <c r="L36" s="68"/>
      <c r="M36" s="68"/>
      <c r="N36" s="68">
        <v>10</v>
      </c>
      <c r="O36" s="68">
        <v>6</v>
      </c>
      <c r="P36" s="68">
        <v>0</v>
      </c>
      <c r="Q36" s="68">
        <v>2</v>
      </c>
      <c r="R36" s="68">
        <v>0</v>
      </c>
      <c r="S36" s="68">
        <v>2</v>
      </c>
      <c r="T36" s="68">
        <v>0</v>
      </c>
      <c r="U36" s="68">
        <v>2</v>
      </c>
      <c r="V36" s="68">
        <v>0</v>
      </c>
      <c r="W36" s="68">
        <v>0</v>
      </c>
      <c r="X36" s="68">
        <v>10</v>
      </c>
      <c r="Y36" s="68">
        <v>0</v>
      </c>
      <c r="Z36" s="68">
        <v>1</v>
      </c>
      <c r="AA36" s="68">
        <v>29</v>
      </c>
      <c r="AB36" s="68">
        <v>14</v>
      </c>
      <c r="AC36" s="68">
        <v>1</v>
      </c>
      <c r="AD36" s="68">
        <v>0</v>
      </c>
      <c r="AE36" s="68">
        <v>1</v>
      </c>
      <c r="AF36" s="68"/>
      <c r="AG36" s="68"/>
      <c r="AH36" s="68"/>
      <c r="AI36" s="77"/>
      <c r="AJ36" s="69">
        <f t="shared" si="2"/>
        <v>32</v>
      </c>
      <c r="AK36" s="70">
        <f t="shared" si="3"/>
        <v>32</v>
      </c>
      <c r="AL36" s="70">
        <f t="shared" si="4"/>
        <v>7</v>
      </c>
      <c r="AM36" s="70">
        <f t="shared" si="5"/>
        <v>7</v>
      </c>
      <c r="AN36" s="70">
        <f t="shared" si="6"/>
        <v>39</v>
      </c>
      <c r="AO36" s="70">
        <f t="shared" si="7"/>
        <v>39</v>
      </c>
      <c r="AP36" s="70">
        <f t="shared" si="8"/>
        <v>10</v>
      </c>
      <c r="AQ36" s="70">
        <f t="shared" si="9"/>
        <v>10</v>
      </c>
      <c r="AR36" s="70">
        <f t="shared" si="10"/>
        <v>2</v>
      </c>
      <c r="AS36" s="70">
        <f t="shared" si="11"/>
        <v>2</v>
      </c>
      <c r="AT36" s="70">
        <f t="shared" si="12"/>
        <v>10</v>
      </c>
      <c r="AU36" s="70">
        <f t="shared" si="13"/>
        <v>10</v>
      </c>
      <c r="AV36" s="70">
        <f t="shared" si="14"/>
        <v>1</v>
      </c>
      <c r="AW36" s="70">
        <f t="shared" si="15"/>
        <v>1</v>
      </c>
      <c r="AX36" s="70">
        <f t="shared" si="16"/>
        <v>0</v>
      </c>
      <c r="AY36" s="71">
        <f t="shared" si="17"/>
        <v>0</v>
      </c>
    </row>
    <row r="37" spans="1:51" s="122" customFormat="1" ht="51" customHeight="1" x14ac:dyDescent="0.2">
      <c r="A37" s="72" t="s">
        <v>96</v>
      </c>
      <c r="B37" s="83" t="s">
        <v>222</v>
      </c>
      <c r="C37" s="84"/>
      <c r="D37" s="84"/>
      <c r="E37" s="68">
        <v>1</v>
      </c>
      <c r="F37" s="68">
        <v>1</v>
      </c>
      <c r="G37" s="68">
        <v>0</v>
      </c>
      <c r="H37" s="68"/>
      <c r="I37" s="68"/>
      <c r="J37" s="68">
        <v>2</v>
      </c>
      <c r="K37" s="68">
        <v>1</v>
      </c>
      <c r="L37" s="68">
        <v>1</v>
      </c>
      <c r="M37" s="68"/>
      <c r="N37" s="68">
        <v>1</v>
      </c>
      <c r="O37" s="68">
        <v>0</v>
      </c>
      <c r="P37" s="68">
        <v>0</v>
      </c>
      <c r="Q37" s="68">
        <v>0</v>
      </c>
      <c r="R37" s="68">
        <v>0</v>
      </c>
      <c r="S37" s="68">
        <v>1</v>
      </c>
      <c r="T37" s="68">
        <v>0</v>
      </c>
      <c r="U37" s="68">
        <v>0</v>
      </c>
      <c r="V37" s="68">
        <v>1</v>
      </c>
      <c r="W37" s="68">
        <v>0</v>
      </c>
      <c r="X37" s="68">
        <v>1</v>
      </c>
      <c r="Y37" s="68">
        <v>0</v>
      </c>
      <c r="Z37" s="68">
        <v>0</v>
      </c>
      <c r="AA37" s="68">
        <v>1</v>
      </c>
      <c r="AB37" s="68">
        <v>0</v>
      </c>
      <c r="AC37" s="68">
        <v>0</v>
      </c>
      <c r="AD37" s="68">
        <v>0</v>
      </c>
      <c r="AE37" s="68">
        <v>0</v>
      </c>
      <c r="AF37" s="68"/>
      <c r="AG37" s="68"/>
      <c r="AH37" s="68"/>
      <c r="AI37" s="76"/>
      <c r="AJ37" s="69">
        <f t="shared" si="2"/>
        <v>1</v>
      </c>
      <c r="AK37" s="70">
        <f t="shared" si="3"/>
        <v>1</v>
      </c>
      <c r="AL37" s="70">
        <f t="shared" si="4"/>
        <v>2</v>
      </c>
      <c r="AM37" s="70">
        <f t="shared" si="5"/>
        <v>2</v>
      </c>
      <c r="AN37" s="70">
        <f t="shared" si="6"/>
        <v>2</v>
      </c>
      <c r="AO37" s="70">
        <f t="shared" si="7"/>
        <v>2</v>
      </c>
      <c r="AP37" s="70">
        <f t="shared" si="8"/>
        <v>1</v>
      </c>
      <c r="AQ37" s="70">
        <f t="shared" si="9"/>
        <v>1</v>
      </c>
      <c r="AR37" s="70">
        <f t="shared" si="10"/>
        <v>1</v>
      </c>
      <c r="AS37" s="70">
        <f t="shared" si="11"/>
        <v>1</v>
      </c>
      <c r="AT37" s="70">
        <f t="shared" si="12"/>
        <v>1</v>
      </c>
      <c r="AU37" s="70">
        <f t="shared" si="13"/>
        <v>1</v>
      </c>
      <c r="AV37" s="70">
        <f t="shared" si="14"/>
        <v>0</v>
      </c>
      <c r="AW37" s="70">
        <f t="shared" si="15"/>
        <v>0</v>
      </c>
      <c r="AX37" s="70">
        <f t="shared" si="16"/>
        <v>0</v>
      </c>
      <c r="AY37" s="71">
        <f t="shared" si="17"/>
        <v>0</v>
      </c>
    </row>
    <row r="38" spans="1:51" s="122" customFormat="1" ht="49.5" customHeight="1" x14ac:dyDescent="0.2">
      <c r="A38" s="72" t="s">
        <v>95</v>
      </c>
      <c r="B38" s="35" t="s">
        <v>140</v>
      </c>
      <c r="C38" s="35"/>
      <c r="D38" s="35"/>
      <c r="E38" s="68">
        <v>11</v>
      </c>
      <c r="F38" s="68">
        <v>4</v>
      </c>
      <c r="G38" s="68">
        <v>7</v>
      </c>
      <c r="H38" s="68"/>
      <c r="I38" s="68"/>
      <c r="J38" s="68">
        <v>1</v>
      </c>
      <c r="K38" s="68">
        <v>1</v>
      </c>
      <c r="L38" s="68"/>
      <c r="M38" s="68"/>
      <c r="N38" s="68">
        <v>1</v>
      </c>
      <c r="O38" s="68">
        <v>0</v>
      </c>
      <c r="P38" s="68">
        <v>0</v>
      </c>
      <c r="Q38" s="68">
        <v>0</v>
      </c>
      <c r="R38" s="68">
        <v>0</v>
      </c>
      <c r="S38" s="68">
        <v>1</v>
      </c>
      <c r="T38" s="68">
        <v>0</v>
      </c>
      <c r="U38" s="68">
        <v>1</v>
      </c>
      <c r="V38" s="68">
        <v>0</v>
      </c>
      <c r="W38" s="68">
        <v>0</v>
      </c>
      <c r="X38" s="68">
        <v>1</v>
      </c>
      <c r="Y38" s="68">
        <v>0</v>
      </c>
      <c r="Z38" s="68">
        <v>0</v>
      </c>
      <c r="AA38" s="68">
        <v>11</v>
      </c>
      <c r="AB38" s="68">
        <v>4</v>
      </c>
      <c r="AC38" s="68">
        <v>1</v>
      </c>
      <c r="AD38" s="68">
        <v>0</v>
      </c>
      <c r="AE38" s="68">
        <v>1</v>
      </c>
      <c r="AF38" s="68"/>
      <c r="AG38" s="68"/>
      <c r="AH38" s="68"/>
      <c r="AI38" s="76"/>
      <c r="AJ38" s="69">
        <f t="shared" si="2"/>
        <v>11</v>
      </c>
      <c r="AK38" s="70">
        <f t="shared" si="3"/>
        <v>11</v>
      </c>
      <c r="AL38" s="70">
        <f t="shared" si="4"/>
        <v>1</v>
      </c>
      <c r="AM38" s="70">
        <f t="shared" si="5"/>
        <v>1</v>
      </c>
      <c r="AN38" s="70">
        <f t="shared" si="6"/>
        <v>12</v>
      </c>
      <c r="AO38" s="70">
        <f t="shared" si="7"/>
        <v>12</v>
      </c>
      <c r="AP38" s="70">
        <f t="shared" si="8"/>
        <v>1</v>
      </c>
      <c r="AQ38" s="70">
        <f t="shared" si="9"/>
        <v>1</v>
      </c>
      <c r="AR38" s="70">
        <f t="shared" si="10"/>
        <v>1</v>
      </c>
      <c r="AS38" s="70">
        <f t="shared" si="11"/>
        <v>1</v>
      </c>
      <c r="AT38" s="70">
        <f t="shared" si="12"/>
        <v>1</v>
      </c>
      <c r="AU38" s="70">
        <f t="shared" si="13"/>
        <v>1</v>
      </c>
      <c r="AV38" s="70">
        <f t="shared" si="14"/>
        <v>1</v>
      </c>
      <c r="AW38" s="70">
        <f t="shared" si="15"/>
        <v>1</v>
      </c>
      <c r="AX38" s="70">
        <f t="shared" si="16"/>
        <v>0</v>
      </c>
      <c r="AY38" s="71">
        <f t="shared" si="17"/>
        <v>0</v>
      </c>
    </row>
    <row r="39" spans="1:51" s="122" customFormat="1" ht="58.5" customHeight="1" x14ac:dyDescent="0.2">
      <c r="A39" s="72" t="s">
        <v>94</v>
      </c>
      <c r="B39" s="61" t="s">
        <v>223</v>
      </c>
      <c r="C39" s="61"/>
      <c r="D39" s="61"/>
      <c r="E39" s="62">
        <f t="shared" ref="E39:AH39" si="18">SUM(E40:E50)</f>
        <v>6</v>
      </c>
      <c r="F39" s="62">
        <f t="shared" si="18"/>
        <v>2</v>
      </c>
      <c r="G39" s="62">
        <f t="shared" si="18"/>
        <v>4</v>
      </c>
      <c r="H39" s="62">
        <f t="shared" si="18"/>
        <v>0</v>
      </c>
      <c r="I39" s="62">
        <f t="shared" si="18"/>
        <v>0</v>
      </c>
      <c r="J39" s="62">
        <f t="shared" si="18"/>
        <v>6</v>
      </c>
      <c r="K39" s="62">
        <f t="shared" si="18"/>
        <v>3</v>
      </c>
      <c r="L39" s="62">
        <f t="shared" si="18"/>
        <v>3</v>
      </c>
      <c r="M39" s="62">
        <f t="shared" si="18"/>
        <v>0</v>
      </c>
      <c r="N39" s="62">
        <f t="shared" si="18"/>
        <v>1</v>
      </c>
      <c r="O39" s="62">
        <f t="shared" si="18"/>
        <v>0</v>
      </c>
      <c r="P39" s="62">
        <f t="shared" si="18"/>
        <v>0</v>
      </c>
      <c r="Q39" s="62">
        <f t="shared" si="18"/>
        <v>0</v>
      </c>
      <c r="R39" s="62">
        <f t="shared" si="18"/>
        <v>0</v>
      </c>
      <c r="S39" s="62">
        <f t="shared" si="18"/>
        <v>1</v>
      </c>
      <c r="T39" s="62">
        <f t="shared" si="18"/>
        <v>0</v>
      </c>
      <c r="U39" s="62">
        <f t="shared" si="18"/>
        <v>1</v>
      </c>
      <c r="V39" s="62">
        <f t="shared" si="18"/>
        <v>0</v>
      </c>
      <c r="W39" s="62">
        <f t="shared" si="18"/>
        <v>0</v>
      </c>
      <c r="X39" s="62">
        <f t="shared" si="18"/>
        <v>1</v>
      </c>
      <c r="Y39" s="62">
        <f t="shared" si="18"/>
        <v>0</v>
      </c>
      <c r="Z39" s="62">
        <f t="shared" si="18"/>
        <v>0</v>
      </c>
      <c r="AA39" s="62">
        <f t="shared" si="18"/>
        <v>8</v>
      </c>
      <c r="AB39" s="62">
        <f t="shared" si="18"/>
        <v>1</v>
      </c>
      <c r="AC39" s="62">
        <f t="shared" si="18"/>
        <v>0</v>
      </c>
      <c r="AD39" s="62">
        <f t="shared" si="18"/>
        <v>0</v>
      </c>
      <c r="AE39" s="62">
        <f t="shared" si="18"/>
        <v>0</v>
      </c>
      <c r="AF39" s="62">
        <f t="shared" si="18"/>
        <v>0</v>
      </c>
      <c r="AG39" s="62">
        <f t="shared" si="18"/>
        <v>0</v>
      </c>
      <c r="AH39" s="62">
        <f t="shared" si="18"/>
        <v>0</v>
      </c>
      <c r="AI39" s="118"/>
      <c r="AJ39" s="69">
        <f t="shared" ref="AJ39:AY39" si="19">SUM(AJ40:AJ50)</f>
        <v>6</v>
      </c>
      <c r="AK39" s="62">
        <f t="shared" si="19"/>
        <v>6</v>
      </c>
      <c r="AL39" s="62">
        <f t="shared" si="19"/>
        <v>6</v>
      </c>
      <c r="AM39" s="62">
        <f t="shared" si="19"/>
        <v>6</v>
      </c>
      <c r="AN39" s="62">
        <f t="shared" si="19"/>
        <v>9</v>
      </c>
      <c r="AO39" s="62">
        <f t="shared" si="19"/>
        <v>9</v>
      </c>
      <c r="AP39" s="62">
        <f t="shared" si="19"/>
        <v>1</v>
      </c>
      <c r="AQ39" s="62">
        <f t="shared" si="19"/>
        <v>1</v>
      </c>
      <c r="AR39" s="62">
        <f t="shared" si="19"/>
        <v>1</v>
      </c>
      <c r="AS39" s="62">
        <f t="shared" si="19"/>
        <v>1</v>
      </c>
      <c r="AT39" s="62">
        <f t="shared" si="19"/>
        <v>1</v>
      </c>
      <c r="AU39" s="62">
        <f t="shared" si="19"/>
        <v>1</v>
      </c>
      <c r="AV39" s="62">
        <f t="shared" si="19"/>
        <v>0</v>
      </c>
      <c r="AW39" s="62">
        <f t="shared" si="19"/>
        <v>0</v>
      </c>
      <c r="AX39" s="62">
        <f t="shared" si="19"/>
        <v>0</v>
      </c>
      <c r="AY39" s="89">
        <f t="shared" si="19"/>
        <v>0</v>
      </c>
    </row>
    <row r="40" spans="1:51" s="122" customFormat="1" ht="58.5" customHeight="1" x14ac:dyDescent="0.2">
      <c r="A40" s="72" t="s">
        <v>93</v>
      </c>
      <c r="B40" s="79" t="s">
        <v>224</v>
      </c>
      <c r="C40" s="80"/>
      <c r="D40" s="80"/>
      <c r="E40" s="73">
        <v>2</v>
      </c>
      <c r="F40" s="73">
        <v>1</v>
      </c>
      <c r="G40" s="73">
        <v>1</v>
      </c>
      <c r="H40" s="73"/>
      <c r="I40" s="73"/>
      <c r="J40" s="73"/>
      <c r="K40" s="73"/>
      <c r="L40" s="73"/>
      <c r="M40" s="73"/>
      <c r="N40" s="68">
        <v>1</v>
      </c>
      <c r="O40" s="68">
        <v>0</v>
      </c>
      <c r="P40" s="68">
        <v>0</v>
      </c>
      <c r="Q40" s="68">
        <v>0</v>
      </c>
      <c r="R40" s="68">
        <v>0</v>
      </c>
      <c r="S40" s="68">
        <v>1</v>
      </c>
      <c r="T40" s="68">
        <v>0</v>
      </c>
      <c r="U40" s="68">
        <v>1</v>
      </c>
      <c r="V40" s="68">
        <v>0</v>
      </c>
      <c r="W40" s="68">
        <v>0</v>
      </c>
      <c r="X40" s="68">
        <v>1</v>
      </c>
      <c r="Y40" s="68">
        <v>0</v>
      </c>
      <c r="Z40" s="68">
        <v>0</v>
      </c>
      <c r="AA40" s="68">
        <v>0</v>
      </c>
      <c r="AB40" s="68">
        <v>0</v>
      </c>
      <c r="AC40" s="68">
        <v>0</v>
      </c>
      <c r="AD40" s="68">
        <v>0</v>
      </c>
      <c r="AE40" s="68">
        <v>0</v>
      </c>
      <c r="AF40" s="68"/>
      <c r="AG40" s="68"/>
      <c r="AH40" s="68"/>
      <c r="AI40" s="76"/>
      <c r="AJ40" s="69">
        <f t="shared" ref="AJ40:AJ50" si="20">E40</f>
        <v>2</v>
      </c>
      <c r="AK40" s="70">
        <f t="shared" ref="AK40:AK50" si="21">F40+G40+H40+I40</f>
        <v>2</v>
      </c>
      <c r="AL40" s="70">
        <f t="shared" ref="AL40:AL50" si="22">J40</f>
        <v>0</v>
      </c>
      <c r="AM40" s="70">
        <f t="shared" ref="AM40:AM50" si="23">K40+L40+M40</f>
        <v>0</v>
      </c>
      <c r="AN40" s="70">
        <f t="shared" ref="AN40:AN50" si="24">F40+G40+K40</f>
        <v>2</v>
      </c>
      <c r="AO40" s="70">
        <f t="shared" ref="AO40:AO50" si="25">X40+Y40+AA40</f>
        <v>1</v>
      </c>
      <c r="AP40" s="70">
        <f t="shared" ref="AP40:AP50" si="26">N40</f>
        <v>1</v>
      </c>
      <c r="AQ40" s="70">
        <f t="shared" ref="AQ40:AQ50" si="27">O40+P40+Q40+R40+S40</f>
        <v>1</v>
      </c>
      <c r="AR40" s="70">
        <f t="shared" ref="AR40:AR50" si="28">S40</f>
        <v>1</v>
      </c>
      <c r="AS40" s="70">
        <f t="shared" ref="AS40:AS50" si="29">T40+U40+V40</f>
        <v>1</v>
      </c>
      <c r="AT40" s="70">
        <f t="shared" ref="AT40:AT50" si="30">X40</f>
        <v>1</v>
      </c>
      <c r="AU40" s="70">
        <f t="shared" ref="AU40:AU50" si="31">N40+W40</f>
        <v>1</v>
      </c>
      <c r="AV40" s="70">
        <f t="shared" ref="AV40:AV50" si="32">AE40</f>
        <v>0</v>
      </c>
      <c r="AW40" s="70">
        <f t="shared" ref="AW40:AW50" si="33">AC40+AD40</f>
        <v>0</v>
      </c>
      <c r="AX40" s="70">
        <f t="shared" ref="AX40:AX50" si="34">AH40</f>
        <v>0</v>
      </c>
      <c r="AY40" s="71">
        <f t="shared" ref="AY40:AY50" si="35">AF40+AG40</f>
        <v>0</v>
      </c>
    </row>
    <row r="41" spans="1:51" s="122" customFormat="1" ht="31.5" customHeight="1" x14ac:dyDescent="0.2">
      <c r="A41" s="72" t="s">
        <v>92</v>
      </c>
      <c r="B41" s="35" t="s">
        <v>225</v>
      </c>
      <c r="C41" s="35"/>
      <c r="D41" s="35"/>
      <c r="E41" s="73">
        <v>0</v>
      </c>
      <c r="F41" s="73">
        <v>0</v>
      </c>
      <c r="G41" s="73">
        <v>0</v>
      </c>
      <c r="H41" s="73"/>
      <c r="I41" s="73"/>
      <c r="J41" s="73"/>
      <c r="K41" s="73"/>
      <c r="L41" s="73"/>
      <c r="M41" s="73"/>
      <c r="N41" s="68">
        <v>0</v>
      </c>
      <c r="O41" s="68">
        <v>0</v>
      </c>
      <c r="P41" s="68">
        <v>0</v>
      </c>
      <c r="Q41" s="68">
        <v>0</v>
      </c>
      <c r="R41" s="68">
        <v>0</v>
      </c>
      <c r="S41" s="68">
        <v>0</v>
      </c>
      <c r="T41" s="68">
        <v>0</v>
      </c>
      <c r="U41" s="68">
        <v>0</v>
      </c>
      <c r="V41" s="68">
        <v>0</v>
      </c>
      <c r="W41" s="68">
        <v>0</v>
      </c>
      <c r="X41" s="68">
        <v>0</v>
      </c>
      <c r="Y41" s="68">
        <v>0</v>
      </c>
      <c r="Z41" s="68">
        <v>0</v>
      </c>
      <c r="AA41" s="68">
        <v>1</v>
      </c>
      <c r="AB41" s="68">
        <v>1</v>
      </c>
      <c r="AC41" s="68">
        <v>0</v>
      </c>
      <c r="AD41" s="68">
        <v>0</v>
      </c>
      <c r="AE41" s="68">
        <v>0</v>
      </c>
      <c r="AF41" s="68"/>
      <c r="AG41" s="68"/>
      <c r="AH41" s="68"/>
      <c r="AI41" s="76"/>
      <c r="AJ41" s="69">
        <f t="shared" si="20"/>
        <v>0</v>
      </c>
      <c r="AK41" s="70">
        <f t="shared" si="21"/>
        <v>0</v>
      </c>
      <c r="AL41" s="70">
        <f t="shared" si="22"/>
        <v>0</v>
      </c>
      <c r="AM41" s="70">
        <f t="shared" si="23"/>
        <v>0</v>
      </c>
      <c r="AN41" s="70">
        <f t="shared" si="24"/>
        <v>0</v>
      </c>
      <c r="AO41" s="70">
        <f t="shared" si="25"/>
        <v>1</v>
      </c>
      <c r="AP41" s="70">
        <f t="shared" si="26"/>
        <v>0</v>
      </c>
      <c r="AQ41" s="70">
        <f t="shared" si="27"/>
        <v>0</v>
      </c>
      <c r="AR41" s="70">
        <f t="shared" si="28"/>
        <v>0</v>
      </c>
      <c r="AS41" s="70">
        <f t="shared" si="29"/>
        <v>0</v>
      </c>
      <c r="AT41" s="70">
        <f t="shared" si="30"/>
        <v>0</v>
      </c>
      <c r="AU41" s="70">
        <f t="shared" si="31"/>
        <v>0</v>
      </c>
      <c r="AV41" s="70">
        <f t="shared" si="32"/>
        <v>0</v>
      </c>
      <c r="AW41" s="70">
        <f t="shared" si="33"/>
        <v>0</v>
      </c>
      <c r="AX41" s="70">
        <f t="shared" si="34"/>
        <v>0</v>
      </c>
      <c r="AY41" s="71">
        <f t="shared" si="35"/>
        <v>0</v>
      </c>
    </row>
    <row r="42" spans="1:51" s="122" customFormat="1" ht="60.75" customHeight="1" x14ac:dyDescent="0.2">
      <c r="A42" s="72" t="s">
        <v>91</v>
      </c>
      <c r="B42" s="79" t="s">
        <v>226</v>
      </c>
      <c r="C42" s="80"/>
      <c r="D42" s="81"/>
      <c r="E42" s="73">
        <v>0</v>
      </c>
      <c r="F42" s="73">
        <v>0</v>
      </c>
      <c r="G42" s="73">
        <v>0</v>
      </c>
      <c r="H42" s="73"/>
      <c r="I42" s="73"/>
      <c r="J42" s="73"/>
      <c r="K42" s="73"/>
      <c r="L42" s="73"/>
      <c r="M42" s="73"/>
      <c r="N42" s="68">
        <v>0</v>
      </c>
      <c r="O42" s="68">
        <v>0</v>
      </c>
      <c r="P42" s="68">
        <v>0</v>
      </c>
      <c r="Q42" s="68">
        <v>0</v>
      </c>
      <c r="R42" s="68">
        <v>0</v>
      </c>
      <c r="S42" s="68">
        <v>0</v>
      </c>
      <c r="T42" s="68">
        <v>0</v>
      </c>
      <c r="U42" s="68">
        <v>0</v>
      </c>
      <c r="V42" s="68">
        <v>0</v>
      </c>
      <c r="W42" s="68">
        <v>0</v>
      </c>
      <c r="X42" s="68">
        <v>0</v>
      </c>
      <c r="Y42" s="68">
        <v>0</v>
      </c>
      <c r="Z42" s="68">
        <v>0</v>
      </c>
      <c r="AA42" s="68">
        <v>0</v>
      </c>
      <c r="AB42" s="68">
        <v>0</v>
      </c>
      <c r="AC42" s="68">
        <v>0</v>
      </c>
      <c r="AD42" s="68">
        <v>0</v>
      </c>
      <c r="AE42" s="68">
        <v>0</v>
      </c>
      <c r="AF42" s="68"/>
      <c r="AG42" s="68"/>
      <c r="AH42" s="68"/>
      <c r="AI42" s="76"/>
      <c r="AJ42" s="69">
        <f t="shared" si="20"/>
        <v>0</v>
      </c>
      <c r="AK42" s="70">
        <f t="shared" si="21"/>
        <v>0</v>
      </c>
      <c r="AL42" s="70">
        <f t="shared" si="22"/>
        <v>0</v>
      </c>
      <c r="AM42" s="70">
        <f t="shared" si="23"/>
        <v>0</v>
      </c>
      <c r="AN42" s="70">
        <f t="shared" si="24"/>
        <v>0</v>
      </c>
      <c r="AO42" s="70">
        <f t="shared" si="25"/>
        <v>0</v>
      </c>
      <c r="AP42" s="70">
        <f t="shared" si="26"/>
        <v>0</v>
      </c>
      <c r="AQ42" s="70">
        <f t="shared" si="27"/>
        <v>0</v>
      </c>
      <c r="AR42" s="70">
        <f t="shared" si="28"/>
        <v>0</v>
      </c>
      <c r="AS42" s="70">
        <f t="shared" si="29"/>
        <v>0</v>
      </c>
      <c r="AT42" s="70">
        <f t="shared" si="30"/>
        <v>0</v>
      </c>
      <c r="AU42" s="70">
        <f t="shared" si="31"/>
        <v>0</v>
      </c>
      <c r="AV42" s="70">
        <f t="shared" si="32"/>
        <v>0</v>
      </c>
      <c r="AW42" s="70">
        <f t="shared" si="33"/>
        <v>0</v>
      </c>
      <c r="AX42" s="70">
        <f t="shared" si="34"/>
        <v>0</v>
      </c>
      <c r="AY42" s="71">
        <f t="shared" si="35"/>
        <v>0</v>
      </c>
    </row>
    <row r="43" spans="1:51" s="122" customFormat="1" ht="28.5" customHeight="1" x14ac:dyDescent="0.2">
      <c r="A43" s="72" t="s">
        <v>90</v>
      </c>
      <c r="B43" s="83" t="s">
        <v>227</v>
      </c>
      <c r="C43" s="84"/>
      <c r="D43" s="85"/>
      <c r="E43" s="73">
        <v>0</v>
      </c>
      <c r="F43" s="73">
        <v>0</v>
      </c>
      <c r="G43" s="73">
        <v>0</v>
      </c>
      <c r="H43" s="73"/>
      <c r="I43" s="73"/>
      <c r="J43" s="73">
        <v>2</v>
      </c>
      <c r="K43" s="73">
        <v>2</v>
      </c>
      <c r="L43" s="73"/>
      <c r="M43" s="73"/>
      <c r="N43" s="68">
        <v>0</v>
      </c>
      <c r="O43" s="68">
        <v>0</v>
      </c>
      <c r="P43" s="68">
        <v>0</v>
      </c>
      <c r="Q43" s="68">
        <v>0</v>
      </c>
      <c r="R43" s="68">
        <v>0</v>
      </c>
      <c r="S43" s="68">
        <v>0</v>
      </c>
      <c r="T43" s="68">
        <v>0</v>
      </c>
      <c r="U43" s="68">
        <v>0</v>
      </c>
      <c r="V43" s="68">
        <v>0</v>
      </c>
      <c r="W43" s="68">
        <v>0</v>
      </c>
      <c r="X43" s="68">
        <v>0</v>
      </c>
      <c r="Y43" s="68">
        <v>0</v>
      </c>
      <c r="Z43" s="68">
        <v>0</v>
      </c>
      <c r="AA43" s="68">
        <v>2</v>
      </c>
      <c r="AB43" s="68">
        <v>0</v>
      </c>
      <c r="AC43" s="68">
        <v>0</v>
      </c>
      <c r="AD43" s="68">
        <v>0</v>
      </c>
      <c r="AE43" s="68">
        <v>0</v>
      </c>
      <c r="AF43" s="68"/>
      <c r="AG43" s="68"/>
      <c r="AH43" s="68"/>
      <c r="AI43" s="76"/>
      <c r="AJ43" s="69">
        <f t="shared" si="20"/>
        <v>0</v>
      </c>
      <c r="AK43" s="70">
        <f t="shared" si="21"/>
        <v>0</v>
      </c>
      <c r="AL43" s="70">
        <f t="shared" si="22"/>
        <v>2</v>
      </c>
      <c r="AM43" s="70">
        <f t="shared" si="23"/>
        <v>2</v>
      </c>
      <c r="AN43" s="70">
        <f t="shared" si="24"/>
        <v>2</v>
      </c>
      <c r="AO43" s="70">
        <f t="shared" si="25"/>
        <v>2</v>
      </c>
      <c r="AP43" s="70">
        <f t="shared" si="26"/>
        <v>0</v>
      </c>
      <c r="AQ43" s="70">
        <f t="shared" si="27"/>
        <v>0</v>
      </c>
      <c r="AR43" s="70">
        <f t="shared" si="28"/>
        <v>0</v>
      </c>
      <c r="AS43" s="70">
        <f t="shared" si="29"/>
        <v>0</v>
      </c>
      <c r="AT43" s="70">
        <f t="shared" si="30"/>
        <v>0</v>
      </c>
      <c r="AU43" s="70">
        <f t="shared" si="31"/>
        <v>0</v>
      </c>
      <c r="AV43" s="70">
        <f t="shared" si="32"/>
        <v>0</v>
      </c>
      <c r="AW43" s="70">
        <f t="shared" si="33"/>
        <v>0</v>
      </c>
      <c r="AX43" s="70">
        <f t="shared" si="34"/>
        <v>0</v>
      </c>
      <c r="AY43" s="71">
        <f t="shared" si="35"/>
        <v>0</v>
      </c>
    </row>
    <row r="44" spans="1:51" s="122" customFormat="1" ht="38.25" customHeight="1" x14ac:dyDescent="0.2">
      <c r="A44" s="72" t="s">
        <v>89</v>
      </c>
      <c r="B44" s="83" t="s">
        <v>228</v>
      </c>
      <c r="C44" s="84"/>
      <c r="D44" s="85"/>
      <c r="E44" s="73">
        <v>0</v>
      </c>
      <c r="F44" s="73">
        <v>0</v>
      </c>
      <c r="G44" s="73">
        <v>0</v>
      </c>
      <c r="H44" s="73"/>
      <c r="I44" s="73"/>
      <c r="J44" s="73"/>
      <c r="K44" s="73"/>
      <c r="L44" s="73"/>
      <c r="M44" s="73"/>
      <c r="N44" s="68">
        <v>0</v>
      </c>
      <c r="O44" s="68">
        <v>0</v>
      </c>
      <c r="P44" s="68">
        <v>0</v>
      </c>
      <c r="Q44" s="68">
        <v>0</v>
      </c>
      <c r="R44" s="68">
        <v>0</v>
      </c>
      <c r="S44" s="68">
        <v>0</v>
      </c>
      <c r="T44" s="68">
        <v>0</v>
      </c>
      <c r="U44" s="68">
        <v>0</v>
      </c>
      <c r="V44" s="68">
        <v>0</v>
      </c>
      <c r="W44" s="68">
        <v>0</v>
      </c>
      <c r="X44" s="68">
        <v>0</v>
      </c>
      <c r="Y44" s="68">
        <v>0</v>
      </c>
      <c r="Z44" s="68">
        <v>0</v>
      </c>
      <c r="AA44" s="68">
        <v>0</v>
      </c>
      <c r="AB44" s="68">
        <v>0</v>
      </c>
      <c r="AC44" s="68">
        <v>0</v>
      </c>
      <c r="AD44" s="68">
        <v>0</v>
      </c>
      <c r="AE44" s="68">
        <v>0</v>
      </c>
      <c r="AF44" s="68"/>
      <c r="AG44" s="68"/>
      <c r="AH44" s="68"/>
      <c r="AI44" s="76"/>
      <c r="AJ44" s="69">
        <f t="shared" si="20"/>
        <v>0</v>
      </c>
      <c r="AK44" s="70">
        <f t="shared" si="21"/>
        <v>0</v>
      </c>
      <c r="AL44" s="70">
        <f t="shared" si="22"/>
        <v>0</v>
      </c>
      <c r="AM44" s="70">
        <f t="shared" si="23"/>
        <v>0</v>
      </c>
      <c r="AN44" s="70">
        <f t="shared" si="24"/>
        <v>0</v>
      </c>
      <c r="AO44" s="70">
        <f t="shared" si="25"/>
        <v>0</v>
      </c>
      <c r="AP44" s="70">
        <f t="shared" si="26"/>
        <v>0</v>
      </c>
      <c r="AQ44" s="70">
        <f t="shared" si="27"/>
        <v>0</v>
      </c>
      <c r="AR44" s="70">
        <f t="shared" si="28"/>
        <v>0</v>
      </c>
      <c r="AS44" s="70">
        <f t="shared" si="29"/>
        <v>0</v>
      </c>
      <c r="AT44" s="70">
        <f t="shared" si="30"/>
        <v>0</v>
      </c>
      <c r="AU44" s="70">
        <f t="shared" si="31"/>
        <v>0</v>
      </c>
      <c r="AV44" s="70">
        <f t="shared" si="32"/>
        <v>0</v>
      </c>
      <c r="AW44" s="70">
        <f t="shared" si="33"/>
        <v>0</v>
      </c>
      <c r="AX44" s="70">
        <f t="shared" si="34"/>
        <v>0</v>
      </c>
      <c r="AY44" s="71">
        <f t="shared" si="35"/>
        <v>0</v>
      </c>
    </row>
    <row r="45" spans="1:51" s="122" customFormat="1" ht="38.25" customHeight="1" x14ac:dyDescent="0.2">
      <c r="A45" s="72" t="s">
        <v>88</v>
      </c>
      <c r="B45" s="83" t="s">
        <v>165</v>
      </c>
      <c r="C45" s="84"/>
      <c r="D45" s="85"/>
      <c r="E45" s="73">
        <v>3</v>
      </c>
      <c r="F45" s="73">
        <v>0</v>
      </c>
      <c r="G45" s="73">
        <v>3</v>
      </c>
      <c r="H45" s="73"/>
      <c r="I45" s="73"/>
      <c r="J45" s="73"/>
      <c r="K45" s="73"/>
      <c r="L45" s="73"/>
      <c r="M45" s="73"/>
      <c r="N45" s="68">
        <v>0</v>
      </c>
      <c r="O45" s="68">
        <v>0</v>
      </c>
      <c r="P45" s="68">
        <v>0</v>
      </c>
      <c r="Q45" s="68">
        <v>0</v>
      </c>
      <c r="R45" s="68">
        <v>0</v>
      </c>
      <c r="S45" s="68">
        <v>0</v>
      </c>
      <c r="T45" s="68">
        <v>0</v>
      </c>
      <c r="U45" s="68">
        <v>0</v>
      </c>
      <c r="V45" s="68">
        <v>0</v>
      </c>
      <c r="W45" s="68">
        <v>0</v>
      </c>
      <c r="X45" s="68">
        <v>0</v>
      </c>
      <c r="Y45" s="68">
        <v>0</v>
      </c>
      <c r="Z45" s="68">
        <v>0</v>
      </c>
      <c r="AA45" s="68">
        <v>3</v>
      </c>
      <c r="AB45" s="68">
        <v>0</v>
      </c>
      <c r="AC45" s="68">
        <v>0</v>
      </c>
      <c r="AD45" s="68">
        <v>0</v>
      </c>
      <c r="AE45" s="68">
        <v>0</v>
      </c>
      <c r="AF45" s="68"/>
      <c r="AG45" s="68"/>
      <c r="AH45" s="68"/>
      <c r="AI45" s="76"/>
      <c r="AJ45" s="69">
        <f t="shared" si="20"/>
        <v>3</v>
      </c>
      <c r="AK45" s="70">
        <f t="shared" si="21"/>
        <v>3</v>
      </c>
      <c r="AL45" s="70">
        <f t="shared" si="22"/>
        <v>0</v>
      </c>
      <c r="AM45" s="70">
        <f t="shared" si="23"/>
        <v>0</v>
      </c>
      <c r="AN45" s="70">
        <f t="shared" si="24"/>
        <v>3</v>
      </c>
      <c r="AO45" s="70">
        <f t="shared" si="25"/>
        <v>3</v>
      </c>
      <c r="AP45" s="70">
        <f t="shared" si="26"/>
        <v>0</v>
      </c>
      <c r="AQ45" s="70">
        <f t="shared" si="27"/>
        <v>0</v>
      </c>
      <c r="AR45" s="70">
        <f t="shared" si="28"/>
        <v>0</v>
      </c>
      <c r="AS45" s="70">
        <f t="shared" si="29"/>
        <v>0</v>
      </c>
      <c r="AT45" s="70">
        <f t="shared" si="30"/>
        <v>0</v>
      </c>
      <c r="AU45" s="70">
        <f t="shared" si="31"/>
        <v>0</v>
      </c>
      <c r="AV45" s="70">
        <f t="shared" si="32"/>
        <v>0</v>
      </c>
      <c r="AW45" s="70">
        <f t="shared" si="33"/>
        <v>0</v>
      </c>
      <c r="AX45" s="70">
        <f t="shared" si="34"/>
        <v>0</v>
      </c>
      <c r="AY45" s="71">
        <f t="shared" si="35"/>
        <v>0</v>
      </c>
    </row>
    <row r="46" spans="1:51" s="122" customFormat="1" ht="33.75" customHeight="1" x14ac:dyDescent="0.2">
      <c r="A46" s="72" t="s">
        <v>87</v>
      </c>
      <c r="B46" s="83" t="s">
        <v>166</v>
      </c>
      <c r="C46" s="84"/>
      <c r="D46" s="85"/>
      <c r="E46" s="73">
        <v>0</v>
      </c>
      <c r="F46" s="73">
        <v>0</v>
      </c>
      <c r="G46" s="73">
        <v>0</v>
      </c>
      <c r="H46" s="73"/>
      <c r="I46" s="73"/>
      <c r="J46" s="73"/>
      <c r="K46" s="73"/>
      <c r="L46" s="73"/>
      <c r="M46" s="73"/>
      <c r="N46" s="68">
        <v>0</v>
      </c>
      <c r="O46" s="68">
        <v>0</v>
      </c>
      <c r="P46" s="68">
        <v>0</v>
      </c>
      <c r="Q46" s="68">
        <v>0</v>
      </c>
      <c r="R46" s="68">
        <v>0</v>
      </c>
      <c r="S46" s="68">
        <v>0</v>
      </c>
      <c r="T46" s="68">
        <v>0</v>
      </c>
      <c r="U46" s="68">
        <v>0</v>
      </c>
      <c r="V46" s="68">
        <v>0</v>
      </c>
      <c r="W46" s="68">
        <v>0</v>
      </c>
      <c r="X46" s="68">
        <v>0</v>
      </c>
      <c r="Y46" s="68">
        <v>0</v>
      </c>
      <c r="Z46" s="68">
        <v>0</v>
      </c>
      <c r="AA46" s="68">
        <v>0</v>
      </c>
      <c r="AB46" s="68">
        <v>0</v>
      </c>
      <c r="AC46" s="68">
        <v>0</v>
      </c>
      <c r="AD46" s="68">
        <v>0</v>
      </c>
      <c r="AE46" s="68">
        <v>0</v>
      </c>
      <c r="AF46" s="68"/>
      <c r="AG46" s="68"/>
      <c r="AH46" s="68"/>
      <c r="AI46" s="77"/>
      <c r="AJ46" s="69">
        <f t="shared" si="20"/>
        <v>0</v>
      </c>
      <c r="AK46" s="70">
        <f t="shared" si="21"/>
        <v>0</v>
      </c>
      <c r="AL46" s="70">
        <f t="shared" si="22"/>
        <v>0</v>
      </c>
      <c r="AM46" s="70">
        <f t="shared" si="23"/>
        <v>0</v>
      </c>
      <c r="AN46" s="70">
        <f t="shared" si="24"/>
        <v>0</v>
      </c>
      <c r="AO46" s="70">
        <f t="shared" si="25"/>
        <v>0</v>
      </c>
      <c r="AP46" s="70">
        <f t="shared" si="26"/>
        <v>0</v>
      </c>
      <c r="AQ46" s="70">
        <f t="shared" si="27"/>
        <v>0</v>
      </c>
      <c r="AR46" s="70">
        <f t="shared" si="28"/>
        <v>0</v>
      </c>
      <c r="AS46" s="70">
        <f t="shared" si="29"/>
        <v>0</v>
      </c>
      <c r="AT46" s="70">
        <f t="shared" si="30"/>
        <v>0</v>
      </c>
      <c r="AU46" s="70">
        <f t="shared" si="31"/>
        <v>0</v>
      </c>
      <c r="AV46" s="70">
        <f t="shared" si="32"/>
        <v>0</v>
      </c>
      <c r="AW46" s="70">
        <f t="shared" si="33"/>
        <v>0</v>
      </c>
      <c r="AX46" s="70">
        <f t="shared" si="34"/>
        <v>0</v>
      </c>
      <c r="AY46" s="71">
        <f t="shared" si="35"/>
        <v>0</v>
      </c>
    </row>
    <row r="47" spans="1:51" s="122" customFormat="1" ht="33.75" customHeight="1" x14ac:dyDescent="0.2">
      <c r="A47" s="72" t="s">
        <v>86</v>
      </c>
      <c r="B47" s="83" t="s">
        <v>229</v>
      </c>
      <c r="C47" s="84"/>
      <c r="D47" s="85"/>
      <c r="E47" s="73">
        <v>0</v>
      </c>
      <c r="F47" s="73">
        <v>0</v>
      </c>
      <c r="G47" s="73">
        <v>0</v>
      </c>
      <c r="H47" s="73"/>
      <c r="I47" s="73"/>
      <c r="J47" s="73"/>
      <c r="K47" s="73"/>
      <c r="L47" s="73"/>
      <c r="M47" s="73"/>
      <c r="N47" s="68">
        <v>0</v>
      </c>
      <c r="O47" s="68">
        <v>0</v>
      </c>
      <c r="P47" s="68">
        <v>0</v>
      </c>
      <c r="Q47" s="68">
        <v>0</v>
      </c>
      <c r="R47" s="68">
        <v>0</v>
      </c>
      <c r="S47" s="68">
        <v>0</v>
      </c>
      <c r="T47" s="68">
        <v>0</v>
      </c>
      <c r="U47" s="68">
        <v>0</v>
      </c>
      <c r="V47" s="68">
        <v>0</v>
      </c>
      <c r="W47" s="68">
        <v>0</v>
      </c>
      <c r="X47" s="68">
        <v>0</v>
      </c>
      <c r="Y47" s="68">
        <v>0</v>
      </c>
      <c r="Z47" s="68">
        <v>0</v>
      </c>
      <c r="AA47" s="68">
        <v>0</v>
      </c>
      <c r="AB47" s="68">
        <v>0</v>
      </c>
      <c r="AC47" s="68">
        <v>0</v>
      </c>
      <c r="AD47" s="68">
        <v>0</v>
      </c>
      <c r="AE47" s="68">
        <v>0</v>
      </c>
      <c r="AF47" s="68"/>
      <c r="AG47" s="68"/>
      <c r="AH47" s="68"/>
      <c r="AI47" s="77"/>
      <c r="AJ47" s="69">
        <f t="shared" si="20"/>
        <v>0</v>
      </c>
      <c r="AK47" s="70">
        <f t="shared" si="21"/>
        <v>0</v>
      </c>
      <c r="AL47" s="70">
        <f t="shared" si="22"/>
        <v>0</v>
      </c>
      <c r="AM47" s="70">
        <f t="shared" si="23"/>
        <v>0</v>
      </c>
      <c r="AN47" s="70">
        <f t="shared" si="24"/>
        <v>0</v>
      </c>
      <c r="AO47" s="70">
        <f t="shared" si="25"/>
        <v>0</v>
      </c>
      <c r="AP47" s="70">
        <f t="shared" si="26"/>
        <v>0</v>
      </c>
      <c r="AQ47" s="70">
        <f t="shared" si="27"/>
        <v>0</v>
      </c>
      <c r="AR47" s="70">
        <f t="shared" si="28"/>
        <v>0</v>
      </c>
      <c r="AS47" s="70">
        <f t="shared" si="29"/>
        <v>0</v>
      </c>
      <c r="AT47" s="70">
        <f t="shared" si="30"/>
        <v>0</v>
      </c>
      <c r="AU47" s="70">
        <f t="shared" si="31"/>
        <v>0</v>
      </c>
      <c r="AV47" s="70">
        <f t="shared" si="32"/>
        <v>0</v>
      </c>
      <c r="AW47" s="70">
        <f t="shared" si="33"/>
        <v>0</v>
      </c>
      <c r="AX47" s="70">
        <f t="shared" si="34"/>
        <v>0</v>
      </c>
      <c r="AY47" s="71">
        <f t="shared" si="35"/>
        <v>0</v>
      </c>
    </row>
    <row r="48" spans="1:51" s="122" customFormat="1" ht="33.75" customHeight="1" x14ac:dyDescent="0.2">
      <c r="A48" s="72" t="s">
        <v>85</v>
      </c>
      <c r="B48" s="83" t="s">
        <v>197</v>
      </c>
      <c r="C48" s="84"/>
      <c r="D48" s="85"/>
      <c r="E48" s="73">
        <v>0</v>
      </c>
      <c r="F48" s="73">
        <v>0</v>
      </c>
      <c r="G48" s="73">
        <v>0</v>
      </c>
      <c r="H48" s="73"/>
      <c r="I48" s="73"/>
      <c r="J48" s="73"/>
      <c r="K48" s="73"/>
      <c r="L48" s="73"/>
      <c r="M48" s="73"/>
      <c r="N48" s="68">
        <v>0</v>
      </c>
      <c r="O48" s="68">
        <v>0</v>
      </c>
      <c r="P48" s="68">
        <v>0</v>
      </c>
      <c r="Q48" s="68">
        <v>0</v>
      </c>
      <c r="R48" s="68">
        <v>0</v>
      </c>
      <c r="S48" s="68">
        <v>0</v>
      </c>
      <c r="T48" s="68">
        <v>0</v>
      </c>
      <c r="U48" s="68">
        <v>0</v>
      </c>
      <c r="V48" s="68">
        <v>0</v>
      </c>
      <c r="W48" s="68">
        <v>0</v>
      </c>
      <c r="X48" s="68">
        <v>0</v>
      </c>
      <c r="Y48" s="68">
        <v>0</v>
      </c>
      <c r="Z48" s="68">
        <v>0</v>
      </c>
      <c r="AA48" s="68">
        <v>0</v>
      </c>
      <c r="AB48" s="68">
        <v>0</v>
      </c>
      <c r="AC48" s="68">
        <v>0</v>
      </c>
      <c r="AD48" s="68">
        <v>0</v>
      </c>
      <c r="AE48" s="68">
        <v>0</v>
      </c>
      <c r="AF48" s="68"/>
      <c r="AG48" s="68"/>
      <c r="AH48" s="68"/>
      <c r="AI48" s="76"/>
      <c r="AJ48" s="69">
        <f t="shared" si="20"/>
        <v>0</v>
      </c>
      <c r="AK48" s="70">
        <f t="shared" si="21"/>
        <v>0</v>
      </c>
      <c r="AL48" s="70">
        <f t="shared" si="22"/>
        <v>0</v>
      </c>
      <c r="AM48" s="70">
        <f t="shared" si="23"/>
        <v>0</v>
      </c>
      <c r="AN48" s="70">
        <f t="shared" si="24"/>
        <v>0</v>
      </c>
      <c r="AO48" s="70">
        <f t="shared" si="25"/>
        <v>0</v>
      </c>
      <c r="AP48" s="70">
        <f t="shared" si="26"/>
        <v>0</v>
      </c>
      <c r="AQ48" s="70">
        <f t="shared" si="27"/>
        <v>0</v>
      </c>
      <c r="AR48" s="70">
        <f t="shared" si="28"/>
        <v>0</v>
      </c>
      <c r="AS48" s="70">
        <f t="shared" si="29"/>
        <v>0</v>
      </c>
      <c r="AT48" s="70">
        <f t="shared" si="30"/>
        <v>0</v>
      </c>
      <c r="AU48" s="70">
        <f t="shared" si="31"/>
        <v>0</v>
      </c>
      <c r="AV48" s="70">
        <f t="shared" si="32"/>
        <v>0</v>
      </c>
      <c r="AW48" s="70">
        <f t="shared" si="33"/>
        <v>0</v>
      </c>
      <c r="AX48" s="70">
        <f t="shared" si="34"/>
        <v>0</v>
      </c>
      <c r="AY48" s="71">
        <f t="shared" si="35"/>
        <v>0</v>
      </c>
    </row>
    <row r="49" spans="1:51" s="122" customFormat="1" ht="33.75" customHeight="1" x14ac:dyDescent="0.2">
      <c r="A49" s="72" t="s">
        <v>84</v>
      </c>
      <c r="B49" s="83" t="s">
        <v>230</v>
      </c>
      <c r="C49" s="84"/>
      <c r="D49" s="85"/>
      <c r="E49" s="73">
        <v>0</v>
      </c>
      <c r="F49" s="73">
        <v>0</v>
      </c>
      <c r="G49" s="73">
        <v>0</v>
      </c>
      <c r="H49" s="73"/>
      <c r="I49" s="73"/>
      <c r="J49" s="73">
        <v>1</v>
      </c>
      <c r="K49" s="73">
        <v>1</v>
      </c>
      <c r="L49" s="73"/>
      <c r="M49" s="73"/>
      <c r="N49" s="68">
        <v>0</v>
      </c>
      <c r="O49" s="68">
        <v>0</v>
      </c>
      <c r="P49" s="68">
        <v>0</v>
      </c>
      <c r="Q49" s="68">
        <v>0</v>
      </c>
      <c r="R49" s="68">
        <v>0</v>
      </c>
      <c r="S49" s="68">
        <v>0</v>
      </c>
      <c r="T49" s="68">
        <v>0</v>
      </c>
      <c r="U49" s="68">
        <v>0</v>
      </c>
      <c r="V49" s="68">
        <v>0</v>
      </c>
      <c r="W49" s="68">
        <v>0</v>
      </c>
      <c r="X49" s="68">
        <v>0</v>
      </c>
      <c r="Y49" s="68">
        <v>0</v>
      </c>
      <c r="Z49" s="68">
        <v>0</v>
      </c>
      <c r="AA49" s="68">
        <v>1</v>
      </c>
      <c r="AB49" s="68">
        <v>0</v>
      </c>
      <c r="AC49" s="68">
        <v>0</v>
      </c>
      <c r="AD49" s="68">
        <v>0</v>
      </c>
      <c r="AE49" s="68">
        <v>0</v>
      </c>
      <c r="AF49" s="68"/>
      <c r="AG49" s="68"/>
      <c r="AH49" s="68"/>
      <c r="AI49" s="76"/>
      <c r="AJ49" s="69">
        <f t="shared" si="20"/>
        <v>0</v>
      </c>
      <c r="AK49" s="70">
        <f t="shared" si="21"/>
        <v>0</v>
      </c>
      <c r="AL49" s="70">
        <f t="shared" si="22"/>
        <v>1</v>
      </c>
      <c r="AM49" s="70">
        <f t="shared" si="23"/>
        <v>1</v>
      </c>
      <c r="AN49" s="70">
        <f t="shared" si="24"/>
        <v>1</v>
      </c>
      <c r="AO49" s="70">
        <f t="shared" si="25"/>
        <v>1</v>
      </c>
      <c r="AP49" s="70">
        <f t="shared" si="26"/>
        <v>0</v>
      </c>
      <c r="AQ49" s="70">
        <f t="shared" si="27"/>
        <v>0</v>
      </c>
      <c r="AR49" s="70">
        <f t="shared" si="28"/>
        <v>0</v>
      </c>
      <c r="AS49" s="70">
        <f t="shared" si="29"/>
        <v>0</v>
      </c>
      <c r="AT49" s="70">
        <f t="shared" si="30"/>
        <v>0</v>
      </c>
      <c r="AU49" s="70">
        <f t="shared" si="31"/>
        <v>0</v>
      </c>
      <c r="AV49" s="70">
        <f t="shared" si="32"/>
        <v>0</v>
      </c>
      <c r="AW49" s="70">
        <f t="shared" si="33"/>
        <v>0</v>
      </c>
      <c r="AX49" s="70">
        <f t="shared" si="34"/>
        <v>0</v>
      </c>
      <c r="AY49" s="71">
        <f t="shared" si="35"/>
        <v>0</v>
      </c>
    </row>
    <row r="50" spans="1:51" s="122" customFormat="1" ht="33.75" customHeight="1" x14ac:dyDescent="0.2">
      <c r="A50" s="72" t="s">
        <v>83</v>
      </c>
      <c r="B50" s="79" t="s">
        <v>140</v>
      </c>
      <c r="C50" s="80"/>
      <c r="D50" s="81"/>
      <c r="E50" s="73">
        <v>1</v>
      </c>
      <c r="F50" s="73">
        <v>1</v>
      </c>
      <c r="G50" s="73">
        <v>0</v>
      </c>
      <c r="H50" s="73"/>
      <c r="I50" s="73"/>
      <c r="J50" s="73">
        <v>3</v>
      </c>
      <c r="K50" s="73"/>
      <c r="L50" s="73">
        <v>3</v>
      </c>
      <c r="M50" s="73"/>
      <c r="N50" s="68">
        <v>0</v>
      </c>
      <c r="O50" s="68">
        <v>0</v>
      </c>
      <c r="P50" s="68">
        <v>0</v>
      </c>
      <c r="Q50" s="68">
        <v>0</v>
      </c>
      <c r="R50" s="68">
        <v>0</v>
      </c>
      <c r="S50" s="68">
        <v>0</v>
      </c>
      <c r="T50" s="68">
        <v>0</v>
      </c>
      <c r="U50" s="68">
        <v>0</v>
      </c>
      <c r="V50" s="68">
        <v>0</v>
      </c>
      <c r="W50" s="68">
        <v>0</v>
      </c>
      <c r="X50" s="68">
        <v>0</v>
      </c>
      <c r="Y50" s="68">
        <v>0</v>
      </c>
      <c r="Z50" s="68">
        <v>0</v>
      </c>
      <c r="AA50" s="68">
        <v>1</v>
      </c>
      <c r="AB50" s="68">
        <v>0</v>
      </c>
      <c r="AC50" s="68">
        <v>0</v>
      </c>
      <c r="AD50" s="68">
        <v>0</v>
      </c>
      <c r="AE50" s="68">
        <v>0</v>
      </c>
      <c r="AF50" s="68"/>
      <c r="AG50" s="68"/>
      <c r="AH50" s="68"/>
      <c r="AI50" s="76"/>
      <c r="AJ50" s="69">
        <f t="shared" si="20"/>
        <v>1</v>
      </c>
      <c r="AK50" s="70">
        <f t="shared" si="21"/>
        <v>1</v>
      </c>
      <c r="AL50" s="70">
        <f t="shared" si="22"/>
        <v>3</v>
      </c>
      <c r="AM50" s="70">
        <f t="shared" si="23"/>
        <v>3</v>
      </c>
      <c r="AN50" s="70">
        <f t="shared" si="24"/>
        <v>1</v>
      </c>
      <c r="AO50" s="70">
        <f t="shared" si="25"/>
        <v>1</v>
      </c>
      <c r="AP50" s="70">
        <f t="shared" si="26"/>
        <v>0</v>
      </c>
      <c r="AQ50" s="70">
        <f t="shared" si="27"/>
        <v>0</v>
      </c>
      <c r="AR50" s="70">
        <f t="shared" si="28"/>
        <v>0</v>
      </c>
      <c r="AS50" s="70">
        <f t="shared" si="29"/>
        <v>0</v>
      </c>
      <c r="AT50" s="70">
        <f t="shared" si="30"/>
        <v>0</v>
      </c>
      <c r="AU50" s="70">
        <f t="shared" si="31"/>
        <v>0</v>
      </c>
      <c r="AV50" s="70">
        <f t="shared" si="32"/>
        <v>0</v>
      </c>
      <c r="AW50" s="70">
        <f t="shared" si="33"/>
        <v>0</v>
      </c>
      <c r="AX50" s="70">
        <f t="shared" si="34"/>
        <v>0</v>
      </c>
      <c r="AY50" s="71">
        <f t="shared" si="35"/>
        <v>0</v>
      </c>
    </row>
    <row r="51" spans="1:51" s="122" customFormat="1" ht="67.5" customHeight="1" x14ac:dyDescent="0.2">
      <c r="A51" s="60" t="s">
        <v>82</v>
      </c>
      <c r="B51" s="90" t="s">
        <v>167</v>
      </c>
      <c r="C51" s="91"/>
      <c r="D51" s="92"/>
      <c r="E51" s="93">
        <f t="shared" ref="E51:AH51" si="36">SUM(E52:E58)</f>
        <v>5</v>
      </c>
      <c r="F51" s="93">
        <f t="shared" si="36"/>
        <v>0</v>
      </c>
      <c r="G51" s="93">
        <f t="shared" si="36"/>
        <v>5</v>
      </c>
      <c r="H51" s="93">
        <f t="shared" si="36"/>
        <v>0</v>
      </c>
      <c r="I51" s="93">
        <f t="shared" si="36"/>
        <v>0</v>
      </c>
      <c r="J51" s="93">
        <f t="shared" si="36"/>
        <v>5</v>
      </c>
      <c r="K51" s="93">
        <f t="shared" si="36"/>
        <v>5</v>
      </c>
      <c r="L51" s="93">
        <f t="shared" si="36"/>
        <v>0</v>
      </c>
      <c r="M51" s="93">
        <f t="shared" si="36"/>
        <v>0</v>
      </c>
      <c r="N51" s="93">
        <f t="shared" si="36"/>
        <v>1</v>
      </c>
      <c r="O51" s="93">
        <f t="shared" si="36"/>
        <v>0</v>
      </c>
      <c r="P51" s="93">
        <f t="shared" si="36"/>
        <v>0</v>
      </c>
      <c r="Q51" s="93">
        <f t="shared" si="36"/>
        <v>1</v>
      </c>
      <c r="R51" s="93">
        <f t="shared" si="36"/>
        <v>0</v>
      </c>
      <c r="S51" s="93">
        <f t="shared" si="36"/>
        <v>0</v>
      </c>
      <c r="T51" s="93">
        <f t="shared" si="36"/>
        <v>0</v>
      </c>
      <c r="U51" s="93">
        <f t="shared" si="36"/>
        <v>0</v>
      </c>
      <c r="V51" s="93">
        <f t="shared" si="36"/>
        <v>0</v>
      </c>
      <c r="W51" s="93">
        <f t="shared" si="36"/>
        <v>0</v>
      </c>
      <c r="X51" s="93">
        <f t="shared" si="36"/>
        <v>1</v>
      </c>
      <c r="Y51" s="93">
        <f t="shared" si="36"/>
        <v>0</v>
      </c>
      <c r="Z51" s="93">
        <f t="shared" si="36"/>
        <v>0</v>
      </c>
      <c r="AA51" s="93">
        <f t="shared" si="36"/>
        <v>9</v>
      </c>
      <c r="AB51" s="93">
        <f t="shared" si="36"/>
        <v>0</v>
      </c>
      <c r="AC51" s="93">
        <f t="shared" si="36"/>
        <v>2</v>
      </c>
      <c r="AD51" s="93">
        <f t="shared" si="36"/>
        <v>0</v>
      </c>
      <c r="AE51" s="93">
        <f t="shared" si="36"/>
        <v>2</v>
      </c>
      <c r="AF51" s="93">
        <f t="shared" si="36"/>
        <v>1</v>
      </c>
      <c r="AG51" s="93">
        <f t="shared" si="36"/>
        <v>0</v>
      </c>
      <c r="AH51" s="93">
        <f t="shared" si="36"/>
        <v>1</v>
      </c>
      <c r="AI51" s="118"/>
      <c r="AJ51" s="69">
        <f t="shared" ref="AJ51:AY51" si="37">SUM(AJ52:AJ58)</f>
        <v>5</v>
      </c>
      <c r="AK51" s="93">
        <f t="shared" si="37"/>
        <v>5</v>
      </c>
      <c r="AL51" s="93">
        <f t="shared" si="37"/>
        <v>5</v>
      </c>
      <c r="AM51" s="93">
        <f t="shared" si="37"/>
        <v>5</v>
      </c>
      <c r="AN51" s="93">
        <f t="shared" si="37"/>
        <v>10</v>
      </c>
      <c r="AO51" s="93">
        <f t="shared" si="37"/>
        <v>10</v>
      </c>
      <c r="AP51" s="93">
        <f t="shared" si="37"/>
        <v>1</v>
      </c>
      <c r="AQ51" s="93">
        <f t="shared" si="37"/>
        <v>1</v>
      </c>
      <c r="AR51" s="93">
        <f t="shared" si="37"/>
        <v>0</v>
      </c>
      <c r="AS51" s="93">
        <f t="shared" si="37"/>
        <v>0</v>
      </c>
      <c r="AT51" s="93">
        <f t="shared" si="37"/>
        <v>1</v>
      </c>
      <c r="AU51" s="93">
        <f t="shared" si="37"/>
        <v>1</v>
      </c>
      <c r="AV51" s="93">
        <f t="shared" si="37"/>
        <v>2</v>
      </c>
      <c r="AW51" s="93">
        <f t="shared" si="37"/>
        <v>2</v>
      </c>
      <c r="AX51" s="93">
        <f t="shared" si="37"/>
        <v>1</v>
      </c>
      <c r="AY51" s="94">
        <f t="shared" si="37"/>
        <v>1</v>
      </c>
    </row>
    <row r="52" spans="1:51" s="122" customFormat="1" ht="33.75" customHeight="1" x14ac:dyDescent="0.2">
      <c r="A52" s="72" t="s">
        <v>81</v>
      </c>
      <c r="B52" s="83" t="s">
        <v>168</v>
      </c>
      <c r="C52" s="84"/>
      <c r="D52" s="85"/>
      <c r="E52" s="86">
        <v>0</v>
      </c>
      <c r="F52" s="86">
        <v>0</v>
      </c>
      <c r="G52" s="86">
        <v>0</v>
      </c>
      <c r="H52" s="86"/>
      <c r="I52" s="86"/>
      <c r="J52" s="86"/>
      <c r="K52" s="86"/>
      <c r="L52" s="86"/>
      <c r="M52" s="86"/>
      <c r="N52" s="68">
        <v>0</v>
      </c>
      <c r="O52" s="68">
        <v>0</v>
      </c>
      <c r="P52" s="68">
        <v>0</v>
      </c>
      <c r="Q52" s="68">
        <v>0</v>
      </c>
      <c r="R52" s="68">
        <v>0</v>
      </c>
      <c r="S52" s="68">
        <v>0</v>
      </c>
      <c r="T52" s="68">
        <v>0</v>
      </c>
      <c r="U52" s="68">
        <v>0</v>
      </c>
      <c r="V52" s="68">
        <v>0</v>
      </c>
      <c r="W52" s="68">
        <v>0</v>
      </c>
      <c r="X52" s="68">
        <v>0</v>
      </c>
      <c r="Y52" s="68">
        <v>0</v>
      </c>
      <c r="Z52" s="68">
        <v>0</v>
      </c>
      <c r="AA52" s="68">
        <v>0</v>
      </c>
      <c r="AB52" s="68">
        <v>0</v>
      </c>
      <c r="AC52" s="68">
        <v>0</v>
      </c>
      <c r="AD52" s="68">
        <v>0</v>
      </c>
      <c r="AE52" s="68">
        <v>0</v>
      </c>
      <c r="AF52" s="68"/>
      <c r="AG52" s="68"/>
      <c r="AH52" s="68"/>
      <c r="AI52" s="76"/>
      <c r="AJ52" s="69">
        <f t="shared" ref="AJ52:AJ58" si="38">E52</f>
        <v>0</v>
      </c>
      <c r="AK52" s="70">
        <f t="shared" ref="AK52:AK58" si="39">F52+G52+H52+I52</f>
        <v>0</v>
      </c>
      <c r="AL52" s="70">
        <f t="shared" ref="AL52:AL58" si="40">J52</f>
        <v>0</v>
      </c>
      <c r="AM52" s="70">
        <f t="shared" ref="AM52:AM58" si="41">K52+L52+M52</f>
        <v>0</v>
      </c>
      <c r="AN52" s="70">
        <f t="shared" ref="AN52:AN58" si="42">F52+G52+K52</f>
        <v>0</v>
      </c>
      <c r="AO52" s="70">
        <f t="shared" ref="AO52:AO58" si="43">X52+Y52+AA52</f>
        <v>0</v>
      </c>
      <c r="AP52" s="70">
        <f t="shared" ref="AP52:AP58" si="44">N52</f>
        <v>0</v>
      </c>
      <c r="AQ52" s="70">
        <f t="shared" ref="AQ52:AQ58" si="45">O52+P52+Q52+R52+S52</f>
        <v>0</v>
      </c>
      <c r="AR52" s="70">
        <f t="shared" ref="AR52:AR58" si="46">S52</f>
        <v>0</v>
      </c>
      <c r="AS52" s="70">
        <f t="shared" ref="AS52:AS58" si="47">T52+U52+V52</f>
        <v>0</v>
      </c>
      <c r="AT52" s="70">
        <f t="shared" ref="AT52:AT58" si="48">X52</f>
        <v>0</v>
      </c>
      <c r="AU52" s="70">
        <f t="shared" ref="AU52:AU58" si="49">N52+W52</f>
        <v>0</v>
      </c>
      <c r="AV52" s="70">
        <f t="shared" ref="AV52:AV58" si="50">AE52</f>
        <v>0</v>
      </c>
      <c r="AW52" s="70">
        <f t="shared" ref="AW52:AW58" si="51">AC52+AD52</f>
        <v>0</v>
      </c>
      <c r="AX52" s="70">
        <f t="shared" ref="AX52:AX58" si="52">AH52</f>
        <v>0</v>
      </c>
      <c r="AY52" s="71">
        <f t="shared" ref="AY52:AY58" si="53">AF52+AG52</f>
        <v>0</v>
      </c>
    </row>
    <row r="53" spans="1:51" s="122" customFormat="1" ht="33.75" customHeight="1" x14ac:dyDescent="0.2">
      <c r="A53" s="72" t="s">
        <v>80</v>
      </c>
      <c r="B53" s="83" t="s">
        <v>169</v>
      </c>
      <c r="C53" s="84"/>
      <c r="D53" s="85"/>
      <c r="E53" s="86">
        <v>0</v>
      </c>
      <c r="F53" s="86">
        <v>0</v>
      </c>
      <c r="G53" s="86">
        <v>0</v>
      </c>
      <c r="H53" s="86"/>
      <c r="I53" s="86"/>
      <c r="J53" s="86"/>
      <c r="K53" s="86"/>
      <c r="L53" s="86"/>
      <c r="M53" s="86"/>
      <c r="N53" s="68">
        <v>0</v>
      </c>
      <c r="O53" s="68">
        <v>0</v>
      </c>
      <c r="P53" s="68">
        <v>0</v>
      </c>
      <c r="Q53" s="68">
        <v>0</v>
      </c>
      <c r="R53" s="68">
        <v>0</v>
      </c>
      <c r="S53" s="68">
        <v>0</v>
      </c>
      <c r="T53" s="68">
        <v>0</v>
      </c>
      <c r="U53" s="68">
        <v>0</v>
      </c>
      <c r="V53" s="68">
        <v>0</v>
      </c>
      <c r="W53" s="68">
        <v>0</v>
      </c>
      <c r="X53" s="68">
        <v>0</v>
      </c>
      <c r="Y53" s="68">
        <v>0</v>
      </c>
      <c r="Z53" s="68">
        <v>0</v>
      </c>
      <c r="AA53" s="68">
        <v>0</v>
      </c>
      <c r="AB53" s="68">
        <v>0</v>
      </c>
      <c r="AC53" s="68">
        <v>0</v>
      </c>
      <c r="AD53" s="68">
        <v>0</v>
      </c>
      <c r="AE53" s="68">
        <v>0</v>
      </c>
      <c r="AF53" s="68"/>
      <c r="AG53" s="68"/>
      <c r="AH53" s="68"/>
      <c r="AI53" s="76"/>
      <c r="AJ53" s="69">
        <f t="shared" si="38"/>
        <v>0</v>
      </c>
      <c r="AK53" s="70">
        <f t="shared" si="39"/>
        <v>0</v>
      </c>
      <c r="AL53" s="70">
        <f t="shared" si="40"/>
        <v>0</v>
      </c>
      <c r="AM53" s="70">
        <f t="shared" si="41"/>
        <v>0</v>
      </c>
      <c r="AN53" s="70">
        <f t="shared" si="42"/>
        <v>0</v>
      </c>
      <c r="AO53" s="70">
        <f t="shared" si="43"/>
        <v>0</v>
      </c>
      <c r="AP53" s="70">
        <f t="shared" si="44"/>
        <v>0</v>
      </c>
      <c r="AQ53" s="70">
        <f t="shared" si="45"/>
        <v>0</v>
      </c>
      <c r="AR53" s="70">
        <f t="shared" si="46"/>
        <v>0</v>
      </c>
      <c r="AS53" s="70">
        <f t="shared" si="47"/>
        <v>0</v>
      </c>
      <c r="AT53" s="70">
        <f t="shared" si="48"/>
        <v>0</v>
      </c>
      <c r="AU53" s="70">
        <f t="shared" si="49"/>
        <v>0</v>
      </c>
      <c r="AV53" s="70">
        <f t="shared" si="50"/>
        <v>0</v>
      </c>
      <c r="AW53" s="70">
        <f t="shared" si="51"/>
        <v>0</v>
      </c>
      <c r="AX53" s="70">
        <f t="shared" si="52"/>
        <v>0</v>
      </c>
      <c r="AY53" s="71">
        <f t="shared" si="53"/>
        <v>0</v>
      </c>
    </row>
    <row r="54" spans="1:51" s="123" customFormat="1" ht="59.25" customHeight="1" x14ac:dyDescent="0.2">
      <c r="A54" s="72" t="s">
        <v>79</v>
      </c>
      <c r="B54" s="83" t="s">
        <v>170</v>
      </c>
      <c r="C54" s="84"/>
      <c r="D54" s="85"/>
      <c r="E54" s="86">
        <v>0</v>
      </c>
      <c r="F54" s="86">
        <v>0</v>
      </c>
      <c r="G54" s="86">
        <v>0</v>
      </c>
      <c r="H54" s="86"/>
      <c r="I54" s="86"/>
      <c r="J54" s="86"/>
      <c r="K54" s="86"/>
      <c r="L54" s="86"/>
      <c r="M54" s="86"/>
      <c r="N54" s="68">
        <v>0</v>
      </c>
      <c r="O54" s="68">
        <v>0</v>
      </c>
      <c r="P54" s="68">
        <v>0</v>
      </c>
      <c r="Q54" s="68">
        <v>0</v>
      </c>
      <c r="R54" s="68">
        <v>0</v>
      </c>
      <c r="S54" s="68">
        <v>0</v>
      </c>
      <c r="T54" s="68">
        <v>0</v>
      </c>
      <c r="U54" s="68">
        <v>0</v>
      </c>
      <c r="V54" s="68">
        <v>0</v>
      </c>
      <c r="W54" s="68">
        <v>0</v>
      </c>
      <c r="X54" s="68">
        <v>0</v>
      </c>
      <c r="Y54" s="68">
        <v>0</v>
      </c>
      <c r="Z54" s="68">
        <v>0</v>
      </c>
      <c r="AA54" s="68">
        <v>0</v>
      </c>
      <c r="AB54" s="68">
        <v>0</v>
      </c>
      <c r="AC54" s="68">
        <v>0</v>
      </c>
      <c r="AD54" s="68">
        <v>0</v>
      </c>
      <c r="AE54" s="68">
        <v>0</v>
      </c>
      <c r="AF54" s="68"/>
      <c r="AG54" s="68"/>
      <c r="AH54" s="68"/>
      <c r="AI54" s="77"/>
      <c r="AJ54" s="69">
        <f t="shared" si="38"/>
        <v>0</v>
      </c>
      <c r="AK54" s="70">
        <f t="shared" si="39"/>
        <v>0</v>
      </c>
      <c r="AL54" s="70">
        <f t="shared" si="40"/>
        <v>0</v>
      </c>
      <c r="AM54" s="70">
        <f t="shared" si="41"/>
        <v>0</v>
      </c>
      <c r="AN54" s="70">
        <f t="shared" si="42"/>
        <v>0</v>
      </c>
      <c r="AO54" s="70">
        <f t="shared" si="43"/>
        <v>0</v>
      </c>
      <c r="AP54" s="70">
        <f t="shared" si="44"/>
        <v>0</v>
      </c>
      <c r="AQ54" s="70">
        <f t="shared" si="45"/>
        <v>0</v>
      </c>
      <c r="AR54" s="70">
        <f t="shared" si="46"/>
        <v>0</v>
      </c>
      <c r="AS54" s="70">
        <f t="shared" si="47"/>
        <v>0</v>
      </c>
      <c r="AT54" s="70">
        <f t="shared" si="48"/>
        <v>0</v>
      </c>
      <c r="AU54" s="70">
        <f t="shared" si="49"/>
        <v>0</v>
      </c>
      <c r="AV54" s="70">
        <f t="shared" si="50"/>
        <v>0</v>
      </c>
      <c r="AW54" s="70">
        <f t="shared" si="51"/>
        <v>0</v>
      </c>
      <c r="AX54" s="70">
        <f t="shared" si="52"/>
        <v>0</v>
      </c>
      <c r="AY54" s="71">
        <f t="shared" si="53"/>
        <v>0</v>
      </c>
    </row>
    <row r="55" spans="1:51" s="122" customFormat="1" ht="35.25" customHeight="1" x14ac:dyDescent="0.2">
      <c r="A55" s="72" t="s">
        <v>78</v>
      </c>
      <c r="B55" s="83" t="s">
        <v>231</v>
      </c>
      <c r="C55" s="84"/>
      <c r="D55" s="85"/>
      <c r="E55" s="86">
        <v>0</v>
      </c>
      <c r="F55" s="86">
        <v>0</v>
      </c>
      <c r="G55" s="86">
        <v>0</v>
      </c>
      <c r="H55" s="86"/>
      <c r="I55" s="86"/>
      <c r="J55" s="86"/>
      <c r="K55" s="86"/>
      <c r="L55" s="86"/>
      <c r="M55" s="86"/>
      <c r="N55" s="68">
        <v>0</v>
      </c>
      <c r="O55" s="68">
        <v>0</v>
      </c>
      <c r="P55" s="68">
        <v>0</v>
      </c>
      <c r="Q55" s="68">
        <v>0</v>
      </c>
      <c r="R55" s="68">
        <v>0</v>
      </c>
      <c r="S55" s="68">
        <v>0</v>
      </c>
      <c r="T55" s="68">
        <v>0</v>
      </c>
      <c r="U55" s="68">
        <v>0</v>
      </c>
      <c r="V55" s="68">
        <v>0</v>
      </c>
      <c r="W55" s="68">
        <v>0</v>
      </c>
      <c r="X55" s="68">
        <v>0</v>
      </c>
      <c r="Y55" s="68">
        <v>0</v>
      </c>
      <c r="Z55" s="68">
        <v>0</v>
      </c>
      <c r="AA55" s="68">
        <v>0</v>
      </c>
      <c r="AB55" s="68">
        <v>0</v>
      </c>
      <c r="AC55" s="68">
        <v>0</v>
      </c>
      <c r="AD55" s="68">
        <v>0</v>
      </c>
      <c r="AE55" s="68">
        <v>0</v>
      </c>
      <c r="AF55" s="68"/>
      <c r="AG55" s="68"/>
      <c r="AH55" s="68"/>
      <c r="AI55" s="76"/>
      <c r="AJ55" s="69">
        <f t="shared" si="38"/>
        <v>0</v>
      </c>
      <c r="AK55" s="70">
        <f t="shared" si="39"/>
        <v>0</v>
      </c>
      <c r="AL55" s="70">
        <f t="shared" si="40"/>
        <v>0</v>
      </c>
      <c r="AM55" s="70">
        <f t="shared" si="41"/>
        <v>0</v>
      </c>
      <c r="AN55" s="70">
        <f t="shared" si="42"/>
        <v>0</v>
      </c>
      <c r="AO55" s="70">
        <f t="shared" si="43"/>
        <v>0</v>
      </c>
      <c r="AP55" s="70">
        <f t="shared" si="44"/>
        <v>0</v>
      </c>
      <c r="AQ55" s="70">
        <f t="shared" si="45"/>
        <v>0</v>
      </c>
      <c r="AR55" s="70">
        <f t="shared" si="46"/>
        <v>0</v>
      </c>
      <c r="AS55" s="70">
        <f t="shared" si="47"/>
        <v>0</v>
      </c>
      <c r="AT55" s="70">
        <f t="shared" si="48"/>
        <v>0</v>
      </c>
      <c r="AU55" s="70">
        <f t="shared" si="49"/>
        <v>0</v>
      </c>
      <c r="AV55" s="70">
        <f t="shared" si="50"/>
        <v>0</v>
      </c>
      <c r="AW55" s="70">
        <f t="shared" si="51"/>
        <v>0</v>
      </c>
      <c r="AX55" s="70">
        <f t="shared" si="52"/>
        <v>0</v>
      </c>
      <c r="AY55" s="71">
        <f t="shared" si="53"/>
        <v>0</v>
      </c>
    </row>
    <row r="56" spans="1:51" s="122" customFormat="1" ht="35.25" customHeight="1" x14ac:dyDescent="0.2">
      <c r="A56" s="72" t="s">
        <v>77</v>
      </c>
      <c r="B56" s="83" t="s">
        <v>266</v>
      </c>
      <c r="C56" s="84"/>
      <c r="D56" s="85"/>
      <c r="E56" s="86">
        <v>1</v>
      </c>
      <c r="F56" s="86">
        <v>0</v>
      </c>
      <c r="G56" s="86">
        <v>1</v>
      </c>
      <c r="H56" s="86"/>
      <c r="I56" s="86"/>
      <c r="J56" s="86"/>
      <c r="K56" s="86"/>
      <c r="L56" s="86"/>
      <c r="M56" s="86"/>
      <c r="N56" s="68">
        <v>0</v>
      </c>
      <c r="O56" s="68">
        <v>0</v>
      </c>
      <c r="P56" s="68">
        <v>0</v>
      </c>
      <c r="Q56" s="68">
        <v>0</v>
      </c>
      <c r="R56" s="68">
        <v>0</v>
      </c>
      <c r="S56" s="68">
        <v>0</v>
      </c>
      <c r="T56" s="68">
        <v>0</v>
      </c>
      <c r="U56" s="68">
        <v>0</v>
      </c>
      <c r="V56" s="68">
        <v>0</v>
      </c>
      <c r="W56" s="68">
        <v>0</v>
      </c>
      <c r="X56" s="68">
        <v>0</v>
      </c>
      <c r="Y56" s="68">
        <v>0</v>
      </c>
      <c r="Z56" s="68">
        <v>0</v>
      </c>
      <c r="AA56" s="68">
        <v>1</v>
      </c>
      <c r="AB56" s="68">
        <v>0</v>
      </c>
      <c r="AC56" s="68">
        <v>0</v>
      </c>
      <c r="AD56" s="68">
        <v>0</v>
      </c>
      <c r="AE56" s="68">
        <v>0</v>
      </c>
      <c r="AF56" s="68"/>
      <c r="AG56" s="68"/>
      <c r="AH56" s="68"/>
      <c r="AI56" s="76"/>
      <c r="AJ56" s="69">
        <f t="shared" si="38"/>
        <v>1</v>
      </c>
      <c r="AK56" s="70">
        <f t="shared" si="39"/>
        <v>1</v>
      </c>
      <c r="AL56" s="70">
        <f t="shared" si="40"/>
        <v>0</v>
      </c>
      <c r="AM56" s="70">
        <f t="shared" si="41"/>
        <v>0</v>
      </c>
      <c r="AN56" s="70">
        <f t="shared" si="42"/>
        <v>1</v>
      </c>
      <c r="AO56" s="70">
        <f t="shared" si="43"/>
        <v>1</v>
      </c>
      <c r="AP56" s="70">
        <f t="shared" si="44"/>
        <v>0</v>
      </c>
      <c r="AQ56" s="70">
        <f t="shared" si="45"/>
        <v>0</v>
      </c>
      <c r="AR56" s="70">
        <f t="shared" si="46"/>
        <v>0</v>
      </c>
      <c r="AS56" s="70">
        <f t="shared" si="47"/>
        <v>0</v>
      </c>
      <c r="AT56" s="70">
        <f t="shared" si="48"/>
        <v>0</v>
      </c>
      <c r="AU56" s="70">
        <f t="shared" si="49"/>
        <v>0</v>
      </c>
      <c r="AV56" s="70">
        <f t="shared" si="50"/>
        <v>0</v>
      </c>
      <c r="AW56" s="70">
        <f t="shared" si="51"/>
        <v>0</v>
      </c>
      <c r="AX56" s="70">
        <f t="shared" si="52"/>
        <v>0</v>
      </c>
      <c r="AY56" s="71">
        <f t="shared" si="53"/>
        <v>0</v>
      </c>
    </row>
    <row r="57" spans="1:51" s="122" customFormat="1" ht="35.25" customHeight="1" x14ac:dyDescent="0.2">
      <c r="A57" s="72" t="s">
        <v>76</v>
      </c>
      <c r="B57" s="83" t="s">
        <v>171</v>
      </c>
      <c r="C57" s="84"/>
      <c r="D57" s="85"/>
      <c r="E57" s="86">
        <v>2</v>
      </c>
      <c r="F57" s="86">
        <v>0</v>
      </c>
      <c r="G57" s="86">
        <v>2</v>
      </c>
      <c r="H57" s="86"/>
      <c r="I57" s="86"/>
      <c r="J57" s="86">
        <v>3</v>
      </c>
      <c r="K57" s="86">
        <v>3</v>
      </c>
      <c r="L57" s="86"/>
      <c r="M57" s="86"/>
      <c r="N57" s="68">
        <v>0</v>
      </c>
      <c r="O57" s="68">
        <v>0</v>
      </c>
      <c r="P57" s="68">
        <v>0</v>
      </c>
      <c r="Q57" s="68">
        <v>0</v>
      </c>
      <c r="R57" s="68">
        <v>0</v>
      </c>
      <c r="S57" s="68">
        <v>0</v>
      </c>
      <c r="T57" s="68">
        <v>0</v>
      </c>
      <c r="U57" s="68">
        <v>0</v>
      </c>
      <c r="V57" s="68">
        <v>0</v>
      </c>
      <c r="W57" s="68">
        <v>0</v>
      </c>
      <c r="X57" s="68">
        <v>0</v>
      </c>
      <c r="Y57" s="68">
        <v>0</v>
      </c>
      <c r="Z57" s="68">
        <v>0</v>
      </c>
      <c r="AA57" s="68">
        <v>5</v>
      </c>
      <c r="AB57" s="68">
        <v>0</v>
      </c>
      <c r="AC57" s="68">
        <v>1</v>
      </c>
      <c r="AD57" s="68">
        <v>0</v>
      </c>
      <c r="AE57" s="68">
        <v>1</v>
      </c>
      <c r="AF57" s="68">
        <v>1</v>
      </c>
      <c r="AG57" s="68"/>
      <c r="AH57" s="68">
        <v>1</v>
      </c>
      <c r="AI57" s="76"/>
      <c r="AJ57" s="69">
        <f t="shared" si="38"/>
        <v>2</v>
      </c>
      <c r="AK57" s="70">
        <f t="shared" si="39"/>
        <v>2</v>
      </c>
      <c r="AL57" s="70">
        <f t="shared" si="40"/>
        <v>3</v>
      </c>
      <c r="AM57" s="70">
        <f t="shared" si="41"/>
        <v>3</v>
      </c>
      <c r="AN57" s="70">
        <f t="shared" si="42"/>
        <v>5</v>
      </c>
      <c r="AO57" s="70">
        <f t="shared" si="43"/>
        <v>5</v>
      </c>
      <c r="AP57" s="70">
        <f t="shared" si="44"/>
        <v>0</v>
      </c>
      <c r="AQ57" s="70">
        <f t="shared" si="45"/>
        <v>0</v>
      </c>
      <c r="AR57" s="70">
        <f t="shared" si="46"/>
        <v>0</v>
      </c>
      <c r="AS57" s="70">
        <f t="shared" si="47"/>
        <v>0</v>
      </c>
      <c r="AT57" s="70">
        <f t="shared" si="48"/>
        <v>0</v>
      </c>
      <c r="AU57" s="70">
        <f t="shared" si="49"/>
        <v>0</v>
      </c>
      <c r="AV57" s="70">
        <f t="shared" si="50"/>
        <v>1</v>
      </c>
      <c r="AW57" s="70">
        <f t="shared" si="51"/>
        <v>1</v>
      </c>
      <c r="AX57" s="70">
        <f t="shared" si="52"/>
        <v>1</v>
      </c>
      <c r="AY57" s="71">
        <f t="shared" si="53"/>
        <v>1</v>
      </c>
    </row>
    <row r="58" spans="1:51" s="122" customFormat="1" ht="35.25" customHeight="1" x14ac:dyDescent="0.2">
      <c r="A58" s="72" t="s">
        <v>75</v>
      </c>
      <c r="B58" s="79" t="s">
        <v>140</v>
      </c>
      <c r="C58" s="80"/>
      <c r="D58" s="81"/>
      <c r="E58" s="86">
        <v>2</v>
      </c>
      <c r="F58" s="86">
        <v>0</v>
      </c>
      <c r="G58" s="86">
        <v>2</v>
      </c>
      <c r="H58" s="86"/>
      <c r="I58" s="86"/>
      <c r="J58" s="86">
        <v>2</v>
      </c>
      <c r="K58" s="86">
        <v>2</v>
      </c>
      <c r="L58" s="86"/>
      <c r="M58" s="86"/>
      <c r="N58" s="68">
        <v>1</v>
      </c>
      <c r="O58" s="68">
        <v>0</v>
      </c>
      <c r="P58" s="68">
        <v>0</v>
      </c>
      <c r="Q58" s="68">
        <v>1</v>
      </c>
      <c r="R58" s="68">
        <v>0</v>
      </c>
      <c r="S58" s="68">
        <v>0</v>
      </c>
      <c r="T58" s="68">
        <v>0</v>
      </c>
      <c r="U58" s="68">
        <v>0</v>
      </c>
      <c r="V58" s="68">
        <v>0</v>
      </c>
      <c r="W58" s="68">
        <v>0</v>
      </c>
      <c r="X58" s="68">
        <v>1</v>
      </c>
      <c r="Y58" s="68">
        <v>0</v>
      </c>
      <c r="Z58" s="68">
        <v>0</v>
      </c>
      <c r="AA58" s="68">
        <v>3</v>
      </c>
      <c r="AB58" s="68">
        <v>0</v>
      </c>
      <c r="AC58" s="68">
        <v>1</v>
      </c>
      <c r="AD58" s="68">
        <v>0</v>
      </c>
      <c r="AE58" s="68">
        <v>1</v>
      </c>
      <c r="AF58" s="68"/>
      <c r="AG58" s="68"/>
      <c r="AH58" s="68"/>
      <c r="AI58" s="76"/>
      <c r="AJ58" s="69">
        <f t="shared" si="38"/>
        <v>2</v>
      </c>
      <c r="AK58" s="70">
        <f t="shared" si="39"/>
        <v>2</v>
      </c>
      <c r="AL58" s="70">
        <f t="shared" si="40"/>
        <v>2</v>
      </c>
      <c r="AM58" s="70">
        <f t="shared" si="41"/>
        <v>2</v>
      </c>
      <c r="AN58" s="70">
        <f t="shared" si="42"/>
        <v>4</v>
      </c>
      <c r="AO58" s="70">
        <f t="shared" si="43"/>
        <v>4</v>
      </c>
      <c r="AP58" s="70">
        <f t="shared" si="44"/>
        <v>1</v>
      </c>
      <c r="AQ58" s="70">
        <f t="shared" si="45"/>
        <v>1</v>
      </c>
      <c r="AR58" s="70">
        <f t="shared" si="46"/>
        <v>0</v>
      </c>
      <c r="AS58" s="70">
        <f t="shared" si="47"/>
        <v>0</v>
      </c>
      <c r="AT58" s="70">
        <f t="shared" si="48"/>
        <v>1</v>
      </c>
      <c r="AU58" s="70">
        <f t="shared" si="49"/>
        <v>1</v>
      </c>
      <c r="AV58" s="70">
        <f t="shared" si="50"/>
        <v>1</v>
      </c>
      <c r="AW58" s="70">
        <f t="shared" si="51"/>
        <v>1</v>
      </c>
      <c r="AX58" s="70">
        <f t="shared" si="52"/>
        <v>0</v>
      </c>
      <c r="AY58" s="71">
        <f t="shared" si="53"/>
        <v>0</v>
      </c>
    </row>
    <row r="59" spans="1:51" s="122" customFormat="1" ht="48" customHeight="1" x14ac:dyDescent="0.2">
      <c r="A59" s="60" t="s">
        <v>74</v>
      </c>
      <c r="B59" s="90" t="s">
        <v>172</v>
      </c>
      <c r="C59" s="91"/>
      <c r="D59" s="92"/>
      <c r="E59" s="93">
        <f t="shared" ref="E59:AH59" si="54">SUM(E60:E72)</f>
        <v>26</v>
      </c>
      <c r="F59" s="93">
        <f t="shared" si="54"/>
        <v>3</v>
      </c>
      <c r="G59" s="93">
        <f t="shared" si="54"/>
        <v>23</v>
      </c>
      <c r="H59" s="93">
        <f t="shared" si="54"/>
        <v>0</v>
      </c>
      <c r="I59" s="93">
        <f t="shared" si="54"/>
        <v>0</v>
      </c>
      <c r="J59" s="93">
        <f t="shared" si="54"/>
        <v>33</v>
      </c>
      <c r="K59" s="93">
        <f t="shared" si="54"/>
        <v>25</v>
      </c>
      <c r="L59" s="93">
        <f t="shared" si="54"/>
        <v>6</v>
      </c>
      <c r="M59" s="93">
        <f t="shared" si="54"/>
        <v>0</v>
      </c>
      <c r="N59" s="93">
        <f t="shared" si="54"/>
        <v>15</v>
      </c>
      <c r="O59" s="93">
        <f t="shared" si="54"/>
        <v>7</v>
      </c>
      <c r="P59" s="93">
        <f t="shared" si="54"/>
        <v>7</v>
      </c>
      <c r="Q59" s="93">
        <f t="shared" si="54"/>
        <v>0</v>
      </c>
      <c r="R59" s="93">
        <f t="shared" si="54"/>
        <v>0</v>
      </c>
      <c r="S59" s="93">
        <f t="shared" si="54"/>
        <v>1</v>
      </c>
      <c r="T59" s="93">
        <f t="shared" si="54"/>
        <v>0</v>
      </c>
      <c r="U59" s="93">
        <f t="shared" si="54"/>
        <v>1</v>
      </c>
      <c r="V59" s="93">
        <f t="shared" si="54"/>
        <v>0</v>
      </c>
      <c r="W59" s="93">
        <f t="shared" si="54"/>
        <v>0</v>
      </c>
      <c r="X59" s="93">
        <f t="shared" si="54"/>
        <v>15</v>
      </c>
      <c r="Y59" s="93">
        <f t="shared" si="54"/>
        <v>0</v>
      </c>
      <c r="Z59" s="93">
        <f t="shared" si="54"/>
        <v>0</v>
      </c>
      <c r="AA59" s="93">
        <f t="shared" si="54"/>
        <v>38</v>
      </c>
      <c r="AB59" s="93">
        <f t="shared" si="54"/>
        <v>3</v>
      </c>
      <c r="AC59" s="93">
        <f t="shared" si="54"/>
        <v>1</v>
      </c>
      <c r="AD59" s="93">
        <f t="shared" si="54"/>
        <v>0</v>
      </c>
      <c r="AE59" s="93">
        <f t="shared" si="54"/>
        <v>1</v>
      </c>
      <c r="AF59" s="93">
        <f t="shared" si="54"/>
        <v>0</v>
      </c>
      <c r="AG59" s="93">
        <f t="shared" si="54"/>
        <v>0</v>
      </c>
      <c r="AH59" s="93">
        <f t="shared" si="54"/>
        <v>0</v>
      </c>
      <c r="AI59" s="118"/>
      <c r="AJ59" s="95">
        <f t="shared" ref="AJ59:AY59" si="55">SUM(AJ60:AJ72)</f>
        <v>26</v>
      </c>
      <c r="AK59" s="96">
        <f t="shared" si="55"/>
        <v>26</v>
      </c>
      <c r="AL59" s="96">
        <f t="shared" si="55"/>
        <v>33</v>
      </c>
      <c r="AM59" s="96">
        <f t="shared" si="55"/>
        <v>31</v>
      </c>
      <c r="AN59" s="96">
        <f t="shared" si="55"/>
        <v>51</v>
      </c>
      <c r="AO59" s="96">
        <f t="shared" si="55"/>
        <v>53</v>
      </c>
      <c r="AP59" s="96">
        <f t="shared" si="55"/>
        <v>15</v>
      </c>
      <c r="AQ59" s="96">
        <f t="shared" si="55"/>
        <v>15</v>
      </c>
      <c r="AR59" s="96">
        <f t="shared" si="55"/>
        <v>1</v>
      </c>
      <c r="AS59" s="96">
        <f t="shared" si="55"/>
        <v>1</v>
      </c>
      <c r="AT59" s="96">
        <f t="shared" si="55"/>
        <v>15</v>
      </c>
      <c r="AU59" s="96">
        <f t="shared" si="55"/>
        <v>15</v>
      </c>
      <c r="AV59" s="96">
        <f t="shared" si="55"/>
        <v>1</v>
      </c>
      <c r="AW59" s="96">
        <f t="shared" si="55"/>
        <v>1</v>
      </c>
      <c r="AX59" s="96">
        <f t="shared" si="55"/>
        <v>0</v>
      </c>
      <c r="AY59" s="97">
        <f t="shared" si="55"/>
        <v>0</v>
      </c>
    </row>
    <row r="60" spans="1:51" s="122" customFormat="1" ht="48" customHeight="1" x14ac:dyDescent="0.2">
      <c r="A60" s="72" t="s">
        <v>73</v>
      </c>
      <c r="B60" s="83" t="s">
        <v>173</v>
      </c>
      <c r="C60" s="84"/>
      <c r="D60" s="85"/>
      <c r="E60" s="68">
        <v>13</v>
      </c>
      <c r="F60" s="68">
        <v>1</v>
      </c>
      <c r="G60" s="68">
        <v>12</v>
      </c>
      <c r="H60" s="68"/>
      <c r="I60" s="68"/>
      <c r="J60" s="68">
        <v>14</v>
      </c>
      <c r="K60" s="68">
        <v>10</v>
      </c>
      <c r="L60" s="68">
        <v>3</v>
      </c>
      <c r="M60" s="68"/>
      <c r="N60" s="68">
        <v>5</v>
      </c>
      <c r="O60" s="68">
        <v>4</v>
      </c>
      <c r="P60" s="68">
        <v>1</v>
      </c>
      <c r="Q60" s="68">
        <v>0</v>
      </c>
      <c r="R60" s="68">
        <v>0</v>
      </c>
      <c r="S60" s="68">
        <v>0</v>
      </c>
      <c r="T60" s="68">
        <v>0</v>
      </c>
      <c r="U60" s="68">
        <v>0</v>
      </c>
      <c r="V60" s="68">
        <v>0</v>
      </c>
      <c r="W60" s="68">
        <v>0</v>
      </c>
      <c r="X60" s="68">
        <v>5</v>
      </c>
      <c r="Y60" s="68">
        <v>0</v>
      </c>
      <c r="Z60" s="68">
        <v>0</v>
      </c>
      <c r="AA60" s="68">
        <v>20</v>
      </c>
      <c r="AB60" s="68">
        <v>1</v>
      </c>
      <c r="AC60" s="68">
        <v>0</v>
      </c>
      <c r="AD60" s="68">
        <v>0</v>
      </c>
      <c r="AE60" s="68">
        <v>0</v>
      </c>
      <c r="AF60" s="68"/>
      <c r="AG60" s="68"/>
      <c r="AH60" s="68"/>
      <c r="AI60" s="68"/>
      <c r="AJ60" s="69">
        <f t="shared" ref="AJ60:AJ72" si="56">E60</f>
        <v>13</v>
      </c>
      <c r="AK60" s="70">
        <f t="shared" ref="AK60:AK72" si="57">F60+G60+H60+I60</f>
        <v>13</v>
      </c>
      <c r="AL60" s="70">
        <f t="shared" ref="AL60:AL72" si="58">J60</f>
        <v>14</v>
      </c>
      <c r="AM60" s="70">
        <f t="shared" ref="AM60:AM72" si="59">K60+L60+M60</f>
        <v>13</v>
      </c>
      <c r="AN60" s="70">
        <f t="shared" ref="AN60:AN72" si="60">F60+G60+K60</f>
        <v>23</v>
      </c>
      <c r="AO60" s="70">
        <f t="shared" ref="AO60:AO72" si="61">X60+Y60+AA60</f>
        <v>25</v>
      </c>
      <c r="AP60" s="70">
        <f t="shared" ref="AP60:AP72" si="62">N60</f>
        <v>5</v>
      </c>
      <c r="AQ60" s="70">
        <f t="shared" ref="AQ60:AQ72" si="63">O60+P60+Q60+R60+S60</f>
        <v>5</v>
      </c>
      <c r="AR60" s="70">
        <f t="shared" ref="AR60:AR72" si="64">S60</f>
        <v>0</v>
      </c>
      <c r="AS60" s="70">
        <f t="shared" ref="AS60:AS72" si="65">T60+U60+V60</f>
        <v>0</v>
      </c>
      <c r="AT60" s="70">
        <f t="shared" ref="AT60:AT72" si="66">X60</f>
        <v>5</v>
      </c>
      <c r="AU60" s="70">
        <f t="shared" ref="AU60:AU72" si="67">N60+W60</f>
        <v>5</v>
      </c>
      <c r="AV60" s="70">
        <f t="shared" ref="AV60:AV72" si="68">AE60</f>
        <v>0</v>
      </c>
      <c r="AW60" s="70">
        <f t="shared" ref="AW60:AW72" si="69">AC60+AD60</f>
        <v>0</v>
      </c>
      <c r="AX60" s="70">
        <f t="shared" ref="AX60:AX72" si="70">AH60</f>
        <v>0</v>
      </c>
      <c r="AY60" s="71">
        <f t="shared" ref="AY60:AY79" si="71">AF60+AG60</f>
        <v>0</v>
      </c>
    </row>
    <row r="61" spans="1:51" s="122" customFormat="1" ht="35.25" customHeight="1" x14ac:dyDescent="0.2">
      <c r="A61" s="72" t="s">
        <v>72</v>
      </c>
      <c r="B61" s="83" t="s">
        <v>141</v>
      </c>
      <c r="C61" s="84"/>
      <c r="D61" s="85"/>
      <c r="E61" s="68">
        <v>7</v>
      </c>
      <c r="F61" s="68">
        <v>1</v>
      </c>
      <c r="G61" s="68">
        <v>6</v>
      </c>
      <c r="H61" s="68"/>
      <c r="I61" s="68"/>
      <c r="J61" s="68">
        <v>10</v>
      </c>
      <c r="K61" s="68">
        <v>7</v>
      </c>
      <c r="L61" s="68">
        <v>3</v>
      </c>
      <c r="M61" s="68"/>
      <c r="N61" s="68">
        <v>5</v>
      </c>
      <c r="O61" s="68">
        <v>0</v>
      </c>
      <c r="P61" s="68">
        <v>4</v>
      </c>
      <c r="Q61" s="68">
        <v>0</v>
      </c>
      <c r="R61" s="68">
        <v>0</v>
      </c>
      <c r="S61" s="68">
        <v>1</v>
      </c>
      <c r="T61" s="68">
        <v>0</v>
      </c>
      <c r="U61" s="68">
        <v>1</v>
      </c>
      <c r="V61" s="68">
        <v>0</v>
      </c>
      <c r="W61" s="68">
        <v>0</v>
      </c>
      <c r="X61" s="68">
        <v>5</v>
      </c>
      <c r="Y61" s="68">
        <v>0</v>
      </c>
      <c r="Z61" s="68">
        <v>0</v>
      </c>
      <c r="AA61" s="68">
        <v>9</v>
      </c>
      <c r="AB61" s="68">
        <v>2</v>
      </c>
      <c r="AC61" s="68">
        <v>0</v>
      </c>
      <c r="AD61" s="68">
        <v>0</v>
      </c>
      <c r="AE61" s="68">
        <v>0</v>
      </c>
      <c r="AF61" s="68"/>
      <c r="AG61" s="68"/>
      <c r="AH61" s="68"/>
      <c r="AI61" s="76"/>
      <c r="AJ61" s="69">
        <f t="shared" si="56"/>
        <v>7</v>
      </c>
      <c r="AK61" s="70">
        <f t="shared" si="57"/>
        <v>7</v>
      </c>
      <c r="AL61" s="70">
        <f t="shared" si="58"/>
        <v>10</v>
      </c>
      <c r="AM61" s="70">
        <f t="shared" si="59"/>
        <v>10</v>
      </c>
      <c r="AN61" s="70">
        <f t="shared" si="60"/>
        <v>14</v>
      </c>
      <c r="AO61" s="70">
        <f t="shared" si="61"/>
        <v>14</v>
      </c>
      <c r="AP61" s="70">
        <f t="shared" si="62"/>
        <v>5</v>
      </c>
      <c r="AQ61" s="70">
        <f t="shared" si="63"/>
        <v>5</v>
      </c>
      <c r="AR61" s="70">
        <f t="shared" si="64"/>
        <v>1</v>
      </c>
      <c r="AS61" s="70">
        <f t="shared" si="65"/>
        <v>1</v>
      </c>
      <c r="AT61" s="70">
        <f t="shared" si="66"/>
        <v>5</v>
      </c>
      <c r="AU61" s="70">
        <f t="shared" si="67"/>
        <v>5</v>
      </c>
      <c r="AV61" s="70">
        <f t="shared" si="68"/>
        <v>0</v>
      </c>
      <c r="AW61" s="70">
        <f t="shared" si="69"/>
        <v>0</v>
      </c>
      <c r="AX61" s="70">
        <f t="shared" si="70"/>
        <v>0</v>
      </c>
      <c r="AY61" s="71">
        <f t="shared" si="71"/>
        <v>0</v>
      </c>
    </row>
    <row r="62" spans="1:51" s="122" customFormat="1" ht="57.75" customHeight="1" x14ac:dyDescent="0.2">
      <c r="A62" s="72" t="s">
        <v>71</v>
      </c>
      <c r="B62" s="83" t="s">
        <v>198</v>
      </c>
      <c r="C62" s="84"/>
      <c r="D62" s="85"/>
      <c r="E62" s="68">
        <v>1</v>
      </c>
      <c r="F62" s="68">
        <v>0</v>
      </c>
      <c r="G62" s="68">
        <v>1</v>
      </c>
      <c r="H62" s="68"/>
      <c r="I62" s="68"/>
      <c r="J62" s="68">
        <v>1</v>
      </c>
      <c r="K62" s="68">
        <v>1</v>
      </c>
      <c r="L62" s="68"/>
      <c r="M62" s="68"/>
      <c r="N62" s="68">
        <v>2</v>
      </c>
      <c r="O62" s="68">
        <v>0</v>
      </c>
      <c r="P62" s="68">
        <v>2</v>
      </c>
      <c r="Q62" s="68">
        <v>0</v>
      </c>
      <c r="R62" s="68">
        <v>0</v>
      </c>
      <c r="S62" s="68">
        <v>0</v>
      </c>
      <c r="T62" s="68">
        <v>0</v>
      </c>
      <c r="U62" s="68">
        <v>0</v>
      </c>
      <c r="V62" s="68">
        <v>0</v>
      </c>
      <c r="W62" s="68">
        <v>0</v>
      </c>
      <c r="X62" s="68">
        <v>2</v>
      </c>
      <c r="Y62" s="68">
        <v>0</v>
      </c>
      <c r="Z62" s="68">
        <v>0</v>
      </c>
      <c r="AA62" s="68">
        <v>0</v>
      </c>
      <c r="AB62" s="68">
        <v>0</v>
      </c>
      <c r="AC62" s="68">
        <v>0</v>
      </c>
      <c r="AD62" s="68">
        <v>0</v>
      </c>
      <c r="AE62" s="68">
        <v>0</v>
      </c>
      <c r="AF62" s="68"/>
      <c r="AG62" s="68"/>
      <c r="AH62" s="68"/>
      <c r="AI62" s="76"/>
      <c r="AJ62" s="69">
        <f t="shared" si="56"/>
        <v>1</v>
      </c>
      <c r="AK62" s="70">
        <f t="shared" si="57"/>
        <v>1</v>
      </c>
      <c r="AL62" s="70">
        <f t="shared" si="58"/>
        <v>1</v>
      </c>
      <c r="AM62" s="70">
        <f t="shared" si="59"/>
        <v>1</v>
      </c>
      <c r="AN62" s="70">
        <f t="shared" si="60"/>
        <v>2</v>
      </c>
      <c r="AO62" s="70">
        <f t="shared" si="61"/>
        <v>2</v>
      </c>
      <c r="AP62" s="70">
        <f t="shared" si="62"/>
        <v>2</v>
      </c>
      <c r="AQ62" s="70">
        <f t="shared" si="63"/>
        <v>2</v>
      </c>
      <c r="AR62" s="70">
        <f t="shared" si="64"/>
        <v>0</v>
      </c>
      <c r="AS62" s="70">
        <f t="shared" si="65"/>
        <v>0</v>
      </c>
      <c r="AT62" s="70">
        <f t="shared" si="66"/>
        <v>2</v>
      </c>
      <c r="AU62" s="70">
        <f t="shared" si="67"/>
        <v>2</v>
      </c>
      <c r="AV62" s="70">
        <f t="shared" si="68"/>
        <v>0</v>
      </c>
      <c r="AW62" s="70">
        <f t="shared" si="69"/>
        <v>0</v>
      </c>
      <c r="AX62" s="70">
        <f t="shared" si="70"/>
        <v>0</v>
      </c>
      <c r="AY62" s="71">
        <f t="shared" si="71"/>
        <v>0</v>
      </c>
    </row>
    <row r="63" spans="1:51" s="122" customFormat="1" ht="30.75" customHeight="1" x14ac:dyDescent="0.2">
      <c r="A63" s="72" t="s">
        <v>70</v>
      </c>
      <c r="B63" s="83" t="s">
        <v>232</v>
      </c>
      <c r="C63" s="84"/>
      <c r="D63" s="85"/>
      <c r="E63" s="68">
        <v>0</v>
      </c>
      <c r="F63" s="68">
        <v>0</v>
      </c>
      <c r="G63" s="68">
        <v>0</v>
      </c>
      <c r="H63" s="68"/>
      <c r="I63" s="68"/>
      <c r="J63" s="68"/>
      <c r="K63" s="68"/>
      <c r="L63" s="68"/>
      <c r="M63" s="68"/>
      <c r="N63" s="68">
        <v>0</v>
      </c>
      <c r="O63" s="68">
        <v>0</v>
      </c>
      <c r="P63" s="68">
        <v>0</v>
      </c>
      <c r="Q63" s="68">
        <v>0</v>
      </c>
      <c r="R63" s="68">
        <v>0</v>
      </c>
      <c r="S63" s="68">
        <v>0</v>
      </c>
      <c r="T63" s="68">
        <v>0</v>
      </c>
      <c r="U63" s="68">
        <v>0</v>
      </c>
      <c r="V63" s="68">
        <v>0</v>
      </c>
      <c r="W63" s="68">
        <v>0</v>
      </c>
      <c r="X63" s="68">
        <v>0</v>
      </c>
      <c r="Y63" s="68">
        <v>0</v>
      </c>
      <c r="Z63" s="68">
        <v>0</v>
      </c>
      <c r="AA63" s="68">
        <v>0</v>
      </c>
      <c r="AB63" s="68">
        <v>0</v>
      </c>
      <c r="AC63" s="68">
        <v>0</v>
      </c>
      <c r="AD63" s="68">
        <v>0</v>
      </c>
      <c r="AE63" s="68">
        <v>0</v>
      </c>
      <c r="AF63" s="68"/>
      <c r="AG63" s="68"/>
      <c r="AH63" s="68"/>
      <c r="AI63" s="76"/>
      <c r="AJ63" s="69">
        <f t="shared" si="56"/>
        <v>0</v>
      </c>
      <c r="AK63" s="70">
        <f t="shared" si="57"/>
        <v>0</v>
      </c>
      <c r="AL63" s="70">
        <f t="shared" si="58"/>
        <v>0</v>
      </c>
      <c r="AM63" s="70">
        <f t="shared" si="59"/>
        <v>0</v>
      </c>
      <c r="AN63" s="70">
        <f t="shared" si="60"/>
        <v>0</v>
      </c>
      <c r="AO63" s="70">
        <f t="shared" si="61"/>
        <v>0</v>
      </c>
      <c r="AP63" s="70">
        <f t="shared" si="62"/>
        <v>0</v>
      </c>
      <c r="AQ63" s="70">
        <f t="shared" si="63"/>
        <v>0</v>
      </c>
      <c r="AR63" s="70">
        <f t="shared" si="64"/>
        <v>0</v>
      </c>
      <c r="AS63" s="70">
        <f t="shared" si="65"/>
        <v>0</v>
      </c>
      <c r="AT63" s="70">
        <f t="shared" si="66"/>
        <v>0</v>
      </c>
      <c r="AU63" s="70">
        <f t="shared" si="67"/>
        <v>0</v>
      </c>
      <c r="AV63" s="70">
        <f t="shared" si="68"/>
        <v>0</v>
      </c>
      <c r="AW63" s="70">
        <f t="shared" si="69"/>
        <v>0</v>
      </c>
      <c r="AX63" s="70">
        <f t="shared" si="70"/>
        <v>0</v>
      </c>
      <c r="AY63" s="71">
        <f t="shared" si="71"/>
        <v>0</v>
      </c>
    </row>
    <row r="64" spans="1:51" s="122" customFormat="1" ht="31.5" customHeight="1" x14ac:dyDescent="0.2">
      <c r="A64" s="72" t="s">
        <v>69</v>
      </c>
      <c r="B64" s="83" t="s">
        <v>233</v>
      </c>
      <c r="C64" s="84"/>
      <c r="D64" s="85"/>
      <c r="E64" s="68">
        <v>0</v>
      </c>
      <c r="F64" s="68">
        <v>0</v>
      </c>
      <c r="G64" s="68">
        <v>0</v>
      </c>
      <c r="H64" s="68"/>
      <c r="I64" s="68"/>
      <c r="J64" s="68"/>
      <c r="K64" s="68"/>
      <c r="L64" s="68"/>
      <c r="M64" s="68"/>
      <c r="N64" s="68">
        <v>0</v>
      </c>
      <c r="O64" s="68">
        <v>0</v>
      </c>
      <c r="P64" s="68">
        <v>0</v>
      </c>
      <c r="Q64" s="68">
        <v>0</v>
      </c>
      <c r="R64" s="68">
        <v>0</v>
      </c>
      <c r="S64" s="68">
        <v>0</v>
      </c>
      <c r="T64" s="68">
        <v>0</v>
      </c>
      <c r="U64" s="68">
        <v>0</v>
      </c>
      <c r="V64" s="68">
        <v>0</v>
      </c>
      <c r="W64" s="68">
        <v>0</v>
      </c>
      <c r="X64" s="68">
        <v>0</v>
      </c>
      <c r="Y64" s="68">
        <v>0</v>
      </c>
      <c r="Z64" s="68">
        <v>0</v>
      </c>
      <c r="AA64" s="68">
        <v>0</v>
      </c>
      <c r="AB64" s="68">
        <v>0</v>
      </c>
      <c r="AC64" s="68">
        <v>0</v>
      </c>
      <c r="AD64" s="68">
        <v>0</v>
      </c>
      <c r="AE64" s="68">
        <v>0</v>
      </c>
      <c r="AF64" s="68"/>
      <c r="AG64" s="68"/>
      <c r="AH64" s="68"/>
      <c r="AI64" s="76"/>
      <c r="AJ64" s="69">
        <f t="shared" si="56"/>
        <v>0</v>
      </c>
      <c r="AK64" s="70">
        <f t="shared" si="57"/>
        <v>0</v>
      </c>
      <c r="AL64" s="70">
        <f t="shared" si="58"/>
        <v>0</v>
      </c>
      <c r="AM64" s="70">
        <f t="shared" si="59"/>
        <v>0</v>
      </c>
      <c r="AN64" s="70">
        <f t="shared" si="60"/>
        <v>0</v>
      </c>
      <c r="AO64" s="70">
        <f t="shared" si="61"/>
        <v>0</v>
      </c>
      <c r="AP64" s="70">
        <f t="shared" si="62"/>
        <v>0</v>
      </c>
      <c r="AQ64" s="70">
        <f t="shared" si="63"/>
        <v>0</v>
      </c>
      <c r="AR64" s="70">
        <f t="shared" si="64"/>
        <v>0</v>
      </c>
      <c r="AS64" s="70">
        <f t="shared" si="65"/>
        <v>0</v>
      </c>
      <c r="AT64" s="70">
        <f t="shared" si="66"/>
        <v>0</v>
      </c>
      <c r="AU64" s="70">
        <f t="shared" si="67"/>
        <v>0</v>
      </c>
      <c r="AV64" s="70">
        <f t="shared" si="68"/>
        <v>0</v>
      </c>
      <c r="AW64" s="70">
        <f t="shared" si="69"/>
        <v>0</v>
      </c>
      <c r="AX64" s="70">
        <f t="shared" si="70"/>
        <v>0</v>
      </c>
      <c r="AY64" s="71">
        <f t="shared" si="71"/>
        <v>0</v>
      </c>
    </row>
    <row r="65" spans="1:51" s="122" customFormat="1" ht="39" customHeight="1" x14ac:dyDescent="0.2">
      <c r="A65" s="72" t="s">
        <v>68</v>
      </c>
      <c r="B65" s="83" t="s">
        <v>142</v>
      </c>
      <c r="C65" s="84"/>
      <c r="D65" s="85"/>
      <c r="E65" s="68">
        <v>0</v>
      </c>
      <c r="F65" s="68">
        <v>0</v>
      </c>
      <c r="G65" s="68">
        <v>0</v>
      </c>
      <c r="H65" s="68"/>
      <c r="I65" s="68"/>
      <c r="J65" s="68">
        <v>1</v>
      </c>
      <c r="K65" s="68">
        <v>1</v>
      </c>
      <c r="L65" s="68"/>
      <c r="M65" s="68"/>
      <c r="N65" s="68">
        <v>0</v>
      </c>
      <c r="O65" s="68">
        <v>0</v>
      </c>
      <c r="P65" s="68">
        <v>0</v>
      </c>
      <c r="Q65" s="68">
        <v>0</v>
      </c>
      <c r="R65" s="68">
        <v>0</v>
      </c>
      <c r="S65" s="68">
        <v>0</v>
      </c>
      <c r="T65" s="68">
        <v>0</v>
      </c>
      <c r="U65" s="68">
        <v>0</v>
      </c>
      <c r="V65" s="68">
        <v>0</v>
      </c>
      <c r="W65" s="68">
        <v>0</v>
      </c>
      <c r="X65" s="68">
        <v>0</v>
      </c>
      <c r="Y65" s="68">
        <v>0</v>
      </c>
      <c r="Z65" s="68">
        <v>0</v>
      </c>
      <c r="AA65" s="68">
        <v>1</v>
      </c>
      <c r="AB65" s="68">
        <v>0</v>
      </c>
      <c r="AC65" s="68">
        <v>0</v>
      </c>
      <c r="AD65" s="68">
        <v>0</v>
      </c>
      <c r="AE65" s="68">
        <v>0</v>
      </c>
      <c r="AF65" s="68"/>
      <c r="AG65" s="68"/>
      <c r="AH65" s="68"/>
      <c r="AI65" s="76"/>
      <c r="AJ65" s="69">
        <f t="shared" si="56"/>
        <v>0</v>
      </c>
      <c r="AK65" s="70">
        <f t="shared" si="57"/>
        <v>0</v>
      </c>
      <c r="AL65" s="70">
        <f t="shared" si="58"/>
        <v>1</v>
      </c>
      <c r="AM65" s="70">
        <f t="shared" si="59"/>
        <v>1</v>
      </c>
      <c r="AN65" s="70">
        <f t="shared" si="60"/>
        <v>1</v>
      </c>
      <c r="AO65" s="70">
        <f t="shared" si="61"/>
        <v>1</v>
      </c>
      <c r="AP65" s="70">
        <f t="shared" si="62"/>
        <v>0</v>
      </c>
      <c r="AQ65" s="70">
        <f t="shared" si="63"/>
        <v>0</v>
      </c>
      <c r="AR65" s="70">
        <f t="shared" si="64"/>
        <v>0</v>
      </c>
      <c r="AS65" s="70">
        <f t="shared" si="65"/>
        <v>0</v>
      </c>
      <c r="AT65" s="70">
        <f t="shared" si="66"/>
        <v>0</v>
      </c>
      <c r="AU65" s="70">
        <f t="shared" si="67"/>
        <v>0</v>
      </c>
      <c r="AV65" s="70">
        <f t="shared" si="68"/>
        <v>0</v>
      </c>
      <c r="AW65" s="70">
        <f t="shared" si="69"/>
        <v>0</v>
      </c>
      <c r="AX65" s="70">
        <f t="shared" si="70"/>
        <v>0</v>
      </c>
      <c r="AY65" s="71">
        <f t="shared" si="71"/>
        <v>0</v>
      </c>
    </row>
    <row r="66" spans="1:51" s="122" customFormat="1" ht="41.25" customHeight="1" x14ac:dyDescent="0.2">
      <c r="A66" s="72" t="s">
        <v>67</v>
      </c>
      <c r="B66" s="83" t="s">
        <v>174</v>
      </c>
      <c r="C66" s="84"/>
      <c r="D66" s="85"/>
      <c r="E66" s="68">
        <v>0</v>
      </c>
      <c r="F66" s="68">
        <v>0</v>
      </c>
      <c r="G66" s="68">
        <v>0</v>
      </c>
      <c r="H66" s="68"/>
      <c r="I66" s="68"/>
      <c r="J66" s="68"/>
      <c r="K66" s="68"/>
      <c r="L66" s="68"/>
      <c r="M66" s="68"/>
      <c r="N66" s="68">
        <v>0</v>
      </c>
      <c r="O66" s="68">
        <v>0</v>
      </c>
      <c r="P66" s="68">
        <v>0</v>
      </c>
      <c r="Q66" s="68">
        <v>0</v>
      </c>
      <c r="R66" s="68">
        <v>0</v>
      </c>
      <c r="S66" s="68">
        <v>0</v>
      </c>
      <c r="T66" s="68">
        <v>0</v>
      </c>
      <c r="U66" s="68">
        <v>0</v>
      </c>
      <c r="V66" s="68">
        <v>0</v>
      </c>
      <c r="W66" s="68">
        <v>0</v>
      </c>
      <c r="X66" s="68">
        <v>0</v>
      </c>
      <c r="Y66" s="68">
        <v>0</v>
      </c>
      <c r="Z66" s="68">
        <v>0</v>
      </c>
      <c r="AA66" s="68">
        <v>0</v>
      </c>
      <c r="AB66" s="68">
        <v>0</v>
      </c>
      <c r="AC66" s="68">
        <v>0</v>
      </c>
      <c r="AD66" s="68">
        <v>0</v>
      </c>
      <c r="AE66" s="68">
        <v>0</v>
      </c>
      <c r="AF66" s="68"/>
      <c r="AG66" s="68"/>
      <c r="AH66" s="68"/>
      <c r="AI66" s="76"/>
      <c r="AJ66" s="69">
        <f t="shared" si="56"/>
        <v>0</v>
      </c>
      <c r="AK66" s="70">
        <f t="shared" si="57"/>
        <v>0</v>
      </c>
      <c r="AL66" s="70">
        <f t="shared" si="58"/>
        <v>0</v>
      </c>
      <c r="AM66" s="70">
        <f t="shared" si="59"/>
        <v>0</v>
      </c>
      <c r="AN66" s="70">
        <f t="shared" si="60"/>
        <v>0</v>
      </c>
      <c r="AO66" s="70">
        <f t="shared" si="61"/>
        <v>0</v>
      </c>
      <c r="AP66" s="70">
        <f t="shared" si="62"/>
        <v>0</v>
      </c>
      <c r="AQ66" s="70">
        <f t="shared" si="63"/>
        <v>0</v>
      </c>
      <c r="AR66" s="70">
        <f t="shared" si="64"/>
        <v>0</v>
      </c>
      <c r="AS66" s="70">
        <f t="shared" si="65"/>
        <v>0</v>
      </c>
      <c r="AT66" s="70">
        <f t="shared" si="66"/>
        <v>0</v>
      </c>
      <c r="AU66" s="70">
        <f t="shared" si="67"/>
        <v>0</v>
      </c>
      <c r="AV66" s="70">
        <f t="shared" si="68"/>
        <v>0</v>
      </c>
      <c r="AW66" s="70">
        <f t="shared" si="69"/>
        <v>0</v>
      </c>
      <c r="AX66" s="70">
        <f t="shared" si="70"/>
        <v>0</v>
      </c>
      <c r="AY66" s="71">
        <f t="shared" si="71"/>
        <v>0</v>
      </c>
    </row>
    <row r="67" spans="1:51" s="122" customFormat="1" ht="41.25" customHeight="1" x14ac:dyDescent="0.2">
      <c r="A67" s="72" t="s">
        <v>66</v>
      </c>
      <c r="B67" s="83" t="s">
        <v>175</v>
      </c>
      <c r="C67" s="84"/>
      <c r="D67" s="85"/>
      <c r="E67" s="68">
        <v>2</v>
      </c>
      <c r="F67" s="68">
        <v>0</v>
      </c>
      <c r="G67" s="68">
        <v>2</v>
      </c>
      <c r="H67" s="68"/>
      <c r="I67" s="68"/>
      <c r="J67" s="68">
        <v>6</v>
      </c>
      <c r="K67" s="68">
        <v>6</v>
      </c>
      <c r="L67" s="68"/>
      <c r="M67" s="68"/>
      <c r="N67" s="68">
        <v>2</v>
      </c>
      <c r="O67" s="68">
        <v>2</v>
      </c>
      <c r="P67" s="68">
        <v>0</v>
      </c>
      <c r="Q67" s="68">
        <v>0</v>
      </c>
      <c r="R67" s="68">
        <v>0</v>
      </c>
      <c r="S67" s="68">
        <v>0</v>
      </c>
      <c r="T67" s="68">
        <v>0</v>
      </c>
      <c r="U67" s="68">
        <v>0</v>
      </c>
      <c r="V67" s="68">
        <v>0</v>
      </c>
      <c r="W67" s="68">
        <v>0</v>
      </c>
      <c r="X67" s="68">
        <v>2</v>
      </c>
      <c r="Y67" s="68">
        <v>0</v>
      </c>
      <c r="Z67" s="68">
        <v>0</v>
      </c>
      <c r="AA67" s="68">
        <v>6</v>
      </c>
      <c r="AB67" s="68">
        <v>0</v>
      </c>
      <c r="AC67" s="68">
        <v>1</v>
      </c>
      <c r="AD67" s="68">
        <v>0</v>
      </c>
      <c r="AE67" s="68">
        <v>1</v>
      </c>
      <c r="AF67" s="68"/>
      <c r="AG67" s="68"/>
      <c r="AH67" s="68"/>
      <c r="AI67" s="76"/>
      <c r="AJ67" s="69">
        <f t="shared" si="56"/>
        <v>2</v>
      </c>
      <c r="AK67" s="70">
        <f t="shared" si="57"/>
        <v>2</v>
      </c>
      <c r="AL67" s="70">
        <f t="shared" si="58"/>
        <v>6</v>
      </c>
      <c r="AM67" s="70">
        <f t="shared" si="59"/>
        <v>6</v>
      </c>
      <c r="AN67" s="70">
        <f t="shared" si="60"/>
        <v>8</v>
      </c>
      <c r="AO67" s="70">
        <f t="shared" si="61"/>
        <v>8</v>
      </c>
      <c r="AP67" s="70">
        <f t="shared" si="62"/>
        <v>2</v>
      </c>
      <c r="AQ67" s="70">
        <f t="shared" si="63"/>
        <v>2</v>
      </c>
      <c r="AR67" s="70">
        <f t="shared" si="64"/>
        <v>0</v>
      </c>
      <c r="AS67" s="70">
        <f t="shared" si="65"/>
        <v>0</v>
      </c>
      <c r="AT67" s="70">
        <f t="shared" si="66"/>
        <v>2</v>
      </c>
      <c r="AU67" s="70">
        <f t="shared" si="67"/>
        <v>2</v>
      </c>
      <c r="AV67" s="70">
        <f t="shared" si="68"/>
        <v>1</v>
      </c>
      <c r="AW67" s="70">
        <f t="shared" si="69"/>
        <v>1</v>
      </c>
      <c r="AX67" s="70">
        <f t="shared" si="70"/>
        <v>0</v>
      </c>
      <c r="AY67" s="71">
        <f t="shared" si="71"/>
        <v>0</v>
      </c>
    </row>
    <row r="68" spans="1:51" s="122" customFormat="1" ht="28.5" customHeight="1" x14ac:dyDescent="0.2">
      <c r="A68" s="72" t="s">
        <v>65</v>
      </c>
      <c r="B68" s="83" t="s">
        <v>176</v>
      </c>
      <c r="C68" s="84"/>
      <c r="D68" s="85"/>
      <c r="E68" s="68">
        <v>1</v>
      </c>
      <c r="F68" s="68">
        <v>0</v>
      </c>
      <c r="G68" s="68">
        <v>1</v>
      </c>
      <c r="H68" s="68"/>
      <c r="I68" s="68"/>
      <c r="J68" s="68"/>
      <c r="K68" s="68"/>
      <c r="L68" s="68"/>
      <c r="M68" s="68"/>
      <c r="N68" s="68">
        <v>0</v>
      </c>
      <c r="O68" s="68">
        <v>0</v>
      </c>
      <c r="P68" s="68">
        <v>0</v>
      </c>
      <c r="Q68" s="68">
        <v>0</v>
      </c>
      <c r="R68" s="68">
        <v>0</v>
      </c>
      <c r="S68" s="68">
        <v>0</v>
      </c>
      <c r="T68" s="68">
        <v>0</v>
      </c>
      <c r="U68" s="68">
        <v>0</v>
      </c>
      <c r="V68" s="68">
        <v>0</v>
      </c>
      <c r="W68" s="68">
        <v>0</v>
      </c>
      <c r="X68" s="68">
        <v>0</v>
      </c>
      <c r="Y68" s="68">
        <v>0</v>
      </c>
      <c r="Z68" s="68">
        <v>0</v>
      </c>
      <c r="AA68" s="68">
        <v>1</v>
      </c>
      <c r="AB68" s="68">
        <v>0</v>
      </c>
      <c r="AC68" s="68">
        <v>0</v>
      </c>
      <c r="AD68" s="68">
        <v>0</v>
      </c>
      <c r="AE68" s="68">
        <v>0</v>
      </c>
      <c r="AF68" s="68"/>
      <c r="AG68" s="68"/>
      <c r="AH68" s="68"/>
      <c r="AI68" s="76"/>
      <c r="AJ68" s="69">
        <f t="shared" si="56"/>
        <v>1</v>
      </c>
      <c r="AK68" s="70">
        <f t="shared" si="57"/>
        <v>1</v>
      </c>
      <c r="AL68" s="70">
        <f t="shared" si="58"/>
        <v>0</v>
      </c>
      <c r="AM68" s="70">
        <f t="shared" si="59"/>
        <v>0</v>
      </c>
      <c r="AN68" s="70">
        <f t="shared" si="60"/>
        <v>1</v>
      </c>
      <c r="AO68" s="70">
        <f t="shared" si="61"/>
        <v>1</v>
      </c>
      <c r="AP68" s="70">
        <f t="shared" si="62"/>
        <v>0</v>
      </c>
      <c r="AQ68" s="70">
        <f t="shared" si="63"/>
        <v>0</v>
      </c>
      <c r="AR68" s="70">
        <f t="shared" si="64"/>
        <v>0</v>
      </c>
      <c r="AS68" s="70">
        <f t="shared" si="65"/>
        <v>0</v>
      </c>
      <c r="AT68" s="70">
        <f t="shared" si="66"/>
        <v>0</v>
      </c>
      <c r="AU68" s="70">
        <f t="shared" si="67"/>
        <v>0</v>
      </c>
      <c r="AV68" s="70">
        <f t="shared" si="68"/>
        <v>0</v>
      </c>
      <c r="AW68" s="70">
        <f t="shared" si="69"/>
        <v>0</v>
      </c>
      <c r="AX68" s="70">
        <f t="shared" si="70"/>
        <v>0</v>
      </c>
      <c r="AY68" s="71">
        <f t="shared" si="71"/>
        <v>0</v>
      </c>
    </row>
    <row r="69" spans="1:51" s="122" customFormat="1" ht="28.5" customHeight="1" x14ac:dyDescent="0.2">
      <c r="A69" s="72" t="s">
        <v>64</v>
      </c>
      <c r="B69" s="83" t="s">
        <v>177</v>
      </c>
      <c r="C69" s="84"/>
      <c r="D69" s="85"/>
      <c r="E69" s="68">
        <v>0</v>
      </c>
      <c r="F69" s="68">
        <v>0</v>
      </c>
      <c r="G69" s="68">
        <v>0</v>
      </c>
      <c r="H69" s="68"/>
      <c r="I69" s="68"/>
      <c r="J69" s="68">
        <v>1</v>
      </c>
      <c r="K69" s="68"/>
      <c r="L69" s="68"/>
      <c r="M69" s="68"/>
      <c r="N69" s="68">
        <v>0</v>
      </c>
      <c r="O69" s="68">
        <v>0</v>
      </c>
      <c r="P69" s="68">
        <v>0</v>
      </c>
      <c r="Q69" s="68">
        <v>0</v>
      </c>
      <c r="R69" s="68">
        <v>0</v>
      </c>
      <c r="S69" s="68">
        <v>0</v>
      </c>
      <c r="T69" s="68">
        <v>0</v>
      </c>
      <c r="U69" s="68">
        <v>0</v>
      </c>
      <c r="V69" s="68">
        <v>0</v>
      </c>
      <c r="W69" s="68">
        <v>0</v>
      </c>
      <c r="X69" s="68">
        <v>0</v>
      </c>
      <c r="Y69" s="68">
        <v>0</v>
      </c>
      <c r="Z69" s="68">
        <v>0</v>
      </c>
      <c r="AA69" s="68">
        <v>0</v>
      </c>
      <c r="AB69" s="68">
        <v>0</v>
      </c>
      <c r="AC69" s="68">
        <v>0</v>
      </c>
      <c r="AD69" s="68">
        <v>0</v>
      </c>
      <c r="AE69" s="68">
        <v>0</v>
      </c>
      <c r="AF69" s="68"/>
      <c r="AG69" s="68"/>
      <c r="AH69" s="68"/>
      <c r="AI69" s="76"/>
      <c r="AJ69" s="69">
        <f t="shared" si="56"/>
        <v>0</v>
      </c>
      <c r="AK69" s="70">
        <f t="shared" si="57"/>
        <v>0</v>
      </c>
      <c r="AL69" s="70">
        <f t="shared" si="58"/>
        <v>1</v>
      </c>
      <c r="AM69" s="70">
        <f t="shared" si="59"/>
        <v>0</v>
      </c>
      <c r="AN69" s="70">
        <f t="shared" si="60"/>
        <v>0</v>
      </c>
      <c r="AO69" s="70">
        <f t="shared" si="61"/>
        <v>0</v>
      </c>
      <c r="AP69" s="70">
        <f t="shared" si="62"/>
        <v>0</v>
      </c>
      <c r="AQ69" s="70">
        <f t="shared" si="63"/>
        <v>0</v>
      </c>
      <c r="AR69" s="70">
        <f t="shared" si="64"/>
        <v>0</v>
      </c>
      <c r="AS69" s="70">
        <f t="shared" si="65"/>
        <v>0</v>
      </c>
      <c r="AT69" s="70">
        <f t="shared" si="66"/>
        <v>0</v>
      </c>
      <c r="AU69" s="70">
        <f t="shared" si="67"/>
        <v>0</v>
      </c>
      <c r="AV69" s="70">
        <f t="shared" si="68"/>
        <v>0</v>
      </c>
      <c r="AW69" s="70">
        <f t="shared" si="69"/>
        <v>0</v>
      </c>
      <c r="AX69" s="70">
        <f t="shared" si="70"/>
        <v>0</v>
      </c>
      <c r="AY69" s="71">
        <f t="shared" si="71"/>
        <v>0</v>
      </c>
    </row>
    <row r="70" spans="1:51" s="122" customFormat="1" ht="28.5" customHeight="1" x14ac:dyDescent="0.2">
      <c r="A70" s="72" t="s">
        <v>63</v>
      </c>
      <c r="B70" s="83" t="s">
        <v>234</v>
      </c>
      <c r="C70" s="84"/>
      <c r="D70" s="85"/>
      <c r="E70" s="68">
        <v>0</v>
      </c>
      <c r="F70" s="68">
        <v>0</v>
      </c>
      <c r="G70" s="68">
        <v>0</v>
      </c>
      <c r="H70" s="68"/>
      <c r="I70" s="68"/>
      <c r="J70" s="68"/>
      <c r="K70" s="68"/>
      <c r="L70" s="68"/>
      <c r="M70" s="68"/>
      <c r="N70" s="68">
        <v>0</v>
      </c>
      <c r="O70" s="68">
        <v>0</v>
      </c>
      <c r="P70" s="68">
        <v>0</v>
      </c>
      <c r="Q70" s="68">
        <v>0</v>
      </c>
      <c r="R70" s="68">
        <v>0</v>
      </c>
      <c r="S70" s="68">
        <v>0</v>
      </c>
      <c r="T70" s="68">
        <v>0</v>
      </c>
      <c r="U70" s="68">
        <v>0</v>
      </c>
      <c r="V70" s="68">
        <v>0</v>
      </c>
      <c r="W70" s="68">
        <v>0</v>
      </c>
      <c r="X70" s="68">
        <v>0</v>
      </c>
      <c r="Y70" s="68">
        <v>0</v>
      </c>
      <c r="Z70" s="68">
        <v>0</v>
      </c>
      <c r="AA70" s="68">
        <v>0</v>
      </c>
      <c r="AB70" s="68">
        <v>0</v>
      </c>
      <c r="AC70" s="68">
        <v>0</v>
      </c>
      <c r="AD70" s="68">
        <v>0</v>
      </c>
      <c r="AE70" s="68">
        <v>0</v>
      </c>
      <c r="AF70" s="68"/>
      <c r="AG70" s="68"/>
      <c r="AH70" s="68"/>
      <c r="AI70" s="76"/>
      <c r="AJ70" s="69">
        <f t="shared" si="56"/>
        <v>0</v>
      </c>
      <c r="AK70" s="70">
        <f t="shared" si="57"/>
        <v>0</v>
      </c>
      <c r="AL70" s="70">
        <f t="shared" si="58"/>
        <v>0</v>
      </c>
      <c r="AM70" s="70">
        <f t="shared" si="59"/>
        <v>0</v>
      </c>
      <c r="AN70" s="70">
        <f t="shared" si="60"/>
        <v>0</v>
      </c>
      <c r="AO70" s="70">
        <f t="shared" si="61"/>
        <v>0</v>
      </c>
      <c r="AP70" s="70">
        <f t="shared" si="62"/>
        <v>0</v>
      </c>
      <c r="AQ70" s="70">
        <f t="shared" si="63"/>
        <v>0</v>
      </c>
      <c r="AR70" s="70">
        <f t="shared" si="64"/>
        <v>0</v>
      </c>
      <c r="AS70" s="70">
        <f t="shared" si="65"/>
        <v>0</v>
      </c>
      <c r="AT70" s="70">
        <f t="shared" si="66"/>
        <v>0</v>
      </c>
      <c r="AU70" s="70">
        <f t="shared" si="67"/>
        <v>0</v>
      </c>
      <c r="AV70" s="70">
        <f t="shared" si="68"/>
        <v>0</v>
      </c>
      <c r="AW70" s="70">
        <f t="shared" si="69"/>
        <v>0</v>
      </c>
      <c r="AX70" s="70">
        <f t="shared" si="70"/>
        <v>0</v>
      </c>
      <c r="AY70" s="71">
        <f t="shared" si="71"/>
        <v>0</v>
      </c>
    </row>
    <row r="71" spans="1:51" s="122" customFormat="1" ht="28.5" customHeight="1" x14ac:dyDescent="0.2">
      <c r="A71" s="72" t="s">
        <v>62</v>
      </c>
      <c r="B71" s="83" t="s">
        <v>199</v>
      </c>
      <c r="C71" s="84"/>
      <c r="D71" s="85"/>
      <c r="E71" s="68">
        <v>0</v>
      </c>
      <c r="F71" s="68">
        <v>0</v>
      </c>
      <c r="G71" s="68">
        <v>0</v>
      </c>
      <c r="H71" s="68"/>
      <c r="I71" s="68"/>
      <c r="J71" s="68"/>
      <c r="K71" s="68"/>
      <c r="L71" s="68"/>
      <c r="M71" s="68"/>
      <c r="N71" s="68">
        <v>0</v>
      </c>
      <c r="O71" s="68">
        <v>0</v>
      </c>
      <c r="P71" s="68">
        <v>0</v>
      </c>
      <c r="Q71" s="68">
        <v>0</v>
      </c>
      <c r="R71" s="68">
        <v>0</v>
      </c>
      <c r="S71" s="68">
        <v>0</v>
      </c>
      <c r="T71" s="68">
        <v>0</v>
      </c>
      <c r="U71" s="68">
        <v>0</v>
      </c>
      <c r="V71" s="68">
        <v>0</v>
      </c>
      <c r="W71" s="68">
        <v>0</v>
      </c>
      <c r="X71" s="68">
        <v>0</v>
      </c>
      <c r="Y71" s="68">
        <v>0</v>
      </c>
      <c r="Z71" s="68">
        <v>0</v>
      </c>
      <c r="AA71" s="68">
        <v>0</v>
      </c>
      <c r="AB71" s="68">
        <v>0</v>
      </c>
      <c r="AC71" s="68">
        <v>0</v>
      </c>
      <c r="AD71" s="68">
        <v>0</v>
      </c>
      <c r="AE71" s="68">
        <v>0</v>
      </c>
      <c r="AF71" s="68"/>
      <c r="AG71" s="68"/>
      <c r="AH71" s="68"/>
      <c r="AI71" s="76"/>
      <c r="AJ71" s="69">
        <f t="shared" si="56"/>
        <v>0</v>
      </c>
      <c r="AK71" s="70">
        <f t="shared" si="57"/>
        <v>0</v>
      </c>
      <c r="AL71" s="70">
        <f t="shared" si="58"/>
        <v>0</v>
      </c>
      <c r="AM71" s="70">
        <f t="shared" si="59"/>
        <v>0</v>
      </c>
      <c r="AN71" s="70">
        <f t="shared" si="60"/>
        <v>0</v>
      </c>
      <c r="AO71" s="70">
        <f t="shared" si="61"/>
        <v>0</v>
      </c>
      <c r="AP71" s="70">
        <f t="shared" si="62"/>
        <v>0</v>
      </c>
      <c r="AQ71" s="70">
        <f t="shared" si="63"/>
        <v>0</v>
      </c>
      <c r="AR71" s="70">
        <f t="shared" si="64"/>
        <v>0</v>
      </c>
      <c r="AS71" s="70">
        <f t="shared" si="65"/>
        <v>0</v>
      </c>
      <c r="AT71" s="70">
        <f t="shared" si="66"/>
        <v>0</v>
      </c>
      <c r="AU71" s="70">
        <f t="shared" si="67"/>
        <v>0</v>
      </c>
      <c r="AV71" s="70">
        <f t="shared" si="68"/>
        <v>0</v>
      </c>
      <c r="AW71" s="70">
        <f t="shared" si="69"/>
        <v>0</v>
      </c>
      <c r="AX71" s="70">
        <f t="shared" si="70"/>
        <v>0</v>
      </c>
      <c r="AY71" s="71">
        <f t="shared" si="71"/>
        <v>0</v>
      </c>
    </row>
    <row r="72" spans="1:51" s="122" customFormat="1" ht="28.5" customHeight="1" x14ac:dyDescent="0.2">
      <c r="A72" s="72" t="s">
        <v>61</v>
      </c>
      <c r="B72" s="79" t="s">
        <v>140</v>
      </c>
      <c r="C72" s="80"/>
      <c r="D72" s="81"/>
      <c r="E72" s="68">
        <v>2</v>
      </c>
      <c r="F72" s="68">
        <v>1</v>
      </c>
      <c r="G72" s="68">
        <v>1</v>
      </c>
      <c r="H72" s="68"/>
      <c r="I72" s="68"/>
      <c r="J72" s="68"/>
      <c r="K72" s="68"/>
      <c r="L72" s="68"/>
      <c r="M72" s="68"/>
      <c r="N72" s="68">
        <v>1</v>
      </c>
      <c r="O72" s="68">
        <v>1</v>
      </c>
      <c r="P72" s="68">
        <v>0</v>
      </c>
      <c r="Q72" s="68">
        <v>0</v>
      </c>
      <c r="R72" s="68">
        <v>0</v>
      </c>
      <c r="S72" s="68">
        <v>0</v>
      </c>
      <c r="T72" s="68">
        <v>0</v>
      </c>
      <c r="U72" s="68">
        <v>0</v>
      </c>
      <c r="V72" s="68">
        <v>0</v>
      </c>
      <c r="W72" s="68">
        <v>0</v>
      </c>
      <c r="X72" s="68">
        <v>1</v>
      </c>
      <c r="Y72" s="68">
        <v>0</v>
      </c>
      <c r="Z72" s="68">
        <v>0</v>
      </c>
      <c r="AA72" s="68">
        <v>1</v>
      </c>
      <c r="AB72" s="68">
        <v>0</v>
      </c>
      <c r="AC72" s="68">
        <v>0</v>
      </c>
      <c r="AD72" s="68">
        <v>0</v>
      </c>
      <c r="AE72" s="68">
        <v>0</v>
      </c>
      <c r="AF72" s="68"/>
      <c r="AG72" s="68"/>
      <c r="AH72" s="68"/>
      <c r="AI72" s="76"/>
      <c r="AJ72" s="69">
        <f t="shared" si="56"/>
        <v>2</v>
      </c>
      <c r="AK72" s="70">
        <f t="shared" si="57"/>
        <v>2</v>
      </c>
      <c r="AL72" s="70">
        <f t="shared" si="58"/>
        <v>0</v>
      </c>
      <c r="AM72" s="70">
        <f t="shared" si="59"/>
        <v>0</v>
      </c>
      <c r="AN72" s="70">
        <f t="shared" si="60"/>
        <v>2</v>
      </c>
      <c r="AO72" s="70">
        <f t="shared" si="61"/>
        <v>2</v>
      </c>
      <c r="AP72" s="70">
        <f t="shared" si="62"/>
        <v>1</v>
      </c>
      <c r="AQ72" s="70">
        <f t="shared" si="63"/>
        <v>1</v>
      </c>
      <c r="AR72" s="70">
        <f t="shared" si="64"/>
        <v>0</v>
      </c>
      <c r="AS72" s="70">
        <f t="shared" si="65"/>
        <v>0</v>
      </c>
      <c r="AT72" s="70">
        <f t="shared" si="66"/>
        <v>1</v>
      </c>
      <c r="AU72" s="70">
        <f t="shared" si="67"/>
        <v>1</v>
      </c>
      <c r="AV72" s="70">
        <f t="shared" si="68"/>
        <v>0</v>
      </c>
      <c r="AW72" s="70">
        <f t="shared" si="69"/>
        <v>0</v>
      </c>
      <c r="AX72" s="70">
        <f t="shared" si="70"/>
        <v>0</v>
      </c>
      <c r="AY72" s="71">
        <f t="shared" si="71"/>
        <v>0</v>
      </c>
    </row>
    <row r="73" spans="1:51" s="122" customFormat="1" ht="75.75" customHeight="1" x14ac:dyDescent="0.2">
      <c r="A73" s="60" t="s">
        <v>60</v>
      </c>
      <c r="B73" s="90" t="s">
        <v>200</v>
      </c>
      <c r="C73" s="91"/>
      <c r="D73" s="92"/>
      <c r="E73" s="99">
        <f t="shared" ref="E73:AH73" si="72">SUM(E74:E79)</f>
        <v>0</v>
      </c>
      <c r="F73" s="99">
        <f t="shared" si="72"/>
        <v>0</v>
      </c>
      <c r="G73" s="99">
        <f t="shared" si="72"/>
        <v>0</v>
      </c>
      <c r="H73" s="99">
        <f t="shared" si="72"/>
        <v>0</v>
      </c>
      <c r="I73" s="99">
        <f t="shared" si="72"/>
        <v>0</v>
      </c>
      <c r="J73" s="99">
        <f t="shared" si="72"/>
        <v>0</v>
      </c>
      <c r="K73" s="99">
        <f t="shared" si="72"/>
        <v>0</v>
      </c>
      <c r="L73" s="99">
        <f t="shared" si="72"/>
        <v>0</v>
      </c>
      <c r="M73" s="99">
        <f t="shared" si="72"/>
        <v>0</v>
      </c>
      <c r="N73" s="99">
        <f t="shared" si="72"/>
        <v>0</v>
      </c>
      <c r="O73" s="99">
        <f t="shared" si="72"/>
        <v>0</v>
      </c>
      <c r="P73" s="99">
        <f t="shared" si="72"/>
        <v>0</v>
      </c>
      <c r="Q73" s="99">
        <f t="shared" si="72"/>
        <v>0</v>
      </c>
      <c r="R73" s="99">
        <f t="shared" si="72"/>
        <v>0</v>
      </c>
      <c r="S73" s="99">
        <f t="shared" si="72"/>
        <v>0</v>
      </c>
      <c r="T73" s="99">
        <f t="shared" si="72"/>
        <v>0</v>
      </c>
      <c r="U73" s="99">
        <f t="shared" si="72"/>
        <v>0</v>
      </c>
      <c r="V73" s="99">
        <f t="shared" si="72"/>
        <v>0</v>
      </c>
      <c r="W73" s="99">
        <f t="shared" si="72"/>
        <v>0</v>
      </c>
      <c r="X73" s="99">
        <f t="shared" si="72"/>
        <v>0</v>
      </c>
      <c r="Y73" s="99">
        <f t="shared" si="72"/>
        <v>0</v>
      </c>
      <c r="Z73" s="99">
        <f t="shared" si="72"/>
        <v>0</v>
      </c>
      <c r="AA73" s="99">
        <f t="shared" si="72"/>
        <v>0</v>
      </c>
      <c r="AB73" s="99">
        <f t="shared" si="72"/>
        <v>0</v>
      </c>
      <c r="AC73" s="99">
        <f t="shared" si="72"/>
        <v>0</v>
      </c>
      <c r="AD73" s="99">
        <f t="shared" si="72"/>
        <v>0</v>
      </c>
      <c r="AE73" s="99">
        <f t="shared" si="72"/>
        <v>0</v>
      </c>
      <c r="AF73" s="99">
        <f t="shared" si="72"/>
        <v>0</v>
      </c>
      <c r="AG73" s="99">
        <f t="shared" si="72"/>
        <v>0</v>
      </c>
      <c r="AH73" s="99">
        <f t="shared" si="72"/>
        <v>0</v>
      </c>
      <c r="AI73" s="118"/>
      <c r="AJ73" s="95">
        <f t="shared" ref="AJ73:AX73" si="73">SUM(AJ74:AJ79)</f>
        <v>0</v>
      </c>
      <c r="AK73" s="96">
        <f t="shared" si="73"/>
        <v>0</v>
      </c>
      <c r="AL73" s="96">
        <f t="shared" si="73"/>
        <v>0</v>
      </c>
      <c r="AM73" s="96">
        <f t="shared" si="73"/>
        <v>0</v>
      </c>
      <c r="AN73" s="96">
        <f t="shared" si="73"/>
        <v>0</v>
      </c>
      <c r="AO73" s="96">
        <f t="shared" si="73"/>
        <v>0</v>
      </c>
      <c r="AP73" s="96">
        <f t="shared" si="73"/>
        <v>0</v>
      </c>
      <c r="AQ73" s="96">
        <f t="shared" si="73"/>
        <v>0</v>
      </c>
      <c r="AR73" s="96">
        <f t="shared" si="73"/>
        <v>0</v>
      </c>
      <c r="AS73" s="96">
        <f t="shared" si="73"/>
        <v>0</v>
      </c>
      <c r="AT73" s="96">
        <f t="shared" si="73"/>
        <v>0</v>
      </c>
      <c r="AU73" s="96">
        <f t="shared" si="73"/>
        <v>0</v>
      </c>
      <c r="AV73" s="96">
        <f t="shared" si="73"/>
        <v>0</v>
      </c>
      <c r="AW73" s="96">
        <f t="shared" si="73"/>
        <v>0</v>
      </c>
      <c r="AX73" s="96">
        <f t="shared" si="73"/>
        <v>0</v>
      </c>
      <c r="AY73" s="71">
        <f t="shared" si="71"/>
        <v>0</v>
      </c>
    </row>
    <row r="74" spans="1:51" s="122" customFormat="1" ht="60" customHeight="1" x14ac:dyDescent="0.2">
      <c r="A74" s="72" t="s">
        <v>59</v>
      </c>
      <c r="B74" s="83" t="s">
        <v>201</v>
      </c>
      <c r="C74" s="84"/>
      <c r="D74" s="85"/>
      <c r="E74" s="86">
        <v>0</v>
      </c>
      <c r="F74" s="86">
        <v>0</v>
      </c>
      <c r="G74" s="86">
        <v>0</v>
      </c>
      <c r="H74" s="86"/>
      <c r="I74" s="86"/>
      <c r="J74" s="86"/>
      <c r="K74" s="86"/>
      <c r="L74" s="86"/>
      <c r="M74" s="86"/>
      <c r="N74" s="68">
        <v>0</v>
      </c>
      <c r="O74" s="68">
        <v>0</v>
      </c>
      <c r="P74" s="68">
        <v>0</v>
      </c>
      <c r="Q74" s="68">
        <v>0</v>
      </c>
      <c r="R74" s="68">
        <v>0</v>
      </c>
      <c r="S74" s="68">
        <v>0</v>
      </c>
      <c r="T74" s="68">
        <v>0</v>
      </c>
      <c r="U74" s="68">
        <v>0</v>
      </c>
      <c r="V74" s="68">
        <v>0</v>
      </c>
      <c r="W74" s="68">
        <v>0</v>
      </c>
      <c r="X74" s="68">
        <v>0</v>
      </c>
      <c r="Y74" s="68">
        <v>0</v>
      </c>
      <c r="Z74" s="68">
        <v>0</v>
      </c>
      <c r="AA74" s="68">
        <v>0</v>
      </c>
      <c r="AB74" s="68">
        <v>0</v>
      </c>
      <c r="AC74" s="68">
        <v>0</v>
      </c>
      <c r="AD74" s="68">
        <v>0</v>
      </c>
      <c r="AE74" s="68">
        <v>0</v>
      </c>
      <c r="AF74" s="68"/>
      <c r="AG74" s="68"/>
      <c r="AH74" s="68"/>
      <c r="AI74" s="76"/>
      <c r="AJ74" s="69">
        <f t="shared" ref="AJ74:AJ79" si="74">E74</f>
        <v>0</v>
      </c>
      <c r="AK74" s="70">
        <f t="shared" ref="AK74:AK79" si="75">F74+G74+H74+I74</f>
        <v>0</v>
      </c>
      <c r="AL74" s="70">
        <f t="shared" ref="AL74:AL79" si="76">J74</f>
        <v>0</v>
      </c>
      <c r="AM74" s="70">
        <f t="shared" ref="AM74:AM79" si="77">K74+L74+M74</f>
        <v>0</v>
      </c>
      <c r="AN74" s="70">
        <f t="shared" ref="AN74:AN79" si="78">F74+G74+K74</f>
        <v>0</v>
      </c>
      <c r="AO74" s="70">
        <f t="shared" ref="AO74:AO79" si="79">X74+Y74+AA74</f>
        <v>0</v>
      </c>
      <c r="AP74" s="70">
        <f t="shared" ref="AP74:AP79" si="80">N74</f>
        <v>0</v>
      </c>
      <c r="AQ74" s="70">
        <f t="shared" ref="AQ74:AQ79" si="81">O74+P74+Q74+R74+S74</f>
        <v>0</v>
      </c>
      <c r="AR74" s="70">
        <f t="shared" ref="AR74:AR79" si="82">S74</f>
        <v>0</v>
      </c>
      <c r="AS74" s="70">
        <f t="shared" ref="AS74:AS79" si="83">T74+U74+V74</f>
        <v>0</v>
      </c>
      <c r="AT74" s="70">
        <f t="shared" ref="AT74:AT79" si="84">X74</f>
        <v>0</v>
      </c>
      <c r="AU74" s="70">
        <f t="shared" ref="AU74:AU79" si="85">N74+W74</f>
        <v>0</v>
      </c>
      <c r="AV74" s="70">
        <f t="shared" ref="AV74:AV79" si="86">AE74</f>
        <v>0</v>
      </c>
      <c r="AW74" s="70">
        <f t="shared" ref="AW74:AW79" si="87">AC74+AD74</f>
        <v>0</v>
      </c>
      <c r="AX74" s="70">
        <f t="shared" ref="AX74:AX79" si="88">AH74</f>
        <v>0</v>
      </c>
      <c r="AY74" s="71">
        <f t="shared" si="71"/>
        <v>0</v>
      </c>
    </row>
    <row r="75" spans="1:51" s="122" customFormat="1" ht="54" customHeight="1" x14ac:dyDescent="0.2">
      <c r="A75" s="72" t="s">
        <v>58</v>
      </c>
      <c r="B75" s="83" t="s">
        <v>267</v>
      </c>
      <c r="C75" s="84"/>
      <c r="D75" s="85"/>
      <c r="E75" s="86">
        <v>0</v>
      </c>
      <c r="F75" s="86">
        <v>0</v>
      </c>
      <c r="G75" s="86">
        <v>0</v>
      </c>
      <c r="H75" s="86"/>
      <c r="I75" s="86"/>
      <c r="J75" s="86"/>
      <c r="K75" s="86"/>
      <c r="L75" s="86"/>
      <c r="M75" s="86"/>
      <c r="N75" s="68">
        <v>0</v>
      </c>
      <c r="O75" s="68">
        <v>0</v>
      </c>
      <c r="P75" s="68">
        <v>0</v>
      </c>
      <c r="Q75" s="68">
        <v>0</v>
      </c>
      <c r="R75" s="68">
        <v>0</v>
      </c>
      <c r="S75" s="68">
        <v>0</v>
      </c>
      <c r="T75" s="68">
        <v>0</v>
      </c>
      <c r="U75" s="68">
        <v>0</v>
      </c>
      <c r="V75" s="68">
        <v>0</v>
      </c>
      <c r="W75" s="68">
        <v>0</v>
      </c>
      <c r="X75" s="68">
        <v>0</v>
      </c>
      <c r="Y75" s="68">
        <v>0</v>
      </c>
      <c r="Z75" s="68">
        <v>0</v>
      </c>
      <c r="AA75" s="68">
        <v>0</v>
      </c>
      <c r="AB75" s="68">
        <v>0</v>
      </c>
      <c r="AC75" s="68">
        <v>0</v>
      </c>
      <c r="AD75" s="68">
        <v>0</v>
      </c>
      <c r="AE75" s="68">
        <v>0</v>
      </c>
      <c r="AF75" s="68"/>
      <c r="AG75" s="68"/>
      <c r="AH75" s="68"/>
      <c r="AI75" s="76"/>
      <c r="AJ75" s="69">
        <f t="shared" si="74"/>
        <v>0</v>
      </c>
      <c r="AK75" s="70">
        <f t="shared" si="75"/>
        <v>0</v>
      </c>
      <c r="AL75" s="70">
        <f t="shared" si="76"/>
        <v>0</v>
      </c>
      <c r="AM75" s="70">
        <f t="shared" si="77"/>
        <v>0</v>
      </c>
      <c r="AN75" s="70">
        <f t="shared" si="78"/>
        <v>0</v>
      </c>
      <c r="AO75" s="70">
        <f t="shared" si="79"/>
        <v>0</v>
      </c>
      <c r="AP75" s="70">
        <f t="shared" si="80"/>
        <v>0</v>
      </c>
      <c r="AQ75" s="70">
        <f t="shared" si="81"/>
        <v>0</v>
      </c>
      <c r="AR75" s="70">
        <f t="shared" si="82"/>
        <v>0</v>
      </c>
      <c r="AS75" s="70">
        <f t="shared" si="83"/>
        <v>0</v>
      </c>
      <c r="AT75" s="70">
        <f t="shared" si="84"/>
        <v>0</v>
      </c>
      <c r="AU75" s="70">
        <f t="shared" si="85"/>
        <v>0</v>
      </c>
      <c r="AV75" s="70">
        <f t="shared" si="86"/>
        <v>0</v>
      </c>
      <c r="AW75" s="70">
        <f t="shared" si="87"/>
        <v>0</v>
      </c>
      <c r="AX75" s="70">
        <f t="shared" si="88"/>
        <v>0</v>
      </c>
      <c r="AY75" s="71">
        <f t="shared" si="71"/>
        <v>0</v>
      </c>
    </row>
    <row r="76" spans="1:51" s="122" customFormat="1" ht="69.75" customHeight="1" x14ac:dyDescent="0.2">
      <c r="A76" s="72" t="s">
        <v>57</v>
      </c>
      <c r="B76" s="83" t="s">
        <v>235</v>
      </c>
      <c r="C76" s="84"/>
      <c r="D76" s="85"/>
      <c r="E76" s="86">
        <v>0</v>
      </c>
      <c r="F76" s="86">
        <v>0</v>
      </c>
      <c r="G76" s="86">
        <v>0</v>
      </c>
      <c r="H76" s="86"/>
      <c r="I76" s="86"/>
      <c r="J76" s="86"/>
      <c r="K76" s="86"/>
      <c r="L76" s="86"/>
      <c r="M76" s="86"/>
      <c r="N76" s="68">
        <v>0</v>
      </c>
      <c r="O76" s="68">
        <v>0</v>
      </c>
      <c r="P76" s="68">
        <v>0</v>
      </c>
      <c r="Q76" s="68">
        <v>0</v>
      </c>
      <c r="R76" s="68">
        <v>0</v>
      </c>
      <c r="S76" s="68">
        <v>0</v>
      </c>
      <c r="T76" s="68">
        <v>0</v>
      </c>
      <c r="U76" s="68">
        <v>0</v>
      </c>
      <c r="V76" s="68">
        <v>0</v>
      </c>
      <c r="W76" s="68">
        <v>0</v>
      </c>
      <c r="X76" s="68">
        <v>0</v>
      </c>
      <c r="Y76" s="68">
        <v>0</v>
      </c>
      <c r="Z76" s="68">
        <v>0</v>
      </c>
      <c r="AA76" s="68">
        <v>0</v>
      </c>
      <c r="AB76" s="68">
        <v>0</v>
      </c>
      <c r="AC76" s="68">
        <v>0</v>
      </c>
      <c r="AD76" s="68">
        <v>0</v>
      </c>
      <c r="AE76" s="68">
        <v>0</v>
      </c>
      <c r="AF76" s="68"/>
      <c r="AG76" s="68"/>
      <c r="AH76" s="68"/>
      <c r="AI76" s="76"/>
      <c r="AJ76" s="69">
        <f t="shared" si="74"/>
        <v>0</v>
      </c>
      <c r="AK76" s="70">
        <f t="shared" si="75"/>
        <v>0</v>
      </c>
      <c r="AL76" s="70">
        <f t="shared" si="76"/>
        <v>0</v>
      </c>
      <c r="AM76" s="70">
        <f t="shared" si="77"/>
        <v>0</v>
      </c>
      <c r="AN76" s="70">
        <f t="shared" si="78"/>
        <v>0</v>
      </c>
      <c r="AO76" s="70">
        <f t="shared" si="79"/>
        <v>0</v>
      </c>
      <c r="AP76" s="70">
        <f t="shared" si="80"/>
        <v>0</v>
      </c>
      <c r="AQ76" s="70">
        <f t="shared" si="81"/>
        <v>0</v>
      </c>
      <c r="AR76" s="70">
        <f t="shared" si="82"/>
        <v>0</v>
      </c>
      <c r="AS76" s="70">
        <f t="shared" si="83"/>
        <v>0</v>
      </c>
      <c r="AT76" s="70">
        <f t="shared" si="84"/>
        <v>0</v>
      </c>
      <c r="AU76" s="70">
        <f t="shared" si="85"/>
        <v>0</v>
      </c>
      <c r="AV76" s="70">
        <f t="shared" si="86"/>
        <v>0</v>
      </c>
      <c r="AW76" s="70">
        <f t="shared" si="87"/>
        <v>0</v>
      </c>
      <c r="AX76" s="70">
        <f t="shared" si="88"/>
        <v>0</v>
      </c>
      <c r="AY76" s="71">
        <f t="shared" si="71"/>
        <v>0</v>
      </c>
    </row>
    <row r="77" spans="1:51" s="122" customFormat="1" ht="47.25" customHeight="1" x14ac:dyDescent="0.2">
      <c r="A77" s="72" t="s">
        <v>56</v>
      </c>
      <c r="B77" s="83" t="s">
        <v>272</v>
      </c>
      <c r="C77" s="84"/>
      <c r="D77" s="85"/>
      <c r="E77" s="86">
        <v>0</v>
      </c>
      <c r="F77" s="86">
        <v>0</v>
      </c>
      <c r="G77" s="86">
        <v>0</v>
      </c>
      <c r="H77" s="86"/>
      <c r="I77" s="86"/>
      <c r="J77" s="86"/>
      <c r="K77" s="86"/>
      <c r="L77" s="86"/>
      <c r="M77" s="86"/>
      <c r="N77" s="68">
        <v>0</v>
      </c>
      <c r="O77" s="68">
        <v>0</v>
      </c>
      <c r="P77" s="68">
        <v>0</v>
      </c>
      <c r="Q77" s="68">
        <v>0</v>
      </c>
      <c r="R77" s="68">
        <v>0</v>
      </c>
      <c r="S77" s="68">
        <v>0</v>
      </c>
      <c r="T77" s="68">
        <v>0</v>
      </c>
      <c r="U77" s="68">
        <v>0</v>
      </c>
      <c r="V77" s="68">
        <v>0</v>
      </c>
      <c r="W77" s="68">
        <v>0</v>
      </c>
      <c r="X77" s="68">
        <v>0</v>
      </c>
      <c r="Y77" s="68">
        <v>0</v>
      </c>
      <c r="Z77" s="68">
        <v>0</v>
      </c>
      <c r="AA77" s="68">
        <v>0</v>
      </c>
      <c r="AB77" s="68">
        <v>0</v>
      </c>
      <c r="AC77" s="68">
        <v>0</v>
      </c>
      <c r="AD77" s="68">
        <v>0</v>
      </c>
      <c r="AE77" s="68">
        <v>0</v>
      </c>
      <c r="AF77" s="68"/>
      <c r="AG77" s="68"/>
      <c r="AH77" s="68"/>
      <c r="AI77" s="76"/>
      <c r="AJ77" s="69">
        <f t="shared" si="74"/>
        <v>0</v>
      </c>
      <c r="AK77" s="70">
        <f t="shared" si="75"/>
        <v>0</v>
      </c>
      <c r="AL77" s="70">
        <f t="shared" si="76"/>
        <v>0</v>
      </c>
      <c r="AM77" s="70">
        <f t="shared" si="77"/>
        <v>0</v>
      </c>
      <c r="AN77" s="70">
        <f t="shared" si="78"/>
        <v>0</v>
      </c>
      <c r="AO77" s="70">
        <f t="shared" si="79"/>
        <v>0</v>
      </c>
      <c r="AP77" s="70">
        <f t="shared" si="80"/>
        <v>0</v>
      </c>
      <c r="AQ77" s="70">
        <f t="shared" si="81"/>
        <v>0</v>
      </c>
      <c r="AR77" s="70">
        <f t="shared" si="82"/>
        <v>0</v>
      </c>
      <c r="AS77" s="70">
        <f t="shared" si="83"/>
        <v>0</v>
      </c>
      <c r="AT77" s="70">
        <f t="shared" si="84"/>
        <v>0</v>
      </c>
      <c r="AU77" s="70">
        <f t="shared" si="85"/>
        <v>0</v>
      </c>
      <c r="AV77" s="70">
        <f t="shared" si="86"/>
        <v>0</v>
      </c>
      <c r="AW77" s="70">
        <f t="shared" si="87"/>
        <v>0</v>
      </c>
      <c r="AX77" s="70">
        <f t="shared" si="88"/>
        <v>0</v>
      </c>
      <c r="AY77" s="71">
        <f t="shared" si="71"/>
        <v>0</v>
      </c>
    </row>
    <row r="78" spans="1:51" s="122" customFormat="1" ht="52.5" customHeight="1" x14ac:dyDescent="0.2">
      <c r="A78" s="72" t="s">
        <v>55</v>
      </c>
      <c r="B78" s="83" t="s">
        <v>236</v>
      </c>
      <c r="C78" s="84"/>
      <c r="D78" s="85"/>
      <c r="E78" s="86">
        <v>0</v>
      </c>
      <c r="F78" s="86">
        <v>0</v>
      </c>
      <c r="G78" s="86">
        <v>0</v>
      </c>
      <c r="H78" s="86"/>
      <c r="I78" s="86"/>
      <c r="J78" s="86"/>
      <c r="K78" s="86"/>
      <c r="L78" s="86"/>
      <c r="M78" s="86"/>
      <c r="N78" s="68">
        <v>0</v>
      </c>
      <c r="O78" s="68">
        <v>0</v>
      </c>
      <c r="P78" s="68">
        <v>0</v>
      </c>
      <c r="Q78" s="68">
        <v>0</v>
      </c>
      <c r="R78" s="68">
        <v>0</v>
      </c>
      <c r="S78" s="68">
        <v>0</v>
      </c>
      <c r="T78" s="68">
        <v>0</v>
      </c>
      <c r="U78" s="68">
        <v>0</v>
      </c>
      <c r="V78" s="68">
        <v>0</v>
      </c>
      <c r="W78" s="68">
        <v>0</v>
      </c>
      <c r="X78" s="68">
        <v>0</v>
      </c>
      <c r="Y78" s="68">
        <v>0</v>
      </c>
      <c r="Z78" s="68">
        <v>0</v>
      </c>
      <c r="AA78" s="68">
        <v>0</v>
      </c>
      <c r="AB78" s="68">
        <v>0</v>
      </c>
      <c r="AC78" s="68">
        <v>0</v>
      </c>
      <c r="AD78" s="68">
        <v>0</v>
      </c>
      <c r="AE78" s="68">
        <v>0</v>
      </c>
      <c r="AF78" s="68"/>
      <c r="AG78" s="68"/>
      <c r="AH78" s="68"/>
      <c r="AI78" s="76"/>
      <c r="AJ78" s="69">
        <f t="shared" si="74"/>
        <v>0</v>
      </c>
      <c r="AK78" s="70">
        <f t="shared" si="75"/>
        <v>0</v>
      </c>
      <c r="AL78" s="70">
        <f t="shared" si="76"/>
        <v>0</v>
      </c>
      <c r="AM78" s="70">
        <f t="shared" si="77"/>
        <v>0</v>
      </c>
      <c r="AN78" s="70">
        <f t="shared" si="78"/>
        <v>0</v>
      </c>
      <c r="AO78" s="70">
        <f t="shared" si="79"/>
        <v>0</v>
      </c>
      <c r="AP78" s="70">
        <f t="shared" si="80"/>
        <v>0</v>
      </c>
      <c r="AQ78" s="70">
        <f t="shared" si="81"/>
        <v>0</v>
      </c>
      <c r="AR78" s="70">
        <f t="shared" si="82"/>
        <v>0</v>
      </c>
      <c r="AS78" s="70">
        <f t="shared" si="83"/>
        <v>0</v>
      </c>
      <c r="AT78" s="70">
        <f t="shared" si="84"/>
        <v>0</v>
      </c>
      <c r="AU78" s="70">
        <f t="shared" si="85"/>
        <v>0</v>
      </c>
      <c r="AV78" s="70">
        <f t="shared" si="86"/>
        <v>0</v>
      </c>
      <c r="AW78" s="70">
        <f t="shared" si="87"/>
        <v>0</v>
      </c>
      <c r="AX78" s="70">
        <f t="shared" si="88"/>
        <v>0</v>
      </c>
      <c r="AY78" s="71">
        <f t="shared" si="71"/>
        <v>0</v>
      </c>
    </row>
    <row r="79" spans="1:51" s="122" customFormat="1" ht="41.25" customHeight="1" x14ac:dyDescent="0.2">
      <c r="A79" s="72" t="s">
        <v>54</v>
      </c>
      <c r="B79" s="79" t="s">
        <v>140</v>
      </c>
      <c r="C79" s="80"/>
      <c r="D79" s="81"/>
      <c r="E79" s="86">
        <v>0</v>
      </c>
      <c r="F79" s="86">
        <v>0</v>
      </c>
      <c r="G79" s="86">
        <v>0</v>
      </c>
      <c r="H79" s="86"/>
      <c r="I79" s="86"/>
      <c r="J79" s="86"/>
      <c r="K79" s="86"/>
      <c r="L79" s="86"/>
      <c r="M79" s="86"/>
      <c r="N79" s="68">
        <v>0</v>
      </c>
      <c r="O79" s="68">
        <v>0</v>
      </c>
      <c r="P79" s="68">
        <v>0</v>
      </c>
      <c r="Q79" s="68">
        <v>0</v>
      </c>
      <c r="R79" s="68">
        <v>0</v>
      </c>
      <c r="S79" s="68">
        <v>0</v>
      </c>
      <c r="T79" s="68">
        <v>0</v>
      </c>
      <c r="U79" s="68">
        <v>0</v>
      </c>
      <c r="V79" s="68">
        <v>0</v>
      </c>
      <c r="W79" s="68">
        <v>0</v>
      </c>
      <c r="X79" s="68">
        <v>0</v>
      </c>
      <c r="Y79" s="68">
        <v>0</v>
      </c>
      <c r="Z79" s="68">
        <v>0</v>
      </c>
      <c r="AA79" s="68">
        <v>0</v>
      </c>
      <c r="AB79" s="68">
        <v>0</v>
      </c>
      <c r="AC79" s="68">
        <v>0</v>
      </c>
      <c r="AD79" s="68">
        <v>0</v>
      </c>
      <c r="AE79" s="68">
        <v>0</v>
      </c>
      <c r="AF79" s="68"/>
      <c r="AG79" s="68"/>
      <c r="AH79" s="68"/>
      <c r="AI79" s="76"/>
      <c r="AJ79" s="69">
        <f t="shared" si="74"/>
        <v>0</v>
      </c>
      <c r="AK79" s="70">
        <f t="shared" si="75"/>
        <v>0</v>
      </c>
      <c r="AL79" s="70">
        <f t="shared" si="76"/>
        <v>0</v>
      </c>
      <c r="AM79" s="70">
        <f t="shared" si="77"/>
        <v>0</v>
      </c>
      <c r="AN79" s="70">
        <f t="shared" si="78"/>
        <v>0</v>
      </c>
      <c r="AO79" s="70">
        <f t="shared" si="79"/>
        <v>0</v>
      </c>
      <c r="AP79" s="70">
        <f t="shared" si="80"/>
        <v>0</v>
      </c>
      <c r="AQ79" s="70">
        <f t="shared" si="81"/>
        <v>0</v>
      </c>
      <c r="AR79" s="70">
        <f t="shared" si="82"/>
        <v>0</v>
      </c>
      <c r="AS79" s="70">
        <f t="shared" si="83"/>
        <v>0</v>
      </c>
      <c r="AT79" s="70">
        <f t="shared" si="84"/>
        <v>0</v>
      </c>
      <c r="AU79" s="70">
        <f t="shared" si="85"/>
        <v>0</v>
      </c>
      <c r="AV79" s="70">
        <f t="shared" si="86"/>
        <v>0</v>
      </c>
      <c r="AW79" s="70">
        <f t="shared" si="87"/>
        <v>0</v>
      </c>
      <c r="AX79" s="70">
        <f t="shared" si="88"/>
        <v>0</v>
      </c>
      <c r="AY79" s="71">
        <f t="shared" si="71"/>
        <v>0</v>
      </c>
    </row>
    <row r="80" spans="1:51" s="122" customFormat="1" ht="58.5" customHeight="1" x14ac:dyDescent="0.2">
      <c r="A80" s="100" t="s">
        <v>53</v>
      </c>
      <c r="B80" s="90" t="s">
        <v>237</v>
      </c>
      <c r="C80" s="91"/>
      <c r="D80" s="92"/>
      <c r="E80" s="99">
        <f t="shared" ref="E80:AH80" si="89">SUM(E81:E86)</f>
        <v>3</v>
      </c>
      <c r="F80" s="99">
        <f t="shared" si="89"/>
        <v>1</v>
      </c>
      <c r="G80" s="99">
        <f t="shared" si="89"/>
        <v>2</v>
      </c>
      <c r="H80" s="99">
        <f t="shared" si="89"/>
        <v>0</v>
      </c>
      <c r="I80" s="99">
        <f t="shared" si="89"/>
        <v>0</v>
      </c>
      <c r="J80" s="99">
        <f t="shared" si="89"/>
        <v>3</v>
      </c>
      <c r="K80" s="99">
        <f t="shared" si="89"/>
        <v>3</v>
      </c>
      <c r="L80" s="99">
        <f t="shared" si="89"/>
        <v>0</v>
      </c>
      <c r="M80" s="99">
        <f t="shared" si="89"/>
        <v>0</v>
      </c>
      <c r="N80" s="99">
        <f t="shared" si="89"/>
        <v>0</v>
      </c>
      <c r="O80" s="99">
        <f t="shared" si="89"/>
        <v>0</v>
      </c>
      <c r="P80" s="99">
        <f t="shared" si="89"/>
        <v>0</v>
      </c>
      <c r="Q80" s="99">
        <f t="shared" si="89"/>
        <v>0</v>
      </c>
      <c r="R80" s="99">
        <f t="shared" si="89"/>
        <v>0</v>
      </c>
      <c r="S80" s="99">
        <f t="shared" si="89"/>
        <v>0</v>
      </c>
      <c r="T80" s="99">
        <f t="shared" si="89"/>
        <v>0</v>
      </c>
      <c r="U80" s="99">
        <f t="shared" si="89"/>
        <v>0</v>
      </c>
      <c r="V80" s="99">
        <f t="shared" si="89"/>
        <v>0</v>
      </c>
      <c r="W80" s="99">
        <f t="shared" si="89"/>
        <v>0</v>
      </c>
      <c r="X80" s="99">
        <f t="shared" si="89"/>
        <v>0</v>
      </c>
      <c r="Y80" s="99">
        <f t="shared" si="89"/>
        <v>0</v>
      </c>
      <c r="Z80" s="99">
        <f t="shared" si="89"/>
        <v>0</v>
      </c>
      <c r="AA80" s="99">
        <f t="shared" si="89"/>
        <v>5</v>
      </c>
      <c r="AB80" s="99">
        <f t="shared" si="89"/>
        <v>1</v>
      </c>
      <c r="AC80" s="99">
        <f t="shared" si="89"/>
        <v>0</v>
      </c>
      <c r="AD80" s="99">
        <f t="shared" si="89"/>
        <v>0</v>
      </c>
      <c r="AE80" s="99">
        <f t="shared" si="89"/>
        <v>0</v>
      </c>
      <c r="AF80" s="99">
        <f t="shared" si="89"/>
        <v>0</v>
      </c>
      <c r="AG80" s="99">
        <f t="shared" si="89"/>
        <v>0</v>
      </c>
      <c r="AH80" s="99">
        <f t="shared" si="89"/>
        <v>0</v>
      </c>
      <c r="AI80" s="118"/>
      <c r="AJ80" s="95">
        <f t="shared" ref="AJ80:AY80" si="90">SUM(AJ81:AJ86)</f>
        <v>3</v>
      </c>
      <c r="AK80" s="96">
        <f t="shared" si="90"/>
        <v>3</v>
      </c>
      <c r="AL80" s="96">
        <f t="shared" si="90"/>
        <v>3</v>
      </c>
      <c r="AM80" s="96">
        <f t="shared" si="90"/>
        <v>3</v>
      </c>
      <c r="AN80" s="96">
        <f t="shared" si="90"/>
        <v>6</v>
      </c>
      <c r="AO80" s="96">
        <f t="shared" si="90"/>
        <v>5</v>
      </c>
      <c r="AP80" s="96">
        <f t="shared" si="90"/>
        <v>0</v>
      </c>
      <c r="AQ80" s="96">
        <f t="shared" si="90"/>
        <v>0</v>
      </c>
      <c r="AR80" s="96">
        <f t="shared" si="90"/>
        <v>0</v>
      </c>
      <c r="AS80" s="96">
        <f t="shared" si="90"/>
        <v>0</v>
      </c>
      <c r="AT80" s="96">
        <f t="shared" si="90"/>
        <v>0</v>
      </c>
      <c r="AU80" s="96">
        <f t="shared" si="90"/>
        <v>0</v>
      </c>
      <c r="AV80" s="96">
        <f t="shared" si="90"/>
        <v>0</v>
      </c>
      <c r="AW80" s="96">
        <f t="shared" si="90"/>
        <v>0</v>
      </c>
      <c r="AX80" s="96">
        <f t="shared" si="90"/>
        <v>0</v>
      </c>
      <c r="AY80" s="97">
        <f t="shared" si="90"/>
        <v>0</v>
      </c>
    </row>
    <row r="81" spans="1:51" s="122" customFormat="1" ht="45" customHeight="1" x14ac:dyDescent="0.2">
      <c r="A81" s="72" t="s">
        <v>52</v>
      </c>
      <c r="B81" s="83" t="s">
        <v>238</v>
      </c>
      <c r="C81" s="84"/>
      <c r="D81" s="85"/>
      <c r="E81" s="86">
        <v>0</v>
      </c>
      <c r="F81" s="86">
        <v>0</v>
      </c>
      <c r="G81" s="86">
        <v>0</v>
      </c>
      <c r="H81" s="86"/>
      <c r="I81" s="86"/>
      <c r="J81" s="86"/>
      <c r="K81" s="86"/>
      <c r="L81" s="86"/>
      <c r="M81" s="86"/>
      <c r="N81" s="68">
        <v>0</v>
      </c>
      <c r="O81" s="68">
        <v>0</v>
      </c>
      <c r="P81" s="68">
        <v>0</v>
      </c>
      <c r="Q81" s="68">
        <v>0</v>
      </c>
      <c r="R81" s="68">
        <v>0</v>
      </c>
      <c r="S81" s="68">
        <v>0</v>
      </c>
      <c r="T81" s="68">
        <v>0</v>
      </c>
      <c r="U81" s="68">
        <v>0</v>
      </c>
      <c r="V81" s="68">
        <v>0</v>
      </c>
      <c r="W81" s="68">
        <v>0</v>
      </c>
      <c r="X81" s="68">
        <v>0</v>
      </c>
      <c r="Y81" s="68">
        <v>0</v>
      </c>
      <c r="Z81" s="68">
        <v>0</v>
      </c>
      <c r="AA81" s="68">
        <v>0</v>
      </c>
      <c r="AB81" s="68">
        <v>0</v>
      </c>
      <c r="AC81" s="68">
        <v>0</v>
      </c>
      <c r="AD81" s="68">
        <v>0</v>
      </c>
      <c r="AE81" s="68">
        <v>0</v>
      </c>
      <c r="AF81" s="68"/>
      <c r="AG81" s="68"/>
      <c r="AH81" s="68"/>
      <c r="AI81" s="76"/>
      <c r="AJ81" s="69">
        <f t="shared" ref="AJ81:AJ86" si="91">E81</f>
        <v>0</v>
      </c>
      <c r="AK81" s="70">
        <f t="shared" ref="AK81:AK86" si="92">F81+G81+H81+I81</f>
        <v>0</v>
      </c>
      <c r="AL81" s="70">
        <f t="shared" ref="AL81:AL86" si="93">J81</f>
        <v>0</v>
      </c>
      <c r="AM81" s="70">
        <f t="shared" ref="AM81:AM86" si="94">K81+L81+M81</f>
        <v>0</v>
      </c>
      <c r="AN81" s="70">
        <f t="shared" ref="AN81:AN86" si="95">F81+G81+K81</f>
        <v>0</v>
      </c>
      <c r="AO81" s="70">
        <f t="shared" ref="AO81:AO86" si="96">X81+Y81+AA81</f>
        <v>0</v>
      </c>
      <c r="AP81" s="70">
        <f t="shared" ref="AP81:AP86" si="97">N81</f>
        <v>0</v>
      </c>
      <c r="AQ81" s="70">
        <f t="shared" ref="AQ81:AQ86" si="98">O81+P81+Q81+R81+S81</f>
        <v>0</v>
      </c>
      <c r="AR81" s="70">
        <f t="shared" ref="AR81:AR86" si="99">S81</f>
        <v>0</v>
      </c>
      <c r="AS81" s="70">
        <f t="shared" ref="AS81:AS86" si="100">T81+U81+V81</f>
        <v>0</v>
      </c>
      <c r="AT81" s="70">
        <f t="shared" ref="AT81:AT86" si="101">X81</f>
        <v>0</v>
      </c>
      <c r="AU81" s="70">
        <f t="shared" ref="AU81:AU86" si="102">N81+W81</f>
        <v>0</v>
      </c>
      <c r="AV81" s="70">
        <f t="shared" ref="AV81:AV86" si="103">AE81</f>
        <v>0</v>
      </c>
      <c r="AW81" s="70">
        <f t="shared" ref="AW81:AW86" si="104">AC81+AD81</f>
        <v>0</v>
      </c>
      <c r="AX81" s="70">
        <f t="shared" ref="AX81:AX86" si="105">AH81</f>
        <v>0</v>
      </c>
      <c r="AY81" s="71">
        <f t="shared" ref="AY81:AY86" si="106">AF81+AG81</f>
        <v>0</v>
      </c>
    </row>
    <row r="82" spans="1:51" s="122" customFormat="1" ht="27.75" customHeight="1" x14ac:dyDescent="0.2">
      <c r="A82" s="72" t="s">
        <v>51</v>
      </c>
      <c r="B82" s="83" t="s">
        <v>239</v>
      </c>
      <c r="C82" s="84"/>
      <c r="D82" s="85"/>
      <c r="E82" s="86">
        <v>1</v>
      </c>
      <c r="F82" s="86">
        <v>1</v>
      </c>
      <c r="G82" s="86">
        <v>0</v>
      </c>
      <c r="H82" s="86"/>
      <c r="I82" s="86"/>
      <c r="J82" s="86">
        <v>1</v>
      </c>
      <c r="K82" s="86">
        <v>1</v>
      </c>
      <c r="L82" s="86"/>
      <c r="M82" s="86"/>
      <c r="N82" s="68">
        <v>0</v>
      </c>
      <c r="O82" s="68">
        <v>0</v>
      </c>
      <c r="P82" s="68">
        <v>0</v>
      </c>
      <c r="Q82" s="68">
        <v>0</v>
      </c>
      <c r="R82" s="68">
        <v>0</v>
      </c>
      <c r="S82" s="68">
        <v>0</v>
      </c>
      <c r="T82" s="68">
        <v>0</v>
      </c>
      <c r="U82" s="68">
        <v>0</v>
      </c>
      <c r="V82" s="68">
        <v>0</v>
      </c>
      <c r="W82" s="68">
        <v>0</v>
      </c>
      <c r="X82" s="68">
        <v>0</v>
      </c>
      <c r="Y82" s="68">
        <v>0</v>
      </c>
      <c r="Z82" s="68">
        <v>0</v>
      </c>
      <c r="AA82" s="68">
        <v>2</v>
      </c>
      <c r="AB82" s="68">
        <v>1</v>
      </c>
      <c r="AC82" s="68">
        <v>0</v>
      </c>
      <c r="AD82" s="68">
        <v>0</v>
      </c>
      <c r="AE82" s="68">
        <v>0</v>
      </c>
      <c r="AF82" s="68"/>
      <c r="AG82" s="68"/>
      <c r="AH82" s="68"/>
      <c r="AI82" s="76"/>
      <c r="AJ82" s="69">
        <f t="shared" si="91"/>
        <v>1</v>
      </c>
      <c r="AK82" s="70">
        <f t="shared" si="92"/>
        <v>1</v>
      </c>
      <c r="AL82" s="70">
        <f t="shared" si="93"/>
        <v>1</v>
      </c>
      <c r="AM82" s="70">
        <f t="shared" si="94"/>
        <v>1</v>
      </c>
      <c r="AN82" s="70">
        <f t="shared" si="95"/>
        <v>2</v>
      </c>
      <c r="AO82" s="70">
        <f t="shared" si="96"/>
        <v>2</v>
      </c>
      <c r="AP82" s="70">
        <f t="shared" si="97"/>
        <v>0</v>
      </c>
      <c r="AQ82" s="70">
        <f t="shared" si="98"/>
        <v>0</v>
      </c>
      <c r="AR82" s="70">
        <f t="shared" si="99"/>
        <v>0</v>
      </c>
      <c r="AS82" s="70">
        <f t="shared" si="100"/>
        <v>0</v>
      </c>
      <c r="AT82" s="70">
        <f t="shared" si="101"/>
        <v>0</v>
      </c>
      <c r="AU82" s="70">
        <f t="shared" si="102"/>
        <v>0</v>
      </c>
      <c r="AV82" s="70">
        <f t="shared" si="103"/>
        <v>0</v>
      </c>
      <c r="AW82" s="70">
        <f t="shared" si="104"/>
        <v>0</v>
      </c>
      <c r="AX82" s="70">
        <f t="shared" si="105"/>
        <v>0</v>
      </c>
      <c r="AY82" s="71">
        <f t="shared" si="106"/>
        <v>0</v>
      </c>
    </row>
    <row r="83" spans="1:51" s="122" customFormat="1" ht="78" customHeight="1" x14ac:dyDescent="0.2">
      <c r="A83" s="72" t="s">
        <v>50</v>
      </c>
      <c r="B83" s="83" t="s">
        <v>268</v>
      </c>
      <c r="C83" s="84"/>
      <c r="D83" s="85"/>
      <c r="E83" s="86">
        <v>0</v>
      </c>
      <c r="F83" s="86">
        <v>0</v>
      </c>
      <c r="G83" s="86">
        <v>0</v>
      </c>
      <c r="H83" s="86"/>
      <c r="I83" s="86"/>
      <c r="J83" s="86"/>
      <c r="K83" s="86"/>
      <c r="L83" s="86"/>
      <c r="M83" s="86"/>
      <c r="N83" s="68">
        <v>0</v>
      </c>
      <c r="O83" s="68">
        <v>0</v>
      </c>
      <c r="P83" s="68">
        <v>0</v>
      </c>
      <c r="Q83" s="68">
        <v>0</v>
      </c>
      <c r="R83" s="68">
        <v>0</v>
      </c>
      <c r="S83" s="68">
        <v>0</v>
      </c>
      <c r="T83" s="68">
        <v>0</v>
      </c>
      <c r="U83" s="68">
        <v>0</v>
      </c>
      <c r="V83" s="68">
        <v>0</v>
      </c>
      <c r="W83" s="68">
        <v>0</v>
      </c>
      <c r="X83" s="68">
        <v>0</v>
      </c>
      <c r="Y83" s="68">
        <v>0</v>
      </c>
      <c r="Z83" s="68">
        <v>0</v>
      </c>
      <c r="AA83" s="68">
        <v>0</v>
      </c>
      <c r="AB83" s="68">
        <v>0</v>
      </c>
      <c r="AC83" s="68">
        <v>0</v>
      </c>
      <c r="AD83" s="68">
        <v>0</v>
      </c>
      <c r="AE83" s="68">
        <v>0</v>
      </c>
      <c r="AF83" s="68"/>
      <c r="AG83" s="68"/>
      <c r="AH83" s="68"/>
      <c r="AI83" s="76"/>
      <c r="AJ83" s="69">
        <f t="shared" si="91"/>
        <v>0</v>
      </c>
      <c r="AK83" s="70">
        <f t="shared" si="92"/>
        <v>0</v>
      </c>
      <c r="AL83" s="70">
        <f t="shared" si="93"/>
        <v>0</v>
      </c>
      <c r="AM83" s="70">
        <f t="shared" si="94"/>
        <v>0</v>
      </c>
      <c r="AN83" s="70">
        <f t="shared" si="95"/>
        <v>0</v>
      </c>
      <c r="AO83" s="70">
        <f t="shared" si="96"/>
        <v>0</v>
      </c>
      <c r="AP83" s="70">
        <f t="shared" si="97"/>
        <v>0</v>
      </c>
      <c r="AQ83" s="70">
        <f t="shared" si="98"/>
        <v>0</v>
      </c>
      <c r="AR83" s="70">
        <f t="shared" si="99"/>
        <v>0</v>
      </c>
      <c r="AS83" s="70">
        <f t="shared" si="100"/>
        <v>0</v>
      </c>
      <c r="AT83" s="70">
        <f t="shared" si="101"/>
        <v>0</v>
      </c>
      <c r="AU83" s="70">
        <f t="shared" si="102"/>
        <v>0</v>
      </c>
      <c r="AV83" s="70">
        <f t="shared" si="103"/>
        <v>0</v>
      </c>
      <c r="AW83" s="70">
        <f t="shared" si="104"/>
        <v>0</v>
      </c>
      <c r="AX83" s="70">
        <f t="shared" si="105"/>
        <v>0</v>
      </c>
      <c r="AY83" s="71">
        <f t="shared" si="106"/>
        <v>0</v>
      </c>
    </row>
    <row r="84" spans="1:51" s="122" customFormat="1" ht="33" customHeight="1" x14ac:dyDescent="0.2">
      <c r="A84" s="72" t="s">
        <v>49</v>
      </c>
      <c r="B84" s="83" t="s">
        <v>178</v>
      </c>
      <c r="C84" s="84"/>
      <c r="D84" s="85"/>
      <c r="E84" s="86">
        <v>0</v>
      </c>
      <c r="F84" s="86">
        <v>0</v>
      </c>
      <c r="G84" s="86">
        <v>0</v>
      </c>
      <c r="H84" s="86"/>
      <c r="I84" s="86"/>
      <c r="J84" s="86">
        <v>1</v>
      </c>
      <c r="K84" s="86">
        <v>1</v>
      </c>
      <c r="L84" s="86"/>
      <c r="M84" s="86"/>
      <c r="N84" s="68">
        <v>0</v>
      </c>
      <c r="O84" s="68">
        <v>0</v>
      </c>
      <c r="P84" s="68">
        <v>0</v>
      </c>
      <c r="Q84" s="68">
        <v>0</v>
      </c>
      <c r="R84" s="68">
        <v>0</v>
      </c>
      <c r="S84" s="68">
        <v>0</v>
      </c>
      <c r="T84" s="68">
        <v>0</v>
      </c>
      <c r="U84" s="68">
        <v>0</v>
      </c>
      <c r="V84" s="68">
        <v>0</v>
      </c>
      <c r="W84" s="68">
        <v>0</v>
      </c>
      <c r="X84" s="68">
        <v>0</v>
      </c>
      <c r="Y84" s="68">
        <v>0</v>
      </c>
      <c r="Z84" s="68">
        <v>0</v>
      </c>
      <c r="AA84" s="68">
        <v>1</v>
      </c>
      <c r="AB84" s="68">
        <v>0</v>
      </c>
      <c r="AC84" s="68">
        <v>0</v>
      </c>
      <c r="AD84" s="68">
        <v>0</v>
      </c>
      <c r="AE84" s="68">
        <v>0</v>
      </c>
      <c r="AF84" s="68"/>
      <c r="AG84" s="68"/>
      <c r="AH84" s="68"/>
      <c r="AI84" s="76"/>
      <c r="AJ84" s="69">
        <f t="shared" si="91"/>
        <v>0</v>
      </c>
      <c r="AK84" s="70">
        <f t="shared" si="92"/>
        <v>0</v>
      </c>
      <c r="AL84" s="70">
        <f t="shared" si="93"/>
        <v>1</v>
      </c>
      <c r="AM84" s="70">
        <f t="shared" si="94"/>
        <v>1</v>
      </c>
      <c r="AN84" s="70">
        <f t="shared" si="95"/>
        <v>1</v>
      </c>
      <c r="AO84" s="70">
        <f t="shared" si="96"/>
        <v>1</v>
      </c>
      <c r="AP84" s="70">
        <f t="shared" si="97"/>
        <v>0</v>
      </c>
      <c r="AQ84" s="70">
        <f t="shared" si="98"/>
        <v>0</v>
      </c>
      <c r="AR84" s="70">
        <f t="shared" si="99"/>
        <v>0</v>
      </c>
      <c r="AS84" s="70">
        <f t="shared" si="100"/>
        <v>0</v>
      </c>
      <c r="AT84" s="70">
        <f t="shared" si="101"/>
        <v>0</v>
      </c>
      <c r="AU84" s="70">
        <f t="shared" si="102"/>
        <v>0</v>
      </c>
      <c r="AV84" s="70">
        <f t="shared" si="103"/>
        <v>0</v>
      </c>
      <c r="AW84" s="70">
        <f t="shared" si="104"/>
        <v>0</v>
      </c>
      <c r="AX84" s="70">
        <f t="shared" si="105"/>
        <v>0</v>
      </c>
      <c r="AY84" s="71">
        <f t="shared" si="106"/>
        <v>0</v>
      </c>
    </row>
    <row r="85" spans="1:51" s="122" customFormat="1" ht="33" customHeight="1" x14ac:dyDescent="0.2">
      <c r="A85" s="72" t="s">
        <v>48</v>
      </c>
      <c r="B85" s="83" t="s">
        <v>143</v>
      </c>
      <c r="C85" s="84"/>
      <c r="D85" s="85"/>
      <c r="E85" s="86">
        <v>1</v>
      </c>
      <c r="F85" s="86">
        <v>0</v>
      </c>
      <c r="G85" s="86">
        <v>1</v>
      </c>
      <c r="H85" s="86"/>
      <c r="I85" s="86"/>
      <c r="J85" s="86">
        <v>1</v>
      </c>
      <c r="K85" s="86">
        <v>1</v>
      </c>
      <c r="L85" s="86"/>
      <c r="M85" s="86"/>
      <c r="N85" s="68">
        <v>0</v>
      </c>
      <c r="O85" s="68">
        <v>0</v>
      </c>
      <c r="P85" s="68">
        <v>0</v>
      </c>
      <c r="Q85" s="68">
        <v>0</v>
      </c>
      <c r="R85" s="68">
        <v>0</v>
      </c>
      <c r="S85" s="68">
        <v>0</v>
      </c>
      <c r="T85" s="68">
        <v>0</v>
      </c>
      <c r="U85" s="68">
        <v>0</v>
      </c>
      <c r="V85" s="68">
        <v>0</v>
      </c>
      <c r="W85" s="68">
        <v>0</v>
      </c>
      <c r="X85" s="68">
        <v>0</v>
      </c>
      <c r="Y85" s="68">
        <v>0</v>
      </c>
      <c r="Z85" s="68">
        <v>0</v>
      </c>
      <c r="AA85" s="68">
        <v>2</v>
      </c>
      <c r="AB85" s="68">
        <v>0</v>
      </c>
      <c r="AC85" s="68">
        <v>0</v>
      </c>
      <c r="AD85" s="68">
        <v>0</v>
      </c>
      <c r="AE85" s="68">
        <v>0</v>
      </c>
      <c r="AF85" s="68"/>
      <c r="AG85" s="68"/>
      <c r="AH85" s="68"/>
      <c r="AI85" s="76"/>
      <c r="AJ85" s="69">
        <f t="shared" si="91"/>
        <v>1</v>
      </c>
      <c r="AK85" s="70">
        <f t="shared" si="92"/>
        <v>1</v>
      </c>
      <c r="AL85" s="70">
        <f t="shared" si="93"/>
        <v>1</v>
      </c>
      <c r="AM85" s="70">
        <f t="shared" si="94"/>
        <v>1</v>
      </c>
      <c r="AN85" s="70">
        <f t="shared" si="95"/>
        <v>2</v>
      </c>
      <c r="AO85" s="70">
        <f t="shared" si="96"/>
        <v>2</v>
      </c>
      <c r="AP85" s="70">
        <f t="shared" si="97"/>
        <v>0</v>
      </c>
      <c r="AQ85" s="70">
        <f t="shared" si="98"/>
        <v>0</v>
      </c>
      <c r="AR85" s="70">
        <f t="shared" si="99"/>
        <v>0</v>
      </c>
      <c r="AS85" s="70">
        <f t="shared" si="100"/>
        <v>0</v>
      </c>
      <c r="AT85" s="70">
        <f t="shared" si="101"/>
        <v>0</v>
      </c>
      <c r="AU85" s="70">
        <f t="shared" si="102"/>
        <v>0</v>
      </c>
      <c r="AV85" s="70">
        <f t="shared" si="103"/>
        <v>0</v>
      </c>
      <c r="AW85" s="70">
        <f t="shared" si="104"/>
        <v>0</v>
      </c>
      <c r="AX85" s="70">
        <f t="shared" si="105"/>
        <v>0</v>
      </c>
      <c r="AY85" s="71">
        <f t="shared" si="106"/>
        <v>0</v>
      </c>
    </row>
    <row r="86" spans="1:51" s="122" customFormat="1" ht="33" customHeight="1" x14ac:dyDescent="0.2">
      <c r="A86" s="72" t="s">
        <v>47</v>
      </c>
      <c r="B86" s="79" t="s">
        <v>140</v>
      </c>
      <c r="C86" s="80"/>
      <c r="D86" s="81"/>
      <c r="E86" s="86">
        <v>1</v>
      </c>
      <c r="F86" s="86">
        <v>0</v>
      </c>
      <c r="G86" s="86">
        <v>1</v>
      </c>
      <c r="H86" s="86"/>
      <c r="I86" s="86"/>
      <c r="J86" s="86"/>
      <c r="K86" s="86"/>
      <c r="L86" s="86"/>
      <c r="M86" s="86"/>
      <c r="N86" s="68">
        <v>0</v>
      </c>
      <c r="O86" s="68">
        <v>0</v>
      </c>
      <c r="P86" s="68">
        <v>0</v>
      </c>
      <c r="Q86" s="68">
        <v>0</v>
      </c>
      <c r="R86" s="68">
        <v>0</v>
      </c>
      <c r="S86" s="68">
        <v>0</v>
      </c>
      <c r="T86" s="68">
        <v>0</v>
      </c>
      <c r="U86" s="68">
        <v>0</v>
      </c>
      <c r="V86" s="68">
        <v>0</v>
      </c>
      <c r="W86" s="68">
        <v>0</v>
      </c>
      <c r="X86" s="68">
        <v>0</v>
      </c>
      <c r="Y86" s="68">
        <v>0</v>
      </c>
      <c r="Z86" s="68">
        <v>0</v>
      </c>
      <c r="AA86" s="68">
        <v>0</v>
      </c>
      <c r="AB86" s="68">
        <v>0</v>
      </c>
      <c r="AC86" s="68">
        <v>0</v>
      </c>
      <c r="AD86" s="68">
        <v>0</v>
      </c>
      <c r="AE86" s="68">
        <v>0</v>
      </c>
      <c r="AF86" s="68"/>
      <c r="AG86" s="68"/>
      <c r="AH86" s="68"/>
      <c r="AI86" s="76"/>
      <c r="AJ86" s="69">
        <f t="shared" si="91"/>
        <v>1</v>
      </c>
      <c r="AK86" s="70">
        <f t="shared" si="92"/>
        <v>1</v>
      </c>
      <c r="AL86" s="70">
        <f t="shared" si="93"/>
        <v>0</v>
      </c>
      <c r="AM86" s="70">
        <f t="shared" si="94"/>
        <v>0</v>
      </c>
      <c r="AN86" s="70">
        <f t="shared" si="95"/>
        <v>1</v>
      </c>
      <c r="AO86" s="70">
        <f t="shared" si="96"/>
        <v>0</v>
      </c>
      <c r="AP86" s="70">
        <f t="shared" si="97"/>
        <v>0</v>
      </c>
      <c r="AQ86" s="70">
        <f t="shared" si="98"/>
        <v>0</v>
      </c>
      <c r="AR86" s="70">
        <f t="shared" si="99"/>
        <v>0</v>
      </c>
      <c r="AS86" s="70">
        <f t="shared" si="100"/>
        <v>0</v>
      </c>
      <c r="AT86" s="70">
        <f t="shared" si="101"/>
        <v>0</v>
      </c>
      <c r="AU86" s="70">
        <f t="shared" si="102"/>
        <v>0</v>
      </c>
      <c r="AV86" s="70">
        <f t="shared" si="103"/>
        <v>0</v>
      </c>
      <c r="AW86" s="70">
        <f t="shared" si="104"/>
        <v>0</v>
      </c>
      <c r="AX86" s="70">
        <f t="shared" si="105"/>
        <v>0</v>
      </c>
      <c r="AY86" s="71">
        <f t="shared" si="106"/>
        <v>0</v>
      </c>
    </row>
    <row r="87" spans="1:51" s="122" customFormat="1" ht="69" customHeight="1" x14ac:dyDescent="0.2">
      <c r="A87" s="100" t="s">
        <v>46</v>
      </c>
      <c r="B87" s="90" t="s">
        <v>179</v>
      </c>
      <c r="C87" s="91"/>
      <c r="D87" s="92"/>
      <c r="E87" s="99">
        <f t="shared" ref="E87:AH87" si="107">SUM(E88:E89)</f>
        <v>0</v>
      </c>
      <c r="F87" s="99">
        <f t="shared" si="107"/>
        <v>0</v>
      </c>
      <c r="G87" s="99">
        <f t="shared" si="107"/>
        <v>0</v>
      </c>
      <c r="H87" s="99">
        <f t="shared" si="107"/>
        <v>0</v>
      </c>
      <c r="I87" s="99">
        <f t="shared" si="107"/>
        <v>0</v>
      </c>
      <c r="J87" s="99">
        <f t="shared" si="107"/>
        <v>0</v>
      </c>
      <c r="K87" s="99">
        <f t="shared" si="107"/>
        <v>0</v>
      </c>
      <c r="L87" s="99">
        <f t="shared" si="107"/>
        <v>0</v>
      </c>
      <c r="M87" s="99">
        <f t="shared" si="107"/>
        <v>0</v>
      </c>
      <c r="N87" s="99">
        <f t="shared" si="107"/>
        <v>0</v>
      </c>
      <c r="O87" s="99">
        <f t="shared" si="107"/>
        <v>0</v>
      </c>
      <c r="P87" s="99">
        <f t="shared" si="107"/>
        <v>0</v>
      </c>
      <c r="Q87" s="99">
        <f t="shared" si="107"/>
        <v>0</v>
      </c>
      <c r="R87" s="99">
        <f t="shared" si="107"/>
        <v>0</v>
      </c>
      <c r="S87" s="99">
        <f t="shared" si="107"/>
        <v>0</v>
      </c>
      <c r="T87" s="99">
        <f t="shared" si="107"/>
        <v>0</v>
      </c>
      <c r="U87" s="99">
        <f t="shared" si="107"/>
        <v>0</v>
      </c>
      <c r="V87" s="99">
        <f t="shared" si="107"/>
        <v>0</v>
      </c>
      <c r="W87" s="99">
        <f t="shared" si="107"/>
        <v>0</v>
      </c>
      <c r="X87" s="99">
        <f t="shared" si="107"/>
        <v>0</v>
      </c>
      <c r="Y87" s="99">
        <f t="shared" si="107"/>
        <v>0</v>
      </c>
      <c r="Z87" s="99">
        <f t="shared" si="107"/>
        <v>0</v>
      </c>
      <c r="AA87" s="99">
        <f t="shared" si="107"/>
        <v>0</v>
      </c>
      <c r="AB87" s="99">
        <f t="shared" si="107"/>
        <v>0</v>
      </c>
      <c r="AC87" s="99">
        <f t="shared" si="107"/>
        <v>0</v>
      </c>
      <c r="AD87" s="99">
        <f t="shared" si="107"/>
        <v>0</v>
      </c>
      <c r="AE87" s="99">
        <f t="shared" si="107"/>
        <v>0</v>
      </c>
      <c r="AF87" s="99">
        <f t="shared" si="107"/>
        <v>0</v>
      </c>
      <c r="AG87" s="99">
        <f t="shared" si="107"/>
        <v>0</v>
      </c>
      <c r="AH87" s="99">
        <f t="shared" si="107"/>
        <v>0</v>
      </c>
      <c r="AI87" s="137"/>
      <c r="AJ87" s="95">
        <f t="shared" ref="AJ87:AY87" si="108">SUM(AJ88:AJ89)</f>
        <v>0</v>
      </c>
      <c r="AK87" s="96">
        <f t="shared" si="108"/>
        <v>0</v>
      </c>
      <c r="AL87" s="96">
        <f t="shared" si="108"/>
        <v>0</v>
      </c>
      <c r="AM87" s="96">
        <f t="shared" si="108"/>
        <v>0</v>
      </c>
      <c r="AN87" s="96">
        <f t="shared" si="108"/>
        <v>0</v>
      </c>
      <c r="AO87" s="96">
        <f t="shared" si="108"/>
        <v>0</v>
      </c>
      <c r="AP87" s="96">
        <f t="shared" si="108"/>
        <v>0</v>
      </c>
      <c r="AQ87" s="96">
        <f t="shared" si="108"/>
        <v>0</v>
      </c>
      <c r="AR87" s="96">
        <f t="shared" si="108"/>
        <v>0</v>
      </c>
      <c r="AS87" s="96">
        <f t="shared" si="108"/>
        <v>0</v>
      </c>
      <c r="AT87" s="96">
        <f t="shared" si="108"/>
        <v>0</v>
      </c>
      <c r="AU87" s="96">
        <f t="shared" si="108"/>
        <v>0</v>
      </c>
      <c r="AV87" s="96">
        <f t="shared" si="108"/>
        <v>0</v>
      </c>
      <c r="AW87" s="96">
        <f t="shared" si="108"/>
        <v>0</v>
      </c>
      <c r="AX87" s="96">
        <f t="shared" si="108"/>
        <v>0</v>
      </c>
      <c r="AY87" s="97">
        <f t="shared" si="108"/>
        <v>0</v>
      </c>
    </row>
    <row r="88" spans="1:51" s="123" customFormat="1" ht="40.5" customHeight="1" x14ac:dyDescent="0.2">
      <c r="A88" s="72" t="s">
        <v>45</v>
      </c>
      <c r="B88" s="83" t="s">
        <v>144</v>
      </c>
      <c r="C88" s="84"/>
      <c r="D88" s="85"/>
      <c r="E88" s="86">
        <v>0</v>
      </c>
      <c r="F88" s="86">
        <v>0</v>
      </c>
      <c r="G88" s="86">
        <v>0</v>
      </c>
      <c r="H88" s="86"/>
      <c r="I88" s="86"/>
      <c r="J88" s="86"/>
      <c r="K88" s="86"/>
      <c r="L88" s="86"/>
      <c r="M88" s="86"/>
      <c r="N88" s="68">
        <v>0</v>
      </c>
      <c r="O88" s="68">
        <v>0</v>
      </c>
      <c r="P88" s="68">
        <v>0</v>
      </c>
      <c r="Q88" s="68">
        <v>0</v>
      </c>
      <c r="R88" s="68">
        <v>0</v>
      </c>
      <c r="S88" s="68">
        <v>0</v>
      </c>
      <c r="T88" s="68">
        <v>0</v>
      </c>
      <c r="U88" s="68">
        <v>0</v>
      </c>
      <c r="V88" s="68">
        <v>0</v>
      </c>
      <c r="W88" s="68">
        <v>0</v>
      </c>
      <c r="X88" s="68">
        <v>0</v>
      </c>
      <c r="Y88" s="68">
        <v>0</v>
      </c>
      <c r="Z88" s="68">
        <v>0</v>
      </c>
      <c r="AA88" s="68">
        <v>0</v>
      </c>
      <c r="AB88" s="68">
        <v>0</v>
      </c>
      <c r="AC88" s="68">
        <v>0</v>
      </c>
      <c r="AD88" s="68">
        <v>0</v>
      </c>
      <c r="AE88" s="68">
        <v>0</v>
      </c>
      <c r="AF88" s="68"/>
      <c r="AG88" s="68"/>
      <c r="AH88" s="68"/>
      <c r="AI88" s="68"/>
      <c r="AJ88" s="69">
        <f>E88</f>
        <v>0</v>
      </c>
      <c r="AK88" s="70">
        <f>F88+G88+H88+I88</f>
        <v>0</v>
      </c>
      <c r="AL88" s="70">
        <f>J88</f>
        <v>0</v>
      </c>
      <c r="AM88" s="70">
        <f>K88+L88+M88</f>
        <v>0</v>
      </c>
      <c r="AN88" s="70">
        <f>F88+G88+K88</f>
        <v>0</v>
      </c>
      <c r="AO88" s="70">
        <f>X88+Y88+AA88</f>
        <v>0</v>
      </c>
      <c r="AP88" s="70">
        <f>N88</f>
        <v>0</v>
      </c>
      <c r="AQ88" s="70">
        <f>O88+P88+Q88+R88+S88</f>
        <v>0</v>
      </c>
      <c r="AR88" s="70">
        <f>S88</f>
        <v>0</v>
      </c>
      <c r="AS88" s="70">
        <f>T88+U88+V88</f>
        <v>0</v>
      </c>
      <c r="AT88" s="70">
        <f>X88</f>
        <v>0</v>
      </c>
      <c r="AU88" s="70">
        <f>N88+W88</f>
        <v>0</v>
      </c>
      <c r="AV88" s="70">
        <f>AE88</f>
        <v>0</v>
      </c>
      <c r="AW88" s="70">
        <f>AC88+AD88</f>
        <v>0</v>
      </c>
      <c r="AX88" s="70">
        <f>AH88</f>
        <v>0</v>
      </c>
      <c r="AY88" s="71">
        <f>AF88+AG88</f>
        <v>0</v>
      </c>
    </row>
    <row r="89" spans="1:51" s="123" customFormat="1" ht="30" customHeight="1" x14ac:dyDescent="0.2">
      <c r="A89" s="72" t="s">
        <v>44</v>
      </c>
      <c r="B89" s="79" t="s">
        <v>140</v>
      </c>
      <c r="C89" s="80"/>
      <c r="D89" s="81"/>
      <c r="E89" s="86">
        <v>0</v>
      </c>
      <c r="F89" s="86">
        <v>0</v>
      </c>
      <c r="G89" s="86">
        <v>0</v>
      </c>
      <c r="H89" s="86"/>
      <c r="I89" s="86"/>
      <c r="J89" s="86"/>
      <c r="K89" s="86"/>
      <c r="L89" s="86"/>
      <c r="M89" s="86"/>
      <c r="N89" s="68">
        <v>0</v>
      </c>
      <c r="O89" s="68">
        <v>0</v>
      </c>
      <c r="P89" s="68">
        <v>0</v>
      </c>
      <c r="Q89" s="68">
        <v>0</v>
      </c>
      <c r="R89" s="68">
        <v>0</v>
      </c>
      <c r="S89" s="68">
        <v>0</v>
      </c>
      <c r="T89" s="68">
        <v>0</v>
      </c>
      <c r="U89" s="68">
        <v>0</v>
      </c>
      <c r="V89" s="68">
        <v>0</v>
      </c>
      <c r="W89" s="68">
        <v>0</v>
      </c>
      <c r="X89" s="68">
        <v>0</v>
      </c>
      <c r="Y89" s="68">
        <v>0</v>
      </c>
      <c r="Z89" s="68">
        <v>0</v>
      </c>
      <c r="AA89" s="68">
        <v>0</v>
      </c>
      <c r="AB89" s="68">
        <v>0</v>
      </c>
      <c r="AC89" s="68">
        <v>0</v>
      </c>
      <c r="AD89" s="68">
        <v>0</v>
      </c>
      <c r="AE89" s="68">
        <v>0</v>
      </c>
      <c r="AF89" s="68"/>
      <c r="AG89" s="68"/>
      <c r="AH89" s="68"/>
      <c r="AI89" s="77"/>
      <c r="AJ89" s="69">
        <f>E89</f>
        <v>0</v>
      </c>
      <c r="AK89" s="70">
        <f>F89+G89+H89+I89</f>
        <v>0</v>
      </c>
      <c r="AL89" s="70">
        <f>J89</f>
        <v>0</v>
      </c>
      <c r="AM89" s="70">
        <f>K89+L89+M89</f>
        <v>0</v>
      </c>
      <c r="AN89" s="70">
        <f>F89+G89+K89</f>
        <v>0</v>
      </c>
      <c r="AO89" s="70">
        <f>X89+Y89+AA89</f>
        <v>0</v>
      </c>
      <c r="AP89" s="70">
        <f>N89</f>
        <v>0</v>
      </c>
      <c r="AQ89" s="70">
        <f>O89+P89+Q89+R89+S89</f>
        <v>0</v>
      </c>
      <c r="AR89" s="70">
        <f>S89</f>
        <v>0</v>
      </c>
      <c r="AS89" s="70">
        <f>T89+U89+V89</f>
        <v>0</v>
      </c>
      <c r="AT89" s="70">
        <f>X89</f>
        <v>0</v>
      </c>
      <c r="AU89" s="70">
        <f>N89+W89</f>
        <v>0</v>
      </c>
      <c r="AV89" s="70">
        <f>AE89</f>
        <v>0</v>
      </c>
      <c r="AW89" s="70">
        <f>AC89+AD89</f>
        <v>0</v>
      </c>
      <c r="AX89" s="70">
        <f>AH89</f>
        <v>0</v>
      </c>
      <c r="AY89" s="71">
        <f>AF89+AG89</f>
        <v>0</v>
      </c>
    </row>
    <row r="90" spans="1:51" s="123" customFormat="1" ht="66" customHeight="1" x14ac:dyDescent="0.2">
      <c r="A90" s="60" t="s">
        <v>43</v>
      </c>
      <c r="B90" s="90" t="s">
        <v>180</v>
      </c>
      <c r="C90" s="91"/>
      <c r="D90" s="92"/>
      <c r="E90" s="99">
        <f t="shared" ref="E90:AH90" si="109">SUM(E91:E111)</f>
        <v>53</v>
      </c>
      <c r="F90" s="99">
        <f t="shared" si="109"/>
        <v>7</v>
      </c>
      <c r="G90" s="99">
        <f t="shared" si="109"/>
        <v>46</v>
      </c>
      <c r="H90" s="99">
        <f t="shared" si="109"/>
        <v>0</v>
      </c>
      <c r="I90" s="99">
        <f t="shared" si="109"/>
        <v>0</v>
      </c>
      <c r="J90" s="99">
        <f t="shared" si="109"/>
        <v>76</v>
      </c>
      <c r="K90" s="99">
        <f t="shared" si="109"/>
        <v>66</v>
      </c>
      <c r="L90" s="99">
        <f t="shared" si="109"/>
        <v>7</v>
      </c>
      <c r="M90" s="99">
        <f t="shared" si="109"/>
        <v>1</v>
      </c>
      <c r="N90" s="99">
        <f t="shared" si="109"/>
        <v>57</v>
      </c>
      <c r="O90" s="99">
        <f t="shared" si="109"/>
        <v>53</v>
      </c>
      <c r="P90" s="99">
        <f t="shared" si="109"/>
        <v>0</v>
      </c>
      <c r="Q90" s="99">
        <f t="shared" si="109"/>
        <v>1</v>
      </c>
      <c r="R90" s="99">
        <f t="shared" si="109"/>
        <v>0</v>
      </c>
      <c r="S90" s="99">
        <f t="shared" si="109"/>
        <v>3</v>
      </c>
      <c r="T90" s="99">
        <f t="shared" si="109"/>
        <v>0</v>
      </c>
      <c r="U90" s="99">
        <f t="shared" si="109"/>
        <v>3</v>
      </c>
      <c r="V90" s="99">
        <f t="shared" si="109"/>
        <v>0</v>
      </c>
      <c r="W90" s="99">
        <f t="shared" si="109"/>
        <v>0</v>
      </c>
      <c r="X90" s="99">
        <f t="shared" si="109"/>
        <v>57</v>
      </c>
      <c r="Y90" s="99">
        <f t="shared" si="109"/>
        <v>0</v>
      </c>
      <c r="Z90" s="99">
        <f t="shared" si="109"/>
        <v>1</v>
      </c>
      <c r="AA90" s="99">
        <f t="shared" si="109"/>
        <v>63</v>
      </c>
      <c r="AB90" s="99">
        <f t="shared" si="109"/>
        <v>5</v>
      </c>
      <c r="AC90" s="99">
        <f t="shared" si="109"/>
        <v>0</v>
      </c>
      <c r="AD90" s="99">
        <f t="shared" si="109"/>
        <v>0</v>
      </c>
      <c r="AE90" s="99">
        <f t="shared" si="109"/>
        <v>0</v>
      </c>
      <c r="AF90" s="99">
        <f t="shared" si="109"/>
        <v>0</v>
      </c>
      <c r="AG90" s="99">
        <f t="shared" si="109"/>
        <v>0</v>
      </c>
      <c r="AH90" s="99">
        <f t="shared" si="109"/>
        <v>0</v>
      </c>
      <c r="AI90" s="138"/>
      <c r="AJ90" s="95">
        <f t="shared" ref="AJ90:AY90" si="110">SUM(AJ91:AJ111)</f>
        <v>53</v>
      </c>
      <c r="AK90" s="96">
        <f t="shared" si="110"/>
        <v>53</v>
      </c>
      <c r="AL90" s="96">
        <f t="shared" si="110"/>
        <v>76</v>
      </c>
      <c r="AM90" s="96">
        <f t="shared" si="110"/>
        <v>74</v>
      </c>
      <c r="AN90" s="96">
        <f t="shared" si="110"/>
        <v>119</v>
      </c>
      <c r="AO90" s="96">
        <f t="shared" si="110"/>
        <v>120</v>
      </c>
      <c r="AP90" s="96">
        <f t="shared" si="110"/>
        <v>57</v>
      </c>
      <c r="AQ90" s="96">
        <f t="shared" si="110"/>
        <v>57</v>
      </c>
      <c r="AR90" s="96">
        <f t="shared" si="110"/>
        <v>3</v>
      </c>
      <c r="AS90" s="96">
        <f t="shared" si="110"/>
        <v>3</v>
      </c>
      <c r="AT90" s="96">
        <f t="shared" si="110"/>
        <v>57</v>
      </c>
      <c r="AU90" s="96">
        <f t="shared" si="110"/>
        <v>57</v>
      </c>
      <c r="AV90" s="96">
        <f t="shared" si="110"/>
        <v>0</v>
      </c>
      <c r="AW90" s="96">
        <f t="shared" si="110"/>
        <v>0</v>
      </c>
      <c r="AX90" s="96">
        <f t="shared" si="110"/>
        <v>0</v>
      </c>
      <c r="AY90" s="97">
        <f t="shared" si="110"/>
        <v>0</v>
      </c>
    </row>
    <row r="91" spans="1:51" s="123" customFormat="1" ht="30" customHeight="1" x14ac:dyDescent="0.2">
      <c r="A91" s="72" t="s">
        <v>42</v>
      </c>
      <c r="B91" s="83" t="s">
        <v>202</v>
      </c>
      <c r="C91" s="84"/>
      <c r="D91" s="85"/>
      <c r="E91" s="86">
        <v>0</v>
      </c>
      <c r="F91" s="86">
        <v>0</v>
      </c>
      <c r="G91" s="86">
        <v>0</v>
      </c>
      <c r="H91" s="86"/>
      <c r="I91" s="86"/>
      <c r="J91" s="86"/>
      <c r="K91" s="86"/>
      <c r="L91" s="86"/>
      <c r="M91" s="86"/>
      <c r="N91" s="68">
        <v>0</v>
      </c>
      <c r="O91" s="68">
        <v>0</v>
      </c>
      <c r="P91" s="68">
        <v>0</v>
      </c>
      <c r="Q91" s="68">
        <v>0</v>
      </c>
      <c r="R91" s="68">
        <v>0</v>
      </c>
      <c r="S91" s="68">
        <v>0</v>
      </c>
      <c r="T91" s="68">
        <v>0</v>
      </c>
      <c r="U91" s="68">
        <v>0</v>
      </c>
      <c r="V91" s="68">
        <v>0</v>
      </c>
      <c r="W91" s="68">
        <v>0</v>
      </c>
      <c r="X91" s="68">
        <v>0</v>
      </c>
      <c r="Y91" s="68">
        <v>0</v>
      </c>
      <c r="Z91" s="68">
        <v>0</v>
      </c>
      <c r="AA91" s="68">
        <v>0</v>
      </c>
      <c r="AB91" s="68">
        <v>0</v>
      </c>
      <c r="AC91" s="68">
        <v>0</v>
      </c>
      <c r="AD91" s="68">
        <v>0</v>
      </c>
      <c r="AE91" s="68">
        <v>0</v>
      </c>
      <c r="AF91" s="68"/>
      <c r="AG91" s="68"/>
      <c r="AH91" s="68"/>
      <c r="AI91" s="77"/>
      <c r="AJ91" s="69">
        <f t="shared" ref="AJ91:AJ111" si="111">E91</f>
        <v>0</v>
      </c>
      <c r="AK91" s="70">
        <f t="shared" ref="AK91:AK111" si="112">F91+G91+H91+I91</f>
        <v>0</v>
      </c>
      <c r="AL91" s="70">
        <f t="shared" ref="AL91:AL111" si="113">J91</f>
        <v>0</v>
      </c>
      <c r="AM91" s="70">
        <f t="shared" ref="AM91:AM111" si="114">K91+L91+M91</f>
        <v>0</v>
      </c>
      <c r="AN91" s="70">
        <f t="shared" ref="AN91:AN111" si="115">F91+G91+K91</f>
        <v>0</v>
      </c>
      <c r="AO91" s="70">
        <f t="shared" ref="AO91:AO111" si="116">X91+Y91+AA91</f>
        <v>0</v>
      </c>
      <c r="AP91" s="70">
        <f t="shared" ref="AP91:AP111" si="117">N91</f>
        <v>0</v>
      </c>
      <c r="AQ91" s="70">
        <f t="shared" ref="AQ91:AQ111" si="118">O91+P91+Q91+R91+S91</f>
        <v>0</v>
      </c>
      <c r="AR91" s="70">
        <f t="shared" ref="AR91:AR111" si="119">S91</f>
        <v>0</v>
      </c>
      <c r="AS91" s="70">
        <f t="shared" ref="AS91:AS111" si="120">T91+U91+V91</f>
        <v>0</v>
      </c>
      <c r="AT91" s="70">
        <f t="shared" ref="AT91:AT111" si="121">X91</f>
        <v>0</v>
      </c>
      <c r="AU91" s="70">
        <f t="shared" ref="AU91:AU111" si="122">N91+W91</f>
        <v>0</v>
      </c>
      <c r="AV91" s="70">
        <f t="shared" ref="AV91:AV111" si="123">AE91</f>
        <v>0</v>
      </c>
      <c r="AW91" s="70">
        <f t="shared" ref="AW91:AW111" si="124">AC91+AD91</f>
        <v>0</v>
      </c>
      <c r="AX91" s="70">
        <f t="shared" ref="AX91:AX111" si="125">AH91</f>
        <v>0</v>
      </c>
      <c r="AY91" s="71">
        <f t="shared" ref="AY91:AY111" si="126">AF91+AG91</f>
        <v>0</v>
      </c>
    </row>
    <row r="92" spans="1:51" s="122" customFormat="1" ht="27.75" customHeight="1" x14ac:dyDescent="0.2">
      <c r="A92" s="72" t="s">
        <v>41</v>
      </c>
      <c r="B92" s="83" t="s">
        <v>240</v>
      </c>
      <c r="C92" s="84"/>
      <c r="D92" s="85"/>
      <c r="E92" s="86">
        <v>9</v>
      </c>
      <c r="F92" s="86">
        <v>7</v>
      </c>
      <c r="G92" s="86">
        <v>2</v>
      </c>
      <c r="H92" s="86"/>
      <c r="I92" s="86"/>
      <c r="J92" s="86">
        <v>7</v>
      </c>
      <c r="K92" s="86">
        <v>5</v>
      </c>
      <c r="L92" s="86">
        <v>2</v>
      </c>
      <c r="M92" s="86"/>
      <c r="N92" s="68">
        <v>2</v>
      </c>
      <c r="O92" s="68">
        <v>2</v>
      </c>
      <c r="P92" s="68">
        <v>0</v>
      </c>
      <c r="Q92" s="68">
        <v>0</v>
      </c>
      <c r="R92" s="68">
        <v>0</v>
      </c>
      <c r="S92" s="68">
        <v>0</v>
      </c>
      <c r="T92" s="68">
        <v>0</v>
      </c>
      <c r="U92" s="68">
        <v>0</v>
      </c>
      <c r="V92" s="68">
        <v>0</v>
      </c>
      <c r="W92" s="68">
        <v>0</v>
      </c>
      <c r="X92" s="68">
        <v>2</v>
      </c>
      <c r="Y92" s="68">
        <v>0</v>
      </c>
      <c r="Z92" s="68">
        <v>1</v>
      </c>
      <c r="AA92" s="68">
        <v>12</v>
      </c>
      <c r="AB92" s="68">
        <v>5</v>
      </c>
      <c r="AC92" s="68">
        <v>0</v>
      </c>
      <c r="AD92" s="68">
        <v>0</v>
      </c>
      <c r="AE92" s="68">
        <v>0</v>
      </c>
      <c r="AF92" s="68"/>
      <c r="AG92" s="68"/>
      <c r="AH92" s="68"/>
      <c r="AI92" s="76"/>
      <c r="AJ92" s="69">
        <f t="shared" si="111"/>
        <v>9</v>
      </c>
      <c r="AK92" s="70">
        <f t="shared" si="112"/>
        <v>9</v>
      </c>
      <c r="AL92" s="70">
        <f t="shared" si="113"/>
        <v>7</v>
      </c>
      <c r="AM92" s="70">
        <f t="shared" si="114"/>
        <v>7</v>
      </c>
      <c r="AN92" s="70">
        <f t="shared" si="115"/>
        <v>14</v>
      </c>
      <c r="AO92" s="70">
        <f t="shared" si="116"/>
        <v>14</v>
      </c>
      <c r="AP92" s="70">
        <f t="shared" si="117"/>
        <v>2</v>
      </c>
      <c r="AQ92" s="70">
        <f t="shared" si="118"/>
        <v>2</v>
      </c>
      <c r="AR92" s="70">
        <f t="shared" si="119"/>
        <v>0</v>
      </c>
      <c r="AS92" s="70">
        <f t="shared" si="120"/>
        <v>0</v>
      </c>
      <c r="AT92" s="70">
        <f t="shared" si="121"/>
        <v>2</v>
      </c>
      <c r="AU92" s="70">
        <f t="shared" si="122"/>
        <v>2</v>
      </c>
      <c r="AV92" s="70">
        <f t="shared" si="123"/>
        <v>0</v>
      </c>
      <c r="AW92" s="70">
        <f t="shared" si="124"/>
        <v>0</v>
      </c>
      <c r="AX92" s="70">
        <f t="shared" si="125"/>
        <v>0</v>
      </c>
      <c r="AY92" s="71">
        <f t="shared" si="126"/>
        <v>0</v>
      </c>
    </row>
    <row r="93" spans="1:51" s="122" customFormat="1" ht="41.25" customHeight="1" x14ac:dyDescent="0.2">
      <c r="A93" s="72" t="s">
        <v>40</v>
      </c>
      <c r="B93" s="83" t="s">
        <v>241</v>
      </c>
      <c r="C93" s="84"/>
      <c r="D93" s="85"/>
      <c r="E93" s="86">
        <v>0</v>
      </c>
      <c r="F93" s="86">
        <v>0</v>
      </c>
      <c r="G93" s="86">
        <v>0</v>
      </c>
      <c r="H93" s="86"/>
      <c r="I93" s="86"/>
      <c r="J93" s="86"/>
      <c r="K93" s="86"/>
      <c r="L93" s="86"/>
      <c r="M93" s="86"/>
      <c r="N93" s="68">
        <v>0</v>
      </c>
      <c r="O93" s="68">
        <v>0</v>
      </c>
      <c r="P93" s="68">
        <v>0</v>
      </c>
      <c r="Q93" s="68">
        <v>0</v>
      </c>
      <c r="R93" s="68">
        <v>0</v>
      </c>
      <c r="S93" s="68">
        <v>0</v>
      </c>
      <c r="T93" s="68">
        <v>0</v>
      </c>
      <c r="U93" s="68">
        <v>0</v>
      </c>
      <c r="V93" s="68">
        <v>0</v>
      </c>
      <c r="W93" s="68">
        <v>0</v>
      </c>
      <c r="X93" s="68">
        <v>0</v>
      </c>
      <c r="Y93" s="68">
        <v>0</v>
      </c>
      <c r="Z93" s="68">
        <v>0</v>
      </c>
      <c r="AA93" s="68">
        <v>0</v>
      </c>
      <c r="AB93" s="68">
        <v>0</v>
      </c>
      <c r="AC93" s="68">
        <v>0</v>
      </c>
      <c r="AD93" s="68">
        <v>0</v>
      </c>
      <c r="AE93" s="68">
        <v>0</v>
      </c>
      <c r="AF93" s="68"/>
      <c r="AG93" s="68"/>
      <c r="AH93" s="68"/>
      <c r="AI93" s="76"/>
      <c r="AJ93" s="69">
        <f t="shared" si="111"/>
        <v>0</v>
      </c>
      <c r="AK93" s="70">
        <f t="shared" si="112"/>
        <v>0</v>
      </c>
      <c r="AL93" s="70">
        <f t="shared" si="113"/>
        <v>0</v>
      </c>
      <c r="AM93" s="70">
        <f t="shared" si="114"/>
        <v>0</v>
      </c>
      <c r="AN93" s="70">
        <f t="shared" si="115"/>
        <v>0</v>
      </c>
      <c r="AO93" s="70">
        <f t="shared" si="116"/>
        <v>0</v>
      </c>
      <c r="AP93" s="70">
        <f t="shared" si="117"/>
        <v>0</v>
      </c>
      <c r="AQ93" s="70">
        <f t="shared" si="118"/>
        <v>0</v>
      </c>
      <c r="AR93" s="70">
        <f t="shared" si="119"/>
        <v>0</v>
      </c>
      <c r="AS93" s="70">
        <f t="shared" si="120"/>
        <v>0</v>
      </c>
      <c r="AT93" s="70">
        <f t="shared" si="121"/>
        <v>0</v>
      </c>
      <c r="AU93" s="70">
        <f t="shared" si="122"/>
        <v>0</v>
      </c>
      <c r="AV93" s="70">
        <f t="shared" si="123"/>
        <v>0</v>
      </c>
      <c r="AW93" s="70">
        <f t="shared" si="124"/>
        <v>0</v>
      </c>
      <c r="AX93" s="70">
        <f t="shared" si="125"/>
        <v>0</v>
      </c>
      <c r="AY93" s="71">
        <f t="shared" si="126"/>
        <v>0</v>
      </c>
    </row>
    <row r="94" spans="1:51" s="122" customFormat="1" ht="38.25" customHeight="1" x14ac:dyDescent="0.2">
      <c r="A94" s="72" t="s">
        <v>39</v>
      </c>
      <c r="B94" s="83" t="s">
        <v>242</v>
      </c>
      <c r="C94" s="84"/>
      <c r="D94" s="85"/>
      <c r="E94" s="86">
        <v>3</v>
      </c>
      <c r="F94" s="86">
        <v>0</v>
      </c>
      <c r="G94" s="86">
        <v>3</v>
      </c>
      <c r="H94" s="86"/>
      <c r="I94" s="86"/>
      <c r="J94" s="86">
        <v>8</v>
      </c>
      <c r="K94" s="86">
        <v>6</v>
      </c>
      <c r="L94" s="86">
        <v>2</v>
      </c>
      <c r="M94" s="86"/>
      <c r="N94" s="68">
        <v>1</v>
      </c>
      <c r="O94" s="68">
        <v>1</v>
      </c>
      <c r="P94" s="68">
        <v>0</v>
      </c>
      <c r="Q94" s="68">
        <v>0</v>
      </c>
      <c r="R94" s="68">
        <v>0</v>
      </c>
      <c r="S94" s="68">
        <v>0</v>
      </c>
      <c r="T94" s="68">
        <v>0</v>
      </c>
      <c r="U94" s="68">
        <v>0</v>
      </c>
      <c r="V94" s="68">
        <v>0</v>
      </c>
      <c r="W94" s="68">
        <v>0</v>
      </c>
      <c r="X94" s="68">
        <v>1</v>
      </c>
      <c r="Y94" s="68">
        <v>0</v>
      </c>
      <c r="Z94" s="68">
        <v>0</v>
      </c>
      <c r="AA94" s="68">
        <v>8</v>
      </c>
      <c r="AB94" s="68">
        <v>0</v>
      </c>
      <c r="AC94" s="68">
        <v>0</v>
      </c>
      <c r="AD94" s="68">
        <v>0</v>
      </c>
      <c r="AE94" s="68">
        <v>0</v>
      </c>
      <c r="AF94" s="68"/>
      <c r="AG94" s="68"/>
      <c r="AH94" s="68"/>
      <c r="AI94" s="76"/>
      <c r="AJ94" s="69">
        <f t="shared" si="111"/>
        <v>3</v>
      </c>
      <c r="AK94" s="70">
        <f t="shared" si="112"/>
        <v>3</v>
      </c>
      <c r="AL94" s="70">
        <f t="shared" si="113"/>
        <v>8</v>
      </c>
      <c r="AM94" s="70">
        <f t="shared" si="114"/>
        <v>8</v>
      </c>
      <c r="AN94" s="70">
        <f t="shared" si="115"/>
        <v>9</v>
      </c>
      <c r="AO94" s="70">
        <f t="shared" si="116"/>
        <v>9</v>
      </c>
      <c r="AP94" s="70">
        <f t="shared" si="117"/>
        <v>1</v>
      </c>
      <c r="AQ94" s="70">
        <f t="shared" si="118"/>
        <v>1</v>
      </c>
      <c r="AR94" s="70">
        <f t="shared" si="119"/>
        <v>0</v>
      </c>
      <c r="AS94" s="70">
        <f t="shared" si="120"/>
        <v>0</v>
      </c>
      <c r="AT94" s="70">
        <f t="shared" si="121"/>
        <v>1</v>
      </c>
      <c r="AU94" s="70">
        <f t="shared" si="122"/>
        <v>1</v>
      </c>
      <c r="AV94" s="70">
        <f t="shared" si="123"/>
        <v>0</v>
      </c>
      <c r="AW94" s="70">
        <f t="shared" si="124"/>
        <v>0</v>
      </c>
      <c r="AX94" s="70">
        <f t="shared" si="125"/>
        <v>0</v>
      </c>
      <c r="AY94" s="71">
        <f t="shared" si="126"/>
        <v>0</v>
      </c>
    </row>
    <row r="95" spans="1:51" s="122" customFormat="1" ht="36" customHeight="1" x14ac:dyDescent="0.2">
      <c r="A95" s="72" t="s">
        <v>38</v>
      </c>
      <c r="B95" s="83" t="s">
        <v>243</v>
      </c>
      <c r="C95" s="84"/>
      <c r="D95" s="85"/>
      <c r="E95" s="86">
        <v>0</v>
      </c>
      <c r="F95" s="86">
        <v>0</v>
      </c>
      <c r="G95" s="86">
        <v>0</v>
      </c>
      <c r="H95" s="86"/>
      <c r="I95" s="86"/>
      <c r="J95" s="86"/>
      <c r="K95" s="86"/>
      <c r="L95" s="86"/>
      <c r="M95" s="86"/>
      <c r="N95" s="68">
        <v>0</v>
      </c>
      <c r="O95" s="68">
        <v>0</v>
      </c>
      <c r="P95" s="68">
        <v>0</v>
      </c>
      <c r="Q95" s="68">
        <v>0</v>
      </c>
      <c r="R95" s="68">
        <v>0</v>
      </c>
      <c r="S95" s="68">
        <v>0</v>
      </c>
      <c r="T95" s="68">
        <v>0</v>
      </c>
      <c r="U95" s="68">
        <v>0</v>
      </c>
      <c r="V95" s="68">
        <v>0</v>
      </c>
      <c r="W95" s="68">
        <v>0</v>
      </c>
      <c r="X95" s="68">
        <v>0</v>
      </c>
      <c r="Y95" s="68">
        <v>0</v>
      </c>
      <c r="Z95" s="68">
        <v>0</v>
      </c>
      <c r="AA95" s="68">
        <v>0</v>
      </c>
      <c r="AB95" s="68">
        <v>0</v>
      </c>
      <c r="AC95" s="68">
        <v>0</v>
      </c>
      <c r="AD95" s="68">
        <v>0</v>
      </c>
      <c r="AE95" s="68">
        <v>0</v>
      </c>
      <c r="AF95" s="68"/>
      <c r="AG95" s="68"/>
      <c r="AH95" s="68"/>
      <c r="AI95" s="76"/>
      <c r="AJ95" s="69">
        <f t="shared" si="111"/>
        <v>0</v>
      </c>
      <c r="AK95" s="70">
        <f t="shared" si="112"/>
        <v>0</v>
      </c>
      <c r="AL95" s="70">
        <f t="shared" si="113"/>
        <v>0</v>
      </c>
      <c r="AM95" s="70">
        <f t="shared" si="114"/>
        <v>0</v>
      </c>
      <c r="AN95" s="70">
        <f t="shared" si="115"/>
        <v>0</v>
      </c>
      <c r="AO95" s="70">
        <f t="shared" si="116"/>
        <v>0</v>
      </c>
      <c r="AP95" s="70">
        <f t="shared" si="117"/>
        <v>0</v>
      </c>
      <c r="AQ95" s="70">
        <f t="shared" si="118"/>
        <v>0</v>
      </c>
      <c r="AR95" s="70">
        <f t="shared" si="119"/>
        <v>0</v>
      </c>
      <c r="AS95" s="70">
        <f t="shared" si="120"/>
        <v>0</v>
      </c>
      <c r="AT95" s="70">
        <f t="shared" si="121"/>
        <v>0</v>
      </c>
      <c r="AU95" s="70">
        <f t="shared" si="122"/>
        <v>0</v>
      </c>
      <c r="AV95" s="70">
        <f t="shared" si="123"/>
        <v>0</v>
      </c>
      <c r="AW95" s="70">
        <f t="shared" si="124"/>
        <v>0</v>
      </c>
      <c r="AX95" s="70">
        <f t="shared" si="125"/>
        <v>0</v>
      </c>
      <c r="AY95" s="71">
        <f t="shared" si="126"/>
        <v>0</v>
      </c>
    </row>
    <row r="96" spans="1:51" s="122" customFormat="1" ht="42.75" customHeight="1" x14ac:dyDescent="0.2">
      <c r="A96" s="72" t="s">
        <v>37</v>
      </c>
      <c r="B96" s="83" t="s">
        <v>244</v>
      </c>
      <c r="C96" s="84"/>
      <c r="D96" s="85"/>
      <c r="E96" s="86">
        <v>0</v>
      </c>
      <c r="F96" s="86">
        <v>0</v>
      </c>
      <c r="G96" s="86">
        <v>0</v>
      </c>
      <c r="H96" s="86"/>
      <c r="I96" s="86"/>
      <c r="J96" s="86"/>
      <c r="K96" s="86"/>
      <c r="L96" s="86"/>
      <c r="M96" s="86"/>
      <c r="N96" s="68">
        <v>0</v>
      </c>
      <c r="O96" s="68">
        <v>0</v>
      </c>
      <c r="P96" s="68">
        <v>0</v>
      </c>
      <c r="Q96" s="68">
        <v>0</v>
      </c>
      <c r="R96" s="68">
        <v>0</v>
      </c>
      <c r="S96" s="68">
        <v>0</v>
      </c>
      <c r="T96" s="68">
        <v>0</v>
      </c>
      <c r="U96" s="68">
        <v>0</v>
      </c>
      <c r="V96" s="68">
        <v>0</v>
      </c>
      <c r="W96" s="68">
        <v>0</v>
      </c>
      <c r="X96" s="68">
        <v>0</v>
      </c>
      <c r="Y96" s="68">
        <v>0</v>
      </c>
      <c r="Z96" s="68">
        <v>0</v>
      </c>
      <c r="AA96" s="68">
        <v>0</v>
      </c>
      <c r="AB96" s="68">
        <v>0</v>
      </c>
      <c r="AC96" s="68">
        <v>0</v>
      </c>
      <c r="AD96" s="68">
        <v>0</v>
      </c>
      <c r="AE96" s="68">
        <v>0</v>
      </c>
      <c r="AF96" s="68"/>
      <c r="AG96" s="68"/>
      <c r="AH96" s="68"/>
      <c r="AI96" s="76"/>
      <c r="AJ96" s="69">
        <f t="shared" si="111"/>
        <v>0</v>
      </c>
      <c r="AK96" s="70">
        <f t="shared" si="112"/>
        <v>0</v>
      </c>
      <c r="AL96" s="70">
        <f t="shared" si="113"/>
        <v>0</v>
      </c>
      <c r="AM96" s="70">
        <f t="shared" si="114"/>
        <v>0</v>
      </c>
      <c r="AN96" s="70">
        <f t="shared" si="115"/>
        <v>0</v>
      </c>
      <c r="AO96" s="70">
        <f t="shared" si="116"/>
        <v>0</v>
      </c>
      <c r="AP96" s="70">
        <f t="shared" si="117"/>
        <v>0</v>
      </c>
      <c r="AQ96" s="70">
        <f t="shared" si="118"/>
        <v>0</v>
      </c>
      <c r="AR96" s="70">
        <f t="shared" si="119"/>
        <v>0</v>
      </c>
      <c r="AS96" s="70">
        <f t="shared" si="120"/>
        <v>0</v>
      </c>
      <c r="AT96" s="70">
        <f t="shared" si="121"/>
        <v>0</v>
      </c>
      <c r="AU96" s="70">
        <f t="shared" si="122"/>
        <v>0</v>
      </c>
      <c r="AV96" s="70">
        <f t="shared" si="123"/>
        <v>0</v>
      </c>
      <c r="AW96" s="70">
        <f t="shared" si="124"/>
        <v>0</v>
      </c>
      <c r="AX96" s="70">
        <f t="shared" si="125"/>
        <v>0</v>
      </c>
      <c r="AY96" s="71">
        <f t="shared" si="126"/>
        <v>0</v>
      </c>
    </row>
    <row r="97" spans="1:51" s="122" customFormat="1" ht="32.25" customHeight="1" x14ac:dyDescent="0.2">
      <c r="A97" s="72" t="s">
        <v>36</v>
      </c>
      <c r="B97" s="79" t="s">
        <v>245</v>
      </c>
      <c r="C97" s="80"/>
      <c r="D97" s="81"/>
      <c r="E97" s="86">
        <v>1</v>
      </c>
      <c r="F97" s="86">
        <v>0</v>
      </c>
      <c r="G97" s="86">
        <v>1</v>
      </c>
      <c r="H97" s="86"/>
      <c r="I97" s="86"/>
      <c r="J97" s="86">
        <v>2</v>
      </c>
      <c r="K97" s="86">
        <v>1</v>
      </c>
      <c r="L97" s="86"/>
      <c r="M97" s="86"/>
      <c r="N97" s="68">
        <v>0</v>
      </c>
      <c r="O97" s="68">
        <v>0</v>
      </c>
      <c r="P97" s="68">
        <v>0</v>
      </c>
      <c r="Q97" s="68">
        <v>0</v>
      </c>
      <c r="R97" s="68">
        <v>0</v>
      </c>
      <c r="S97" s="68">
        <v>0</v>
      </c>
      <c r="T97" s="68">
        <v>0</v>
      </c>
      <c r="U97" s="68">
        <v>0</v>
      </c>
      <c r="V97" s="68">
        <v>0</v>
      </c>
      <c r="W97" s="68">
        <v>0</v>
      </c>
      <c r="X97" s="68">
        <v>0</v>
      </c>
      <c r="Y97" s="68">
        <v>0</v>
      </c>
      <c r="Z97" s="68">
        <v>0</v>
      </c>
      <c r="AA97" s="68">
        <v>2</v>
      </c>
      <c r="AB97" s="68">
        <v>0</v>
      </c>
      <c r="AC97" s="68">
        <v>0</v>
      </c>
      <c r="AD97" s="68">
        <v>0</v>
      </c>
      <c r="AE97" s="68">
        <v>0</v>
      </c>
      <c r="AF97" s="68"/>
      <c r="AG97" s="68"/>
      <c r="AH97" s="68"/>
      <c r="AI97" s="76"/>
      <c r="AJ97" s="69">
        <f t="shared" si="111"/>
        <v>1</v>
      </c>
      <c r="AK97" s="70">
        <f t="shared" si="112"/>
        <v>1</v>
      </c>
      <c r="AL97" s="70">
        <f t="shared" si="113"/>
        <v>2</v>
      </c>
      <c r="AM97" s="70">
        <f t="shared" si="114"/>
        <v>1</v>
      </c>
      <c r="AN97" s="70">
        <f t="shared" si="115"/>
        <v>2</v>
      </c>
      <c r="AO97" s="70">
        <f t="shared" si="116"/>
        <v>2</v>
      </c>
      <c r="AP97" s="70">
        <f t="shared" si="117"/>
        <v>0</v>
      </c>
      <c r="AQ97" s="70">
        <f t="shared" si="118"/>
        <v>0</v>
      </c>
      <c r="AR97" s="70">
        <f t="shared" si="119"/>
        <v>0</v>
      </c>
      <c r="AS97" s="70">
        <f t="shared" si="120"/>
        <v>0</v>
      </c>
      <c r="AT97" s="70">
        <f t="shared" si="121"/>
        <v>0</v>
      </c>
      <c r="AU97" s="70">
        <f t="shared" si="122"/>
        <v>0</v>
      </c>
      <c r="AV97" s="70">
        <f t="shared" si="123"/>
        <v>0</v>
      </c>
      <c r="AW97" s="70">
        <f t="shared" si="124"/>
        <v>0</v>
      </c>
      <c r="AX97" s="70">
        <f t="shared" si="125"/>
        <v>0</v>
      </c>
      <c r="AY97" s="71">
        <f t="shared" si="126"/>
        <v>0</v>
      </c>
    </row>
    <row r="98" spans="1:51" s="123" customFormat="1" ht="42.75" customHeight="1" x14ac:dyDescent="0.2">
      <c r="A98" s="72" t="s">
        <v>35</v>
      </c>
      <c r="B98" s="79" t="s">
        <v>246</v>
      </c>
      <c r="C98" s="80"/>
      <c r="D98" s="81"/>
      <c r="E98" s="86">
        <v>2</v>
      </c>
      <c r="F98" s="86">
        <v>0</v>
      </c>
      <c r="G98" s="86">
        <v>2</v>
      </c>
      <c r="H98" s="86"/>
      <c r="I98" s="86"/>
      <c r="J98" s="86">
        <v>3</v>
      </c>
      <c r="K98" s="86">
        <v>3</v>
      </c>
      <c r="L98" s="86"/>
      <c r="M98" s="86"/>
      <c r="N98" s="68">
        <v>2</v>
      </c>
      <c r="O98" s="68">
        <v>2</v>
      </c>
      <c r="P98" s="68">
        <v>0</v>
      </c>
      <c r="Q98" s="68">
        <v>0</v>
      </c>
      <c r="R98" s="68">
        <v>0</v>
      </c>
      <c r="S98" s="68">
        <v>0</v>
      </c>
      <c r="T98" s="68">
        <v>0</v>
      </c>
      <c r="U98" s="68">
        <v>0</v>
      </c>
      <c r="V98" s="68">
        <v>0</v>
      </c>
      <c r="W98" s="68">
        <v>0</v>
      </c>
      <c r="X98" s="68">
        <v>2</v>
      </c>
      <c r="Y98" s="68">
        <v>0</v>
      </c>
      <c r="Z98" s="68">
        <v>0</v>
      </c>
      <c r="AA98" s="68">
        <v>3</v>
      </c>
      <c r="AB98" s="68">
        <v>0</v>
      </c>
      <c r="AC98" s="68">
        <v>0</v>
      </c>
      <c r="AD98" s="68">
        <v>0</v>
      </c>
      <c r="AE98" s="68">
        <v>0</v>
      </c>
      <c r="AF98" s="68"/>
      <c r="AG98" s="68"/>
      <c r="AH98" s="68"/>
      <c r="AI98" s="77"/>
      <c r="AJ98" s="69">
        <f t="shared" si="111"/>
        <v>2</v>
      </c>
      <c r="AK98" s="70">
        <f t="shared" si="112"/>
        <v>2</v>
      </c>
      <c r="AL98" s="70">
        <f t="shared" si="113"/>
        <v>3</v>
      </c>
      <c r="AM98" s="70">
        <f t="shared" si="114"/>
        <v>3</v>
      </c>
      <c r="AN98" s="70">
        <f t="shared" si="115"/>
        <v>5</v>
      </c>
      <c r="AO98" s="70">
        <f t="shared" si="116"/>
        <v>5</v>
      </c>
      <c r="AP98" s="70">
        <f t="shared" si="117"/>
        <v>2</v>
      </c>
      <c r="AQ98" s="70">
        <f t="shared" si="118"/>
        <v>2</v>
      </c>
      <c r="AR98" s="70">
        <f t="shared" si="119"/>
        <v>0</v>
      </c>
      <c r="AS98" s="70">
        <f t="shared" si="120"/>
        <v>0</v>
      </c>
      <c r="AT98" s="70">
        <f t="shared" si="121"/>
        <v>2</v>
      </c>
      <c r="AU98" s="70">
        <f t="shared" si="122"/>
        <v>2</v>
      </c>
      <c r="AV98" s="70">
        <f t="shared" si="123"/>
        <v>0</v>
      </c>
      <c r="AW98" s="70">
        <f t="shared" si="124"/>
        <v>0</v>
      </c>
      <c r="AX98" s="70">
        <f t="shared" si="125"/>
        <v>0</v>
      </c>
      <c r="AY98" s="71">
        <f t="shared" si="126"/>
        <v>0</v>
      </c>
    </row>
    <row r="99" spans="1:51" s="122" customFormat="1" ht="25.5" customHeight="1" x14ac:dyDescent="0.2">
      <c r="A99" s="72" t="s">
        <v>34</v>
      </c>
      <c r="B99" s="83" t="s">
        <v>203</v>
      </c>
      <c r="C99" s="84"/>
      <c r="D99" s="85"/>
      <c r="E99" s="86">
        <v>0</v>
      </c>
      <c r="F99" s="86">
        <v>0</v>
      </c>
      <c r="G99" s="86">
        <v>0</v>
      </c>
      <c r="H99" s="86"/>
      <c r="I99" s="86"/>
      <c r="J99" s="86"/>
      <c r="K99" s="86"/>
      <c r="L99" s="86"/>
      <c r="M99" s="86"/>
      <c r="N99" s="68">
        <v>0</v>
      </c>
      <c r="O99" s="68">
        <v>0</v>
      </c>
      <c r="P99" s="68">
        <v>0</v>
      </c>
      <c r="Q99" s="68">
        <v>0</v>
      </c>
      <c r="R99" s="68">
        <v>0</v>
      </c>
      <c r="S99" s="68">
        <v>0</v>
      </c>
      <c r="T99" s="68">
        <v>0</v>
      </c>
      <c r="U99" s="68">
        <v>0</v>
      </c>
      <c r="V99" s="68">
        <v>0</v>
      </c>
      <c r="W99" s="68">
        <v>0</v>
      </c>
      <c r="X99" s="68">
        <v>0</v>
      </c>
      <c r="Y99" s="68">
        <v>0</v>
      </c>
      <c r="Z99" s="68">
        <v>0</v>
      </c>
      <c r="AA99" s="68">
        <v>0</v>
      </c>
      <c r="AB99" s="68">
        <v>0</v>
      </c>
      <c r="AC99" s="68">
        <v>0</v>
      </c>
      <c r="AD99" s="68">
        <v>0</v>
      </c>
      <c r="AE99" s="68">
        <v>0</v>
      </c>
      <c r="AF99" s="68"/>
      <c r="AG99" s="68"/>
      <c r="AH99" s="68"/>
      <c r="AI99" s="76"/>
      <c r="AJ99" s="69">
        <f t="shared" si="111"/>
        <v>0</v>
      </c>
      <c r="AK99" s="70">
        <f t="shared" si="112"/>
        <v>0</v>
      </c>
      <c r="AL99" s="70">
        <f t="shared" si="113"/>
        <v>0</v>
      </c>
      <c r="AM99" s="70">
        <f t="shared" si="114"/>
        <v>0</v>
      </c>
      <c r="AN99" s="70">
        <f t="shared" si="115"/>
        <v>0</v>
      </c>
      <c r="AO99" s="70">
        <f t="shared" si="116"/>
        <v>0</v>
      </c>
      <c r="AP99" s="70">
        <f t="shared" si="117"/>
        <v>0</v>
      </c>
      <c r="AQ99" s="70">
        <f t="shared" si="118"/>
        <v>0</v>
      </c>
      <c r="AR99" s="70">
        <f t="shared" si="119"/>
        <v>0</v>
      </c>
      <c r="AS99" s="70">
        <f t="shared" si="120"/>
        <v>0</v>
      </c>
      <c r="AT99" s="70">
        <f t="shared" si="121"/>
        <v>0</v>
      </c>
      <c r="AU99" s="70">
        <f t="shared" si="122"/>
        <v>0</v>
      </c>
      <c r="AV99" s="70">
        <f t="shared" si="123"/>
        <v>0</v>
      </c>
      <c r="AW99" s="70">
        <f t="shared" si="124"/>
        <v>0</v>
      </c>
      <c r="AX99" s="70">
        <f t="shared" si="125"/>
        <v>0</v>
      </c>
      <c r="AY99" s="71">
        <f t="shared" si="126"/>
        <v>0</v>
      </c>
    </row>
    <row r="100" spans="1:51" s="122" customFormat="1" ht="22.5" customHeight="1" x14ac:dyDescent="0.2">
      <c r="A100" s="72" t="s">
        <v>33</v>
      </c>
      <c r="B100" s="79" t="s">
        <v>181</v>
      </c>
      <c r="C100" s="80"/>
      <c r="D100" s="81"/>
      <c r="E100" s="86">
        <v>10</v>
      </c>
      <c r="F100" s="86">
        <v>0</v>
      </c>
      <c r="G100" s="86">
        <v>10</v>
      </c>
      <c r="H100" s="86"/>
      <c r="I100" s="86"/>
      <c r="J100" s="86">
        <v>13</v>
      </c>
      <c r="K100" s="86">
        <v>12</v>
      </c>
      <c r="L100" s="86">
        <v>1</v>
      </c>
      <c r="M100" s="86"/>
      <c r="N100" s="68">
        <v>10</v>
      </c>
      <c r="O100" s="68">
        <v>9</v>
      </c>
      <c r="P100" s="68">
        <v>0</v>
      </c>
      <c r="Q100" s="68">
        <v>1</v>
      </c>
      <c r="R100" s="68">
        <v>0</v>
      </c>
      <c r="S100" s="68">
        <v>0</v>
      </c>
      <c r="T100" s="68">
        <v>0</v>
      </c>
      <c r="U100" s="68">
        <v>0</v>
      </c>
      <c r="V100" s="68">
        <v>0</v>
      </c>
      <c r="W100" s="68">
        <v>0</v>
      </c>
      <c r="X100" s="68">
        <v>10</v>
      </c>
      <c r="Y100" s="68">
        <v>0</v>
      </c>
      <c r="Z100" s="68">
        <v>0</v>
      </c>
      <c r="AA100" s="68">
        <v>13</v>
      </c>
      <c r="AB100" s="68">
        <v>0</v>
      </c>
      <c r="AC100" s="68">
        <v>0</v>
      </c>
      <c r="AD100" s="68">
        <v>0</v>
      </c>
      <c r="AE100" s="68">
        <v>0</v>
      </c>
      <c r="AF100" s="68"/>
      <c r="AG100" s="68"/>
      <c r="AH100" s="68"/>
      <c r="AI100" s="76"/>
      <c r="AJ100" s="69">
        <f t="shared" si="111"/>
        <v>10</v>
      </c>
      <c r="AK100" s="70">
        <f t="shared" si="112"/>
        <v>10</v>
      </c>
      <c r="AL100" s="70">
        <f t="shared" si="113"/>
        <v>13</v>
      </c>
      <c r="AM100" s="70">
        <f t="shared" si="114"/>
        <v>13</v>
      </c>
      <c r="AN100" s="70">
        <f t="shared" si="115"/>
        <v>22</v>
      </c>
      <c r="AO100" s="70">
        <f t="shared" si="116"/>
        <v>23</v>
      </c>
      <c r="AP100" s="70">
        <f t="shared" si="117"/>
        <v>10</v>
      </c>
      <c r="AQ100" s="70">
        <f t="shared" si="118"/>
        <v>10</v>
      </c>
      <c r="AR100" s="70">
        <f t="shared" si="119"/>
        <v>0</v>
      </c>
      <c r="AS100" s="70">
        <f t="shared" si="120"/>
        <v>0</v>
      </c>
      <c r="AT100" s="70">
        <f t="shared" si="121"/>
        <v>10</v>
      </c>
      <c r="AU100" s="70">
        <f t="shared" si="122"/>
        <v>10</v>
      </c>
      <c r="AV100" s="70">
        <f t="shared" si="123"/>
        <v>0</v>
      </c>
      <c r="AW100" s="70">
        <f t="shared" si="124"/>
        <v>0</v>
      </c>
      <c r="AX100" s="70">
        <f t="shared" si="125"/>
        <v>0</v>
      </c>
      <c r="AY100" s="71">
        <f t="shared" si="126"/>
        <v>0</v>
      </c>
    </row>
    <row r="101" spans="1:51" s="123" customFormat="1" ht="31.5" customHeight="1" x14ac:dyDescent="0.2">
      <c r="A101" s="72" t="s">
        <v>32</v>
      </c>
      <c r="B101" s="79" t="s">
        <v>247</v>
      </c>
      <c r="C101" s="80"/>
      <c r="D101" s="81"/>
      <c r="E101" s="86">
        <v>0</v>
      </c>
      <c r="F101" s="86">
        <v>0</v>
      </c>
      <c r="G101" s="86">
        <v>0</v>
      </c>
      <c r="H101" s="86"/>
      <c r="I101" s="86"/>
      <c r="J101" s="86"/>
      <c r="K101" s="86"/>
      <c r="L101" s="86"/>
      <c r="M101" s="86"/>
      <c r="N101" s="68">
        <v>0</v>
      </c>
      <c r="O101" s="68">
        <v>0</v>
      </c>
      <c r="P101" s="68">
        <v>0</v>
      </c>
      <c r="Q101" s="68">
        <v>0</v>
      </c>
      <c r="R101" s="68">
        <v>0</v>
      </c>
      <c r="S101" s="68">
        <v>0</v>
      </c>
      <c r="T101" s="68">
        <v>0</v>
      </c>
      <c r="U101" s="68">
        <v>0</v>
      </c>
      <c r="V101" s="68">
        <v>0</v>
      </c>
      <c r="W101" s="68">
        <v>0</v>
      </c>
      <c r="X101" s="68">
        <v>0</v>
      </c>
      <c r="Y101" s="68">
        <v>0</v>
      </c>
      <c r="Z101" s="68">
        <v>0</v>
      </c>
      <c r="AA101" s="68">
        <v>0</v>
      </c>
      <c r="AB101" s="68">
        <v>0</v>
      </c>
      <c r="AC101" s="68">
        <v>0</v>
      </c>
      <c r="AD101" s="68">
        <v>0</v>
      </c>
      <c r="AE101" s="68">
        <v>0</v>
      </c>
      <c r="AF101" s="68"/>
      <c r="AG101" s="68"/>
      <c r="AH101" s="68"/>
      <c r="AI101" s="77"/>
      <c r="AJ101" s="69">
        <f t="shared" si="111"/>
        <v>0</v>
      </c>
      <c r="AK101" s="70">
        <f t="shared" si="112"/>
        <v>0</v>
      </c>
      <c r="AL101" s="70">
        <f t="shared" si="113"/>
        <v>0</v>
      </c>
      <c r="AM101" s="70">
        <f t="shared" si="114"/>
        <v>0</v>
      </c>
      <c r="AN101" s="70">
        <f t="shared" si="115"/>
        <v>0</v>
      </c>
      <c r="AO101" s="70">
        <f t="shared" si="116"/>
        <v>0</v>
      </c>
      <c r="AP101" s="70">
        <f t="shared" si="117"/>
        <v>0</v>
      </c>
      <c r="AQ101" s="70">
        <f t="shared" si="118"/>
        <v>0</v>
      </c>
      <c r="AR101" s="70">
        <f t="shared" si="119"/>
        <v>0</v>
      </c>
      <c r="AS101" s="70">
        <f t="shared" si="120"/>
        <v>0</v>
      </c>
      <c r="AT101" s="70">
        <f t="shared" si="121"/>
        <v>0</v>
      </c>
      <c r="AU101" s="70">
        <f t="shared" si="122"/>
        <v>0</v>
      </c>
      <c r="AV101" s="70">
        <f t="shared" si="123"/>
        <v>0</v>
      </c>
      <c r="AW101" s="70">
        <f t="shared" si="124"/>
        <v>0</v>
      </c>
      <c r="AX101" s="70">
        <f t="shared" si="125"/>
        <v>0</v>
      </c>
      <c r="AY101" s="71">
        <f t="shared" si="126"/>
        <v>0</v>
      </c>
    </row>
    <row r="102" spans="1:51" s="122" customFormat="1" ht="44.25" customHeight="1" x14ac:dyDescent="0.2">
      <c r="A102" s="72" t="s">
        <v>31</v>
      </c>
      <c r="B102" s="79" t="s">
        <v>182</v>
      </c>
      <c r="C102" s="80"/>
      <c r="D102" s="81"/>
      <c r="E102" s="86">
        <v>4</v>
      </c>
      <c r="F102" s="86">
        <v>0</v>
      </c>
      <c r="G102" s="86">
        <v>4</v>
      </c>
      <c r="H102" s="86"/>
      <c r="I102" s="86"/>
      <c r="J102" s="86">
        <v>6</v>
      </c>
      <c r="K102" s="86">
        <v>5</v>
      </c>
      <c r="L102" s="86">
        <v>1</v>
      </c>
      <c r="M102" s="86"/>
      <c r="N102" s="68">
        <v>5</v>
      </c>
      <c r="O102" s="68">
        <v>5</v>
      </c>
      <c r="P102" s="68">
        <v>0</v>
      </c>
      <c r="Q102" s="68">
        <v>0</v>
      </c>
      <c r="R102" s="68">
        <v>0</v>
      </c>
      <c r="S102" s="68">
        <v>0</v>
      </c>
      <c r="T102" s="68">
        <v>0</v>
      </c>
      <c r="U102" s="68">
        <v>0</v>
      </c>
      <c r="V102" s="68">
        <v>0</v>
      </c>
      <c r="W102" s="68">
        <v>0</v>
      </c>
      <c r="X102" s="68">
        <v>5</v>
      </c>
      <c r="Y102" s="68">
        <v>0</v>
      </c>
      <c r="Z102" s="68">
        <v>0</v>
      </c>
      <c r="AA102" s="68">
        <v>4</v>
      </c>
      <c r="AB102" s="68">
        <v>0</v>
      </c>
      <c r="AC102" s="68">
        <v>0</v>
      </c>
      <c r="AD102" s="68">
        <v>0</v>
      </c>
      <c r="AE102" s="68">
        <v>0</v>
      </c>
      <c r="AF102" s="68"/>
      <c r="AG102" s="68"/>
      <c r="AH102" s="68"/>
      <c r="AI102" s="76"/>
      <c r="AJ102" s="69">
        <f t="shared" si="111"/>
        <v>4</v>
      </c>
      <c r="AK102" s="70">
        <f t="shared" si="112"/>
        <v>4</v>
      </c>
      <c r="AL102" s="70">
        <f t="shared" si="113"/>
        <v>6</v>
      </c>
      <c r="AM102" s="70">
        <f t="shared" si="114"/>
        <v>6</v>
      </c>
      <c r="AN102" s="70">
        <f t="shared" si="115"/>
        <v>9</v>
      </c>
      <c r="AO102" s="70">
        <f t="shared" si="116"/>
        <v>9</v>
      </c>
      <c r="AP102" s="70">
        <f t="shared" si="117"/>
        <v>5</v>
      </c>
      <c r="AQ102" s="70">
        <f t="shared" si="118"/>
        <v>5</v>
      </c>
      <c r="AR102" s="70">
        <f t="shared" si="119"/>
        <v>0</v>
      </c>
      <c r="AS102" s="70">
        <f t="shared" si="120"/>
        <v>0</v>
      </c>
      <c r="AT102" s="70">
        <f t="shared" si="121"/>
        <v>5</v>
      </c>
      <c r="AU102" s="70">
        <f t="shared" si="122"/>
        <v>5</v>
      </c>
      <c r="AV102" s="70">
        <f t="shared" si="123"/>
        <v>0</v>
      </c>
      <c r="AW102" s="70">
        <f t="shared" si="124"/>
        <v>0</v>
      </c>
      <c r="AX102" s="70">
        <f t="shared" si="125"/>
        <v>0</v>
      </c>
      <c r="AY102" s="71">
        <f t="shared" si="126"/>
        <v>0</v>
      </c>
    </row>
    <row r="103" spans="1:51" s="122" customFormat="1" ht="44.25" customHeight="1" x14ac:dyDescent="0.2">
      <c r="A103" s="72" t="s">
        <v>30</v>
      </c>
      <c r="B103" s="79" t="s">
        <v>248</v>
      </c>
      <c r="C103" s="80"/>
      <c r="D103" s="81"/>
      <c r="E103" s="86">
        <v>0</v>
      </c>
      <c r="F103" s="86">
        <v>0</v>
      </c>
      <c r="G103" s="86">
        <v>0</v>
      </c>
      <c r="H103" s="86"/>
      <c r="I103" s="86"/>
      <c r="J103" s="86"/>
      <c r="K103" s="86"/>
      <c r="L103" s="86"/>
      <c r="M103" s="86"/>
      <c r="N103" s="68">
        <v>0</v>
      </c>
      <c r="O103" s="68">
        <v>0</v>
      </c>
      <c r="P103" s="68">
        <v>0</v>
      </c>
      <c r="Q103" s="68">
        <v>0</v>
      </c>
      <c r="R103" s="68">
        <v>0</v>
      </c>
      <c r="S103" s="68">
        <v>0</v>
      </c>
      <c r="T103" s="68">
        <v>0</v>
      </c>
      <c r="U103" s="68">
        <v>0</v>
      </c>
      <c r="V103" s="68">
        <v>0</v>
      </c>
      <c r="W103" s="68">
        <v>0</v>
      </c>
      <c r="X103" s="68">
        <v>0</v>
      </c>
      <c r="Y103" s="68">
        <v>0</v>
      </c>
      <c r="Z103" s="68">
        <v>0</v>
      </c>
      <c r="AA103" s="68">
        <v>0</v>
      </c>
      <c r="AB103" s="68">
        <v>0</v>
      </c>
      <c r="AC103" s="68">
        <v>0</v>
      </c>
      <c r="AD103" s="68">
        <v>0</v>
      </c>
      <c r="AE103" s="68">
        <v>0</v>
      </c>
      <c r="AF103" s="68"/>
      <c r="AG103" s="68"/>
      <c r="AH103" s="68"/>
      <c r="AI103" s="76"/>
      <c r="AJ103" s="69">
        <f t="shared" si="111"/>
        <v>0</v>
      </c>
      <c r="AK103" s="70">
        <f t="shared" si="112"/>
        <v>0</v>
      </c>
      <c r="AL103" s="70">
        <f t="shared" si="113"/>
        <v>0</v>
      </c>
      <c r="AM103" s="70">
        <f t="shared" si="114"/>
        <v>0</v>
      </c>
      <c r="AN103" s="70">
        <f t="shared" si="115"/>
        <v>0</v>
      </c>
      <c r="AO103" s="70">
        <f t="shared" si="116"/>
        <v>0</v>
      </c>
      <c r="AP103" s="70">
        <f t="shared" si="117"/>
        <v>0</v>
      </c>
      <c r="AQ103" s="70">
        <f t="shared" si="118"/>
        <v>0</v>
      </c>
      <c r="AR103" s="70">
        <f t="shared" si="119"/>
        <v>0</v>
      </c>
      <c r="AS103" s="70">
        <f t="shared" si="120"/>
        <v>0</v>
      </c>
      <c r="AT103" s="70">
        <f t="shared" si="121"/>
        <v>0</v>
      </c>
      <c r="AU103" s="70">
        <f t="shared" si="122"/>
        <v>0</v>
      </c>
      <c r="AV103" s="70">
        <f t="shared" si="123"/>
        <v>0</v>
      </c>
      <c r="AW103" s="70">
        <f t="shared" si="124"/>
        <v>0</v>
      </c>
      <c r="AX103" s="70">
        <f t="shared" si="125"/>
        <v>0</v>
      </c>
      <c r="AY103" s="71">
        <f t="shared" si="126"/>
        <v>0</v>
      </c>
    </row>
    <row r="104" spans="1:51" s="122" customFormat="1" ht="44.25" customHeight="1" x14ac:dyDescent="0.2">
      <c r="A104" s="72" t="s">
        <v>29</v>
      </c>
      <c r="B104" s="79" t="s">
        <v>183</v>
      </c>
      <c r="C104" s="80"/>
      <c r="D104" s="81"/>
      <c r="E104" s="86">
        <v>4</v>
      </c>
      <c r="F104" s="86">
        <v>0</v>
      </c>
      <c r="G104" s="86">
        <v>4</v>
      </c>
      <c r="H104" s="86"/>
      <c r="I104" s="86"/>
      <c r="J104" s="86">
        <v>1</v>
      </c>
      <c r="K104" s="86">
        <v>1</v>
      </c>
      <c r="L104" s="86"/>
      <c r="M104" s="86"/>
      <c r="N104" s="68">
        <v>3</v>
      </c>
      <c r="O104" s="68">
        <v>1</v>
      </c>
      <c r="P104" s="68">
        <v>0</v>
      </c>
      <c r="Q104" s="68">
        <v>0</v>
      </c>
      <c r="R104" s="68">
        <v>0</v>
      </c>
      <c r="S104" s="68">
        <v>2</v>
      </c>
      <c r="T104" s="68">
        <v>0</v>
      </c>
      <c r="U104" s="68">
        <v>2</v>
      </c>
      <c r="V104" s="68">
        <v>0</v>
      </c>
      <c r="W104" s="68">
        <v>0</v>
      </c>
      <c r="X104" s="68">
        <v>3</v>
      </c>
      <c r="Y104" s="68">
        <v>0</v>
      </c>
      <c r="Z104" s="68">
        <v>0</v>
      </c>
      <c r="AA104" s="68">
        <v>2</v>
      </c>
      <c r="AB104" s="68">
        <v>0</v>
      </c>
      <c r="AC104" s="68">
        <v>0</v>
      </c>
      <c r="AD104" s="68">
        <v>0</v>
      </c>
      <c r="AE104" s="68">
        <v>0</v>
      </c>
      <c r="AF104" s="68"/>
      <c r="AG104" s="68"/>
      <c r="AH104" s="68"/>
      <c r="AI104" s="76"/>
      <c r="AJ104" s="69">
        <f t="shared" si="111"/>
        <v>4</v>
      </c>
      <c r="AK104" s="70">
        <f t="shared" si="112"/>
        <v>4</v>
      </c>
      <c r="AL104" s="70">
        <f t="shared" si="113"/>
        <v>1</v>
      </c>
      <c r="AM104" s="70">
        <f t="shared" si="114"/>
        <v>1</v>
      </c>
      <c r="AN104" s="70">
        <f t="shared" si="115"/>
        <v>5</v>
      </c>
      <c r="AO104" s="70">
        <f t="shared" si="116"/>
        <v>5</v>
      </c>
      <c r="AP104" s="70">
        <f t="shared" si="117"/>
        <v>3</v>
      </c>
      <c r="AQ104" s="70">
        <f t="shared" si="118"/>
        <v>3</v>
      </c>
      <c r="AR104" s="70">
        <f t="shared" si="119"/>
        <v>2</v>
      </c>
      <c r="AS104" s="70">
        <f t="shared" si="120"/>
        <v>2</v>
      </c>
      <c r="AT104" s="70">
        <f t="shared" si="121"/>
        <v>3</v>
      </c>
      <c r="AU104" s="70">
        <f t="shared" si="122"/>
        <v>3</v>
      </c>
      <c r="AV104" s="70">
        <f t="shared" si="123"/>
        <v>0</v>
      </c>
      <c r="AW104" s="70">
        <f t="shared" si="124"/>
        <v>0</v>
      </c>
      <c r="AX104" s="70">
        <f t="shared" si="125"/>
        <v>0</v>
      </c>
      <c r="AY104" s="71">
        <f t="shared" si="126"/>
        <v>0</v>
      </c>
    </row>
    <row r="105" spans="1:51" s="122" customFormat="1" ht="44.25" customHeight="1" x14ac:dyDescent="0.2">
      <c r="A105" s="72" t="s">
        <v>28</v>
      </c>
      <c r="B105" s="79" t="s">
        <v>145</v>
      </c>
      <c r="C105" s="80"/>
      <c r="D105" s="81"/>
      <c r="E105" s="86">
        <v>0</v>
      </c>
      <c r="F105" s="86">
        <v>0</v>
      </c>
      <c r="G105" s="86">
        <v>0</v>
      </c>
      <c r="H105" s="86"/>
      <c r="I105" s="86"/>
      <c r="J105" s="86"/>
      <c r="K105" s="86"/>
      <c r="L105" s="86"/>
      <c r="M105" s="86"/>
      <c r="N105" s="68">
        <v>0</v>
      </c>
      <c r="O105" s="68">
        <v>0</v>
      </c>
      <c r="P105" s="68">
        <v>0</v>
      </c>
      <c r="Q105" s="68">
        <v>0</v>
      </c>
      <c r="R105" s="68">
        <v>0</v>
      </c>
      <c r="S105" s="68">
        <v>0</v>
      </c>
      <c r="T105" s="68">
        <v>0</v>
      </c>
      <c r="U105" s="68">
        <v>0</v>
      </c>
      <c r="V105" s="68">
        <v>0</v>
      </c>
      <c r="W105" s="68">
        <v>0</v>
      </c>
      <c r="X105" s="68">
        <v>0</v>
      </c>
      <c r="Y105" s="68">
        <v>0</v>
      </c>
      <c r="Z105" s="68">
        <v>0</v>
      </c>
      <c r="AA105" s="68">
        <v>0</v>
      </c>
      <c r="AB105" s="68">
        <v>0</v>
      </c>
      <c r="AC105" s="68">
        <v>0</v>
      </c>
      <c r="AD105" s="68">
        <v>0</v>
      </c>
      <c r="AE105" s="68">
        <v>0</v>
      </c>
      <c r="AF105" s="68"/>
      <c r="AG105" s="68"/>
      <c r="AH105" s="68"/>
      <c r="AI105" s="76"/>
      <c r="AJ105" s="69">
        <f t="shared" si="111"/>
        <v>0</v>
      </c>
      <c r="AK105" s="70">
        <f t="shared" si="112"/>
        <v>0</v>
      </c>
      <c r="AL105" s="70">
        <f t="shared" si="113"/>
        <v>0</v>
      </c>
      <c r="AM105" s="70">
        <f t="shared" si="114"/>
        <v>0</v>
      </c>
      <c r="AN105" s="70">
        <f t="shared" si="115"/>
        <v>0</v>
      </c>
      <c r="AO105" s="70">
        <f t="shared" si="116"/>
        <v>0</v>
      </c>
      <c r="AP105" s="70">
        <f t="shared" si="117"/>
        <v>0</v>
      </c>
      <c r="AQ105" s="70">
        <f t="shared" si="118"/>
        <v>0</v>
      </c>
      <c r="AR105" s="70">
        <f t="shared" si="119"/>
        <v>0</v>
      </c>
      <c r="AS105" s="70">
        <f t="shared" si="120"/>
        <v>0</v>
      </c>
      <c r="AT105" s="70">
        <f t="shared" si="121"/>
        <v>0</v>
      </c>
      <c r="AU105" s="70">
        <f t="shared" si="122"/>
        <v>0</v>
      </c>
      <c r="AV105" s="70">
        <f t="shared" si="123"/>
        <v>0</v>
      </c>
      <c r="AW105" s="70">
        <f t="shared" si="124"/>
        <v>0</v>
      </c>
      <c r="AX105" s="70">
        <f t="shared" si="125"/>
        <v>0</v>
      </c>
      <c r="AY105" s="71">
        <f t="shared" si="126"/>
        <v>0</v>
      </c>
    </row>
    <row r="106" spans="1:51" s="122" customFormat="1" ht="59.25" customHeight="1" x14ac:dyDescent="0.2">
      <c r="A106" s="72" t="s">
        <v>27</v>
      </c>
      <c r="B106" s="79" t="s">
        <v>249</v>
      </c>
      <c r="C106" s="80"/>
      <c r="D106" s="81"/>
      <c r="E106" s="86">
        <v>19</v>
      </c>
      <c r="F106" s="86">
        <v>0</v>
      </c>
      <c r="G106" s="86">
        <v>19</v>
      </c>
      <c r="H106" s="86"/>
      <c r="I106" s="86"/>
      <c r="J106" s="86">
        <v>34</v>
      </c>
      <c r="K106" s="86">
        <v>32</v>
      </c>
      <c r="L106" s="86">
        <v>1</v>
      </c>
      <c r="M106" s="86"/>
      <c r="N106" s="68">
        <v>33</v>
      </c>
      <c r="O106" s="68">
        <v>32</v>
      </c>
      <c r="P106" s="68">
        <v>0</v>
      </c>
      <c r="Q106" s="68">
        <v>0</v>
      </c>
      <c r="R106" s="68">
        <v>0</v>
      </c>
      <c r="S106" s="68">
        <v>1</v>
      </c>
      <c r="T106" s="68">
        <v>0</v>
      </c>
      <c r="U106" s="68">
        <v>1</v>
      </c>
      <c r="V106" s="68">
        <v>0</v>
      </c>
      <c r="W106" s="68">
        <v>0</v>
      </c>
      <c r="X106" s="68">
        <v>33</v>
      </c>
      <c r="Y106" s="68">
        <v>0</v>
      </c>
      <c r="Z106" s="68">
        <v>0</v>
      </c>
      <c r="AA106" s="68">
        <v>18</v>
      </c>
      <c r="AB106" s="68">
        <v>0</v>
      </c>
      <c r="AC106" s="68">
        <v>0</v>
      </c>
      <c r="AD106" s="68">
        <v>0</v>
      </c>
      <c r="AE106" s="68">
        <v>0</v>
      </c>
      <c r="AF106" s="68"/>
      <c r="AG106" s="68"/>
      <c r="AH106" s="68"/>
      <c r="AI106" s="76"/>
      <c r="AJ106" s="69">
        <f t="shared" si="111"/>
        <v>19</v>
      </c>
      <c r="AK106" s="70">
        <f t="shared" si="112"/>
        <v>19</v>
      </c>
      <c r="AL106" s="70">
        <f t="shared" si="113"/>
        <v>34</v>
      </c>
      <c r="AM106" s="70">
        <f t="shared" si="114"/>
        <v>33</v>
      </c>
      <c r="AN106" s="70">
        <f t="shared" si="115"/>
        <v>51</v>
      </c>
      <c r="AO106" s="70">
        <f t="shared" si="116"/>
        <v>51</v>
      </c>
      <c r="AP106" s="70">
        <f t="shared" si="117"/>
        <v>33</v>
      </c>
      <c r="AQ106" s="70">
        <f t="shared" si="118"/>
        <v>33</v>
      </c>
      <c r="AR106" s="70">
        <f t="shared" si="119"/>
        <v>1</v>
      </c>
      <c r="AS106" s="70">
        <f t="shared" si="120"/>
        <v>1</v>
      </c>
      <c r="AT106" s="70">
        <f t="shared" si="121"/>
        <v>33</v>
      </c>
      <c r="AU106" s="70">
        <f t="shared" si="122"/>
        <v>33</v>
      </c>
      <c r="AV106" s="70">
        <f t="shared" si="123"/>
        <v>0</v>
      </c>
      <c r="AW106" s="70">
        <f t="shared" si="124"/>
        <v>0</v>
      </c>
      <c r="AX106" s="70">
        <f t="shared" si="125"/>
        <v>0</v>
      </c>
      <c r="AY106" s="71">
        <f t="shared" si="126"/>
        <v>0</v>
      </c>
    </row>
    <row r="107" spans="1:51" s="122" customFormat="1" ht="30" customHeight="1" x14ac:dyDescent="0.2">
      <c r="A107" s="72" t="s">
        <v>26</v>
      </c>
      <c r="B107" s="79" t="s">
        <v>250</v>
      </c>
      <c r="C107" s="80"/>
      <c r="D107" s="81"/>
      <c r="E107" s="86">
        <v>0</v>
      </c>
      <c r="F107" s="86">
        <v>0</v>
      </c>
      <c r="G107" s="86">
        <v>0</v>
      </c>
      <c r="H107" s="86"/>
      <c r="I107" s="86"/>
      <c r="J107" s="86"/>
      <c r="K107" s="86"/>
      <c r="L107" s="86"/>
      <c r="M107" s="86"/>
      <c r="N107" s="68">
        <v>0</v>
      </c>
      <c r="O107" s="68">
        <v>0</v>
      </c>
      <c r="P107" s="68">
        <v>0</v>
      </c>
      <c r="Q107" s="68">
        <v>0</v>
      </c>
      <c r="R107" s="68">
        <v>0</v>
      </c>
      <c r="S107" s="68">
        <v>0</v>
      </c>
      <c r="T107" s="68">
        <v>0</v>
      </c>
      <c r="U107" s="68">
        <v>0</v>
      </c>
      <c r="V107" s="68">
        <v>0</v>
      </c>
      <c r="W107" s="68">
        <v>0</v>
      </c>
      <c r="X107" s="68">
        <v>0</v>
      </c>
      <c r="Y107" s="68">
        <v>0</v>
      </c>
      <c r="Z107" s="68">
        <v>0</v>
      </c>
      <c r="AA107" s="68">
        <v>0</v>
      </c>
      <c r="AB107" s="68">
        <v>0</v>
      </c>
      <c r="AC107" s="68">
        <v>0</v>
      </c>
      <c r="AD107" s="68">
        <v>0</v>
      </c>
      <c r="AE107" s="68">
        <v>0</v>
      </c>
      <c r="AF107" s="68"/>
      <c r="AG107" s="68"/>
      <c r="AH107" s="68"/>
      <c r="AI107" s="76"/>
      <c r="AJ107" s="69">
        <f t="shared" si="111"/>
        <v>0</v>
      </c>
      <c r="AK107" s="70">
        <f t="shared" si="112"/>
        <v>0</v>
      </c>
      <c r="AL107" s="70">
        <f t="shared" si="113"/>
        <v>0</v>
      </c>
      <c r="AM107" s="70">
        <f t="shared" si="114"/>
        <v>0</v>
      </c>
      <c r="AN107" s="70">
        <f t="shared" si="115"/>
        <v>0</v>
      </c>
      <c r="AO107" s="70">
        <f t="shared" si="116"/>
        <v>0</v>
      </c>
      <c r="AP107" s="70">
        <f t="shared" si="117"/>
        <v>0</v>
      </c>
      <c r="AQ107" s="70">
        <f t="shared" si="118"/>
        <v>0</v>
      </c>
      <c r="AR107" s="70">
        <f t="shared" si="119"/>
        <v>0</v>
      </c>
      <c r="AS107" s="70">
        <f t="shared" si="120"/>
        <v>0</v>
      </c>
      <c r="AT107" s="70">
        <f t="shared" si="121"/>
        <v>0</v>
      </c>
      <c r="AU107" s="70">
        <f t="shared" si="122"/>
        <v>0</v>
      </c>
      <c r="AV107" s="70">
        <f t="shared" si="123"/>
        <v>0</v>
      </c>
      <c r="AW107" s="70">
        <f t="shared" si="124"/>
        <v>0</v>
      </c>
      <c r="AX107" s="70">
        <f t="shared" si="125"/>
        <v>0</v>
      </c>
      <c r="AY107" s="71">
        <f t="shared" si="126"/>
        <v>0</v>
      </c>
    </row>
    <row r="108" spans="1:51" s="122" customFormat="1" ht="32.25" customHeight="1" x14ac:dyDescent="0.2">
      <c r="A108" s="72" t="s">
        <v>25</v>
      </c>
      <c r="B108" s="79" t="s">
        <v>184</v>
      </c>
      <c r="C108" s="80"/>
      <c r="D108" s="81"/>
      <c r="E108" s="86">
        <v>0</v>
      </c>
      <c r="F108" s="86">
        <v>0</v>
      </c>
      <c r="G108" s="86">
        <v>0</v>
      </c>
      <c r="H108" s="86"/>
      <c r="I108" s="86"/>
      <c r="J108" s="86"/>
      <c r="K108" s="86"/>
      <c r="L108" s="86"/>
      <c r="M108" s="86"/>
      <c r="N108" s="68">
        <v>0</v>
      </c>
      <c r="O108" s="68">
        <v>0</v>
      </c>
      <c r="P108" s="68">
        <v>0</v>
      </c>
      <c r="Q108" s="68">
        <v>0</v>
      </c>
      <c r="R108" s="68">
        <v>0</v>
      </c>
      <c r="S108" s="68">
        <v>0</v>
      </c>
      <c r="T108" s="68">
        <v>0</v>
      </c>
      <c r="U108" s="68">
        <v>0</v>
      </c>
      <c r="V108" s="68">
        <v>0</v>
      </c>
      <c r="W108" s="68">
        <v>0</v>
      </c>
      <c r="X108" s="68">
        <v>0</v>
      </c>
      <c r="Y108" s="68">
        <v>0</v>
      </c>
      <c r="Z108" s="68">
        <v>0</v>
      </c>
      <c r="AA108" s="68">
        <v>0</v>
      </c>
      <c r="AB108" s="68">
        <v>0</v>
      </c>
      <c r="AC108" s="68">
        <v>0</v>
      </c>
      <c r="AD108" s="68">
        <v>0</v>
      </c>
      <c r="AE108" s="68">
        <v>0</v>
      </c>
      <c r="AF108" s="68"/>
      <c r="AG108" s="68"/>
      <c r="AH108" s="68"/>
      <c r="AI108" s="76"/>
      <c r="AJ108" s="69">
        <f t="shared" si="111"/>
        <v>0</v>
      </c>
      <c r="AK108" s="70">
        <f t="shared" si="112"/>
        <v>0</v>
      </c>
      <c r="AL108" s="70">
        <f t="shared" si="113"/>
        <v>0</v>
      </c>
      <c r="AM108" s="70">
        <f t="shared" si="114"/>
        <v>0</v>
      </c>
      <c r="AN108" s="70">
        <f t="shared" si="115"/>
        <v>0</v>
      </c>
      <c r="AO108" s="70">
        <f t="shared" si="116"/>
        <v>0</v>
      </c>
      <c r="AP108" s="70">
        <f t="shared" si="117"/>
        <v>0</v>
      </c>
      <c r="AQ108" s="70">
        <f t="shared" si="118"/>
        <v>0</v>
      </c>
      <c r="AR108" s="70">
        <f t="shared" si="119"/>
        <v>0</v>
      </c>
      <c r="AS108" s="70">
        <f t="shared" si="120"/>
        <v>0</v>
      </c>
      <c r="AT108" s="70">
        <f t="shared" si="121"/>
        <v>0</v>
      </c>
      <c r="AU108" s="70">
        <f t="shared" si="122"/>
        <v>0</v>
      </c>
      <c r="AV108" s="70">
        <f t="shared" si="123"/>
        <v>0</v>
      </c>
      <c r="AW108" s="70">
        <f t="shared" si="124"/>
        <v>0</v>
      </c>
      <c r="AX108" s="70">
        <f t="shared" si="125"/>
        <v>0</v>
      </c>
      <c r="AY108" s="71">
        <f t="shared" si="126"/>
        <v>0</v>
      </c>
    </row>
    <row r="109" spans="1:51" s="122" customFormat="1" ht="24.75" customHeight="1" x14ac:dyDescent="0.2">
      <c r="A109" s="72" t="s">
        <v>24</v>
      </c>
      <c r="B109" s="35" t="s">
        <v>259</v>
      </c>
      <c r="C109" s="35"/>
      <c r="D109" s="35"/>
      <c r="E109" s="86">
        <v>1</v>
      </c>
      <c r="F109" s="86">
        <v>0</v>
      </c>
      <c r="G109" s="86">
        <v>1</v>
      </c>
      <c r="H109" s="86"/>
      <c r="I109" s="86"/>
      <c r="J109" s="86">
        <v>2</v>
      </c>
      <c r="K109" s="86">
        <v>1</v>
      </c>
      <c r="L109" s="86"/>
      <c r="M109" s="86">
        <v>1</v>
      </c>
      <c r="N109" s="68">
        <v>1</v>
      </c>
      <c r="O109" s="68">
        <v>1</v>
      </c>
      <c r="P109" s="68">
        <v>0</v>
      </c>
      <c r="Q109" s="68">
        <v>0</v>
      </c>
      <c r="R109" s="68">
        <v>0</v>
      </c>
      <c r="S109" s="68">
        <v>0</v>
      </c>
      <c r="T109" s="68">
        <v>0</v>
      </c>
      <c r="U109" s="68">
        <v>0</v>
      </c>
      <c r="V109" s="68">
        <v>0</v>
      </c>
      <c r="W109" s="68">
        <v>0</v>
      </c>
      <c r="X109" s="68">
        <v>1</v>
      </c>
      <c r="Y109" s="68">
        <v>0</v>
      </c>
      <c r="Z109" s="68">
        <v>0</v>
      </c>
      <c r="AA109" s="68">
        <v>1</v>
      </c>
      <c r="AB109" s="68">
        <v>0</v>
      </c>
      <c r="AC109" s="68">
        <v>0</v>
      </c>
      <c r="AD109" s="68">
        <v>0</v>
      </c>
      <c r="AE109" s="68">
        <v>0</v>
      </c>
      <c r="AF109" s="68"/>
      <c r="AG109" s="68"/>
      <c r="AH109" s="68"/>
      <c r="AI109" s="76"/>
      <c r="AJ109" s="69">
        <f t="shared" si="111"/>
        <v>1</v>
      </c>
      <c r="AK109" s="70">
        <f t="shared" si="112"/>
        <v>1</v>
      </c>
      <c r="AL109" s="70">
        <f t="shared" si="113"/>
        <v>2</v>
      </c>
      <c r="AM109" s="70">
        <f t="shared" si="114"/>
        <v>2</v>
      </c>
      <c r="AN109" s="70">
        <f t="shared" si="115"/>
        <v>2</v>
      </c>
      <c r="AO109" s="70">
        <f t="shared" si="116"/>
        <v>2</v>
      </c>
      <c r="AP109" s="70">
        <f t="shared" si="117"/>
        <v>1</v>
      </c>
      <c r="AQ109" s="70">
        <f t="shared" si="118"/>
        <v>1</v>
      </c>
      <c r="AR109" s="70">
        <f t="shared" si="119"/>
        <v>0</v>
      </c>
      <c r="AS109" s="70">
        <f t="shared" si="120"/>
        <v>0</v>
      </c>
      <c r="AT109" s="70">
        <f t="shared" si="121"/>
        <v>1</v>
      </c>
      <c r="AU109" s="70">
        <f t="shared" si="122"/>
        <v>1</v>
      </c>
      <c r="AV109" s="70">
        <f t="shared" si="123"/>
        <v>0</v>
      </c>
      <c r="AW109" s="70">
        <f t="shared" si="124"/>
        <v>0</v>
      </c>
      <c r="AX109" s="70">
        <f t="shared" si="125"/>
        <v>0</v>
      </c>
      <c r="AY109" s="71">
        <f t="shared" si="126"/>
        <v>0</v>
      </c>
    </row>
    <row r="110" spans="1:51" s="122" customFormat="1" ht="39" customHeight="1" x14ac:dyDescent="0.2">
      <c r="A110" s="72" t="s">
        <v>23</v>
      </c>
      <c r="B110" s="83" t="s">
        <v>269</v>
      </c>
      <c r="C110" s="84"/>
      <c r="D110" s="85"/>
      <c r="E110" s="86">
        <v>0</v>
      </c>
      <c r="F110" s="86">
        <v>0</v>
      </c>
      <c r="G110" s="86">
        <v>0</v>
      </c>
      <c r="H110" s="86"/>
      <c r="I110" s="86"/>
      <c r="J110" s="86"/>
      <c r="K110" s="86"/>
      <c r="L110" s="86"/>
      <c r="M110" s="86"/>
      <c r="N110" s="68">
        <v>0</v>
      </c>
      <c r="O110" s="68">
        <v>0</v>
      </c>
      <c r="P110" s="68">
        <v>0</v>
      </c>
      <c r="Q110" s="68">
        <v>0</v>
      </c>
      <c r="R110" s="68">
        <v>0</v>
      </c>
      <c r="S110" s="68">
        <v>0</v>
      </c>
      <c r="T110" s="68">
        <v>0</v>
      </c>
      <c r="U110" s="68">
        <v>0</v>
      </c>
      <c r="V110" s="68">
        <v>0</v>
      </c>
      <c r="W110" s="68">
        <v>0</v>
      </c>
      <c r="X110" s="68">
        <v>0</v>
      </c>
      <c r="Y110" s="68">
        <v>0</v>
      </c>
      <c r="Z110" s="68">
        <v>0</v>
      </c>
      <c r="AA110" s="68">
        <v>0</v>
      </c>
      <c r="AB110" s="68">
        <v>0</v>
      </c>
      <c r="AC110" s="68">
        <v>0</v>
      </c>
      <c r="AD110" s="68">
        <v>0</v>
      </c>
      <c r="AE110" s="68">
        <v>0</v>
      </c>
      <c r="AF110" s="68"/>
      <c r="AG110" s="68"/>
      <c r="AH110" s="68"/>
      <c r="AI110" s="76"/>
      <c r="AJ110" s="69">
        <f t="shared" si="111"/>
        <v>0</v>
      </c>
      <c r="AK110" s="70">
        <f t="shared" si="112"/>
        <v>0</v>
      </c>
      <c r="AL110" s="70">
        <f t="shared" si="113"/>
        <v>0</v>
      </c>
      <c r="AM110" s="70">
        <f t="shared" si="114"/>
        <v>0</v>
      </c>
      <c r="AN110" s="70">
        <f t="shared" si="115"/>
        <v>0</v>
      </c>
      <c r="AO110" s="70">
        <f t="shared" si="116"/>
        <v>0</v>
      </c>
      <c r="AP110" s="70">
        <f t="shared" si="117"/>
        <v>0</v>
      </c>
      <c r="AQ110" s="70">
        <f t="shared" si="118"/>
        <v>0</v>
      </c>
      <c r="AR110" s="70">
        <f t="shared" si="119"/>
        <v>0</v>
      </c>
      <c r="AS110" s="70">
        <f t="shared" si="120"/>
        <v>0</v>
      </c>
      <c r="AT110" s="70">
        <f t="shared" si="121"/>
        <v>0</v>
      </c>
      <c r="AU110" s="70">
        <f t="shared" si="122"/>
        <v>0</v>
      </c>
      <c r="AV110" s="70">
        <f t="shared" si="123"/>
        <v>0</v>
      </c>
      <c r="AW110" s="70">
        <f t="shared" si="124"/>
        <v>0</v>
      </c>
      <c r="AX110" s="70">
        <f t="shared" si="125"/>
        <v>0</v>
      </c>
      <c r="AY110" s="71">
        <f t="shared" si="126"/>
        <v>0</v>
      </c>
    </row>
    <row r="111" spans="1:51" s="122" customFormat="1" ht="33.75" customHeight="1" x14ac:dyDescent="0.2">
      <c r="A111" s="72" t="s">
        <v>22</v>
      </c>
      <c r="B111" s="79" t="s">
        <v>140</v>
      </c>
      <c r="C111" s="80"/>
      <c r="D111" s="81"/>
      <c r="E111" s="86">
        <v>0</v>
      </c>
      <c r="F111" s="86">
        <v>0</v>
      </c>
      <c r="G111" s="86">
        <v>0</v>
      </c>
      <c r="H111" s="86"/>
      <c r="I111" s="86"/>
      <c r="J111" s="86"/>
      <c r="K111" s="86"/>
      <c r="L111" s="86"/>
      <c r="M111" s="86"/>
      <c r="N111" s="68">
        <v>0</v>
      </c>
      <c r="O111" s="68">
        <v>0</v>
      </c>
      <c r="P111" s="68">
        <v>0</v>
      </c>
      <c r="Q111" s="68">
        <v>0</v>
      </c>
      <c r="R111" s="68">
        <v>0</v>
      </c>
      <c r="S111" s="68">
        <v>0</v>
      </c>
      <c r="T111" s="68">
        <v>0</v>
      </c>
      <c r="U111" s="68">
        <v>0</v>
      </c>
      <c r="V111" s="68">
        <v>0</v>
      </c>
      <c r="W111" s="68">
        <v>0</v>
      </c>
      <c r="X111" s="68">
        <v>0</v>
      </c>
      <c r="Y111" s="68">
        <v>0</v>
      </c>
      <c r="Z111" s="68">
        <v>0</v>
      </c>
      <c r="AA111" s="68">
        <v>0</v>
      </c>
      <c r="AB111" s="68">
        <v>0</v>
      </c>
      <c r="AC111" s="68">
        <v>0</v>
      </c>
      <c r="AD111" s="68">
        <v>0</v>
      </c>
      <c r="AE111" s="68">
        <v>0</v>
      </c>
      <c r="AF111" s="68"/>
      <c r="AG111" s="68"/>
      <c r="AH111" s="68"/>
      <c r="AI111" s="76"/>
      <c r="AJ111" s="69">
        <f t="shared" si="111"/>
        <v>0</v>
      </c>
      <c r="AK111" s="70">
        <f t="shared" si="112"/>
        <v>0</v>
      </c>
      <c r="AL111" s="70">
        <f t="shared" si="113"/>
        <v>0</v>
      </c>
      <c r="AM111" s="70">
        <f t="shared" si="114"/>
        <v>0</v>
      </c>
      <c r="AN111" s="70">
        <f t="shared" si="115"/>
        <v>0</v>
      </c>
      <c r="AO111" s="70">
        <f t="shared" si="116"/>
        <v>0</v>
      </c>
      <c r="AP111" s="70">
        <f t="shared" si="117"/>
        <v>0</v>
      </c>
      <c r="AQ111" s="70">
        <f t="shared" si="118"/>
        <v>0</v>
      </c>
      <c r="AR111" s="70">
        <f t="shared" si="119"/>
        <v>0</v>
      </c>
      <c r="AS111" s="70">
        <f t="shared" si="120"/>
        <v>0</v>
      </c>
      <c r="AT111" s="70">
        <f t="shared" si="121"/>
        <v>0</v>
      </c>
      <c r="AU111" s="70">
        <f t="shared" si="122"/>
        <v>0</v>
      </c>
      <c r="AV111" s="70">
        <f t="shared" si="123"/>
        <v>0</v>
      </c>
      <c r="AW111" s="70">
        <f t="shared" si="124"/>
        <v>0</v>
      </c>
      <c r="AX111" s="70">
        <f t="shared" si="125"/>
        <v>0</v>
      </c>
      <c r="AY111" s="71">
        <f t="shared" si="126"/>
        <v>0</v>
      </c>
    </row>
    <row r="112" spans="1:51" s="122" customFormat="1" ht="49.5" customHeight="1" x14ac:dyDescent="0.2">
      <c r="A112" s="60" t="s">
        <v>21</v>
      </c>
      <c r="B112" s="102" t="s">
        <v>185</v>
      </c>
      <c r="C112" s="103"/>
      <c r="D112" s="104"/>
      <c r="E112" s="105">
        <f t="shared" ref="E112:AH112" si="127">SUM(E113:E115)</f>
        <v>0</v>
      </c>
      <c r="F112" s="105">
        <f t="shared" si="127"/>
        <v>0</v>
      </c>
      <c r="G112" s="105">
        <f t="shared" si="127"/>
        <v>0</v>
      </c>
      <c r="H112" s="105">
        <f t="shared" si="127"/>
        <v>0</v>
      </c>
      <c r="I112" s="105">
        <f t="shared" si="127"/>
        <v>0</v>
      </c>
      <c r="J112" s="105">
        <f t="shared" si="127"/>
        <v>0</v>
      </c>
      <c r="K112" s="105">
        <f t="shared" si="127"/>
        <v>0</v>
      </c>
      <c r="L112" s="105">
        <f t="shared" si="127"/>
        <v>0</v>
      </c>
      <c r="M112" s="105">
        <f t="shared" si="127"/>
        <v>0</v>
      </c>
      <c r="N112" s="105">
        <f t="shared" si="127"/>
        <v>0</v>
      </c>
      <c r="O112" s="105">
        <f t="shared" si="127"/>
        <v>0</v>
      </c>
      <c r="P112" s="105">
        <f t="shared" si="127"/>
        <v>0</v>
      </c>
      <c r="Q112" s="105">
        <f t="shared" si="127"/>
        <v>0</v>
      </c>
      <c r="R112" s="105">
        <f t="shared" si="127"/>
        <v>0</v>
      </c>
      <c r="S112" s="105">
        <f t="shared" si="127"/>
        <v>0</v>
      </c>
      <c r="T112" s="105">
        <f t="shared" si="127"/>
        <v>0</v>
      </c>
      <c r="U112" s="105">
        <f t="shared" si="127"/>
        <v>0</v>
      </c>
      <c r="V112" s="105">
        <f t="shared" si="127"/>
        <v>0</v>
      </c>
      <c r="W112" s="105">
        <f t="shared" si="127"/>
        <v>0</v>
      </c>
      <c r="X112" s="105">
        <f t="shared" si="127"/>
        <v>0</v>
      </c>
      <c r="Y112" s="105">
        <f t="shared" si="127"/>
        <v>0</v>
      </c>
      <c r="Z112" s="105">
        <f t="shared" si="127"/>
        <v>0</v>
      </c>
      <c r="AA112" s="105">
        <f t="shared" si="127"/>
        <v>0</v>
      </c>
      <c r="AB112" s="105">
        <f t="shared" si="127"/>
        <v>0</v>
      </c>
      <c r="AC112" s="105">
        <f t="shared" si="127"/>
        <v>0</v>
      </c>
      <c r="AD112" s="105">
        <f t="shared" si="127"/>
        <v>0</v>
      </c>
      <c r="AE112" s="105">
        <f t="shared" si="127"/>
        <v>0</v>
      </c>
      <c r="AF112" s="105">
        <f t="shared" si="127"/>
        <v>0</v>
      </c>
      <c r="AG112" s="105">
        <f t="shared" si="127"/>
        <v>0</v>
      </c>
      <c r="AH112" s="105">
        <f t="shared" si="127"/>
        <v>0</v>
      </c>
      <c r="AI112" s="118"/>
      <c r="AJ112" s="95">
        <f t="shared" ref="AJ112:AY112" si="128">SUM(AJ113:AJ115)</f>
        <v>0</v>
      </c>
      <c r="AK112" s="96">
        <f t="shared" si="128"/>
        <v>0</v>
      </c>
      <c r="AL112" s="96">
        <f t="shared" si="128"/>
        <v>0</v>
      </c>
      <c r="AM112" s="96">
        <f t="shared" si="128"/>
        <v>0</v>
      </c>
      <c r="AN112" s="96">
        <f t="shared" si="128"/>
        <v>0</v>
      </c>
      <c r="AO112" s="96">
        <f t="shared" si="128"/>
        <v>0</v>
      </c>
      <c r="AP112" s="96">
        <f t="shared" si="128"/>
        <v>0</v>
      </c>
      <c r="AQ112" s="96">
        <f t="shared" si="128"/>
        <v>0</v>
      </c>
      <c r="AR112" s="96">
        <f t="shared" si="128"/>
        <v>0</v>
      </c>
      <c r="AS112" s="96">
        <f t="shared" si="128"/>
        <v>0</v>
      </c>
      <c r="AT112" s="96">
        <f t="shared" si="128"/>
        <v>0</v>
      </c>
      <c r="AU112" s="96">
        <f t="shared" si="128"/>
        <v>0</v>
      </c>
      <c r="AV112" s="96">
        <f t="shared" si="128"/>
        <v>0</v>
      </c>
      <c r="AW112" s="96">
        <f t="shared" si="128"/>
        <v>0</v>
      </c>
      <c r="AX112" s="96">
        <f t="shared" si="128"/>
        <v>0</v>
      </c>
      <c r="AY112" s="97">
        <f t="shared" si="128"/>
        <v>0</v>
      </c>
    </row>
    <row r="113" spans="1:51" s="122" customFormat="1" ht="70.5" customHeight="1" x14ac:dyDescent="0.2">
      <c r="A113" s="72" t="s">
        <v>20</v>
      </c>
      <c r="B113" s="83" t="s">
        <v>251</v>
      </c>
      <c r="C113" s="84"/>
      <c r="D113" s="85"/>
      <c r="E113" s="82">
        <v>0</v>
      </c>
      <c r="F113" s="82">
        <v>0</v>
      </c>
      <c r="G113" s="82">
        <v>0</v>
      </c>
      <c r="H113" s="82"/>
      <c r="I113" s="82"/>
      <c r="J113" s="82"/>
      <c r="K113" s="82"/>
      <c r="L113" s="82"/>
      <c r="M113" s="82"/>
      <c r="N113" s="68">
        <v>0</v>
      </c>
      <c r="O113" s="68">
        <v>0</v>
      </c>
      <c r="P113" s="68">
        <v>0</v>
      </c>
      <c r="Q113" s="68">
        <v>0</v>
      </c>
      <c r="R113" s="68">
        <v>0</v>
      </c>
      <c r="S113" s="68">
        <v>0</v>
      </c>
      <c r="T113" s="68">
        <v>0</v>
      </c>
      <c r="U113" s="68">
        <v>0</v>
      </c>
      <c r="V113" s="68">
        <v>0</v>
      </c>
      <c r="W113" s="68">
        <v>0</v>
      </c>
      <c r="X113" s="68">
        <v>0</v>
      </c>
      <c r="Y113" s="68">
        <v>0</v>
      </c>
      <c r="Z113" s="68">
        <v>0</v>
      </c>
      <c r="AA113" s="68">
        <v>0</v>
      </c>
      <c r="AB113" s="68">
        <v>0</v>
      </c>
      <c r="AC113" s="68">
        <v>0</v>
      </c>
      <c r="AD113" s="68">
        <v>0</v>
      </c>
      <c r="AE113" s="68">
        <v>0</v>
      </c>
      <c r="AF113" s="68"/>
      <c r="AG113" s="68"/>
      <c r="AH113" s="68"/>
      <c r="AI113" s="76"/>
      <c r="AJ113" s="69">
        <f>E113</f>
        <v>0</v>
      </c>
      <c r="AK113" s="70">
        <f>F113+G113+H113+I113</f>
        <v>0</v>
      </c>
      <c r="AL113" s="70">
        <f>J113</f>
        <v>0</v>
      </c>
      <c r="AM113" s="70">
        <f>K113+L113+M113</f>
        <v>0</v>
      </c>
      <c r="AN113" s="70">
        <f>F113+G113+K113</f>
        <v>0</v>
      </c>
      <c r="AO113" s="70">
        <f>X113+Y113+AA113</f>
        <v>0</v>
      </c>
      <c r="AP113" s="70">
        <f>N113</f>
        <v>0</v>
      </c>
      <c r="AQ113" s="70">
        <f>O113+P113+Q113+R113+S113</f>
        <v>0</v>
      </c>
      <c r="AR113" s="70">
        <f>S113</f>
        <v>0</v>
      </c>
      <c r="AS113" s="70">
        <f>T113+U113+V113</f>
        <v>0</v>
      </c>
      <c r="AT113" s="70">
        <f>X113</f>
        <v>0</v>
      </c>
      <c r="AU113" s="70">
        <f>N113+W113</f>
        <v>0</v>
      </c>
      <c r="AV113" s="70">
        <f>AE113</f>
        <v>0</v>
      </c>
      <c r="AW113" s="70">
        <f>AC113+AD113</f>
        <v>0</v>
      </c>
      <c r="AX113" s="70">
        <f>AH113</f>
        <v>0</v>
      </c>
      <c r="AY113" s="71">
        <f>AF113+AG113</f>
        <v>0</v>
      </c>
    </row>
    <row r="114" spans="1:51" s="122" customFormat="1" ht="29.25" customHeight="1" x14ac:dyDescent="0.2">
      <c r="A114" s="72" t="s">
        <v>19</v>
      </c>
      <c r="B114" s="83" t="s">
        <v>252</v>
      </c>
      <c r="C114" s="84"/>
      <c r="D114" s="85"/>
      <c r="E114" s="82">
        <v>0</v>
      </c>
      <c r="F114" s="82">
        <v>0</v>
      </c>
      <c r="G114" s="82">
        <v>0</v>
      </c>
      <c r="H114" s="82"/>
      <c r="I114" s="82"/>
      <c r="J114" s="82"/>
      <c r="K114" s="82"/>
      <c r="L114" s="82"/>
      <c r="M114" s="82"/>
      <c r="N114" s="68">
        <v>0</v>
      </c>
      <c r="O114" s="68">
        <v>0</v>
      </c>
      <c r="P114" s="68">
        <v>0</v>
      </c>
      <c r="Q114" s="68">
        <v>0</v>
      </c>
      <c r="R114" s="68">
        <v>0</v>
      </c>
      <c r="S114" s="68">
        <v>0</v>
      </c>
      <c r="T114" s="68">
        <v>0</v>
      </c>
      <c r="U114" s="68">
        <v>0</v>
      </c>
      <c r="V114" s="68">
        <v>0</v>
      </c>
      <c r="W114" s="68">
        <v>0</v>
      </c>
      <c r="X114" s="68">
        <v>0</v>
      </c>
      <c r="Y114" s="68">
        <v>0</v>
      </c>
      <c r="Z114" s="68">
        <v>0</v>
      </c>
      <c r="AA114" s="68">
        <v>0</v>
      </c>
      <c r="AB114" s="68">
        <v>0</v>
      </c>
      <c r="AC114" s="68">
        <v>0</v>
      </c>
      <c r="AD114" s="68">
        <v>0</v>
      </c>
      <c r="AE114" s="68">
        <v>0</v>
      </c>
      <c r="AF114" s="68"/>
      <c r="AG114" s="68"/>
      <c r="AH114" s="68"/>
      <c r="AI114" s="76"/>
      <c r="AJ114" s="69">
        <f>E114</f>
        <v>0</v>
      </c>
      <c r="AK114" s="70">
        <f>F114+G114+H114+I114</f>
        <v>0</v>
      </c>
      <c r="AL114" s="70">
        <f>J114</f>
        <v>0</v>
      </c>
      <c r="AM114" s="70">
        <f>K114+L114+M114</f>
        <v>0</v>
      </c>
      <c r="AN114" s="70">
        <f>F114+G114+K114</f>
        <v>0</v>
      </c>
      <c r="AO114" s="70">
        <f>X114+Y114+AA114</f>
        <v>0</v>
      </c>
      <c r="AP114" s="70">
        <f>N114</f>
        <v>0</v>
      </c>
      <c r="AQ114" s="70">
        <f>O114+P114+Q114+R114+S114</f>
        <v>0</v>
      </c>
      <c r="AR114" s="70">
        <f>S114</f>
        <v>0</v>
      </c>
      <c r="AS114" s="70">
        <f>T114+U114+V114</f>
        <v>0</v>
      </c>
      <c r="AT114" s="70">
        <f>X114</f>
        <v>0</v>
      </c>
      <c r="AU114" s="70">
        <f>N114+W114</f>
        <v>0</v>
      </c>
      <c r="AV114" s="70">
        <f>AE114</f>
        <v>0</v>
      </c>
      <c r="AW114" s="70">
        <f>AC114+AD114</f>
        <v>0</v>
      </c>
      <c r="AX114" s="70">
        <f>AH114</f>
        <v>0</v>
      </c>
      <c r="AY114" s="71">
        <f>AF114+AG114</f>
        <v>0</v>
      </c>
    </row>
    <row r="115" spans="1:51" s="122" customFormat="1" ht="39" customHeight="1" x14ac:dyDescent="0.2">
      <c r="A115" s="72" t="s">
        <v>18</v>
      </c>
      <c r="B115" s="79" t="s">
        <v>140</v>
      </c>
      <c r="C115" s="80"/>
      <c r="D115" s="81"/>
      <c r="E115" s="82">
        <v>0</v>
      </c>
      <c r="F115" s="82">
        <v>0</v>
      </c>
      <c r="G115" s="82">
        <v>0</v>
      </c>
      <c r="H115" s="82"/>
      <c r="I115" s="82"/>
      <c r="J115" s="82"/>
      <c r="K115" s="82"/>
      <c r="L115" s="82"/>
      <c r="M115" s="82"/>
      <c r="N115" s="68">
        <v>0</v>
      </c>
      <c r="O115" s="68">
        <v>0</v>
      </c>
      <c r="P115" s="68">
        <v>0</v>
      </c>
      <c r="Q115" s="68">
        <v>0</v>
      </c>
      <c r="R115" s="68">
        <v>0</v>
      </c>
      <c r="S115" s="68">
        <v>0</v>
      </c>
      <c r="T115" s="68">
        <v>0</v>
      </c>
      <c r="U115" s="68">
        <v>0</v>
      </c>
      <c r="V115" s="68">
        <v>0</v>
      </c>
      <c r="W115" s="68">
        <v>0</v>
      </c>
      <c r="X115" s="68">
        <v>0</v>
      </c>
      <c r="Y115" s="68">
        <v>0</v>
      </c>
      <c r="Z115" s="68">
        <v>0</v>
      </c>
      <c r="AA115" s="68">
        <v>0</v>
      </c>
      <c r="AB115" s="68">
        <v>0</v>
      </c>
      <c r="AC115" s="68">
        <v>0</v>
      </c>
      <c r="AD115" s="68">
        <v>0</v>
      </c>
      <c r="AE115" s="68">
        <v>0</v>
      </c>
      <c r="AF115" s="68"/>
      <c r="AG115" s="68"/>
      <c r="AH115" s="68"/>
      <c r="AI115" s="76"/>
      <c r="AJ115" s="69">
        <f>E115</f>
        <v>0</v>
      </c>
      <c r="AK115" s="70">
        <f>F115+G115+H115+I115</f>
        <v>0</v>
      </c>
      <c r="AL115" s="70">
        <f>J115</f>
        <v>0</v>
      </c>
      <c r="AM115" s="70">
        <f>K115+L115+M115</f>
        <v>0</v>
      </c>
      <c r="AN115" s="70">
        <f>F115+G115+K115</f>
        <v>0</v>
      </c>
      <c r="AO115" s="70">
        <f>X115+Y115+AA115</f>
        <v>0</v>
      </c>
      <c r="AP115" s="70">
        <f>N115</f>
        <v>0</v>
      </c>
      <c r="AQ115" s="70">
        <f>O115+P115+Q115+R115+S115</f>
        <v>0</v>
      </c>
      <c r="AR115" s="70">
        <f>S115</f>
        <v>0</v>
      </c>
      <c r="AS115" s="70">
        <f>T115+U115+V115</f>
        <v>0</v>
      </c>
      <c r="AT115" s="70">
        <f>X115</f>
        <v>0</v>
      </c>
      <c r="AU115" s="70">
        <f>N115+W115</f>
        <v>0</v>
      </c>
      <c r="AV115" s="70">
        <f>AE115</f>
        <v>0</v>
      </c>
      <c r="AW115" s="70">
        <f>AC115+AD115</f>
        <v>0</v>
      </c>
      <c r="AX115" s="70">
        <f>AH115</f>
        <v>0</v>
      </c>
      <c r="AY115" s="71">
        <f>AF115+AG115</f>
        <v>0</v>
      </c>
    </row>
    <row r="116" spans="1:51" s="123" customFormat="1" ht="30" customHeight="1" x14ac:dyDescent="0.2">
      <c r="A116" s="60" t="s">
        <v>17</v>
      </c>
      <c r="B116" s="90" t="s">
        <v>186</v>
      </c>
      <c r="C116" s="91"/>
      <c r="D116" s="92"/>
      <c r="E116" s="105">
        <f t="shared" ref="E116:AH116" si="129">SUM(E117:E124)</f>
        <v>518</v>
      </c>
      <c r="F116" s="105">
        <f t="shared" si="129"/>
        <v>37</v>
      </c>
      <c r="G116" s="105">
        <f t="shared" si="129"/>
        <v>481</v>
      </c>
      <c r="H116" s="105">
        <f t="shared" si="129"/>
        <v>0</v>
      </c>
      <c r="I116" s="105">
        <f t="shared" si="129"/>
        <v>0</v>
      </c>
      <c r="J116" s="105">
        <f t="shared" si="129"/>
        <v>1396</v>
      </c>
      <c r="K116" s="105">
        <f t="shared" si="129"/>
        <v>1195</v>
      </c>
      <c r="L116" s="105">
        <f t="shared" si="129"/>
        <v>169</v>
      </c>
      <c r="M116" s="105">
        <f t="shared" si="129"/>
        <v>0</v>
      </c>
      <c r="N116" s="105">
        <f t="shared" si="129"/>
        <v>608</v>
      </c>
      <c r="O116" s="105">
        <f t="shared" si="129"/>
        <v>425</v>
      </c>
      <c r="P116" s="105">
        <f t="shared" si="129"/>
        <v>108</v>
      </c>
      <c r="Q116" s="105">
        <f t="shared" si="129"/>
        <v>15</v>
      </c>
      <c r="R116" s="105">
        <f t="shared" si="129"/>
        <v>0</v>
      </c>
      <c r="S116" s="105">
        <f t="shared" si="129"/>
        <v>60</v>
      </c>
      <c r="T116" s="105">
        <f t="shared" si="129"/>
        <v>6</v>
      </c>
      <c r="U116" s="105">
        <f t="shared" si="129"/>
        <v>39</v>
      </c>
      <c r="V116" s="105">
        <f t="shared" si="129"/>
        <v>15</v>
      </c>
      <c r="W116" s="105">
        <f t="shared" si="129"/>
        <v>0</v>
      </c>
      <c r="X116" s="105">
        <f t="shared" si="129"/>
        <v>608</v>
      </c>
      <c r="Y116" s="105">
        <f t="shared" si="129"/>
        <v>4</v>
      </c>
      <c r="Z116" s="105">
        <f t="shared" si="129"/>
        <v>1</v>
      </c>
      <c r="AA116" s="105">
        <f t="shared" si="129"/>
        <v>1101</v>
      </c>
      <c r="AB116" s="105">
        <f t="shared" si="129"/>
        <v>29</v>
      </c>
      <c r="AC116" s="105">
        <f t="shared" si="129"/>
        <v>8</v>
      </c>
      <c r="AD116" s="105">
        <f t="shared" si="129"/>
        <v>0</v>
      </c>
      <c r="AE116" s="105">
        <f t="shared" si="129"/>
        <v>8</v>
      </c>
      <c r="AF116" s="105">
        <f t="shared" si="129"/>
        <v>1</v>
      </c>
      <c r="AG116" s="105">
        <f t="shared" si="129"/>
        <v>0</v>
      </c>
      <c r="AH116" s="105">
        <f t="shared" si="129"/>
        <v>1</v>
      </c>
      <c r="AI116" s="138"/>
      <c r="AJ116" s="95">
        <f t="shared" ref="AJ116:AY116" si="130">SUM(AJ117:AJ124)</f>
        <v>518</v>
      </c>
      <c r="AK116" s="96">
        <f t="shared" si="130"/>
        <v>518</v>
      </c>
      <c r="AL116" s="96">
        <f t="shared" si="130"/>
        <v>1396</v>
      </c>
      <c r="AM116" s="96">
        <f t="shared" si="130"/>
        <v>1364</v>
      </c>
      <c r="AN116" s="96">
        <f t="shared" si="130"/>
        <v>1713</v>
      </c>
      <c r="AO116" s="96">
        <f t="shared" si="130"/>
        <v>1713</v>
      </c>
      <c r="AP116" s="96">
        <f t="shared" si="130"/>
        <v>608</v>
      </c>
      <c r="AQ116" s="96">
        <f t="shared" si="130"/>
        <v>608</v>
      </c>
      <c r="AR116" s="96">
        <f t="shared" si="130"/>
        <v>60</v>
      </c>
      <c r="AS116" s="96">
        <f t="shared" si="130"/>
        <v>60</v>
      </c>
      <c r="AT116" s="96">
        <f t="shared" si="130"/>
        <v>608</v>
      </c>
      <c r="AU116" s="96">
        <f t="shared" si="130"/>
        <v>608</v>
      </c>
      <c r="AV116" s="96">
        <f t="shared" si="130"/>
        <v>8</v>
      </c>
      <c r="AW116" s="96">
        <f t="shared" si="130"/>
        <v>8</v>
      </c>
      <c r="AX116" s="96">
        <f t="shared" si="130"/>
        <v>1</v>
      </c>
      <c r="AY116" s="97">
        <f t="shared" si="130"/>
        <v>1</v>
      </c>
    </row>
    <row r="117" spans="1:51" s="122" customFormat="1" ht="19.5" customHeight="1" x14ac:dyDescent="0.2">
      <c r="A117" s="72" t="s">
        <v>16</v>
      </c>
      <c r="B117" s="106" t="s">
        <v>187</v>
      </c>
      <c r="C117" s="107"/>
      <c r="D117" s="108"/>
      <c r="E117" s="155">
        <v>513</v>
      </c>
      <c r="F117" s="155">
        <v>36</v>
      </c>
      <c r="G117" s="155">
        <v>477</v>
      </c>
      <c r="H117" s="155"/>
      <c r="I117" s="155"/>
      <c r="J117" s="155">
        <v>1379</v>
      </c>
      <c r="K117" s="155">
        <v>1182</v>
      </c>
      <c r="L117" s="155">
        <v>165</v>
      </c>
      <c r="M117" s="155"/>
      <c r="N117" s="68">
        <v>605</v>
      </c>
      <c r="O117" s="68">
        <v>424</v>
      </c>
      <c r="P117" s="68">
        <v>107</v>
      </c>
      <c r="Q117" s="68">
        <v>15</v>
      </c>
      <c r="R117" s="68">
        <v>0</v>
      </c>
      <c r="S117" s="68">
        <v>59</v>
      </c>
      <c r="T117" s="68">
        <v>6</v>
      </c>
      <c r="U117" s="68">
        <v>39</v>
      </c>
      <c r="V117" s="68">
        <v>14</v>
      </c>
      <c r="W117" s="68">
        <v>0</v>
      </c>
      <c r="X117" s="68">
        <v>605</v>
      </c>
      <c r="Y117" s="68">
        <v>4</v>
      </c>
      <c r="Z117" s="68">
        <v>1</v>
      </c>
      <c r="AA117" s="68">
        <v>1086</v>
      </c>
      <c r="AB117" s="68">
        <v>29</v>
      </c>
      <c r="AC117" s="68">
        <v>7</v>
      </c>
      <c r="AD117" s="68">
        <v>0</v>
      </c>
      <c r="AE117" s="68">
        <v>7</v>
      </c>
      <c r="AF117" s="68">
        <v>1</v>
      </c>
      <c r="AG117" s="68"/>
      <c r="AH117" s="68">
        <v>1</v>
      </c>
      <c r="AI117" s="76"/>
      <c r="AJ117" s="69">
        <f t="shared" ref="AJ117:AJ124" si="131">E117</f>
        <v>513</v>
      </c>
      <c r="AK117" s="70">
        <f t="shared" ref="AK117:AK124" si="132">F117+G117+H117+I117</f>
        <v>513</v>
      </c>
      <c r="AL117" s="70">
        <f t="shared" ref="AL117:AL124" si="133">J117</f>
        <v>1379</v>
      </c>
      <c r="AM117" s="70">
        <f t="shared" ref="AM117:AM124" si="134">K117+L117+M117</f>
        <v>1347</v>
      </c>
      <c r="AN117" s="70">
        <f t="shared" ref="AN117:AN124" si="135">F117+G117+K117</f>
        <v>1695</v>
      </c>
      <c r="AO117" s="70">
        <f t="shared" ref="AO117:AO124" si="136">X117+Y117+AA117</f>
        <v>1695</v>
      </c>
      <c r="AP117" s="70">
        <f t="shared" ref="AP117:AP124" si="137">N117</f>
        <v>605</v>
      </c>
      <c r="AQ117" s="70">
        <f t="shared" ref="AQ117:AQ124" si="138">O117+P117+Q117+R117+S117</f>
        <v>605</v>
      </c>
      <c r="AR117" s="70">
        <f t="shared" ref="AR117:AR124" si="139">S117</f>
        <v>59</v>
      </c>
      <c r="AS117" s="70">
        <f t="shared" ref="AS117:AS124" si="140">T117+U117+V117</f>
        <v>59</v>
      </c>
      <c r="AT117" s="70">
        <f t="shared" ref="AT117:AT124" si="141">X117</f>
        <v>605</v>
      </c>
      <c r="AU117" s="70">
        <f t="shared" ref="AU117:AU124" si="142">N117+W117</f>
        <v>605</v>
      </c>
      <c r="AV117" s="70">
        <f t="shared" ref="AV117:AV124" si="143">AE117</f>
        <v>7</v>
      </c>
      <c r="AW117" s="70">
        <f t="shared" ref="AW117:AW124" si="144">AC117+AD117</f>
        <v>7</v>
      </c>
      <c r="AX117" s="70">
        <f t="shared" ref="AX117:AX124" si="145">AH117</f>
        <v>1</v>
      </c>
      <c r="AY117" s="71">
        <f t="shared" ref="AY117:AY124" si="146">AF117+AG117</f>
        <v>1</v>
      </c>
    </row>
    <row r="118" spans="1:51" s="122" customFormat="1" ht="33.75" customHeight="1" x14ac:dyDescent="0.2">
      <c r="A118" s="72" t="s">
        <v>15</v>
      </c>
      <c r="B118" s="106" t="s">
        <v>188</v>
      </c>
      <c r="C118" s="107"/>
      <c r="D118" s="108"/>
      <c r="E118" s="155">
        <v>0</v>
      </c>
      <c r="F118" s="155">
        <v>0</v>
      </c>
      <c r="G118" s="155">
        <v>0</v>
      </c>
      <c r="H118" s="155"/>
      <c r="I118" s="155"/>
      <c r="J118" s="155"/>
      <c r="K118" s="155"/>
      <c r="L118" s="155"/>
      <c r="M118" s="155"/>
      <c r="N118" s="68">
        <v>0</v>
      </c>
      <c r="O118" s="68">
        <v>0</v>
      </c>
      <c r="P118" s="68">
        <v>0</v>
      </c>
      <c r="Q118" s="68">
        <v>0</v>
      </c>
      <c r="R118" s="68">
        <v>0</v>
      </c>
      <c r="S118" s="68">
        <v>0</v>
      </c>
      <c r="T118" s="68">
        <v>0</v>
      </c>
      <c r="U118" s="68">
        <v>0</v>
      </c>
      <c r="V118" s="68">
        <v>0</v>
      </c>
      <c r="W118" s="68">
        <v>0</v>
      </c>
      <c r="X118" s="68">
        <v>0</v>
      </c>
      <c r="Y118" s="68">
        <v>0</v>
      </c>
      <c r="Z118" s="68">
        <v>0</v>
      </c>
      <c r="AA118" s="68">
        <v>0</v>
      </c>
      <c r="AB118" s="68">
        <v>0</v>
      </c>
      <c r="AC118" s="68">
        <v>0</v>
      </c>
      <c r="AD118" s="68">
        <v>0</v>
      </c>
      <c r="AE118" s="68">
        <v>0</v>
      </c>
      <c r="AF118" s="68"/>
      <c r="AG118" s="68"/>
      <c r="AH118" s="68"/>
      <c r="AI118" s="76"/>
      <c r="AJ118" s="69">
        <f t="shared" si="131"/>
        <v>0</v>
      </c>
      <c r="AK118" s="70">
        <f t="shared" si="132"/>
        <v>0</v>
      </c>
      <c r="AL118" s="70">
        <f t="shared" si="133"/>
        <v>0</v>
      </c>
      <c r="AM118" s="70">
        <f t="shared" si="134"/>
        <v>0</v>
      </c>
      <c r="AN118" s="70">
        <f t="shared" si="135"/>
        <v>0</v>
      </c>
      <c r="AO118" s="70">
        <f t="shared" si="136"/>
        <v>0</v>
      </c>
      <c r="AP118" s="70">
        <f t="shared" si="137"/>
        <v>0</v>
      </c>
      <c r="AQ118" s="70">
        <f t="shared" si="138"/>
        <v>0</v>
      </c>
      <c r="AR118" s="70">
        <f t="shared" si="139"/>
        <v>0</v>
      </c>
      <c r="AS118" s="70">
        <f t="shared" si="140"/>
        <v>0</v>
      </c>
      <c r="AT118" s="70">
        <f t="shared" si="141"/>
        <v>0</v>
      </c>
      <c r="AU118" s="70">
        <f t="shared" si="142"/>
        <v>0</v>
      </c>
      <c r="AV118" s="70">
        <f t="shared" si="143"/>
        <v>0</v>
      </c>
      <c r="AW118" s="70">
        <f t="shared" si="144"/>
        <v>0</v>
      </c>
      <c r="AX118" s="70">
        <f t="shared" si="145"/>
        <v>0</v>
      </c>
      <c r="AY118" s="71">
        <f t="shared" si="146"/>
        <v>0</v>
      </c>
    </row>
    <row r="119" spans="1:51" s="122" customFormat="1" ht="63" customHeight="1" x14ac:dyDescent="0.2">
      <c r="A119" s="72" t="s">
        <v>14</v>
      </c>
      <c r="B119" s="106" t="s">
        <v>270</v>
      </c>
      <c r="C119" s="109"/>
      <c r="D119" s="110"/>
      <c r="E119" s="155">
        <v>5</v>
      </c>
      <c r="F119" s="155">
        <v>1</v>
      </c>
      <c r="G119" s="155">
        <v>4</v>
      </c>
      <c r="H119" s="155"/>
      <c r="I119" s="155"/>
      <c r="J119" s="155">
        <v>17</v>
      </c>
      <c r="K119" s="155">
        <v>13</v>
      </c>
      <c r="L119" s="155">
        <v>4</v>
      </c>
      <c r="M119" s="155"/>
      <c r="N119" s="68">
        <v>3</v>
      </c>
      <c r="O119" s="68">
        <v>1</v>
      </c>
      <c r="P119" s="68">
        <v>1</v>
      </c>
      <c r="Q119" s="68">
        <v>0</v>
      </c>
      <c r="R119" s="68">
        <v>0</v>
      </c>
      <c r="S119" s="68">
        <v>1</v>
      </c>
      <c r="T119" s="68">
        <v>0</v>
      </c>
      <c r="U119" s="68">
        <v>0</v>
      </c>
      <c r="V119" s="68">
        <v>1</v>
      </c>
      <c r="W119" s="68">
        <v>0</v>
      </c>
      <c r="X119" s="68">
        <v>3</v>
      </c>
      <c r="Y119" s="68">
        <v>0</v>
      </c>
      <c r="Z119" s="68">
        <v>0</v>
      </c>
      <c r="AA119" s="68">
        <v>15</v>
      </c>
      <c r="AB119" s="68">
        <v>0</v>
      </c>
      <c r="AC119" s="68">
        <v>1</v>
      </c>
      <c r="AD119" s="68">
        <v>0</v>
      </c>
      <c r="AE119" s="68">
        <v>1</v>
      </c>
      <c r="AF119" s="68"/>
      <c r="AG119" s="68"/>
      <c r="AH119" s="68"/>
      <c r="AI119" s="76"/>
      <c r="AJ119" s="69">
        <f t="shared" si="131"/>
        <v>5</v>
      </c>
      <c r="AK119" s="70">
        <f t="shared" si="132"/>
        <v>5</v>
      </c>
      <c r="AL119" s="70">
        <f t="shared" si="133"/>
        <v>17</v>
      </c>
      <c r="AM119" s="70">
        <f t="shared" si="134"/>
        <v>17</v>
      </c>
      <c r="AN119" s="70">
        <f t="shared" si="135"/>
        <v>18</v>
      </c>
      <c r="AO119" s="70">
        <f t="shared" si="136"/>
        <v>18</v>
      </c>
      <c r="AP119" s="70">
        <f t="shared" si="137"/>
        <v>3</v>
      </c>
      <c r="AQ119" s="70">
        <f t="shared" si="138"/>
        <v>3</v>
      </c>
      <c r="AR119" s="70">
        <f t="shared" si="139"/>
        <v>1</v>
      </c>
      <c r="AS119" s="70">
        <f t="shared" si="140"/>
        <v>1</v>
      </c>
      <c r="AT119" s="70">
        <f t="shared" si="141"/>
        <v>3</v>
      </c>
      <c r="AU119" s="70">
        <f t="shared" si="142"/>
        <v>3</v>
      </c>
      <c r="AV119" s="70">
        <f t="shared" si="143"/>
        <v>1</v>
      </c>
      <c r="AW119" s="70">
        <f t="shared" si="144"/>
        <v>1</v>
      </c>
      <c r="AX119" s="70">
        <f t="shared" si="145"/>
        <v>0</v>
      </c>
      <c r="AY119" s="71">
        <f t="shared" si="146"/>
        <v>0</v>
      </c>
    </row>
    <row r="120" spans="1:51" s="122" customFormat="1" ht="14.25" customHeight="1" x14ac:dyDescent="0.2">
      <c r="A120" s="72" t="s">
        <v>13</v>
      </c>
      <c r="B120" s="106" t="s">
        <v>253</v>
      </c>
      <c r="C120" s="109"/>
      <c r="D120" s="110"/>
      <c r="E120" s="155">
        <v>0</v>
      </c>
      <c r="F120" s="155">
        <v>0</v>
      </c>
      <c r="G120" s="155">
        <v>0</v>
      </c>
      <c r="H120" s="155"/>
      <c r="I120" s="155"/>
      <c r="J120" s="155"/>
      <c r="K120" s="155"/>
      <c r="L120" s="155"/>
      <c r="M120" s="155"/>
      <c r="N120" s="68">
        <v>0</v>
      </c>
      <c r="O120" s="68">
        <v>0</v>
      </c>
      <c r="P120" s="68">
        <v>0</v>
      </c>
      <c r="Q120" s="68">
        <v>0</v>
      </c>
      <c r="R120" s="68">
        <v>0</v>
      </c>
      <c r="S120" s="68">
        <v>0</v>
      </c>
      <c r="T120" s="68">
        <v>0</v>
      </c>
      <c r="U120" s="68">
        <v>0</v>
      </c>
      <c r="V120" s="68">
        <v>0</v>
      </c>
      <c r="W120" s="68">
        <v>0</v>
      </c>
      <c r="X120" s="68">
        <v>0</v>
      </c>
      <c r="Y120" s="68">
        <v>0</v>
      </c>
      <c r="Z120" s="68">
        <v>0</v>
      </c>
      <c r="AA120" s="68">
        <v>0</v>
      </c>
      <c r="AB120" s="68">
        <v>0</v>
      </c>
      <c r="AC120" s="68">
        <v>0</v>
      </c>
      <c r="AD120" s="68">
        <v>0</v>
      </c>
      <c r="AE120" s="68">
        <v>0</v>
      </c>
      <c r="AF120" s="68"/>
      <c r="AG120" s="68"/>
      <c r="AH120" s="68"/>
      <c r="AI120" s="77"/>
      <c r="AJ120" s="69">
        <f t="shared" si="131"/>
        <v>0</v>
      </c>
      <c r="AK120" s="70">
        <f t="shared" si="132"/>
        <v>0</v>
      </c>
      <c r="AL120" s="70">
        <f t="shared" si="133"/>
        <v>0</v>
      </c>
      <c r="AM120" s="70">
        <f t="shared" si="134"/>
        <v>0</v>
      </c>
      <c r="AN120" s="70">
        <f t="shared" si="135"/>
        <v>0</v>
      </c>
      <c r="AO120" s="70">
        <f t="shared" si="136"/>
        <v>0</v>
      </c>
      <c r="AP120" s="70">
        <f t="shared" si="137"/>
        <v>0</v>
      </c>
      <c r="AQ120" s="70">
        <f t="shared" si="138"/>
        <v>0</v>
      </c>
      <c r="AR120" s="70">
        <f t="shared" si="139"/>
        <v>0</v>
      </c>
      <c r="AS120" s="70">
        <f t="shared" si="140"/>
        <v>0</v>
      </c>
      <c r="AT120" s="70">
        <f t="shared" si="141"/>
        <v>0</v>
      </c>
      <c r="AU120" s="70">
        <f t="shared" si="142"/>
        <v>0</v>
      </c>
      <c r="AV120" s="70">
        <f t="shared" si="143"/>
        <v>0</v>
      </c>
      <c r="AW120" s="70">
        <f t="shared" si="144"/>
        <v>0</v>
      </c>
      <c r="AX120" s="70">
        <f t="shared" si="145"/>
        <v>0</v>
      </c>
      <c r="AY120" s="71">
        <f t="shared" si="146"/>
        <v>0</v>
      </c>
    </row>
    <row r="121" spans="1:51" s="122" customFormat="1" ht="43.5" customHeight="1" x14ac:dyDescent="0.2">
      <c r="A121" s="72" t="s">
        <v>12</v>
      </c>
      <c r="B121" s="106" t="s">
        <v>254</v>
      </c>
      <c r="C121" s="107"/>
      <c r="D121" s="108"/>
      <c r="E121" s="155">
        <v>0</v>
      </c>
      <c r="F121" s="155">
        <v>0</v>
      </c>
      <c r="G121" s="155">
        <v>0</v>
      </c>
      <c r="H121" s="155"/>
      <c r="I121" s="155"/>
      <c r="J121" s="155"/>
      <c r="K121" s="155"/>
      <c r="L121" s="155"/>
      <c r="M121" s="155"/>
      <c r="N121" s="68">
        <v>0</v>
      </c>
      <c r="O121" s="68">
        <v>0</v>
      </c>
      <c r="P121" s="68">
        <v>0</v>
      </c>
      <c r="Q121" s="68">
        <v>0</v>
      </c>
      <c r="R121" s="68">
        <v>0</v>
      </c>
      <c r="S121" s="68">
        <v>0</v>
      </c>
      <c r="T121" s="68">
        <v>0</v>
      </c>
      <c r="U121" s="68">
        <v>0</v>
      </c>
      <c r="V121" s="68">
        <v>0</v>
      </c>
      <c r="W121" s="68">
        <v>0</v>
      </c>
      <c r="X121" s="68">
        <v>0</v>
      </c>
      <c r="Y121" s="68">
        <v>0</v>
      </c>
      <c r="Z121" s="68">
        <v>0</v>
      </c>
      <c r="AA121" s="68">
        <v>0</v>
      </c>
      <c r="AB121" s="68">
        <v>0</v>
      </c>
      <c r="AC121" s="68">
        <v>0</v>
      </c>
      <c r="AD121" s="68">
        <v>0</v>
      </c>
      <c r="AE121" s="68">
        <v>0</v>
      </c>
      <c r="AF121" s="68"/>
      <c r="AG121" s="68"/>
      <c r="AH121" s="68"/>
      <c r="AI121" s="76"/>
      <c r="AJ121" s="69">
        <f t="shared" si="131"/>
        <v>0</v>
      </c>
      <c r="AK121" s="70">
        <f t="shared" si="132"/>
        <v>0</v>
      </c>
      <c r="AL121" s="70">
        <f t="shared" si="133"/>
        <v>0</v>
      </c>
      <c r="AM121" s="70">
        <f t="shared" si="134"/>
        <v>0</v>
      </c>
      <c r="AN121" s="70">
        <f t="shared" si="135"/>
        <v>0</v>
      </c>
      <c r="AO121" s="70">
        <f t="shared" si="136"/>
        <v>0</v>
      </c>
      <c r="AP121" s="70">
        <f t="shared" si="137"/>
        <v>0</v>
      </c>
      <c r="AQ121" s="70">
        <f t="shared" si="138"/>
        <v>0</v>
      </c>
      <c r="AR121" s="70">
        <f t="shared" si="139"/>
        <v>0</v>
      </c>
      <c r="AS121" s="70">
        <f t="shared" si="140"/>
        <v>0</v>
      </c>
      <c r="AT121" s="70">
        <f t="shared" si="141"/>
        <v>0</v>
      </c>
      <c r="AU121" s="70">
        <f t="shared" si="142"/>
        <v>0</v>
      </c>
      <c r="AV121" s="70">
        <f t="shared" si="143"/>
        <v>0</v>
      </c>
      <c r="AW121" s="70">
        <f t="shared" si="144"/>
        <v>0</v>
      </c>
      <c r="AX121" s="70">
        <f t="shared" si="145"/>
        <v>0</v>
      </c>
      <c r="AY121" s="71">
        <f t="shared" si="146"/>
        <v>0</v>
      </c>
    </row>
    <row r="122" spans="1:51" s="122" customFormat="1" ht="48" customHeight="1" x14ac:dyDescent="0.2">
      <c r="A122" s="72" t="s">
        <v>11</v>
      </c>
      <c r="B122" s="106" t="s">
        <v>255</v>
      </c>
      <c r="C122" s="107"/>
      <c r="D122" s="108"/>
      <c r="E122" s="155">
        <v>0</v>
      </c>
      <c r="F122" s="155">
        <v>0</v>
      </c>
      <c r="G122" s="155">
        <v>0</v>
      </c>
      <c r="H122" s="155"/>
      <c r="I122" s="155"/>
      <c r="J122" s="155"/>
      <c r="K122" s="155"/>
      <c r="L122" s="155"/>
      <c r="M122" s="155"/>
      <c r="N122" s="68">
        <v>0</v>
      </c>
      <c r="O122" s="68">
        <v>0</v>
      </c>
      <c r="P122" s="68">
        <v>0</v>
      </c>
      <c r="Q122" s="68">
        <v>0</v>
      </c>
      <c r="R122" s="68">
        <v>0</v>
      </c>
      <c r="S122" s="68">
        <v>0</v>
      </c>
      <c r="T122" s="68">
        <v>0</v>
      </c>
      <c r="U122" s="68">
        <v>0</v>
      </c>
      <c r="V122" s="68">
        <v>0</v>
      </c>
      <c r="W122" s="68">
        <v>0</v>
      </c>
      <c r="X122" s="68">
        <v>0</v>
      </c>
      <c r="Y122" s="68">
        <v>0</v>
      </c>
      <c r="Z122" s="68">
        <v>0</v>
      </c>
      <c r="AA122" s="68">
        <v>0</v>
      </c>
      <c r="AB122" s="68">
        <v>0</v>
      </c>
      <c r="AC122" s="68">
        <v>0</v>
      </c>
      <c r="AD122" s="68">
        <v>0</v>
      </c>
      <c r="AE122" s="68">
        <v>0</v>
      </c>
      <c r="AF122" s="68"/>
      <c r="AG122" s="68"/>
      <c r="AH122" s="68"/>
      <c r="AI122" s="76"/>
      <c r="AJ122" s="69">
        <f t="shared" si="131"/>
        <v>0</v>
      </c>
      <c r="AK122" s="70">
        <f t="shared" si="132"/>
        <v>0</v>
      </c>
      <c r="AL122" s="70">
        <f t="shared" si="133"/>
        <v>0</v>
      </c>
      <c r="AM122" s="70">
        <f t="shared" si="134"/>
        <v>0</v>
      </c>
      <c r="AN122" s="70">
        <f t="shared" si="135"/>
        <v>0</v>
      </c>
      <c r="AO122" s="70">
        <f t="shared" si="136"/>
        <v>0</v>
      </c>
      <c r="AP122" s="70">
        <f t="shared" si="137"/>
        <v>0</v>
      </c>
      <c r="AQ122" s="70">
        <f t="shared" si="138"/>
        <v>0</v>
      </c>
      <c r="AR122" s="70">
        <f t="shared" si="139"/>
        <v>0</v>
      </c>
      <c r="AS122" s="70">
        <f t="shared" si="140"/>
        <v>0</v>
      </c>
      <c r="AT122" s="70">
        <f t="shared" si="141"/>
        <v>0</v>
      </c>
      <c r="AU122" s="70">
        <f t="shared" si="142"/>
        <v>0</v>
      </c>
      <c r="AV122" s="70">
        <f t="shared" si="143"/>
        <v>0</v>
      </c>
      <c r="AW122" s="70">
        <f t="shared" si="144"/>
        <v>0</v>
      </c>
      <c r="AX122" s="70">
        <f t="shared" si="145"/>
        <v>0</v>
      </c>
      <c r="AY122" s="71">
        <f t="shared" si="146"/>
        <v>0</v>
      </c>
    </row>
    <row r="123" spans="1:51" s="122" customFormat="1" ht="56.25" customHeight="1" x14ac:dyDescent="0.2">
      <c r="A123" s="72" t="s">
        <v>10</v>
      </c>
      <c r="B123" s="106" t="s">
        <v>189</v>
      </c>
      <c r="C123" s="107"/>
      <c r="D123" s="108"/>
      <c r="E123" s="155">
        <v>0</v>
      </c>
      <c r="F123" s="155">
        <v>0</v>
      </c>
      <c r="G123" s="155">
        <v>0</v>
      </c>
      <c r="H123" s="155"/>
      <c r="I123" s="155"/>
      <c r="J123" s="155"/>
      <c r="K123" s="155"/>
      <c r="L123" s="155"/>
      <c r="M123" s="155"/>
      <c r="N123" s="68">
        <v>0</v>
      </c>
      <c r="O123" s="68">
        <v>0</v>
      </c>
      <c r="P123" s="68">
        <v>0</v>
      </c>
      <c r="Q123" s="68">
        <v>0</v>
      </c>
      <c r="R123" s="68">
        <v>0</v>
      </c>
      <c r="S123" s="68">
        <v>0</v>
      </c>
      <c r="T123" s="68">
        <v>0</v>
      </c>
      <c r="U123" s="68">
        <v>0</v>
      </c>
      <c r="V123" s="68">
        <v>0</v>
      </c>
      <c r="W123" s="68">
        <v>0</v>
      </c>
      <c r="X123" s="68">
        <v>0</v>
      </c>
      <c r="Y123" s="68">
        <v>0</v>
      </c>
      <c r="Z123" s="68">
        <v>0</v>
      </c>
      <c r="AA123" s="68">
        <v>0</v>
      </c>
      <c r="AB123" s="68">
        <v>0</v>
      </c>
      <c r="AC123" s="68">
        <v>0</v>
      </c>
      <c r="AD123" s="68">
        <v>0</v>
      </c>
      <c r="AE123" s="68">
        <v>0</v>
      </c>
      <c r="AF123" s="68"/>
      <c r="AG123" s="68"/>
      <c r="AH123" s="68"/>
      <c r="AI123" s="76"/>
      <c r="AJ123" s="69">
        <f t="shared" si="131"/>
        <v>0</v>
      </c>
      <c r="AK123" s="70">
        <f t="shared" si="132"/>
        <v>0</v>
      </c>
      <c r="AL123" s="70">
        <f t="shared" si="133"/>
        <v>0</v>
      </c>
      <c r="AM123" s="70">
        <f t="shared" si="134"/>
        <v>0</v>
      </c>
      <c r="AN123" s="70">
        <f t="shared" si="135"/>
        <v>0</v>
      </c>
      <c r="AO123" s="70">
        <f t="shared" si="136"/>
        <v>0</v>
      </c>
      <c r="AP123" s="70">
        <f t="shared" si="137"/>
        <v>0</v>
      </c>
      <c r="AQ123" s="70">
        <f t="shared" si="138"/>
        <v>0</v>
      </c>
      <c r="AR123" s="70">
        <f t="shared" si="139"/>
        <v>0</v>
      </c>
      <c r="AS123" s="70">
        <f t="shared" si="140"/>
        <v>0</v>
      </c>
      <c r="AT123" s="70">
        <f t="shared" si="141"/>
        <v>0</v>
      </c>
      <c r="AU123" s="70">
        <f t="shared" si="142"/>
        <v>0</v>
      </c>
      <c r="AV123" s="70">
        <f t="shared" si="143"/>
        <v>0</v>
      </c>
      <c r="AW123" s="70">
        <f t="shared" si="144"/>
        <v>0</v>
      </c>
      <c r="AX123" s="70">
        <f t="shared" si="145"/>
        <v>0</v>
      </c>
      <c r="AY123" s="71">
        <f t="shared" si="146"/>
        <v>0</v>
      </c>
    </row>
    <row r="124" spans="1:51" s="122" customFormat="1" ht="67.5" customHeight="1" x14ac:dyDescent="0.2">
      <c r="A124" s="72" t="s">
        <v>9</v>
      </c>
      <c r="B124" s="111" t="s">
        <v>140</v>
      </c>
      <c r="C124" s="112"/>
      <c r="D124" s="113"/>
      <c r="E124" s="155">
        <v>0</v>
      </c>
      <c r="F124" s="155">
        <v>0</v>
      </c>
      <c r="G124" s="155">
        <v>0</v>
      </c>
      <c r="H124" s="155"/>
      <c r="I124" s="155"/>
      <c r="J124" s="155"/>
      <c r="K124" s="155"/>
      <c r="L124" s="155"/>
      <c r="M124" s="155"/>
      <c r="N124" s="68">
        <v>0</v>
      </c>
      <c r="O124" s="68">
        <v>0</v>
      </c>
      <c r="P124" s="68">
        <v>0</v>
      </c>
      <c r="Q124" s="68">
        <v>0</v>
      </c>
      <c r="R124" s="68">
        <v>0</v>
      </c>
      <c r="S124" s="68">
        <v>0</v>
      </c>
      <c r="T124" s="68">
        <v>0</v>
      </c>
      <c r="U124" s="68">
        <v>0</v>
      </c>
      <c r="V124" s="68">
        <v>0</v>
      </c>
      <c r="W124" s="68">
        <v>0</v>
      </c>
      <c r="X124" s="68">
        <v>0</v>
      </c>
      <c r="Y124" s="68">
        <v>0</v>
      </c>
      <c r="Z124" s="68">
        <v>0</v>
      </c>
      <c r="AA124" s="68">
        <v>0</v>
      </c>
      <c r="AB124" s="68">
        <v>0</v>
      </c>
      <c r="AC124" s="68">
        <v>0</v>
      </c>
      <c r="AD124" s="68">
        <v>0</v>
      </c>
      <c r="AE124" s="68">
        <v>0</v>
      </c>
      <c r="AF124" s="68"/>
      <c r="AG124" s="68"/>
      <c r="AH124" s="68"/>
      <c r="AI124" s="76"/>
      <c r="AJ124" s="69">
        <f t="shared" si="131"/>
        <v>0</v>
      </c>
      <c r="AK124" s="70">
        <f t="shared" si="132"/>
        <v>0</v>
      </c>
      <c r="AL124" s="70">
        <f t="shared" si="133"/>
        <v>0</v>
      </c>
      <c r="AM124" s="70">
        <f t="shared" si="134"/>
        <v>0</v>
      </c>
      <c r="AN124" s="70">
        <f t="shared" si="135"/>
        <v>0</v>
      </c>
      <c r="AO124" s="70">
        <f t="shared" si="136"/>
        <v>0</v>
      </c>
      <c r="AP124" s="70">
        <f t="shared" si="137"/>
        <v>0</v>
      </c>
      <c r="AQ124" s="70">
        <f t="shared" si="138"/>
        <v>0</v>
      </c>
      <c r="AR124" s="70">
        <f t="shared" si="139"/>
        <v>0</v>
      </c>
      <c r="AS124" s="70">
        <f t="shared" si="140"/>
        <v>0</v>
      </c>
      <c r="AT124" s="70">
        <f t="shared" si="141"/>
        <v>0</v>
      </c>
      <c r="AU124" s="70">
        <f t="shared" si="142"/>
        <v>0</v>
      </c>
      <c r="AV124" s="70">
        <f t="shared" si="143"/>
        <v>0</v>
      </c>
      <c r="AW124" s="70">
        <f t="shared" si="144"/>
        <v>0</v>
      </c>
      <c r="AX124" s="70">
        <f t="shared" si="145"/>
        <v>0</v>
      </c>
      <c r="AY124" s="71">
        <f t="shared" si="146"/>
        <v>0</v>
      </c>
    </row>
    <row r="125" spans="1:51" s="122" customFormat="1" ht="54.75" customHeight="1" x14ac:dyDescent="0.2">
      <c r="A125" s="100" t="s">
        <v>8</v>
      </c>
      <c r="B125" s="90" t="s">
        <v>256</v>
      </c>
      <c r="C125" s="114"/>
      <c r="D125" s="115"/>
      <c r="E125" s="116">
        <f t="shared" ref="E125:AH125" si="147">SUM(E126:E129)</f>
        <v>0</v>
      </c>
      <c r="F125" s="116">
        <f t="shared" si="147"/>
        <v>0</v>
      </c>
      <c r="G125" s="116">
        <f t="shared" si="147"/>
        <v>0</v>
      </c>
      <c r="H125" s="116">
        <f t="shared" si="147"/>
        <v>0</v>
      </c>
      <c r="I125" s="116">
        <f t="shared" si="147"/>
        <v>0</v>
      </c>
      <c r="J125" s="116">
        <f t="shared" si="147"/>
        <v>0</v>
      </c>
      <c r="K125" s="116">
        <f t="shared" si="147"/>
        <v>0</v>
      </c>
      <c r="L125" s="116">
        <f t="shared" si="147"/>
        <v>0</v>
      </c>
      <c r="M125" s="116">
        <f t="shared" si="147"/>
        <v>0</v>
      </c>
      <c r="N125" s="116">
        <f t="shared" si="147"/>
        <v>0</v>
      </c>
      <c r="O125" s="116">
        <f t="shared" si="147"/>
        <v>0</v>
      </c>
      <c r="P125" s="116">
        <f t="shared" si="147"/>
        <v>0</v>
      </c>
      <c r="Q125" s="116">
        <f t="shared" si="147"/>
        <v>0</v>
      </c>
      <c r="R125" s="116">
        <f t="shared" si="147"/>
        <v>0</v>
      </c>
      <c r="S125" s="116">
        <f t="shared" si="147"/>
        <v>0</v>
      </c>
      <c r="T125" s="116">
        <f t="shared" si="147"/>
        <v>0</v>
      </c>
      <c r="U125" s="116">
        <f t="shared" si="147"/>
        <v>0</v>
      </c>
      <c r="V125" s="116">
        <f t="shared" si="147"/>
        <v>0</v>
      </c>
      <c r="W125" s="116">
        <f t="shared" si="147"/>
        <v>0</v>
      </c>
      <c r="X125" s="116">
        <f t="shared" si="147"/>
        <v>0</v>
      </c>
      <c r="Y125" s="116">
        <f t="shared" si="147"/>
        <v>0</v>
      </c>
      <c r="Z125" s="116">
        <f t="shared" si="147"/>
        <v>0</v>
      </c>
      <c r="AA125" s="116">
        <f t="shared" si="147"/>
        <v>0</v>
      </c>
      <c r="AB125" s="116">
        <f t="shared" si="147"/>
        <v>0</v>
      </c>
      <c r="AC125" s="116">
        <f t="shared" si="147"/>
        <v>0</v>
      </c>
      <c r="AD125" s="116">
        <f t="shared" si="147"/>
        <v>0</v>
      </c>
      <c r="AE125" s="116">
        <f t="shared" si="147"/>
        <v>0</v>
      </c>
      <c r="AF125" s="116">
        <f t="shared" si="147"/>
        <v>0</v>
      </c>
      <c r="AG125" s="116">
        <f t="shared" si="147"/>
        <v>0</v>
      </c>
      <c r="AH125" s="116">
        <f t="shared" si="147"/>
        <v>0</v>
      </c>
      <c r="AI125" s="118"/>
      <c r="AJ125" s="95">
        <f t="shared" ref="AJ125:AY125" si="148">SUM(AJ126:AJ129)</f>
        <v>0</v>
      </c>
      <c r="AK125" s="96">
        <f t="shared" si="148"/>
        <v>0</v>
      </c>
      <c r="AL125" s="96">
        <f t="shared" si="148"/>
        <v>0</v>
      </c>
      <c r="AM125" s="96">
        <f t="shared" si="148"/>
        <v>0</v>
      </c>
      <c r="AN125" s="96">
        <f t="shared" si="148"/>
        <v>0</v>
      </c>
      <c r="AO125" s="96">
        <f t="shared" si="148"/>
        <v>0</v>
      </c>
      <c r="AP125" s="96">
        <f t="shared" si="148"/>
        <v>0</v>
      </c>
      <c r="AQ125" s="96">
        <f t="shared" si="148"/>
        <v>0</v>
      </c>
      <c r="AR125" s="96">
        <f t="shared" si="148"/>
        <v>0</v>
      </c>
      <c r="AS125" s="96">
        <f t="shared" si="148"/>
        <v>0</v>
      </c>
      <c r="AT125" s="96">
        <f t="shared" si="148"/>
        <v>0</v>
      </c>
      <c r="AU125" s="96">
        <f t="shared" si="148"/>
        <v>0</v>
      </c>
      <c r="AV125" s="96">
        <f t="shared" si="148"/>
        <v>0</v>
      </c>
      <c r="AW125" s="96">
        <f t="shared" si="148"/>
        <v>0</v>
      </c>
      <c r="AX125" s="96">
        <f t="shared" si="148"/>
        <v>0</v>
      </c>
      <c r="AY125" s="97">
        <f t="shared" si="148"/>
        <v>0</v>
      </c>
    </row>
    <row r="126" spans="1:51" s="122" customFormat="1" ht="37.5" customHeight="1" x14ac:dyDescent="0.2">
      <c r="A126" s="72" t="s">
        <v>7</v>
      </c>
      <c r="B126" s="106" t="s">
        <v>257</v>
      </c>
      <c r="C126" s="109"/>
      <c r="D126" s="110"/>
      <c r="E126" s="117">
        <v>0</v>
      </c>
      <c r="F126" s="117">
        <v>0</v>
      </c>
      <c r="G126" s="117">
        <v>0</v>
      </c>
      <c r="H126" s="117"/>
      <c r="I126" s="117"/>
      <c r="J126" s="117"/>
      <c r="K126" s="117"/>
      <c r="L126" s="117"/>
      <c r="M126" s="117"/>
      <c r="N126" s="68">
        <v>0</v>
      </c>
      <c r="O126" s="68">
        <v>0</v>
      </c>
      <c r="P126" s="68">
        <v>0</v>
      </c>
      <c r="Q126" s="68">
        <v>0</v>
      </c>
      <c r="R126" s="68">
        <v>0</v>
      </c>
      <c r="S126" s="68">
        <v>0</v>
      </c>
      <c r="T126" s="68">
        <v>0</v>
      </c>
      <c r="U126" s="68">
        <v>0</v>
      </c>
      <c r="V126" s="68">
        <v>0</v>
      </c>
      <c r="W126" s="68">
        <v>0</v>
      </c>
      <c r="X126" s="68">
        <v>0</v>
      </c>
      <c r="Y126" s="68">
        <v>0</v>
      </c>
      <c r="Z126" s="68">
        <v>0</v>
      </c>
      <c r="AA126" s="68">
        <v>0</v>
      </c>
      <c r="AB126" s="68">
        <v>0</v>
      </c>
      <c r="AC126" s="68">
        <v>0</v>
      </c>
      <c r="AD126" s="68">
        <v>0</v>
      </c>
      <c r="AE126" s="68">
        <v>0</v>
      </c>
      <c r="AF126" s="68"/>
      <c r="AG126" s="68"/>
      <c r="AH126" s="68"/>
      <c r="AI126" s="76"/>
      <c r="AJ126" s="69">
        <f>E126</f>
        <v>0</v>
      </c>
      <c r="AK126" s="70">
        <f>F126+G126+H126+I126</f>
        <v>0</v>
      </c>
      <c r="AL126" s="70">
        <f>J126</f>
        <v>0</v>
      </c>
      <c r="AM126" s="70">
        <f>K126+L126+M126</f>
        <v>0</v>
      </c>
      <c r="AN126" s="70">
        <f>F126+G126+K126</f>
        <v>0</v>
      </c>
      <c r="AO126" s="70">
        <f>X126+Y126+AA126</f>
        <v>0</v>
      </c>
      <c r="AP126" s="70">
        <f>N126</f>
        <v>0</v>
      </c>
      <c r="AQ126" s="70">
        <f>O126+P126+Q126+R126+S126</f>
        <v>0</v>
      </c>
      <c r="AR126" s="70">
        <f>S126</f>
        <v>0</v>
      </c>
      <c r="AS126" s="70">
        <f>T126+U126+V126</f>
        <v>0</v>
      </c>
      <c r="AT126" s="70">
        <f>X126</f>
        <v>0</v>
      </c>
      <c r="AU126" s="70">
        <f>N126+W126</f>
        <v>0</v>
      </c>
      <c r="AV126" s="70">
        <f>AE126</f>
        <v>0</v>
      </c>
      <c r="AW126" s="70">
        <f>AC126+AD126</f>
        <v>0</v>
      </c>
      <c r="AX126" s="70">
        <f>AH126</f>
        <v>0</v>
      </c>
      <c r="AY126" s="71">
        <f>AF126+AG126</f>
        <v>0</v>
      </c>
    </row>
    <row r="127" spans="1:51" s="122" customFormat="1" ht="21" customHeight="1" x14ac:dyDescent="0.2">
      <c r="A127" s="72" t="s">
        <v>6</v>
      </c>
      <c r="B127" s="106" t="s">
        <v>146</v>
      </c>
      <c r="C127" s="107"/>
      <c r="D127" s="108"/>
      <c r="E127" s="117">
        <v>0</v>
      </c>
      <c r="F127" s="117">
        <v>0</v>
      </c>
      <c r="G127" s="117">
        <v>0</v>
      </c>
      <c r="H127" s="117"/>
      <c r="I127" s="117"/>
      <c r="J127" s="117"/>
      <c r="K127" s="117"/>
      <c r="L127" s="117"/>
      <c r="M127" s="117"/>
      <c r="N127" s="68">
        <v>0</v>
      </c>
      <c r="O127" s="68">
        <v>0</v>
      </c>
      <c r="P127" s="68">
        <v>0</v>
      </c>
      <c r="Q127" s="68">
        <v>0</v>
      </c>
      <c r="R127" s="68">
        <v>0</v>
      </c>
      <c r="S127" s="68">
        <v>0</v>
      </c>
      <c r="T127" s="68">
        <v>0</v>
      </c>
      <c r="U127" s="68">
        <v>0</v>
      </c>
      <c r="V127" s="68">
        <v>0</v>
      </c>
      <c r="W127" s="68">
        <v>0</v>
      </c>
      <c r="X127" s="68">
        <v>0</v>
      </c>
      <c r="Y127" s="68">
        <v>0</v>
      </c>
      <c r="Z127" s="68">
        <v>0</v>
      </c>
      <c r="AA127" s="68">
        <v>0</v>
      </c>
      <c r="AB127" s="68">
        <v>0</v>
      </c>
      <c r="AC127" s="68">
        <v>0</v>
      </c>
      <c r="AD127" s="68">
        <v>0</v>
      </c>
      <c r="AE127" s="68">
        <v>0</v>
      </c>
      <c r="AF127" s="68"/>
      <c r="AG127" s="68"/>
      <c r="AH127" s="68"/>
      <c r="AI127" s="76"/>
      <c r="AJ127" s="69">
        <f>E127</f>
        <v>0</v>
      </c>
      <c r="AK127" s="70">
        <f>F127+G127+H127+I127</f>
        <v>0</v>
      </c>
      <c r="AL127" s="70">
        <f>J127</f>
        <v>0</v>
      </c>
      <c r="AM127" s="70">
        <f>K127+L127+M127</f>
        <v>0</v>
      </c>
      <c r="AN127" s="70">
        <f>F127+G127+K127</f>
        <v>0</v>
      </c>
      <c r="AO127" s="70">
        <f>X127+Y127+AA127</f>
        <v>0</v>
      </c>
      <c r="AP127" s="70">
        <f>N127</f>
        <v>0</v>
      </c>
      <c r="AQ127" s="70">
        <f>O127+P127+Q127+R127+S127</f>
        <v>0</v>
      </c>
      <c r="AR127" s="70">
        <f>S127</f>
        <v>0</v>
      </c>
      <c r="AS127" s="70">
        <f>T127+U127+V127</f>
        <v>0</v>
      </c>
      <c r="AT127" s="70">
        <f>X127</f>
        <v>0</v>
      </c>
      <c r="AU127" s="70">
        <f>N127+W127</f>
        <v>0</v>
      </c>
      <c r="AV127" s="70">
        <f>AE127</f>
        <v>0</v>
      </c>
      <c r="AW127" s="70">
        <f>AC127+AD127</f>
        <v>0</v>
      </c>
      <c r="AX127" s="70">
        <f>AH127</f>
        <v>0</v>
      </c>
      <c r="AY127" s="71">
        <f>AF127+AG127</f>
        <v>0</v>
      </c>
    </row>
    <row r="128" spans="1:51" s="122" customFormat="1" ht="49.5" customHeight="1" x14ac:dyDescent="0.2">
      <c r="A128" s="72" t="s">
        <v>5</v>
      </c>
      <c r="B128" s="106" t="s">
        <v>190</v>
      </c>
      <c r="C128" s="107"/>
      <c r="D128" s="108"/>
      <c r="E128" s="117">
        <v>0</v>
      </c>
      <c r="F128" s="117">
        <v>0</v>
      </c>
      <c r="G128" s="117">
        <v>0</v>
      </c>
      <c r="H128" s="117"/>
      <c r="I128" s="117"/>
      <c r="J128" s="117"/>
      <c r="K128" s="117"/>
      <c r="L128" s="117"/>
      <c r="M128" s="117"/>
      <c r="N128" s="68">
        <v>0</v>
      </c>
      <c r="O128" s="68">
        <v>0</v>
      </c>
      <c r="P128" s="68">
        <v>0</v>
      </c>
      <c r="Q128" s="68">
        <v>0</v>
      </c>
      <c r="R128" s="68">
        <v>0</v>
      </c>
      <c r="S128" s="68">
        <v>0</v>
      </c>
      <c r="T128" s="68">
        <v>0</v>
      </c>
      <c r="U128" s="68">
        <v>0</v>
      </c>
      <c r="V128" s="68">
        <v>0</v>
      </c>
      <c r="W128" s="68">
        <v>0</v>
      </c>
      <c r="X128" s="68">
        <v>0</v>
      </c>
      <c r="Y128" s="68">
        <v>0</v>
      </c>
      <c r="Z128" s="68">
        <v>0</v>
      </c>
      <c r="AA128" s="68">
        <v>0</v>
      </c>
      <c r="AB128" s="68">
        <v>0</v>
      </c>
      <c r="AC128" s="68">
        <v>0</v>
      </c>
      <c r="AD128" s="68">
        <v>0</v>
      </c>
      <c r="AE128" s="68">
        <v>0</v>
      </c>
      <c r="AF128" s="68"/>
      <c r="AG128" s="68"/>
      <c r="AH128" s="68"/>
      <c r="AI128" s="76"/>
      <c r="AJ128" s="69">
        <f>E128</f>
        <v>0</v>
      </c>
      <c r="AK128" s="70">
        <f>F128+G128+H128+I128</f>
        <v>0</v>
      </c>
      <c r="AL128" s="70">
        <f>J128</f>
        <v>0</v>
      </c>
      <c r="AM128" s="70">
        <f>K128+L128+M128</f>
        <v>0</v>
      </c>
      <c r="AN128" s="70">
        <f>F128+G128+K128</f>
        <v>0</v>
      </c>
      <c r="AO128" s="70">
        <f>X128+Y128+AA128</f>
        <v>0</v>
      </c>
      <c r="AP128" s="70">
        <f>N128</f>
        <v>0</v>
      </c>
      <c r="AQ128" s="70">
        <f>O128+P128+Q128+R128+S128</f>
        <v>0</v>
      </c>
      <c r="AR128" s="70">
        <f>S128</f>
        <v>0</v>
      </c>
      <c r="AS128" s="70">
        <f>T128+U128+V128</f>
        <v>0</v>
      </c>
      <c r="AT128" s="70">
        <f>X128</f>
        <v>0</v>
      </c>
      <c r="AU128" s="70">
        <f>N128+W128</f>
        <v>0</v>
      </c>
      <c r="AV128" s="70">
        <f>AE128</f>
        <v>0</v>
      </c>
      <c r="AW128" s="70">
        <f>AC128+AD128</f>
        <v>0</v>
      </c>
      <c r="AX128" s="70">
        <f>AH128</f>
        <v>0</v>
      </c>
      <c r="AY128" s="71">
        <f>AF128+AG128</f>
        <v>0</v>
      </c>
    </row>
    <row r="129" spans="1:51" s="122" customFormat="1" ht="34.5" customHeight="1" x14ac:dyDescent="0.2">
      <c r="A129" s="72" t="s">
        <v>4</v>
      </c>
      <c r="B129" s="111" t="s">
        <v>140</v>
      </c>
      <c r="C129" s="112"/>
      <c r="D129" s="113"/>
      <c r="E129" s="117">
        <v>0</v>
      </c>
      <c r="F129" s="117">
        <v>0</v>
      </c>
      <c r="G129" s="117">
        <v>0</v>
      </c>
      <c r="H129" s="117"/>
      <c r="I129" s="117"/>
      <c r="J129" s="117"/>
      <c r="K129" s="117"/>
      <c r="L129" s="117"/>
      <c r="M129" s="117"/>
      <c r="N129" s="68">
        <v>0</v>
      </c>
      <c r="O129" s="68">
        <v>0</v>
      </c>
      <c r="P129" s="68">
        <v>0</v>
      </c>
      <c r="Q129" s="68">
        <v>0</v>
      </c>
      <c r="R129" s="68">
        <v>0</v>
      </c>
      <c r="S129" s="68">
        <v>0</v>
      </c>
      <c r="T129" s="68">
        <v>0</v>
      </c>
      <c r="U129" s="68">
        <v>0</v>
      </c>
      <c r="V129" s="68">
        <v>0</v>
      </c>
      <c r="W129" s="68">
        <v>0</v>
      </c>
      <c r="X129" s="68">
        <v>0</v>
      </c>
      <c r="Y129" s="68">
        <v>0</v>
      </c>
      <c r="Z129" s="68">
        <v>0</v>
      </c>
      <c r="AA129" s="68">
        <v>0</v>
      </c>
      <c r="AB129" s="68">
        <v>0</v>
      </c>
      <c r="AC129" s="68">
        <v>0</v>
      </c>
      <c r="AD129" s="68">
        <v>0</v>
      </c>
      <c r="AE129" s="68">
        <v>0</v>
      </c>
      <c r="AF129" s="68"/>
      <c r="AG129" s="68"/>
      <c r="AH129" s="68"/>
      <c r="AI129" s="76"/>
      <c r="AJ129" s="69">
        <f>E129</f>
        <v>0</v>
      </c>
      <c r="AK129" s="70">
        <f>F129+G129+H129+I129</f>
        <v>0</v>
      </c>
      <c r="AL129" s="70">
        <f>J129</f>
        <v>0</v>
      </c>
      <c r="AM129" s="70">
        <f>K129+L129+M129</f>
        <v>0</v>
      </c>
      <c r="AN129" s="70">
        <f>F129+G129+K129</f>
        <v>0</v>
      </c>
      <c r="AO129" s="70">
        <f>X129+Y129+AA129</f>
        <v>0</v>
      </c>
      <c r="AP129" s="70">
        <f>N129</f>
        <v>0</v>
      </c>
      <c r="AQ129" s="70">
        <f>O129+P129+Q129+R129+S129</f>
        <v>0</v>
      </c>
      <c r="AR129" s="70">
        <f>S129</f>
        <v>0</v>
      </c>
      <c r="AS129" s="70">
        <f>T129+U129+V129</f>
        <v>0</v>
      </c>
      <c r="AT129" s="70">
        <f>X129</f>
        <v>0</v>
      </c>
      <c r="AU129" s="70">
        <f>N129+W129</f>
        <v>0</v>
      </c>
      <c r="AV129" s="70">
        <f>AE129</f>
        <v>0</v>
      </c>
      <c r="AW129" s="70">
        <f>AC129+AD129</f>
        <v>0</v>
      </c>
      <c r="AX129" s="70">
        <f>AH129</f>
        <v>0</v>
      </c>
      <c r="AY129" s="71">
        <f>AF129+AG129</f>
        <v>0</v>
      </c>
    </row>
    <row r="130" spans="1:51" s="122" customFormat="1" ht="49.5" customHeight="1" x14ac:dyDescent="0.2">
      <c r="A130" s="72" t="s">
        <v>3</v>
      </c>
      <c r="B130" s="90" t="s">
        <v>191</v>
      </c>
      <c r="C130" s="91"/>
      <c r="D130" s="92"/>
      <c r="E130" s="93">
        <f t="shared" ref="E130:AH130" si="149">SUM(E131:E132)</f>
        <v>0</v>
      </c>
      <c r="F130" s="93">
        <f t="shared" si="149"/>
        <v>0</v>
      </c>
      <c r="G130" s="93">
        <f t="shared" si="149"/>
        <v>0</v>
      </c>
      <c r="H130" s="93">
        <f t="shared" si="149"/>
        <v>0</v>
      </c>
      <c r="I130" s="93">
        <f t="shared" si="149"/>
        <v>0</v>
      </c>
      <c r="J130" s="93">
        <f t="shared" si="149"/>
        <v>0</v>
      </c>
      <c r="K130" s="93">
        <f t="shared" si="149"/>
        <v>0</v>
      </c>
      <c r="L130" s="93">
        <f t="shared" si="149"/>
        <v>0</v>
      </c>
      <c r="M130" s="93">
        <f t="shared" si="149"/>
        <v>0</v>
      </c>
      <c r="N130" s="93">
        <f t="shared" si="149"/>
        <v>0</v>
      </c>
      <c r="O130" s="93">
        <f t="shared" si="149"/>
        <v>0</v>
      </c>
      <c r="P130" s="93">
        <f t="shared" si="149"/>
        <v>0</v>
      </c>
      <c r="Q130" s="93">
        <f t="shared" si="149"/>
        <v>0</v>
      </c>
      <c r="R130" s="93">
        <f t="shared" si="149"/>
        <v>0</v>
      </c>
      <c r="S130" s="93">
        <f t="shared" si="149"/>
        <v>0</v>
      </c>
      <c r="T130" s="93">
        <f t="shared" si="149"/>
        <v>0</v>
      </c>
      <c r="U130" s="93">
        <f t="shared" si="149"/>
        <v>0</v>
      </c>
      <c r="V130" s="93">
        <f t="shared" si="149"/>
        <v>0</v>
      </c>
      <c r="W130" s="93">
        <f t="shared" si="149"/>
        <v>0</v>
      </c>
      <c r="X130" s="93">
        <f t="shared" si="149"/>
        <v>0</v>
      </c>
      <c r="Y130" s="93">
        <f t="shared" si="149"/>
        <v>0</v>
      </c>
      <c r="Z130" s="93">
        <f t="shared" si="149"/>
        <v>0</v>
      </c>
      <c r="AA130" s="93">
        <f t="shared" si="149"/>
        <v>0</v>
      </c>
      <c r="AB130" s="93">
        <f t="shared" si="149"/>
        <v>0</v>
      </c>
      <c r="AC130" s="93">
        <f t="shared" si="149"/>
        <v>0</v>
      </c>
      <c r="AD130" s="93">
        <f t="shared" si="149"/>
        <v>0</v>
      </c>
      <c r="AE130" s="93">
        <f t="shared" si="149"/>
        <v>0</v>
      </c>
      <c r="AF130" s="93">
        <f t="shared" si="149"/>
        <v>0</v>
      </c>
      <c r="AG130" s="93">
        <f t="shared" si="149"/>
        <v>0</v>
      </c>
      <c r="AH130" s="93">
        <f t="shared" si="149"/>
        <v>0</v>
      </c>
      <c r="AI130" s="118"/>
      <c r="AJ130" s="95">
        <f t="shared" ref="AJ130:AY130" si="150">SUM(AJ131:AJ132)</f>
        <v>0</v>
      </c>
      <c r="AK130" s="96">
        <f t="shared" si="150"/>
        <v>0</v>
      </c>
      <c r="AL130" s="96">
        <f t="shared" si="150"/>
        <v>0</v>
      </c>
      <c r="AM130" s="96">
        <f t="shared" si="150"/>
        <v>0</v>
      </c>
      <c r="AN130" s="96">
        <f t="shared" si="150"/>
        <v>0</v>
      </c>
      <c r="AO130" s="96">
        <f t="shared" si="150"/>
        <v>0</v>
      </c>
      <c r="AP130" s="96">
        <f t="shared" si="150"/>
        <v>0</v>
      </c>
      <c r="AQ130" s="96">
        <f t="shared" si="150"/>
        <v>0</v>
      </c>
      <c r="AR130" s="96">
        <f t="shared" si="150"/>
        <v>0</v>
      </c>
      <c r="AS130" s="96">
        <f t="shared" si="150"/>
        <v>0</v>
      </c>
      <c r="AT130" s="96">
        <f t="shared" si="150"/>
        <v>0</v>
      </c>
      <c r="AU130" s="96">
        <f t="shared" si="150"/>
        <v>0</v>
      </c>
      <c r="AV130" s="96">
        <f t="shared" si="150"/>
        <v>0</v>
      </c>
      <c r="AW130" s="96">
        <f t="shared" si="150"/>
        <v>0</v>
      </c>
      <c r="AX130" s="96">
        <f t="shared" si="150"/>
        <v>0</v>
      </c>
      <c r="AY130" s="97">
        <f t="shared" si="150"/>
        <v>0</v>
      </c>
    </row>
    <row r="131" spans="1:51" s="122" customFormat="1" ht="41.25" customHeight="1" x14ac:dyDescent="0.2">
      <c r="A131" s="72" t="s">
        <v>2</v>
      </c>
      <c r="B131" s="111" t="s">
        <v>258</v>
      </c>
      <c r="C131" s="112"/>
      <c r="D131" s="113"/>
      <c r="E131" s="98">
        <v>0</v>
      </c>
      <c r="F131" s="98">
        <v>0</v>
      </c>
      <c r="G131" s="98">
        <v>0</v>
      </c>
      <c r="H131" s="98"/>
      <c r="I131" s="98"/>
      <c r="J131" s="98"/>
      <c r="K131" s="98"/>
      <c r="L131" s="98"/>
      <c r="M131" s="98"/>
      <c r="N131" s="68">
        <v>0</v>
      </c>
      <c r="O131" s="68">
        <v>0</v>
      </c>
      <c r="P131" s="68">
        <v>0</v>
      </c>
      <c r="Q131" s="68">
        <v>0</v>
      </c>
      <c r="R131" s="68">
        <v>0</v>
      </c>
      <c r="S131" s="68">
        <v>0</v>
      </c>
      <c r="T131" s="68">
        <v>0</v>
      </c>
      <c r="U131" s="68">
        <v>0</v>
      </c>
      <c r="V131" s="68">
        <v>0</v>
      </c>
      <c r="W131" s="68">
        <v>0</v>
      </c>
      <c r="X131" s="68">
        <v>0</v>
      </c>
      <c r="Y131" s="68">
        <v>0</v>
      </c>
      <c r="Z131" s="68">
        <v>0</v>
      </c>
      <c r="AA131" s="68">
        <v>0</v>
      </c>
      <c r="AB131" s="68">
        <v>0</v>
      </c>
      <c r="AC131" s="68">
        <v>0</v>
      </c>
      <c r="AD131" s="68">
        <v>0</v>
      </c>
      <c r="AE131" s="68">
        <v>0</v>
      </c>
      <c r="AF131" s="68"/>
      <c r="AG131" s="68"/>
      <c r="AH131" s="68"/>
      <c r="AI131" s="68"/>
      <c r="AJ131" s="69">
        <f>E131</f>
        <v>0</v>
      </c>
      <c r="AK131" s="70">
        <f>F131+G131+H131+I131</f>
        <v>0</v>
      </c>
      <c r="AL131" s="70">
        <f>J131</f>
        <v>0</v>
      </c>
      <c r="AM131" s="70">
        <f>K131+L131+M131</f>
        <v>0</v>
      </c>
      <c r="AN131" s="70">
        <f>F131+G131+K131</f>
        <v>0</v>
      </c>
      <c r="AO131" s="70">
        <f>X131+Y131+AA131</f>
        <v>0</v>
      </c>
      <c r="AP131" s="70">
        <f>N131</f>
        <v>0</v>
      </c>
      <c r="AQ131" s="70">
        <f>O131+P131+Q131+R131+S131</f>
        <v>0</v>
      </c>
      <c r="AR131" s="70">
        <f>S131</f>
        <v>0</v>
      </c>
      <c r="AS131" s="70">
        <f>T131+U131+V131</f>
        <v>0</v>
      </c>
      <c r="AT131" s="70">
        <f>X131</f>
        <v>0</v>
      </c>
      <c r="AU131" s="70">
        <f>N131+W131</f>
        <v>0</v>
      </c>
      <c r="AV131" s="70">
        <f>AE131</f>
        <v>0</v>
      </c>
      <c r="AW131" s="70">
        <f>AC131+AD131</f>
        <v>0</v>
      </c>
      <c r="AX131" s="70">
        <f>AH131</f>
        <v>0</v>
      </c>
      <c r="AY131" s="71">
        <f>AF131+AG131</f>
        <v>0</v>
      </c>
    </row>
    <row r="132" spans="1:51" s="122" customFormat="1" ht="41.25" customHeight="1" x14ac:dyDescent="0.2">
      <c r="A132" s="72" t="s">
        <v>1</v>
      </c>
      <c r="B132" s="111" t="s">
        <v>271</v>
      </c>
      <c r="C132" s="112"/>
      <c r="D132" s="113"/>
      <c r="E132" s="98">
        <v>0</v>
      </c>
      <c r="F132" s="98">
        <v>0</v>
      </c>
      <c r="G132" s="98">
        <v>0</v>
      </c>
      <c r="H132" s="98"/>
      <c r="I132" s="98"/>
      <c r="J132" s="98"/>
      <c r="K132" s="98"/>
      <c r="L132" s="98"/>
      <c r="M132" s="98"/>
      <c r="N132" s="68">
        <v>0</v>
      </c>
      <c r="O132" s="68">
        <v>0</v>
      </c>
      <c r="P132" s="68">
        <v>0</v>
      </c>
      <c r="Q132" s="68">
        <v>0</v>
      </c>
      <c r="R132" s="68">
        <v>0</v>
      </c>
      <c r="S132" s="68">
        <v>0</v>
      </c>
      <c r="T132" s="68">
        <v>0</v>
      </c>
      <c r="U132" s="68">
        <v>0</v>
      </c>
      <c r="V132" s="68">
        <v>0</v>
      </c>
      <c r="W132" s="68">
        <v>0</v>
      </c>
      <c r="X132" s="68">
        <v>0</v>
      </c>
      <c r="Y132" s="68">
        <v>0</v>
      </c>
      <c r="Z132" s="68">
        <v>0</v>
      </c>
      <c r="AA132" s="68">
        <v>0</v>
      </c>
      <c r="AB132" s="68">
        <v>0</v>
      </c>
      <c r="AC132" s="68">
        <v>0</v>
      </c>
      <c r="AD132" s="68">
        <v>0</v>
      </c>
      <c r="AE132" s="68">
        <v>0</v>
      </c>
      <c r="AF132" s="68"/>
      <c r="AG132" s="68"/>
      <c r="AH132" s="68"/>
      <c r="AI132" s="76"/>
      <c r="AJ132" s="69">
        <f>E132</f>
        <v>0</v>
      </c>
      <c r="AK132" s="70">
        <f>F132+G132+H132+I132</f>
        <v>0</v>
      </c>
      <c r="AL132" s="70">
        <f>J132</f>
        <v>0</v>
      </c>
      <c r="AM132" s="70">
        <f>K132+L132+M132</f>
        <v>0</v>
      </c>
      <c r="AN132" s="70">
        <f>F132+G132+K132</f>
        <v>0</v>
      </c>
      <c r="AO132" s="70">
        <f>X132+Y132+AA132</f>
        <v>0</v>
      </c>
      <c r="AP132" s="70">
        <f>N132</f>
        <v>0</v>
      </c>
      <c r="AQ132" s="70">
        <f>O132+P132+Q132+R132+S132</f>
        <v>0</v>
      </c>
      <c r="AR132" s="70">
        <f>S132</f>
        <v>0</v>
      </c>
      <c r="AS132" s="70">
        <f>T132+U132+V132</f>
        <v>0</v>
      </c>
      <c r="AT132" s="70">
        <f>X132</f>
        <v>0</v>
      </c>
      <c r="AU132" s="70">
        <f>N132+W132</f>
        <v>0</v>
      </c>
      <c r="AV132" s="70">
        <f>AE132</f>
        <v>0</v>
      </c>
      <c r="AW132" s="70">
        <f>AC132+AD132</f>
        <v>0</v>
      </c>
      <c r="AX132" s="70">
        <f>AH132</f>
        <v>0</v>
      </c>
      <c r="AY132" s="71">
        <f>AF132+AG132</f>
        <v>0</v>
      </c>
    </row>
    <row r="133" spans="1:51" s="122" customFormat="1" ht="35.25" customHeight="1" x14ac:dyDescent="0.2">
      <c r="A133" s="100" t="s">
        <v>0</v>
      </c>
      <c r="B133" s="102" t="s">
        <v>140</v>
      </c>
      <c r="C133" s="103"/>
      <c r="D133" s="104"/>
      <c r="E133" s="156">
        <v>7</v>
      </c>
      <c r="F133" s="156">
        <v>3</v>
      </c>
      <c r="G133" s="156">
        <v>4</v>
      </c>
      <c r="H133" s="156"/>
      <c r="I133" s="156"/>
      <c r="J133" s="156">
        <v>3</v>
      </c>
      <c r="K133" s="156">
        <v>2</v>
      </c>
      <c r="L133" s="156">
        <v>1</v>
      </c>
      <c r="M133" s="156"/>
      <c r="N133" s="68">
        <v>2</v>
      </c>
      <c r="O133" s="68">
        <v>1</v>
      </c>
      <c r="P133" s="68">
        <v>0</v>
      </c>
      <c r="Q133" s="68">
        <v>1</v>
      </c>
      <c r="R133" s="68">
        <v>0</v>
      </c>
      <c r="S133" s="68">
        <v>0</v>
      </c>
      <c r="T133" s="68">
        <v>0</v>
      </c>
      <c r="U133" s="68">
        <v>0</v>
      </c>
      <c r="V133" s="68">
        <v>0</v>
      </c>
      <c r="W133" s="68">
        <v>0</v>
      </c>
      <c r="X133" s="68">
        <v>2</v>
      </c>
      <c r="Y133" s="68">
        <v>0</v>
      </c>
      <c r="Z133" s="68">
        <v>0</v>
      </c>
      <c r="AA133" s="68">
        <v>7</v>
      </c>
      <c r="AB133" s="68">
        <v>3</v>
      </c>
      <c r="AC133" s="68">
        <v>0</v>
      </c>
      <c r="AD133" s="68">
        <v>0</v>
      </c>
      <c r="AE133" s="68">
        <v>0</v>
      </c>
      <c r="AF133" s="68"/>
      <c r="AG133" s="68"/>
      <c r="AH133" s="68"/>
      <c r="AI133" s="76"/>
      <c r="AJ133" s="69">
        <f>E133</f>
        <v>7</v>
      </c>
      <c r="AK133" s="70">
        <f>F133+G133+H133+I133</f>
        <v>7</v>
      </c>
      <c r="AL133" s="70">
        <f>J133</f>
        <v>3</v>
      </c>
      <c r="AM133" s="70">
        <f>K133+L133+M133</f>
        <v>3</v>
      </c>
      <c r="AN133" s="70">
        <f>F133+G133+K133</f>
        <v>9</v>
      </c>
      <c r="AO133" s="70">
        <f>X133+Y133+AA133</f>
        <v>9</v>
      </c>
      <c r="AP133" s="70">
        <f>N133</f>
        <v>2</v>
      </c>
      <c r="AQ133" s="70">
        <f>O133+P133+Q133+R133+S133</f>
        <v>2</v>
      </c>
      <c r="AR133" s="70">
        <f>S133</f>
        <v>0</v>
      </c>
      <c r="AS133" s="70">
        <f>T133+U133+V133</f>
        <v>0</v>
      </c>
      <c r="AT133" s="70">
        <f>X133</f>
        <v>2</v>
      </c>
      <c r="AU133" s="70">
        <f>N133+W133</f>
        <v>2</v>
      </c>
      <c r="AV133" s="70">
        <f>AE133</f>
        <v>0</v>
      </c>
      <c r="AW133" s="70">
        <f>AC133+AD133</f>
        <v>0</v>
      </c>
      <c r="AX133" s="70">
        <f>AH133</f>
        <v>0</v>
      </c>
      <c r="AY133" s="71">
        <f>AF133+AG133</f>
        <v>0</v>
      </c>
    </row>
    <row r="134" spans="1:51" s="122" customFormat="1" ht="35.25" customHeight="1" thickBot="1" x14ac:dyDescent="0.25">
      <c r="A134" s="100"/>
      <c r="B134" s="102" t="s">
        <v>135</v>
      </c>
      <c r="C134" s="103"/>
      <c r="D134" s="104"/>
      <c r="E134" s="116">
        <f t="shared" ref="E134:AH134" si="151">E19+E39+E51+E59+E73+E80+E87+E90+E112+E116+E125+E130+E133</f>
        <v>712</v>
      </c>
      <c r="F134" s="116">
        <f t="shared" si="151"/>
        <v>103</v>
      </c>
      <c r="G134" s="116">
        <f t="shared" si="151"/>
        <v>609</v>
      </c>
      <c r="H134" s="116">
        <f t="shared" si="151"/>
        <v>0</v>
      </c>
      <c r="I134" s="116">
        <f t="shared" si="151"/>
        <v>0</v>
      </c>
      <c r="J134" s="116">
        <f t="shared" si="151"/>
        <v>1554</v>
      </c>
      <c r="K134" s="116">
        <f t="shared" si="151"/>
        <v>1324</v>
      </c>
      <c r="L134" s="116">
        <f t="shared" si="151"/>
        <v>190</v>
      </c>
      <c r="M134" s="116">
        <f t="shared" si="151"/>
        <v>1</v>
      </c>
      <c r="N134" s="116">
        <f t="shared" si="151"/>
        <v>700</v>
      </c>
      <c r="O134" s="116">
        <f t="shared" si="151"/>
        <v>494</v>
      </c>
      <c r="P134" s="116">
        <f t="shared" si="151"/>
        <v>116</v>
      </c>
      <c r="Q134" s="116">
        <f t="shared" si="151"/>
        <v>21</v>
      </c>
      <c r="R134" s="116">
        <f t="shared" si="151"/>
        <v>0</v>
      </c>
      <c r="S134" s="116">
        <f t="shared" si="151"/>
        <v>69</v>
      </c>
      <c r="T134" s="116">
        <f t="shared" si="151"/>
        <v>6</v>
      </c>
      <c r="U134" s="116">
        <f t="shared" si="151"/>
        <v>47</v>
      </c>
      <c r="V134" s="116">
        <f t="shared" si="151"/>
        <v>16</v>
      </c>
      <c r="W134" s="116">
        <f t="shared" si="151"/>
        <v>1</v>
      </c>
      <c r="X134" s="116">
        <f t="shared" si="151"/>
        <v>701</v>
      </c>
      <c r="Y134" s="116">
        <f t="shared" si="151"/>
        <v>4</v>
      </c>
      <c r="Z134" s="116">
        <f t="shared" si="151"/>
        <v>6</v>
      </c>
      <c r="AA134" s="116">
        <f t="shared" si="151"/>
        <v>1333</v>
      </c>
      <c r="AB134" s="116">
        <f t="shared" si="151"/>
        <v>85</v>
      </c>
      <c r="AC134" s="116">
        <f t="shared" si="151"/>
        <v>15</v>
      </c>
      <c r="AD134" s="116">
        <f t="shared" si="151"/>
        <v>0</v>
      </c>
      <c r="AE134" s="116">
        <f t="shared" si="151"/>
        <v>15</v>
      </c>
      <c r="AF134" s="116">
        <f t="shared" si="151"/>
        <v>2</v>
      </c>
      <c r="AG134" s="116">
        <f t="shared" si="151"/>
        <v>0</v>
      </c>
      <c r="AH134" s="116">
        <f t="shared" si="151"/>
        <v>2</v>
      </c>
      <c r="AI134" s="118"/>
      <c r="AJ134" s="119">
        <f t="shared" ref="AJ134:AY134" si="152">AJ19+AJ39+AJ51+AJ59+AJ73+AJ80+AJ87+AJ90+AJ112+AJ116+AJ125+AJ130+AJ133</f>
        <v>712</v>
      </c>
      <c r="AK134" s="120">
        <f t="shared" si="152"/>
        <v>712</v>
      </c>
      <c r="AL134" s="120">
        <f t="shared" si="152"/>
        <v>1554</v>
      </c>
      <c r="AM134" s="120">
        <f t="shared" si="152"/>
        <v>1515</v>
      </c>
      <c r="AN134" s="120">
        <f t="shared" si="152"/>
        <v>2036</v>
      </c>
      <c r="AO134" s="120">
        <f t="shared" si="152"/>
        <v>2038</v>
      </c>
      <c r="AP134" s="120">
        <f t="shared" si="152"/>
        <v>700</v>
      </c>
      <c r="AQ134" s="120">
        <f t="shared" si="152"/>
        <v>700</v>
      </c>
      <c r="AR134" s="120">
        <f t="shared" si="152"/>
        <v>69</v>
      </c>
      <c r="AS134" s="120">
        <f t="shared" si="152"/>
        <v>69</v>
      </c>
      <c r="AT134" s="120">
        <f t="shared" si="152"/>
        <v>701</v>
      </c>
      <c r="AU134" s="120">
        <f t="shared" si="152"/>
        <v>701</v>
      </c>
      <c r="AV134" s="120">
        <f t="shared" si="152"/>
        <v>15</v>
      </c>
      <c r="AW134" s="120">
        <f t="shared" si="152"/>
        <v>15</v>
      </c>
      <c r="AX134" s="120">
        <f t="shared" si="152"/>
        <v>2</v>
      </c>
      <c r="AY134" s="121">
        <f t="shared" si="152"/>
        <v>2</v>
      </c>
    </row>
    <row r="135" spans="1:51" s="122" customFormat="1" ht="75" customHeight="1" x14ac:dyDescent="0.35">
      <c r="A135" s="124"/>
      <c r="B135" s="124"/>
      <c r="C135" s="124"/>
      <c r="D135" s="157"/>
      <c r="E135" s="124"/>
      <c r="F135" s="124"/>
      <c r="G135" s="124"/>
      <c r="H135" s="124"/>
      <c r="I135" s="124"/>
      <c r="J135" s="124"/>
      <c r="K135" s="124"/>
      <c r="L135" s="124"/>
      <c r="M135" s="124"/>
      <c r="N135" s="124"/>
      <c r="O135" s="124"/>
      <c r="P135" s="124"/>
      <c r="Q135" s="124"/>
      <c r="R135" s="124"/>
      <c r="S135" s="124"/>
      <c r="T135" s="124"/>
      <c r="U135" s="124"/>
      <c r="V135" s="124"/>
      <c r="W135" s="124"/>
      <c r="X135" s="124"/>
      <c r="Y135" s="124"/>
      <c r="Z135" s="124"/>
      <c r="AA135" s="124"/>
      <c r="AB135" s="124"/>
      <c r="AC135" s="124"/>
      <c r="AD135" s="124"/>
      <c r="AE135" s="124"/>
      <c r="AF135" s="124"/>
      <c r="AG135" s="124"/>
      <c r="AH135" s="124"/>
      <c r="AI135" s="124"/>
    </row>
    <row r="136" spans="1:51" s="122" customFormat="1" ht="29.25" customHeight="1" x14ac:dyDescent="0.2">
      <c r="A136" s="124"/>
      <c r="B136" s="124"/>
      <c r="C136" s="125" t="s">
        <v>284</v>
      </c>
      <c r="D136" s="124"/>
      <c r="E136" s="124"/>
      <c r="F136" s="124"/>
      <c r="G136" s="124"/>
      <c r="H136" s="124"/>
      <c r="I136" s="124"/>
      <c r="J136" s="124"/>
      <c r="K136" s="124"/>
      <c r="L136" s="124"/>
      <c r="M136" s="124"/>
      <c r="N136" s="124"/>
      <c r="O136" s="124"/>
      <c r="P136" s="124"/>
      <c r="Q136" s="124"/>
      <c r="R136" s="124"/>
      <c r="S136" s="124"/>
      <c r="T136" s="124"/>
      <c r="U136" s="124"/>
      <c r="V136" s="124"/>
      <c r="W136" s="124"/>
      <c r="X136" s="124"/>
      <c r="Y136" s="124"/>
      <c r="Z136" s="124"/>
      <c r="AA136" s="124"/>
      <c r="AB136" s="124"/>
      <c r="AC136" s="124"/>
      <c r="AD136" s="124"/>
      <c r="AE136" s="124"/>
      <c r="AF136" s="124"/>
      <c r="AG136" s="124"/>
      <c r="AH136" s="124"/>
      <c r="AI136" s="124"/>
    </row>
    <row r="137" spans="1:51" s="122" customFormat="1" ht="29.25" customHeight="1" x14ac:dyDescent="0.2">
      <c r="A137" s="124"/>
      <c r="B137" s="124"/>
      <c r="C137" s="127" t="s">
        <v>307</v>
      </c>
      <c r="D137" s="127"/>
      <c r="E137" s="127"/>
      <c r="F137" s="127"/>
      <c r="G137" s="127"/>
      <c r="H137" s="127"/>
      <c r="I137" s="124"/>
      <c r="J137" s="124"/>
      <c r="K137" s="124"/>
      <c r="L137" s="124"/>
      <c r="M137" s="124"/>
      <c r="N137" s="124"/>
      <c r="O137" s="124"/>
      <c r="P137" s="124"/>
      <c r="Q137" s="124"/>
      <c r="R137" s="124"/>
      <c r="S137" s="124"/>
      <c r="T137" s="124"/>
      <c r="U137" s="124"/>
      <c r="V137" s="124"/>
      <c r="W137" s="124"/>
      <c r="X137" s="124"/>
      <c r="Y137" s="124"/>
      <c r="Z137" s="124"/>
      <c r="AA137" s="124"/>
      <c r="AB137" s="124"/>
      <c r="AC137" s="124"/>
      <c r="AD137" s="124"/>
      <c r="AE137" s="124"/>
      <c r="AF137" s="124"/>
      <c r="AG137" s="124"/>
      <c r="AH137" s="124"/>
      <c r="AI137" s="124"/>
    </row>
    <row r="138" spans="1:51" s="122" customFormat="1" ht="20.25" customHeight="1" x14ac:dyDescent="0.2">
      <c r="A138" s="124"/>
      <c r="B138" s="124"/>
      <c r="C138" s="127"/>
      <c r="D138" s="127"/>
      <c r="E138" s="127"/>
      <c r="F138" s="127"/>
      <c r="G138" s="127"/>
      <c r="H138" s="127"/>
      <c r="I138" s="124"/>
      <c r="J138" s="124"/>
      <c r="K138" s="124"/>
      <c r="L138" s="124"/>
      <c r="M138" s="124"/>
      <c r="N138" s="124"/>
      <c r="O138" s="124"/>
      <c r="P138" s="124"/>
      <c r="Q138" s="124"/>
      <c r="R138" s="124"/>
      <c r="S138" s="124"/>
      <c r="T138" s="124"/>
      <c r="U138" s="124"/>
      <c r="V138" s="124"/>
      <c r="W138" s="124"/>
      <c r="X138" s="124"/>
      <c r="Y138" s="124"/>
      <c r="Z138" s="124"/>
      <c r="AA138" s="124"/>
      <c r="AB138" s="124"/>
      <c r="AC138" s="124"/>
      <c r="AD138" s="124"/>
      <c r="AE138" s="124"/>
      <c r="AF138" s="124"/>
      <c r="AG138" s="124"/>
      <c r="AH138" s="124"/>
      <c r="AI138" s="124"/>
    </row>
    <row r="139" spans="1:51" s="122" customFormat="1" ht="14.25" customHeight="1" x14ac:dyDescent="0.2">
      <c r="A139" s="124"/>
      <c r="B139" s="124"/>
      <c r="C139" s="124"/>
      <c r="D139" s="124"/>
      <c r="E139" s="124"/>
      <c r="F139" s="124"/>
      <c r="G139" s="124"/>
      <c r="H139" s="124"/>
      <c r="I139" s="124"/>
      <c r="J139" s="124"/>
      <c r="K139" s="124"/>
      <c r="L139" s="124"/>
      <c r="M139" s="124"/>
      <c r="N139" s="124"/>
      <c r="O139" s="124"/>
      <c r="P139" s="124"/>
      <c r="Q139" s="124"/>
      <c r="R139" s="124"/>
      <c r="S139" s="124"/>
      <c r="T139" s="124"/>
      <c r="U139" s="124"/>
      <c r="V139" s="124"/>
      <c r="W139" s="124"/>
      <c r="X139" s="124"/>
      <c r="Y139" s="124"/>
      <c r="Z139" s="124"/>
      <c r="AA139" s="124"/>
      <c r="AB139" s="124"/>
      <c r="AC139" s="124"/>
      <c r="AD139" s="124"/>
      <c r="AE139" s="124"/>
      <c r="AF139" s="124"/>
      <c r="AG139" s="124"/>
      <c r="AH139" s="124"/>
      <c r="AI139" s="124"/>
    </row>
    <row r="140" spans="1:51" s="122" customFormat="1" ht="14.25" customHeight="1" x14ac:dyDescent="0.25">
      <c r="A140" s="20"/>
      <c r="B140" s="23"/>
      <c r="C140" s="128"/>
      <c r="D140" s="128"/>
      <c r="E140" s="128"/>
      <c r="F140" s="128"/>
      <c r="G140" s="128"/>
      <c r="H140" s="128"/>
      <c r="I140" s="128"/>
      <c r="J140" s="128"/>
      <c r="K140" s="128"/>
      <c r="L140" s="128"/>
      <c r="M140" s="128"/>
      <c r="N140" s="128"/>
      <c r="O140" s="128"/>
      <c r="P140" s="128"/>
      <c r="Q140" s="128"/>
      <c r="R140" s="128"/>
      <c r="S140" s="128"/>
      <c r="T140" s="128"/>
      <c r="U140" s="128"/>
      <c r="V140" s="128"/>
      <c r="W140" s="128"/>
      <c r="X140" s="20"/>
      <c r="Y140" s="20"/>
      <c r="Z140" s="20"/>
      <c r="AA140" s="20"/>
      <c r="AB140" s="20"/>
      <c r="AC140" s="20"/>
      <c r="AD140" s="20"/>
      <c r="AE140" s="20"/>
      <c r="AF140" s="20"/>
      <c r="AG140" s="20"/>
      <c r="AH140" s="129"/>
      <c r="AI140" s="124"/>
    </row>
    <row r="141" spans="1:51" s="20" customFormat="1" x14ac:dyDescent="0.25">
      <c r="B141" s="128"/>
      <c r="C141" s="128"/>
      <c r="D141" s="128"/>
      <c r="E141" s="128"/>
      <c r="F141" s="128"/>
      <c r="G141" s="128"/>
      <c r="H141" s="128"/>
      <c r="I141" s="128"/>
      <c r="J141" s="128"/>
      <c r="K141" s="128"/>
      <c r="L141" s="128"/>
      <c r="M141" s="128"/>
      <c r="N141" s="128"/>
      <c r="O141" s="128"/>
      <c r="P141" s="128"/>
      <c r="Q141" s="128"/>
      <c r="R141" s="128"/>
      <c r="S141" s="128"/>
      <c r="T141" s="128"/>
      <c r="U141" s="128"/>
      <c r="V141" s="128"/>
      <c r="W141" s="128"/>
      <c r="AH141" s="129"/>
      <c r="AI141" s="124"/>
    </row>
    <row r="142" spans="1:51" s="20" customFormat="1" x14ac:dyDescent="0.25">
      <c r="B142" s="128"/>
      <c r="C142" s="128"/>
      <c r="D142" s="128"/>
      <c r="E142" s="128"/>
      <c r="F142" s="128"/>
      <c r="G142" s="128"/>
      <c r="H142" s="128"/>
      <c r="I142" s="128"/>
      <c r="J142" s="128"/>
      <c r="K142" s="128"/>
      <c r="L142" s="128"/>
      <c r="M142" s="128"/>
      <c r="N142" s="128"/>
      <c r="O142" s="128"/>
      <c r="P142" s="128"/>
      <c r="Q142" s="128"/>
      <c r="R142" s="128"/>
      <c r="S142" s="128"/>
      <c r="T142" s="128"/>
      <c r="U142" s="128"/>
      <c r="V142" s="128"/>
      <c r="W142" s="128"/>
      <c r="AH142" s="129"/>
      <c r="AI142" s="124"/>
    </row>
    <row r="143" spans="1:51" s="20" customFormat="1" ht="12.75" customHeight="1" x14ac:dyDescent="0.25">
      <c r="B143" s="128"/>
      <c r="C143" s="128"/>
      <c r="D143" s="128"/>
      <c r="E143" s="128"/>
      <c r="F143" s="128"/>
      <c r="G143" s="128"/>
      <c r="H143" s="128"/>
      <c r="I143" s="128"/>
      <c r="J143" s="128"/>
      <c r="K143" s="128"/>
      <c r="L143" s="128"/>
      <c r="M143" s="128"/>
      <c r="N143" s="128"/>
      <c r="O143" s="128"/>
      <c r="P143" s="128"/>
      <c r="Q143" s="128"/>
      <c r="R143" s="128"/>
      <c r="S143" s="128"/>
      <c r="T143" s="128"/>
      <c r="U143" s="128"/>
      <c r="V143" s="128"/>
      <c r="W143" s="128"/>
      <c r="AH143" s="129"/>
    </row>
    <row r="144" spans="1:51" s="20" customFormat="1" x14ac:dyDescent="0.25">
      <c r="B144" s="128"/>
      <c r="C144" s="128"/>
      <c r="D144" s="128"/>
      <c r="E144" s="128"/>
      <c r="F144" s="128"/>
      <c r="G144" s="128"/>
      <c r="H144" s="128"/>
      <c r="I144" s="128"/>
      <c r="J144" s="128"/>
      <c r="K144" s="128"/>
      <c r="L144" s="128"/>
      <c r="M144" s="128"/>
      <c r="N144" s="128"/>
      <c r="O144" s="128"/>
      <c r="P144" s="128"/>
      <c r="Q144" s="128"/>
      <c r="R144" s="128"/>
      <c r="S144" s="128"/>
      <c r="T144" s="128"/>
      <c r="U144" s="128"/>
      <c r="V144" s="128"/>
      <c r="W144" s="128"/>
      <c r="AH144" s="129"/>
    </row>
    <row r="145" spans="2:34" s="20" customFormat="1" x14ac:dyDescent="0.25">
      <c r="B145" s="128"/>
      <c r="C145" s="128"/>
      <c r="D145" s="128"/>
      <c r="E145" s="128"/>
      <c r="F145" s="128"/>
      <c r="G145" s="128"/>
      <c r="H145" s="128"/>
      <c r="I145" s="128"/>
      <c r="J145" s="128"/>
      <c r="K145" s="128"/>
      <c r="L145" s="128"/>
      <c r="M145" s="128"/>
      <c r="N145" s="128"/>
      <c r="O145" s="128"/>
      <c r="P145" s="128"/>
      <c r="Q145" s="128"/>
      <c r="R145" s="128"/>
      <c r="S145" s="128"/>
      <c r="T145" s="128"/>
      <c r="U145" s="128"/>
      <c r="V145" s="128"/>
      <c r="W145" s="128"/>
      <c r="AH145" s="129"/>
    </row>
    <row r="146" spans="2:34" s="20" customFormat="1" x14ac:dyDescent="0.25">
      <c r="B146" s="128"/>
      <c r="C146" s="128"/>
      <c r="D146" s="128"/>
      <c r="E146" s="128"/>
      <c r="F146" s="128"/>
      <c r="G146" s="128"/>
      <c r="H146" s="128"/>
      <c r="I146" s="128"/>
      <c r="J146" s="128"/>
      <c r="K146" s="128"/>
      <c r="L146" s="128"/>
      <c r="M146" s="128"/>
      <c r="N146" s="128"/>
      <c r="O146" s="128"/>
      <c r="P146" s="128"/>
      <c r="Q146" s="128"/>
      <c r="R146" s="128"/>
      <c r="S146" s="128"/>
      <c r="T146" s="128"/>
      <c r="U146" s="128"/>
      <c r="V146" s="128"/>
      <c r="W146" s="128"/>
      <c r="AH146" s="129"/>
    </row>
    <row r="147" spans="2:34" s="20" customFormat="1" x14ac:dyDescent="0.25">
      <c r="AH147" s="129"/>
    </row>
    <row r="148" spans="2:34" s="20" customFormat="1" x14ac:dyDescent="0.25">
      <c r="AH148" s="129"/>
    </row>
    <row r="149" spans="2:34" s="20" customFormat="1" x14ac:dyDescent="0.25">
      <c r="AH149" s="129"/>
    </row>
    <row r="150" spans="2:34" s="20" customFormat="1" x14ac:dyDescent="0.25">
      <c r="AH150" s="129"/>
    </row>
    <row r="151" spans="2:34" s="20" customFormat="1" x14ac:dyDescent="0.25">
      <c r="AH151" s="129"/>
    </row>
    <row r="152" spans="2:34" s="20" customFormat="1" x14ac:dyDescent="0.25">
      <c r="AH152" s="129"/>
    </row>
    <row r="153" spans="2:34" s="20" customFormat="1" x14ac:dyDescent="0.25">
      <c r="AH153" s="129"/>
    </row>
    <row r="154" spans="2:34" s="20" customFormat="1" x14ac:dyDescent="0.25">
      <c r="AH154" s="129"/>
    </row>
    <row r="155" spans="2:34" s="20" customFormat="1" x14ac:dyDescent="0.25">
      <c r="AH155" s="129"/>
    </row>
    <row r="156" spans="2:34" s="20" customFormat="1" x14ac:dyDescent="0.25">
      <c r="AH156" s="129"/>
    </row>
    <row r="157" spans="2:34" s="20" customFormat="1" x14ac:dyDescent="0.25">
      <c r="AH157" s="129"/>
    </row>
    <row r="158" spans="2:34" s="20" customFormat="1" x14ac:dyDescent="0.25">
      <c r="AH158" s="129"/>
    </row>
    <row r="159" spans="2:34" s="20" customFormat="1" x14ac:dyDescent="0.25">
      <c r="AH159" s="129"/>
    </row>
    <row r="160" spans="2:34" s="20" customFormat="1" x14ac:dyDescent="0.25">
      <c r="AH160" s="129"/>
    </row>
    <row r="161" spans="34:34" s="20" customFormat="1" x14ac:dyDescent="0.25">
      <c r="AH161" s="129"/>
    </row>
    <row r="162" spans="34:34" s="20" customFormat="1" x14ac:dyDescent="0.25">
      <c r="AH162" s="129"/>
    </row>
    <row r="163" spans="34:34" s="20" customFormat="1" x14ac:dyDescent="0.25">
      <c r="AH163" s="129"/>
    </row>
    <row r="164" spans="34:34" s="20" customFormat="1" x14ac:dyDescent="0.25">
      <c r="AH164" s="129"/>
    </row>
    <row r="165" spans="34:34" s="20" customFormat="1" x14ac:dyDescent="0.25">
      <c r="AH165" s="129"/>
    </row>
    <row r="166" spans="34:34" s="20" customFormat="1" x14ac:dyDescent="0.25">
      <c r="AH166" s="129"/>
    </row>
    <row r="167" spans="34:34" s="20" customFormat="1" x14ac:dyDescent="0.25">
      <c r="AH167" s="129"/>
    </row>
    <row r="168" spans="34:34" s="20" customFormat="1" x14ac:dyDescent="0.25">
      <c r="AH168" s="129"/>
    </row>
    <row r="169" spans="34:34" s="20" customFormat="1" x14ac:dyDescent="0.25">
      <c r="AH169" s="129"/>
    </row>
    <row r="170" spans="34:34" s="20" customFormat="1" x14ac:dyDescent="0.25">
      <c r="AH170" s="129"/>
    </row>
    <row r="171" spans="34:34" s="20" customFormat="1" x14ac:dyDescent="0.25">
      <c r="AH171" s="129"/>
    </row>
    <row r="172" spans="34:34" s="20" customFormat="1" x14ac:dyDescent="0.25">
      <c r="AH172" s="129"/>
    </row>
    <row r="173" spans="34:34" s="20" customFormat="1" x14ac:dyDescent="0.25">
      <c r="AH173" s="129"/>
    </row>
    <row r="174" spans="34:34" s="20" customFormat="1" x14ac:dyDescent="0.25">
      <c r="AH174" s="129"/>
    </row>
    <row r="175" spans="34:34" s="20" customFormat="1" x14ac:dyDescent="0.25">
      <c r="AH175" s="129"/>
    </row>
    <row r="176" spans="34:34" s="20" customFormat="1" x14ac:dyDescent="0.25">
      <c r="AH176" s="129"/>
    </row>
    <row r="177" spans="34:34" s="20" customFormat="1" x14ac:dyDescent="0.25">
      <c r="AH177" s="129"/>
    </row>
    <row r="178" spans="34:34" s="20" customFormat="1" x14ac:dyDescent="0.25">
      <c r="AH178" s="129"/>
    </row>
    <row r="179" spans="34:34" s="20" customFormat="1" x14ac:dyDescent="0.25">
      <c r="AH179" s="129"/>
    </row>
    <row r="180" spans="34:34" s="20" customFormat="1" x14ac:dyDescent="0.25">
      <c r="AH180" s="129"/>
    </row>
    <row r="181" spans="34:34" s="20" customFormat="1" x14ac:dyDescent="0.25">
      <c r="AH181" s="129"/>
    </row>
    <row r="182" spans="34:34" s="20" customFormat="1" x14ac:dyDescent="0.25">
      <c r="AH182" s="129"/>
    </row>
    <row r="183" spans="34:34" s="20" customFormat="1" x14ac:dyDescent="0.25">
      <c r="AH183" s="129"/>
    </row>
    <row r="184" spans="34:34" s="20" customFormat="1" x14ac:dyDescent="0.25">
      <c r="AH184" s="129"/>
    </row>
    <row r="185" spans="34:34" s="20" customFormat="1" x14ac:dyDescent="0.25">
      <c r="AH185" s="129"/>
    </row>
    <row r="186" spans="34:34" s="20" customFormat="1" x14ac:dyDescent="0.25">
      <c r="AH186" s="129"/>
    </row>
    <row r="187" spans="34:34" s="20" customFormat="1" x14ac:dyDescent="0.25">
      <c r="AH187" s="129"/>
    </row>
    <row r="188" spans="34:34" s="20" customFormat="1" x14ac:dyDescent="0.25">
      <c r="AH188" s="129"/>
    </row>
    <row r="189" spans="34:34" s="20" customFormat="1" x14ac:dyDescent="0.25">
      <c r="AH189" s="129"/>
    </row>
    <row r="190" spans="34:34" s="20" customFormat="1" x14ac:dyDescent="0.25">
      <c r="AH190" s="129"/>
    </row>
    <row r="191" spans="34:34" s="20" customFormat="1" x14ac:dyDescent="0.25">
      <c r="AH191" s="129"/>
    </row>
    <row r="192" spans="34:34" s="20" customFormat="1" x14ac:dyDescent="0.25">
      <c r="AH192" s="129"/>
    </row>
    <row r="193" spans="34:34" s="20" customFormat="1" x14ac:dyDescent="0.25">
      <c r="AH193" s="129"/>
    </row>
    <row r="194" spans="34:34" s="20" customFormat="1" x14ac:dyDescent="0.25">
      <c r="AH194" s="129"/>
    </row>
    <row r="195" spans="34:34" s="20" customFormat="1" x14ac:dyDescent="0.25">
      <c r="AH195" s="129"/>
    </row>
    <row r="196" spans="34:34" s="20" customFormat="1" x14ac:dyDescent="0.25">
      <c r="AH196" s="129"/>
    </row>
    <row r="197" spans="34:34" s="20" customFormat="1" x14ac:dyDescent="0.25">
      <c r="AH197" s="129"/>
    </row>
    <row r="198" spans="34:34" s="20" customFormat="1" x14ac:dyDescent="0.25">
      <c r="AH198" s="129"/>
    </row>
    <row r="199" spans="34:34" s="20" customFormat="1" x14ac:dyDescent="0.25">
      <c r="AH199" s="129"/>
    </row>
    <row r="200" spans="34:34" s="20" customFormat="1" x14ac:dyDescent="0.25">
      <c r="AH200" s="129"/>
    </row>
    <row r="201" spans="34:34" s="20" customFormat="1" x14ac:dyDescent="0.25">
      <c r="AH201" s="129"/>
    </row>
    <row r="202" spans="34:34" s="20" customFormat="1" x14ac:dyDescent="0.25">
      <c r="AH202" s="129"/>
    </row>
    <row r="203" spans="34:34" s="20" customFormat="1" x14ac:dyDescent="0.25">
      <c r="AH203" s="129"/>
    </row>
    <row r="204" spans="34:34" s="20" customFormat="1" x14ac:dyDescent="0.25">
      <c r="AH204" s="129"/>
    </row>
    <row r="205" spans="34:34" s="20" customFormat="1" x14ac:dyDescent="0.25">
      <c r="AH205" s="129"/>
    </row>
    <row r="206" spans="34:34" s="20" customFormat="1" x14ac:dyDescent="0.25">
      <c r="AH206" s="129"/>
    </row>
    <row r="207" spans="34:34" s="20" customFormat="1" x14ac:dyDescent="0.25">
      <c r="AH207" s="129"/>
    </row>
    <row r="208" spans="34:34" s="20" customFormat="1" x14ac:dyDescent="0.25">
      <c r="AH208" s="129"/>
    </row>
    <row r="209" spans="34:34" s="20" customFormat="1" x14ac:dyDescent="0.25">
      <c r="AH209" s="129"/>
    </row>
    <row r="210" spans="34:34" s="20" customFormat="1" x14ac:dyDescent="0.25">
      <c r="AH210" s="129"/>
    </row>
    <row r="211" spans="34:34" s="20" customFormat="1" x14ac:dyDescent="0.25">
      <c r="AH211" s="129"/>
    </row>
    <row r="212" spans="34:34" s="20" customFormat="1" x14ac:dyDescent="0.25">
      <c r="AH212" s="129"/>
    </row>
    <row r="213" spans="34:34" s="20" customFormat="1" x14ac:dyDescent="0.25">
      <c r="AH213" s="129"/>
    </row>
    <row r="214" spans="34:34" s="20" customFormat="1" x14ac:dyDescent="0.25">
      <c r="AH214" s="129"/>
    </row>
    <row r="215" spans="34:34" s="20" customFormat="1" x14ac:dyDescent="0.25">
      <c r="AH215" s="129"/>
    </row>
    <row r="216" spans="34:34" s="20" customFormat="1" x14ac:dyDescent="0.25">
      <c r="AH216" s="129"/>
    </row>
    <row r="217" spans="34:34" s="20" customFormat="1" x14ac:dyDescent="0.25">
      <c r="AH217" s="129"/>
    </row>
    <row r="218" spans="34:34" s="20" customFormat="1" x14ac:dyDescent="0.25">
      <c r="AH218" s="129"/>
    </row>
    <row r="219" spans="34:34" s="20" customFormat="1" x14ac:dyDescent="0.25">
      <c r="AH219" s="129"/>
    </row>
    <row r="220" spans="34:34" s="20" customFormat="1" x14ac:dyDescent="0.25">
      <c r="AH220" s="129"/>
    </row>
    <row r="221" spans="34:34" s="20" customFormat="1" x14ac:dyDescent="0.25">
      <c r="AH221" s="129"/>
    </row>
    <row r="222" spans="34:34" s="20" customFormat="1" x14ac:dyDescent="0.25">
      <c r="AH222" s="129"/>
    </row>
    <row r="223" spans="34:34" s="20" customFormat="1" x14ac:dyDescent="0.25">
      <c r="AH223" s="129"/>
    </row>
    <row r="224" spans="34:34" s="20" customFormat="1" x14ac:dyDescent="0.25">
      <c r="AH224" s="129"/>
    </row>
    <row r="225" spans="34:34" s="20" customFormat="1" x14ac:dyDescent="0.25">
      <c r="AH225" s="129"/>
    </row>
    <row r="226" spans="34:34" s="20" customFormat="1" x14ac:dyDescent="0.25">
      <c r="AH226" s="129"/>
    </row>
    <row r="227" spans="34:34" s="20" customFormat="1" x14ac:dyDescent="0.25">
      <c r="AH227" s="129"/>
    </row>
    <row r="228" spans="34:34" s="20" customFormat="1" x14ac:dyDescent="0.25">
      <c r="AH228" s="129"/>
    </row>
    <row r="229" spans="34:34" s="20" customFormat="1" x14ac:dyDescent="0.25">
      <c r="AH229" s="129"/>
    </row>
    <row r="230" spans="34:34" s="20" customFormat="1" x14ac:dyDescent="0.25">
      <c r="AH230" s="129"/>
    </row>
    <row r="231" spans="34:34" s="20" customFormat="1" x14ac:dyDescent="0.25">
      <c r="AH231" s="129"/>
    </row>
    <row r="232" spans="34:34" s="20" customFormat="1" x14ac:dyDescent="0.25">
      <c r="AH232" s="129"/>
    </row>
    <row r="233" spans="34:34" s="20" customFormat="1" x14ac:dyDescent="0.25">
      <c r="AH233" s="129"/>
    </row>
    <row r="234" spans="34:34" s="20" customFormat="1" x14ac:dyDescent="0.25">
      <c r="AH234" s="129"/>
    </row>
    <row r="235" spans="34:34" s="20" customFormat="1" x14ac:dyDescent="0.25">
      <c r="AH235" s="129"/>
    </row>
    <row r="236" spans="34:34" s="20" customFormat="1" x14ac:dyDescent="0.25">
      <c r="AH236" s="129"/>
    </row>
    <row r="237" spans="34:34" s="20" customFormat="1" x14ac:dyDescent="0.25">
      <c r="AH237" s="129"/>
    </row>
    <row r="238" spans="34:34" s="20" customFormat="1" x14ac:dyDescent="0.25">
      <c r="AH238" s="129"/>
    </row>
    <row r="239" spans="34:34" s="20" customFormat="1" x14ac:dyDescent="0.25">
      <c r="AH239" s="129"/>
    </row>
    <row r="240" spans="34:34" s="20" customFormat="1" x14ac:dyDescent="0.25">
      <c r="AH240" s="129"/>
    </row>
    <row r="241" spans="34:34" s="20" customFormat="1" x14ac:dyDescent="0.25">
      <c r="AH241" s="129"/>
    </row>
    <row r="242" spans="34:34" s="20" customFormat="1" x14ac:dyDescent="0.25">
      <c r="AH242" s="129"/>
    </row>
    <row r="243" spans="34:34" s="20" customFormat="1" x14ac:dyDescent="0.25">
      <c r="AH243" s="129"/>
    </row>
    <row r="244" spans="34:34" s="20" customFormat="1" x14ac:dyDescent="0.25">
      <c r="AH244" s="129"/>
    </row>
    <row r="245" spans="34:34" s="20" customFormat="1" x14ac:dyDescent="0.25">
      <c r="AH245" s="129"/>
    </row>
    <row r="246" spans="34:34" s="20" customFormat="1" x14ac:dyDescent="0.25">
      <c r="AH246" s="129"/>
    </row>
    <row r="247" spans="34:34" s="20" customFormat="1" x14ac:dyDescent="0.25">
      <c r="AH247" s="129"/>
    </row>
    <row r="248" spans="34:34" s="20" customFormat="1" x14ac:dyDescent="0.25">
      <c r="AH248" s="129"/>
    </row>
    <row r="249" spans="34:34" s="20" customFormat="1" x14ac:dyDescent="0.25">
      <c r="AH249" s="129"/>
    </row>
    <row r="250" spans="34:34" s="20" customFormat="1" x14ac:dyDescent="0.25">
      <c r="AH250" s="129"/>
    </row>
    <row r="251" spans="34:34" s="20" customFormat="1" x14ac:dyDescent="0.25">
      <c r="AH251" s="129"/>
    </row>
    <row r="252" spans="34:34" s="20" customFormat="1" x14ac:dyDescent="0.25">
      <c r="AH252" s="129"/>
    </row>
    <row r="253" spans="34:34" s="20" customFormat="1" x14ac:dyDescent="0.25">
      <c r="AH253" s="129"/>
    </row>
    <row r="254" spans="34:34" s="20" customFormat="1" x14ac:dyDescent="0.25">
      <c r="AH254" s="129"/>
    </row>
    <row r="255" spans="34:34" s="20" customFormat="1" x14ac:dyDescent="0.25">
      <c r="AH255" s="129"/>
    </row>
    <row r="256" spans="34:34" s="20" customFormat="1" x14ac:dyDescent="0.25">
      <c r="AH256" s="129"/>
    </row>
    <row r="257" spans="34:34" s="20" customFormat="1" x14ac:dyDescent="0.25">
      <c r="AH257" s="129"/>
    </row>
    <row r="258" spans="34:34" s="20" customFormat="1" x14ac:dyDescent="0.25">
      <c r="AH258" s="129"/>
    </row>
    <row r="259" spans="34:34" s="20" customFormat="1" x14ac:dyDescent="0.25">
      <c r="AH259" s="129"/>
    </row>
    <row r="260" spans="34:34" s="20" customFormat="1" x14ac:dyDescent="0.25">
      <c r="AH260" s="129"/>
    </row>
    <row r="261" spans="34:34" s="20" customFormat="1" x14ac:dyDescent="0.25">
      <c r="AH261" s="129"/>
    </row>
    <row r="262" spans="34:34" s="20" customFormat="1" x14ac:dyDescent="0.25">
      <c r="AH262" s="129"/>
    </row>
    <row r="263" spans="34:34" s="20" customFormat="1" x14ac:dyDescent="0.25">
      <c r="AH263" s="129"/>
    </row>
    <row r="264" spans="34:34" s="20" customFormat="1" x14ac:dyDescent="0.25">
      <c r="AH264" s="129"/>
    </row>
    <row r="265" spans="34:34" s="20" customFormat="1" x14ac:dyDescent="0.25">
      <c r="AH265" s="129"/>
    </row>
    <row r="266" spans="34:34" s="20" customFormat="1" x14ac:dyDescent="0.25">
      <c r="AH266" s="129"/>
    </row>
    <row r="267" spans="34:34" s="20" customFormat="1" x14ac:dyDescent="0.25">
      <c r="AH267" s="129"/>
    </row>
    <row r="268" spans="34:34" s="20" customFormat="1" x14ac:dyDescent="0.25">
      <c r="AH268" s="129"/>
    </row>
    <row r="269" spans="34:34" s="20" customFormat="1" x14ac:dyDescent="0.25">
      <c r="AH269" s="129"/>
    </row>
    <row r="270" spans="34:34" s="20" customFormat="1" x14ac:dyDescent="0.25">
      <c r="AH270" s="129"/>
    </row>
    <row r="271" spans="34:34" s="20" customFormat="1" x14ac:dyDescent="0.25">
      <c r="AH271" s="129"/>
    </row>
    <row r="272" spans="34:34" s="20" customFormat="1" x14ac:dyDescent="0.25">
      <c r="AH272" s="129"/>
    </row>
    <row r="273" spans="34:34" s="20" customFormat="1" x14ac:dyDescent="0.25">
      <c r="AH273" s="129"/>
    </row>
    <row r="274" spans="34:34" s="20" customFormat="1" x14ac:dyDescent="0.25">
      <c r="AH274" s="129"/>
    </row>
    <row r="275" spans="34:34" s="20" customFormat="1" x14ac:dyDescent="0.25">
      <c r="AH275" s="129"/>
    </row>
    <row r="276" spans="34:34" s="20" customFormat="1" x14ac:dyDescent="0.25">
      <c r="AH276" s="129"/>
    </row>
    <row r="277" spans="34:34" s="20" customFormat="1" x14ac:dyDescent="0.25">
      <c r="AH277" s="129"/>
    </row>
    <row r="278" spans="34:34" s="20" customFormat="1" x14ac:dyDescent="0.25">
      <c r="AH278" s="129"/>
    </row>
    <row r="279" spans="34:34" s="20" customFormat="1" x14ac:dyDescent="0.25">
      <c r="AH279" s="129"/>
    </row>
    <row r="280" spans="34:34" s="20" customFormat="1" x14ac:dyDescent="0.25">
      <c r="AH280" s="129"/>
    </row>
    <row r="281" spans="34:34" s="20" customFormat="1" x14ac:dyDescent="0.25">
      <c r="AH281" s="129"/>
    </row>
    <row r="282" spans="34:34" s="20" customFormat="1" x14ac:dyDescent="0.25">
      <c r="AH282" s="129"/>
    </row>
    <row r="283" spans="34:34" s="20" customFormat="1" x14ac:dyDescent="0.25">
      <c r="AH283" s="129"/>
    </row>
    <row r="284" spans="34:34" s="20" customFormat="1" x14ac:dyDescent="0.25">
      <c r="AH284" s="129"/>
    </row>
    <row r="285" spans="34:34" s="20" customFormat="1" x14ac:dyDescent="0.25">
      <c r="AH285" s="129"/>
    </row>
    <row r="286" spans="34:34" s="20" customFormat="1" x14ac:dyDescent="0.25">
      <c r="AH286" s="129"/>
    </row>
    <row r="287" spans="34:34" s="20" customFormat="1" x14ac:dyDescent="0.25">
      <c r="AH287" s="129"/>
    </row>
    <row r="288" spans="34:34" s="20" customFormat="1" x14ac:dyDescent="0.25">
      <c r="AH288" s="129"/>
    </row>
    <row r="289" spans="34:34" s="20" customFormat="1" x14ac:dyDescent="0.25">
      <c r="AH289" s="129"/>
    </row>
    <row r="290" spans="34:34" s="20" customFormat="1" x14ac:dyDescent="0.25">
      <c r="AH290" s="129"/>
    </row>
    <row r="291" spans="34:34" s="20" customFormat="1" x14ac:dyDescent="0.25">
      <c r="AH291" s="129"/>
    </row>
    <row r="292" spans="34:34" s="20" customFormat="1" x14ac:dyDescent="0.25">
      <c r="AH292" s="129"/>
    </row>
    <row r="293" spans="34:34" s="20" customFormat="1" x14ac:dyDescent="0.25">
      <c r="AH293" s="129"/>
    </row>
    <row r="294" spans="34:34" s="20" customFormat="1" x14ac:dyDescent="0.25">
      <c r="AH294" s="129"/>
    </row>
    <row r="295" spans="34:34" s="20" customFormat="1" x14ac:dyDescent="0.25">
      <c r="AH295" s="129"/>
    </row>
    <row r="296" spans="34:34" s="20" customFormat="1" x14ac:dyDescent="0.25">
      <c r="AH296" s="129"/>
    </row>
    <row r="297" spans="34:34" s="20" customFormat="1" x14ac:dyDescent="0.25">
      <c r="AH297" s="129"/>
    </row>
    <row r="298" spans="34:34" s="20" customFormat="1" x14ac:dyDescent="0.25">
      <c r="AH298" s="129"/>
    </row>
    <row r="299" spans="34:34" s="20" customFormat="1" x14ac:dyDescent="0.25">
      <c r="AH299" s="129"/>
    </row>
    <row r="300" spans="34:34" s="20" customFormat="1" x14ac:dyDescent="0.25">
      <c r="AH300" s="129"/>
    </row>
    <row r="301" spans="34:34" s="20" customFormat="1" x14ac:dyDescent="0.25">
      <c r="AH301" s="129"/>
    </row>
    <row r="302" spans="34:34" s="20" customFormat="1" x14ac:dyDescent="0.25">
      <c r="AH302" s="129"/>
    </row>
    <row r="303" spans="34:34" s="20" customFormat="1" x14ac:dyDescent="0.25">
      <c r="AH303" s="129"/>
    </row>
    <row r="304" spans="34:34" s="20" customFormat="1" x14ac:dyDescent="0.25">
      <c r="AH304" s="129"/>
    </row>
    <row r="305" spans="34:34" s="20" customFormat="1" x14ac:dyDescent="0.25">
      <c r="AH305" s="129"/>
    </row>
    <row r="306" spans="34:34" s="20" customFormat="1" x14ac:dyDescent="0.25">
      <c r="AH306" s="129"/>
    </row>
    <row r="307" spans="34:34" s="20" customFormat="1" x14ac:dyDescent="0.25">
      <c r="AH307" s="129"/>
    </row>
    <row r="308" spans="34:34" s="20" customFormat="1" x14ac:dyDescent="0.25">
      <c r="AH308" s="129"/>
    </row>
    <row r="309" spans="34:34" s="20" customFormat="1" x14ac:dyDescent="0.25">
      <c r="AH309" s="129"/>
    </row>
    <row r="310" spans="34:34" s="20" customFormat="1" x14ac:dyDescent="0.25">
      <c r="AH310" s="129"/>
    </row>
    <row r="311" spans="34:34" s="20" customFormat="1" x14ac:dyDescent="0.25">
      <c r="AH311" s="129"/>
    </row>
    <row r="312" spans="34:34" s="20" customFormat="1" x14ac:dyDescent="0.25">
      <c r="AH312" s="129"/>
    </row>
    <row r="313" spans="34:34" s="20" customFormat="1" x14ac:dyDescent="0.25">
      <c r="AH313" s="129"/>
    </row>
    <row r="314" spans="34:34" s="20" customFormat="1" x14ac:dyDescent="0.25">
      <c r="AH314" s="129"/>
    </row>
    <row r="315" spans="34:34" s="20" customFormat="1" x14ac:dyDescent="0.25">
      <c r="AH315" s="129"/>
    </row>
    <row r="316" spans="34:34" s="20" customFormat="1" x14ac:dyDescent="0.25">
      <c r="AH316" s="129"/>
    </row>
    <row r="317" spans="34:34" s="20" customFormat="1" x14ac:dyDescent="0.25">
      <c r="AH317" s="129"/>
    </row>
    <row r="318" spans="34:34" s="20" customFormat="1" x14ac:dyDescent="0.25">
      <c r="AH318" s="129"/>
    </row>
    <row r="319" spans="34:34" s="20" customFormat="1" x14ac:dyDescent="0.25">
      <c r="AH319" s="129"/>
    </row>
    <row r="320" spans="34:34" s="20" customFormat="1" x14ac:dyDescent="0.25">
      <c r="AH320" s="129"/>
    </row>
    <row r="321" spans="34:34" s="20" customFormat="1" x14ac:dyDescent="0.25">
      <c r="AH321" s="129"/>
    </row>
    <row r="322" spans="34:34" s="20" customFormat="1" x14ac:dyDescent="0.25">
      <c r="AH322" s="129"/>
    </row>
    <row r="323" spans="34:34" s="20" customFormat="1" x14ac:dyDescent="0.25">
      <c r="AH323" s="129"/>
    </row>
    <row r="324" spans="34:34" s="20" customFormat="1" x14ac:dyDescent="0.25">
      <c r="AH324" s="129"/>
    </row>
    <row r="325" spans="34:34" s="20" customFormat="1" x14ac:dyDescent="0.25">
      <c r="AH325" s="129"/>
    </row>
    <row r="326" spans="34:34" s="20" customFormat="1" x14ac:dyDescent="0.25">
      <c r="AH326" s="129"/>
    </row>
    <row r="327" spans="34:34" s="20" customFormat="1" x14ac:dyDescent="0.25">
      <c r="AH327" s="129"/>
    </row>
    <row r="328" spans="34:34" s="20" customFormat="1" x14ac:dyDescent="0.25">
      <c r="AH328" s="129"/>
    </row>
    <row r="329" spans="34:34" s="20" customFormat="1" x14ac:dyDescent="0.25">
      <c r="AH329" s="129"/>
    </row>
    <row r="330" spans="34:34" s="20" customFormat="1" x14ac:dyDescent="0.25">
      <c r="AH330" s="129"/>
    </row>
    <row r="331" spans="34:34" s="20" customFormat="1" x14ac:dyDescent="0.25">
      <c r="AH331" s="129"/>
    </row>
    <row r="332" spans="34:34" s="20" customFormat="1" x14ac:dyDescent="0.25">
      <c r="AH332" s="129"/>
    </row>
    <row r="333" spans="34:34" s="20" customFormat="1" x14ac:dyDescent="0.25">
      <c r="AH333" s="129"/>
    </row>
    <row r="334" spans="34:34" s="20" customFormat="1" x14ac:dyDescent="0.25">
      <c r="AH334" s="129"/>
    </row>
    <row r="335" spans="34:34" s="20" customFormat="1" x14ac:dyDescent="0.25">
      <c r="AH335" s="129"/>
    </row>
    <row r="336" spans="34:34" s="20" customFormat="1" x14ac:dyDescent="0.25">
      <c r="AH336" s="129"/>
    </row>
    <row r="337" spans="34:34" s="20" customFormat="1" x14ac:dyDescent="0.25">
      <c r="AH337" s="129"/>
    </row>
    <row r="338" spans="34:34" s="20" customFormat="1" x14ac:dyDescent="0.25">
      <c r="AH338" s="129"/>
    </row>
    <row r="339" spans="34:34" s="20" customFormat="1" x14ac:dyDescent="0.25">
      <c r="AH339" s="129"/>
    </row>
    <row r="340" spans="34:34" s="20" customFormat="1" x14ac:dyDescent="0.25">
      <c r="AH340" s="129"/>
    </row>
    <row r="341" spans="34:34" s="20" customFormat="1" x14ac:dyDescent="0.25">
      <c r="AH341" s="129"/>
    </row>
    <row r="342" spans="34:34" s="20" customFormat="1" x14ac:dyDescent="0.25">
      <c r="AH342" s="129"/>
    </row>
    <row r="343" spans="34:34" s="20" customFormat="1" x14ac:dyDescent="0.25">
      <c r="AH343" s="129"/>
    </row>
    <row r="344" spans="34:34" s="20" customFormat="1" x14ac:dyDescent="0.25">
      <c r="AH344" s="129"/>
    </row>
    <row r="345" spans="34:34" s="20" customFormat="1" x14ac:dyDescent="0.25">
      <c r="AH345" s="129"/>
    </row>
    <row r="346" spans="34:34" s="20" customFormat="1" x14ac:dyDescent="0.25">
      <c r="AH346" s="129"/>
    </row>
    <row r="347" spans="34:34" s="20" customFormat="1" x14ac:dyDescent="0.25">
      <c r="AH347" s="129"/>
    </row>
    <row r="348" spans="34:34" s="20" customFormat="1" x14ac:dyDescent="0.25">
      <c r="AH348" s="129"/>
    </row>
    <row r="349" spans="34:34" s="20" customFormat="1" x14ac:dyDescent="0.25">
      <c r="AH349" s="129"/>
    </row>
    <row r="350" spans="34:34" s="20" customFormat="1" x14ac:dyDescent="0.25">
      <c r="AH350" s="129"/>
    </row>
    <row r="351" spans="34:34" s="20" customFormat="1" x14ac:dyDescent="0.25">
      <c r="AH351" s="129"/>
    </row>
    <row r="352" spans="34:34" s="20" customFormat="1" x14ac:dyDescent="0.25">
      <c r="AH352" s="129"/>
    </row>
    <row r="353" spans="34:34" s="20" customFormat="1" x14ac:dyDescent="0.25">
      <c r="AH353" s="129"/>
    </row>
    <row r="354" spans="34:34" s="20" customFormat="1" x14ac:dyDescent="0.25">
      <c r="AH354" s="129"/>
    </row>
    <row r="355" spans="34:34" s="20" customFormat="1" x14ac:dyDescent="0.25">
      <c r="AH355" s="129"/>
    </row>
    <row r="356" spans="34:34" s="20" customFormat="1" x14ac:dyDescent="0.25">
      <c r="AH356" s="129"/>
    </row>
    <row r="357" spans="34:34" s="20" customFormat="1" x14ac:dyDescent="0.25">
      <c r="AH357" s="129"/>
    </row>
    <row r="358" spans="34:34" s="20" customFormat="1" x14ac:dyDescent="0.25">
      <c r="AH358" s="129"/>
    </row>
    <row r="359" spans="34:34" s="20" customFormat="1" x14ac:dyDescent="0.25">
      <c r="AH359" s="129"/>
    </row>
    <row r="360" spans="34:34" s="20" customFormat="1" x14ac:dyDescent="0.25">
      <c r="AH360" s="129"/>
    </row>
    <row r="361" spans="34:34" s="20" customFormat="1" x14ac:dyDescent="0.25">
      <c r="AH361" s="129"/>
    </row>
    <row r="362" spans="34:34" s="20" customFormat="1" x14ac:dyDescent="0.25">
      <c r="AH362" s="129"/>
    </row>
    <row r="363" spans="34:34" s="20" customFormat="1" x14ac:dyDescent="0.25">
      <c r="AH363" s="129"/>
    </row>
    <row r="364" spans="34:34" s="20" customFormat="1" x14ac:dyDescent="0.25">
      <c r="AH364" s="129"/>
    </row>
    <row r="365" spans="34:34" s="20" customFormat="1" x14ac:dyDescent="0.25">
      <c r="AH365" s="129"/>
    </row>
    <row r="366" spans="34:34" s="20" customFormat="1" x14ac:dyDescent="0.25">
      <c r="AH366" s="129"/>
    </row>
    <row r="367" spans="34:34" s="20" customFormat="1" x14ac:dyDescent="0.25">
      <c r="AH367" s="129"/>
    </row>
    <row r="368" spans="34:34" s="20" customFormat="1" x14ac:dyDescent="0.25">
      <c r="AH368" s="129"/>
    </row>
    <row r="369" spans="34:34" s="20" customFormat="1" x14ac:dyDescent="0.25">
      <c r="AH369" s="129"/>
    </row>
    <row r="370" spans="34:34" s="20" customFormat="1" x14ac:dyDescent="0.25">
      <c r="AH370" s="129"/>
    </row>
    <row r="371" spans="34:34" s="20" customFormat="1" x14ac:dyDescent="0.25">
      <c r="AH371" s="129"/>
    </row>
    <row r="372" spans="34:34" s="20" customFormat="1" x14ac:dyDescent="0.25">
      <c r="AH372" s="129"/>
    </row>
    <row r="373" spans="34:34" s="20" customFormat="1" x14ac:dyDescent="0.25">
      <c r="AH373" s="129"/>
    </row>
    <row r="374" spans="34:34" s="20" customFormat="1" x14ac:dyDescent="0.25">
      <c r="AH374" s="129"/>
    </row>
    <row r="375" spans="34:34" s="20" customFormat="1" x14ac:dyDescent="0.25">
      <c r="AH375" s="129"/>
    </row>
    <row r="376" spans="34:34" s="20" customFormat="1" x14ac:dyDescent="0.25">
      <c r="AH376" s="129"/>
    </row>
    <row r="377" spans="34:34" s="20" customFormat="1" x14ac:dyDescent="0.25">
      <c r="AH377" s="129"/>
    </row>
    <row r="378" spans="34:34" s="20" customFormat="1" x14ac:dyDescent="0.25">
      <c r="AH378" s="129"/>
    </row>
    <row r="379" spans="34:34" s="20" customFormat="1" x14ac:dyDescent="0.25">
      <c r="AH379" s="129"/>
    </row>
    <row r="380" spans="34:34" s="20" customFormat="1" x14ac:dyDescent="0.25">
      <c r="AH380" s="129"/>
    </row>
    <row r="381" spans="34:34" s="20" customFormat="1" x14ac:dyDescent="0.25">
      <c r="AH381" s="129"/>
    </row>
    <row r="382" spans="34:34" s="20" customFormat="1" x14ac:dyDescent="0.25">
      <c r="AH382" s="129"/>
    </row>
    <row r="383" spans="34:34" s="20" customFormat="1" x14ac:dyDescent="0.25">
      <c r="AH383" s="129"/>
    </row>
    <row r="384" spans="34:34" s="20" customFormat="1" x14ac:dyDescent="0.25">
      <c r="AH384" s="129"/>
    </row>
    <row r="385" spans="34:34" s="20" customFormat="1" x14ac:dyDescent="0.25">
      <c r="AH385" s="129"/>
    </row>
    <row r="386" spans="34:34" s="20" customFormat="1" x14ac:dyDescent="0.25">
      <c r="AH386" s="129"/>
    </row>
    <row r="387" spans="34:34" s="20" customFormat="1" x14ac:dyDescent="0.25">
      <c r="AH387" s="129"/>
    </row>
    <row r="388" spans="34:34" s="20" customFormat="1" x14ac:dyDescent="0.25">
      <c r="AH388" s="129"/>
    </row>
    <row r="389" spans="34:34" s="20" customFormat="1" x14ac:dyDescent="0.25">
      <c r="AH389" s="129"/>
    </row>
    <row r="390" spans="34:34" s="20" customFormat="1" x14ac:dyDescent="0.25">
      <c r="AH390" s="129"/>
    </row>
    <row r="391" spans="34:34" s="20" customFormat="1" x14ac:dyDescent="0.25">
      <c r="AH391" s="129"/>
    </row>
    <row r="392" spans="34:34" s="20" customFormat="1" x14ac:dyDescent="0.25">
      <c r="AH392" s="129"/>
    </row>
    <row r="393" spans="34:34" s="20" customFormat="1" x14ac:dyDescent="0.25">
      <c r="AH393" s="129"/>
    </row>
    <row r="394" spans="34:34" s="20" customFormat="1" x14ac:dyDescent="0.25">
      <c r="AH394" s="129"/>
    </row>
    <row r="395" spans="34:34" s="20" customFormat="1" x14ac:dyDescent="0.25">
      <c r="AH395" s="129"/>
    </row>
    <row r="396" spans="34:34" s="20" customFormat="1" x14ac:dyDescent="0.25">
      <c r="AH396" s="129"/>
    </row>
    <row r="397" spans="34:34" s="20" customFormat="1" x14ac:dyDescent="0.25">
      <c r="AH397" s="129"/>
    </row>
    <row r="398" spans="34:34" s="20" customFormat="1" x14ac:dyDescent="0.25">
      <c r="AH398" s="129"/>
    </row>
    <row r="399" spans="34:34" s="20" customFormat="1" x14ac:dyDescent="0.25">
      <c r="AH399" s="129"/>
    </row>
    <row r="400" spans="34:34" s="20" customFormat="1" x14ac:dyDescent="0.25">
      <c r="AH400" s="129"/>
    </row>
    <row r="401" spans="34:34" s="20" customFormat="1" x14ac:dyDescent="0.25">
      <c r="AH401" s="129"/>
    </row>
    <row r="402" spans="34:34" s="20" customFormat="1" x14ac:dyDescent="0.25">
      <c r="AH402" s="129"/>
    </row>
    <row r="403" spans="34:34" s="20" customFormat="1" x14ac:dyDescent="0.25">
      <c r="AH403" s="129"/>
    </row>
    <row r="404" spans="34:34" s="20" customFormat="1" x14ac:dyDescent="0.25">
      <c r="AH404" s="129"/>
    </row>
    <row r="405" spans="34:34" s="20" customFormat="1" x14ac:dyDescent="0.25">
      <c r="AH405" s="129"/>
    </row>
    <row r="406" spans="34:34" s="20" customFormat="1" x14ac:dyDescent="0.25">
      <c r="AH406" s="129"/>
    </row>
    <row r="407" spans="34:34" s="20" customFormat="1" x14ac:dyDescent="0.25">
      <c r="AH407" s="129"/>
    </row>
    <row r="408" spans="34:34" s="20" customFormat="1" x14ac:dyDescent="0.25">
      <c r="AH408" s="129"/>
    </row>
    <row r="409" spans="34:34" s="20" customFormat="1" x14ac:dyDescent="0.25">
      <c r="AH409" s="129"/>
    </row>
    <row r="410" spans="34:34" s="20" customFormat="1" x14ac:dyDescent="0.25">
      <c r="AH410" s="129"/>
    </row>
    <row r="411" spans="34:34" s="20" customFormat="1" x14ac:dyDescent="0.25">
      <c r="AH411" s="129"/>
    </row>
    <row r="412" spans="34:34" s="20" customFormat="1" x14ac:dyDescent="0.25">
      <c r="AH412" s="129"/>
    </row>
    <row r="413" spans="34:34" s="20" customFormat="1" x14ac:dyDescent="0.25">
      <c r="AH413" s="129"/>
    </row>
    <row r="414" spans="34:34" s="20" customFormat="1" x14ac:dyDescent="0.25">
      <c r="AH414" s="129"/>
    </row>
    <row r="415" spans="34:34" s="20" customFormat="1" x14ac:dyDescent="0.25">
      <c r="AH415" s="129"/>
    </row>
    <row r="416" spans="34:34" s="20" customFormat="1" x14ac:dyDescent="0.25">
      <c r="AH416" s="129"/>
    </row>
    <row r="417" spans="34:34" s="20" customFormat="1" x14ac:dyDescent="0.25">
      <c r="AH417" s="129"/>
    </row>
    <row r="418" spans="34:34" s="20" customFormat="1" x14ac:dyDescent="0.25">
      <c r="AH418" s="129"/>
    </row>
    <row r="419" spans="34:34" s="20" customFormat="1" x14ac:dyDescent="0.25">
      <c r="AH419" s="129"/>
    </row>
    <row r="420" spans="34:34" s="20" customFormat="1" x14ac:dyDescent="0.25">
      <c r="AH420" s="129"/>
    </row>
    <row r="421" spans="34:34" s="20" customFormat="1" x14ac:dyDescent="0.25">
      <c r="AH421" s="129"/>
    </row>
    <row r="422" spans="34:34" s="20" customFormat="1" x14ac:dyDescent="0.25">
      <c r="AH422" s="129"/>
    </row>
    <row r="423" spans="34:34" s="20" customFormat="1" x14ac:dyDescent="0.25">
      <c r="AH423" s="129"/>
    </row>
    <row r="424" spans="34:34" s="20" customFormat="1" x14ac:dyDescent="0.25">
      <c r="AH424" s="129"/>
    </row>
    <row r="425" spans="34:34" s="20" customFormat="1" x14ac:dyDescent="0.25">
      <c r="AH425" s="129"/>
    </row>
    <row r="426" spans="34:34" s="20" customFormat="1" x14ac:dyDescent="0.25">
      <c r="AH426" s="129"/>
    </row>
    <row r="427" spans="34:34" s="20" customFormat="1" x14ac:dyDescent="0.25">
      <c r="AH427" s="129"/>
    </row>
    <row r="428" spans="34:34" s="20" customFormat="1" x14ac:dyDescent="0.25">
      <c r="AH428" s="129"/>
    </row>
    <row r="429" spans="34:34" s="20" customFormat="1" x14ac:dyDescent="0.25">
      <c r="AH429" s="129"/>
    </row>
    <row r="430" spans="34:34" s="20" customFormat="1" x14ac:dyDescent="0.25">
      <c r="AH430" s="129"/>
    </row>
    <row r="431" spans="34:34" s="20" customFormat="1" x14ac:dyDescent="0.25">
      <c r="AH431" s="129"/>
    </row>
    <row r="432" spans="34:34" s="20" customFormat="1" x14ac:dyDescent="0.25">
      <c r="AH432" s="129"/>
    </row>
    <row r="433" spans="34:34" s="20" customFormat="1" x14ac:dyDescent="0.25">
      <c r="AH433" s="129"/>
    </row>
    <row r="434" spans="34:34" s="20" customFormat="1" x14ac:dyDescent="0.25">
      <c r="AH434" s="129"/>
    </row>
    <row r="435" spans="34:34" s="20" customFormat="1" x14ac:dyDescent="0.25">
      <c r="AH435" s="129"/>
    </row>
    <row r="436" spans="34:34" s="20" customFormat="1" x14ac:dyDescent="0.25">
      <c r="AH436" s="129"/>
    </row>
    <row r="437" spans="34:34" s="20" customFormat="1" x14ac:dyDescent="0.25">
      <c r="AH437" s="129"/>
    </row>
    <row r="438" spans="34:34" s="20" customFormat="1" x14ac:dyDescent="0.25">
      <c r="AH438" s="129"/>
    </row>
    <row r="439" spans="34:34" s="20" customFormat="1" x14ac:dyDescent="0.25">
      <c r="AH439" s="129"/>
    </row>
    <row r="440" spans="34:34" s="20" customFormat="1" x14ac:dyDescent="0.25">
      <c r="AH440" s="129"/>
    </row>
    <row r="441" spans="34:34" s="20" customFormat="1" x14ac:dyDescent="0.25">
      <c r="AH441" s="129"/>
    </row>
    <row r="442" spans="34:34" s="20" customFormat="1" x14ac:dyDescent="0.25">
      <c r="AH442" s="129"/>
    </row>
    <row r="443" spans="34:34" s="20" customFormat="1" x14ac:dyDescent="0.25">
      <c r="AH443" s="129"/>
    </row>
    <row r="444" spans="34:34" s="20" customFormat="1" x14ac:dyDescent="0.25">
      <c r="AH444" s="129"/>
    </row>
    <row r="445" spans="34:34" s="20" customFormat="1" x14ac:dyDescent="0.25">
      <c r="AH445" s="129"/>
    </row>
    <row r="446" spans="34:34" s="20" customFormat="1" x14ac:dyDescent="0.25">
      <c r="AH446" s="129"/>
    </row>
    <row r="447" spans="34:34" s="20" customFormat="1" x14ac:dyDescent="0.25">
      <c r="AH447" s="129"/>
    </row>
    <row r="448" spans="34:34" s="20" customFormat="1" x14ac:dyDescent="0.25">
      <c r="AH448" s="129"/>
    </row>
    <row r="449" spans="34:34" s="20" customFormat="1" x14ac:dyDescent="0.25">
      <c r="AH449" s="129"/>
    </row>
    <row r="450" spans="34:34" s="20" customFormat="1" x14ac:dyDescent="0.25">
      <c r="AH450" s="129"/>
    </row>
    <row r="451" spans="34:34" s="20" customFormat="1" x14ac:dyDescent="0.25">
      <c r="AH451" s="129"/>
    </row>
    <row r="452" spans="34:34" s="20" customFormat="1" x14ac:dyDescent="0.25">
      <c r="AH452" s="129"/>
    </row>
    <row r="453" spans="34:34" s="20" customFormat="1" x14ac:dyDescent="0.25">
      <c r="AH453" s="129"/>
    </row>
    <row r="454" spans="34:34" s="20" customFormat="1" x14ac:dyDescent="0.25">
      <c r="AH454" s="129"/>
    </row>
    <row r="455" spans="34:34" s="20" customFormat="1" x14ac:dyDescent="0.25">
      <c r="AH455" s="129"/>
    </row>
    <row r="456" spans="34:34" s="20" customFormat="1" x14ac:dyDescent="0.25">
      <c r="AH456" s="129"/>
    </row>
    <row r="457" spans="34:34" s="20" customFormat="1" x14ac:dyDescent="0.25">
      <c r="AH457" s="129"/>
    </row>
    <row r="458" spans="34:34" s="20" customFormat="1" x14ac:dyDescent="0.25">
      <c r="AH458" s="129"/>
    </row>
    <row r="459" spans="34:34" s="20" customFormat="1" x14ac:dyDescent="0.25">
      <c r="AH459" s="129"/>
    </row>
    <row r="460" spans="34:34" s="20" customFormat="1" x14ac:dyDescent="0.25">
      <c r="AH460" s="129"/>
    </row>
    <row r="461" spans="34:34" s="20" customFormat="1" x14ac:dyDescent="0.25">
      <c r="AH461" s="129"/>
    </row>
    <row r="462" spans="34:34" s="20" customFormat="1" x14ac:dyDescent="0.25">
      <c r="AH462" s="129"/>
    </row>
    <row r="463" spans="34:34" s="20" customFormat="1" x14ac:dyDescent="0.25">
      <c r="AH463" s="129"/>
    </row>
    <row r="464" spans="34:34" s="20" customFormat="1" x14ac:dyDescent="0.25">
      <c r="AH464" s="129"/>
    </row>
    <row r="465" spans="34:34" s="20" customFormat="1" x14ac:dyDescent="0.25">
      <c r="AH465" s="129"/>
    </row>
    <row r="466" spans="34:34" s="20" customFormat="1" x14ac:dyDescent="0.25">
      <c r="AH466" s="129"/>
    </row>
    <row r="467" spans="34:34" s="20" customFormat="1" x14ac:dyDescent="0.25">
      <c r="AH467" s="129"/>
    </row>
    <row r="468" spans="34:34" s="20" customFormat="1" x14ac:dyDescent="0.25">
      <c r="AH468" s="129"/>
    </row>
    <row r="469" spans="34:34" s="20" customFormat="1" x14ac:dyDescent="0.25">
      <c r="AH469" s="129"/>
    </row>
    <row r="470" spans="34:34" s="20" customFormat="1" x14ac:dyDescent="0.25">
      <c r="AH470" s="129"/>
    </row>
    <row r="471" spans="34:34" s="20" customFormat="1" x14ac:dyDescent="0.25">
      <c r="AH471" s="129"/>
    </row>
    <row r="472" spans="34:34" s="20" customFormat="1" x14ac:dyDescent="0.25">
      <c r="AH472" s="129"/>
    </row>
    <row r="473" spans="34:34" s="20" customFormat="1" x14ac:dyDescent="0.25">
      <c r="AH473" s="129"/>
    </row>
    <row r="474" spans="34:34" s="20" customFormat="1" x14ac:dyDescent="0.25">
      <c r="AH474" s="129"/>
    </row>
    <row r="475" spans="34:34" s="20" customFormat="1" x14ac:dyDescent="0.25">
      <c r="AH475" s="129"/>
    </row>
    <row r="476" spans="34:34" s="20" customFormat="1" x14ac:dyDescent="0.25">
      <c r="AH476" s="129"/>
    </row>
    <row r="477" spans="34:34" s="20" customFormat="1" x14ac:dyDescent="0.25">
      <c r="AH477" s="129"/>
    </row>
    <row r="478" spans="34:34" s="20" customFormat="1" x14ac:dyDescent="0.25">
      <c r="AH478" s="129"/>
    </row>
    <row r="479" spans="34:34" s="20" customFormat="1" x14ac:dyDescent="0.25">
      <c r="AH479" s="129"/>
    </row>
    <row r="480" spans="34:34" s="20" customFormat="1" x14ac:dyDescent="0.25">
      <c r="AH480" s="129"/>
    </row>
    <row r="481" spans="34:34" s="20" customFormat="1" x14ac:dyDescent="0.25">
      <c r="AH481" s="129"/>
    </row>
    <row r="482" spans="34:34" s="20" customFormat="1" x14ac:dyDescent="0.25">
      <c r="AH482" s="129"/>
    </row>
    <row r="483" spans="34:34" s="20" customFormat="1" x14ac:dyDescent="0.25">
      <c r="AH483" s="129"/>
    </row>
    <row r="484" spans="34:34" s="20" customFormat="1" x14ac:dyDescent="0.25">
      <c r="AH484" s="129"/>
    </row>
    <row r="485" spans="34:34" s="20" customFormat="1" x14ac:dyDescent="0.25">
      <c r="AH485" s="129"/>
    </row>
    <row r="486" spans="34:34" s="20" customFormat="1" x14ac:dyDescent="0.25">
      <c r="AH486" s="129"/>
    </row>
    <row r="487" spans="34:34" s="20" customFormat="1" x14ac:dyDescent="0.25">
      <c r="AH487" s="129"/>
    </row>
    <row r="488" spans="34:34" s="20" customFormat="1" x14ac:dyDescent="0.25">
      <c r="AH488" s="129"/>
    </row>
    <row r="489" spans="34:34" s="20" customFormat="1" x14ac:dyDescent="0.25">
      <c r="AH489" s="129"/>
    </row>
    <row r="490" spans="34:34" s="20" customFormat="1" x14ac:dyDescent="0.25">
      <c r="AH490" s="129"/>
    </row>
    <row r="491" spans="34:34" s="20" customFormat="1" x14ac:dyDescent="0.25">
      <c r="AH491" s="129"/>
    </row>
    <row r="492" spans="34:34" s="20" customFormat="1" x14ac:dyDescent="0.25">
      <c r="AH492" s="129"/>
    </row>
    <row r="493" spans="34:34" s="20" customFormat="1" x14ac:dyDescent="0.25">
      <c r="AH493" s="129"/>
    </row>
    <row r="494" spans="34:34" s="20" customFormat="1" x14ac:dyDescent="0.25">
      <c r="AH494" s="129"/>
    </row>
    <row r="495" spans="34:34" s="20" customFormat="1" x14ac:dyDescent="0.25">
      <c r="AH495" s="129"/>
    </row>
    <row r="496" spans="34:34" s="20" customFormat="1" x14ac:dyDescent="0.25">
      <c r="AH496" s="129"/>
    </row>
    <row r="497" spans="34:34" s="20" customFormat="1" x14ac:dyDescent="0.25">
      <c r="AH497" s="129"/>
    </row>
    <row r="498" spans="34:34" s="20" customFormat="1" x14ac:dyDescent="0.25">
      <c r="AH498" s="129"/>
    </row>
    <row r="499" spans="34:34" s="20" customFormat="1" x14ac:dyDescent="0.25">
      <c r="AH499" s="129"/>
    </row>
    <row r="500" spans="34:34" s="20" customFormat="1" x14ac:dyDescent="0.25">
      <c r="AH500" s="129"/>
    </row>
    <row r="501" spans="34:34" s="20" customFormat="1" x14ac:dyDescent="0.25">
      <c r="AH501" s="129"/>
    </row>
    <row r="502" spans="34:34" s="20" customFormat="1" x14ac:dyDescent="0.25">
      <c r="AH502" s="129"/>
    </row>
    <row r="503" spans="34:34" s="20" customFormat="1" x14ac:dyDescent="0.25">
      <c r="AH503" s="129"/>
    </row>
    <row r="504" spans="34:34" s="20" customFormat="1" x14ac:dyDescent="0.25">
      <c r="AH504" s="129"/>
    </row>
    <row r="505" spans="34:34" s="20" customFormat="1" x14ac:dyDescent="0.25">
      <c r="AH505" s="129"/>
    </row>
    <row r="506" spans="34:34" s="20" customFormat="1" x14ac:dyDescent="0.25">
      <c r="AH506" s="129"/>
    </row>
    <row r="507" spans="34:34" s="20" customFormat="1" x14ac:dyDescent="0.25">
      <c r="AH507" s="129"/>
    </row>
    <row r="508" spans="34:34" s="20" customFormat="1" x14ac:dyDescent="0.25">
      <c r="AH508" s="129"/>
    </row>
    <row r="509" spans="34:34" s="20" customFormat="1" x14ac:dyDescent="0.25">
      <c r="AH509" s="129"/>
    </row>
    <row r="510" spans="34:34" s="20" customFormat="1" x14ac:dyDescent="0.25">
      <c r="AH510" s="129"/>
    </row>
    <row r="511" spans="34:34" s="20" customFormat="1" x14ac:dyDescent="0.25">
      <c r="AH511" s="129"/>
    </row>
    <row r="512" spans="34:34" s="20" customFormat="1" x14ac:dyDescent="0.25">
      <c r="AH512" s="129"/>
    </row>
    <row r="513" spans="34:34" s="20" customFormat="1" x14ac:dyDescent="0.25">
      <c r="AH513" s="129"/>
    </row>
    <row r="514" spans="34:34" s="20" customFormat="1" x14ac:dyDescent="0.25">
      <c r="AH514" s="129"/>
    </row>
    <row r="515" spans="34:34" s="20" customFormat="1" x14ac:dyDescent="0.25">
      <c r="AH515" s="129"/>
    </row>
    <row r="516" spans="34:34" s="20" customFormat="1" x14ac:dyDescent="0.25">
      <c r="AH516" s="129"/>
    </row>
    <row r="517" spans="34:34" s="20" customFormat="1" x14ac:dyDescent="0.25">
      <c r="AH517" s="129"/>
    </row>
    <row r="518" spans="34:34" s="20" customFormat="1" x14ac:dyDescent="0.25">
      <c r="AH518" s="129"/>
    </row>
    <row r="519" spans="34:34" s="20" customFormat="1" x14ac:dyDescent="0.25">
      <c r="AH519" s="129"/>
    </row>
    <row r="520" spans="34:34" s="20" customFormat="1" x14ac:dyDescent="0.25">
      <c r="AH520" s="129"/>
    </row>
    <row r="521" spans="34:34" s="20" customFormat="1" x14ac:dyDescent="0.25">
      <c r="AH521" s="129"/>
    </row>
    <row r="522" spans="34:34" s="20" customFormat="1" x14ac:dyDescent="0.25">
      <c r="AH522" s="129"/>
    </row>
    <row r="523" spans="34:34" s="20" customFormat="1" x14ac:dyDescent="0.25">
      <c r="AH523" s="129"/>
    </row>
    <row r="524" spans="34:34" s="20" customFormat="1" x14ac:dyDescent="0.25">
      <c r="AH524" s="129"/>
    </row>
    <row r="525" spans="34:34" s="20" customFormat="1" x14ac:dyDescent="0.25">
      <c r="AH525" s="129"/>
    </row>
    <row r="526" spans="34:34" s="20" customFormat="1" x14ac:dyDescent="0.25">
      <c r="AH526" s="129"/>
    </row>
    <row r="527" spans="34:34" s="20" customFormat="1" x14ac:dyDescent="0.25">
      <c r="AH527" s="129"/>
    </row>
    <row r="528" spans="34:34" s="20" customFormat="1" x14ac:dyDescent="0.25">
      <c r="AH528" s="129"/>
    </row>
    <row r="529" spans="34:34" s="20" customFormat="1" x14ac:dyDescent="0.25">
      <c r="AH529" s="129"/>
    </row>
    <row r="530" spans="34:34" s="20" customFormat="1" x14ac:dyDescent="0.25">
      <c r="AH530" s="129"/>
    </row>
    <row r="531" spans="34:34" s="20" customFormat="1" x14ac:dyDescent="0.25">
      <c r="AH531" s="129"/>
    </row>
    <row r="532" spans="34:34" s="20" customFormat="1" x14ac:dyDescent="0.25">
      <c r="AH532" s="129"/>
    </row>
    <row r="533" spans="34:34" s="20" customFormat="1" x14ac:dyDescent="0.25">
      <c r="AH533" s="129"/>
    </row>
    <row r="534" spans="34:34" s="20" customFormat="1" x14ac:dyDescent="0.25">
      <c r="AH534" s="129"/>
    </row>
    <row r="535" spans="34:34" s="20" customFormat="1" x14ac:dyDescent="0.25">
      <c r="AH535" s="129"/>
    </row>
    <row r="536" spans="34:34" s="20" customFormat="1" x14ac:dyDescent="0.25">
      <c r="AH536" s="129"/>
    </row>
    <row r="537" spans="34:34" s="20" customFormat="1" x14ac:dyDescent="0.25">
      <c r="AH537" s="129"/>
    </row>
    <row r="538" spans="34:34" s="20" customFormat="1" x14ac:dyDescent="0.25">
      <c r="AH538" s="129"/>
    </row>
    <row r="539" spans="34:34" s="20" customFormat="1" x14ac:dyDescent="0.25">
      <c r="AH539" s="129"/>
    </row>
    <row r="540" spans="34:34" s="20" customFormat="1" x14ac:dyDescent="0.25">
      <c r="AH540" s="129"/>
    </row>
    <row r="541" spans="34:34" s="20" customFormat="1" x14ac:dyDescent="0.25">
      <c r="AH541" s="129"/>
    </row>
    <row r="542" spans="34:34" s="20" customFormat="1" x14ac:dyDescent="0.25">
      <c r="AH542" s="129"/>
    </row>
    <row r="543" spans="34:34" s="20" customFormat="1" x14ac:dyDescent="0.25">
      <c r="AH543" s="129"/>
    </row>
    <row r="544" spans="34:34" s="20" customFormat="1" x14ac:dyDescent="0.25">
      <c r="AH544" s="129"/>
    </row>
    <row r="545" spans="34:34" s="20" customFormat="1" x14ac:dyDescent="0.25">
      <c r="AH545" s="129"/>
    </row>
    <row r="546" spans="34:34" s="20" customFormat="1" x14ac:dyDescent="0.25">
      <c r="AH546" s="129"/>
    </row>
    <row r="547" spans="34:34" s="20" customFormat="1" x14ac:dyDescent="0.25">
      <c r="AH547" s="129"/>
    </row>
    <row r="548" spans="34:34" s="20" customFormat="1" x14ac:dyDescent="0.25">
      <c r="AH548" s="129"/>
    </row>
    <row r="549" spans="34:34" s="20" customFormat="1" x14ac:dyDescent="0.25">
      <c r="AH549" s="129"/>
    </row>
    <row r="550" spans="34:34" s="20" customFormat="1" x14ac:dyDescent="0.25">
      <c r="AH550" s="129"/>
    </row>
    <row r="551" spans="34:34" s="20" customFormat="1" x14ac:dyDescent="0.25">
      <c r="AH551" s="129"/>
    </row>
    <row r="552" spans="34:34" s="20" customFormat="1" x14ac:dyDescent="0.25">
      <c r="AH552" s="129"/>
    </row>
    <row r="553" spans="34:34" s="20" customFormat="1" x14ac:dyDescent="0.25">
      <c r="AH553" s="129"/>
    </row>
    <row r="554" spans="34:34" s="20" customFormat="1" x14ac:dyDescent="0.25">
      <c r="AH554" s="129"/>
    </row>
    <row r="555" spans="34:34" s="20" customFormat="1" x14ac:dyDescent="0.25">
      <c r="AH555" s="129"/>
    </row>
    <row r="556" spans="34:34" s="20" customFormat="1" x14ac:dyDescent="0.25">
      <c r="AH556" s="129"/>
    </row>
    <row r="557" spans="34:34" s="20" customFormat="1" x14ac:dyDescent="0.25">
      <c r="AH557" s="129"/>
    </row>
    <row r="558" spans="34:34" s="20" customFormat="1" x14ac:dyDescent="0.25">
      <c r="AH558" s="129"/>
    </row>
    <row r="559" spans="34:34" s="20" customFormat="1" x14ac:dyDescent="0.25">
      <c r="AH559" s="129"/>
    </row>
    <row r="560" spans="34:34" s="20" customFormat="1" x14ac:dyDescent="0.25">
      <c r="AH560" s="129"/>
    </row>
    <row r="561" spans="34:34" s="20" customFormat="1" x14ac:dyDescent="0.25">
      <c r="AH561" s="129"/>
    </row>
    <row r="562" spans="34:34" s="20" customFormat="1" x14ac:dyDescent="0.25">
      <c r="AH562" s="129"/>
    </row>
    <row r="563" spans="34:34" s="20" customFormat="1" x14ac:dyDescent="0.25">
      <c r="AH563" s="129"/>
    </row>
    <row r="564" spans="34:34" s="20" customFormat="1" x14ac:dyDescent="0.25">
      <c r="AH564" s="129"/>
    </row>
    <row r="565" spans="34:34" s="20" customFormat="1" x14ac:dyDescent="0.25">
      <c r="AH565" s="129"/>
    </row>
    <row r="566" spans="34:34" s="20" customFormat="1" x14ac:dyDescent="0.25">
      <c r="AH566" s="129"/>
    </row>
    <row r="567" spans="34:34" s="20" customFormat="1" x14ac:dyDescent="0.25">
      <c r="AH567" s="129"/>
    </row>
    <row r="568" spans="34:34" s="20" customFormat="1" x14ac:dyDescent="0.25">
      <c r="AH568" s="129"/>
    </row>
    <row r="569" spans="34:34" s="20" customFormat="1" x14ac:dyDescent="0.25">
      <c r="AH569" s="129"/>
    </row>
    <row r="570" spans="34:34" s="20" customFormat="1" x14ac:dyDescent="0.25">
      <c r="AH570" s="129"/>
    </row>
    <row r="571" spans="34:34" s="20" customFormat="1" x14ac:dyDescent="0.25">
      <c r="AH571" s="129"/>
    </row>
    <row r="572" spans="34:34" s="20" customFormat="1" x14ac:dyDescent="0.25">
      <c r="AH572" s="129"/>
    </row>
    <row r="573" spans="34:34" s="20" customFormat="1" x14ac:dyDescent="0.25">
      <c r="AH573" s="129"/>
    </row>
    <row r="574" spans="34:34" s="20" customFormat="1" x14ac:dyDescent="0.25">
      <c r="AH574" s="129"/>
    </row>
    <row r="575" spans="34:34" s="20" customFormat="1" x14ac:dyDescent="0.25">
      <c r="AH575" s="129"/>
    </row>
    <row r="576" spans="34:34" s="20" customFormat="1" x14ac:dyDescent="0.25">
      <c r="AH576" s="129"/>
    </row>
    <row r="577" spans="34:34" s="20" customFormat="1" x14ac:dyDescent="0.25">
      <c r="AH577" s="129"/>
    </row>
    <row r="578" spans="34:34" s="20" customFormat="1" x14ac:dyDescent="0.25">
      <c r="AH578" s="129"/>
    </row>
    <row r="579" spans="34:34" s="20" customFormat="1" x14ac:dyDescent="0.25">
      <c r="AH579" s="129"/>
    </row>
    <row r="580" spans="34:34" s="20" customFormat="1" x14ac:dyDescent="0.25">
      <c r="AH580" s="129"/>
    </row>
    <row r="581" spans="34:34" s="20" customFormat="1" x14ac:dyDescent="0.25">
      <c r="AH581" s="129"/>
    </row>
    <row r="582" spans="34:34" s="20" customFormat="1" x14ac:dyDescent="0.25">
      <c r="AH582" s="129"/>
    </row>
    <row r="583" spans="34:34" s="20" customFormat="1" x14ac:dyDescent="0.25">
      <c r="AH583" s="129"/>
    </row>
    <row r="584" spans="34:34" s="20" customFormat="1" x14ac:dyDescent="0.25">
      <c r="AH584" s="129"/>
    </row>
    <row r="585" spans="34:34" s="20" customFormat="1" x14ac:dyDescent="0.25">
      <c r="AH585" s="129"/>
    </row>
    <row r="586" spans="34:34" s="20" customFormat="1" x14ac:dyDescent="0.25">
      <c r="AH586" s="129"/>
    </row>
    <row r="587" spans="34:34" s="20" customFormat="1" x14ac:dyDescent="0.25">
      <c r="AH587" s="129"/>
    </row>
    <row r="588" spans="34:34" s="20" customFormat="1" x14ac:dyDescent="0.25">
      <c r="AH588" s="129"/>
    </row>
    <row r="589" spans="34:34" s="20" customFormat="1" x14ac:dyDescent="0.25">
      <c r="AH589" s="129"/>
    </row>
    <row r="590" spans="34:34" s="20" customFormat="1" x14ac:dyDescent="0.25">
      <c r="AH590" s="129"/>
    </row>
    <row r="591" spans="34:34" s="20" customFormat="1" x14ac:dyDescent="0.25">
      <c r="AH591" s="129"/>
    </row>
    <row r="592" spans="34:34" s="20" customFormat="1" x14ac:dyDescent="0.25">
      <c r="AH592" s="129"/>
    </row>
    <row r="593" spans="34:34" s="20" customFormat="1" x14ac:dyDescent="0.25">
      <c r="AH593" s="129"/>
    </row>
    <row r="594" spans="34:34" s="20" customFormat="1" x14ac:dyDescent="0.25">
      <c r="AH594" s="129"/>
    </row>
    <row r="595" spans="34:34" s="20" customFormat="1" x14ac:dyDescent="0.25">
      <c r="AH595" s="129"/>
    </row>
    <row r="596" spans="34:34" s="20" customFormat="1" x14ac:dyDescent="0.25">
      <c r="AH596" s="129"/>
    </row>
    <row r="597" spans="34:34" s="20" customFormat="1" x14ac:dyDescent="0.25">
      <c r="AH597" s="129"/>
    </row>
    <row r="598" spans="34:34" s="20" customFormat="1" x14ac:dyDescent="0.25">
      <c r="AH598" s="129"/>
    </row>
    <row r="599" spans="34:34" s="20" customFormat="1" x14ac:dyDescent="0.25">
      <c r="AH599" s="129"/>
    </row>
    <row r="600" spans="34:34" s="20" customFormat="1" x14ac:dyDescent="0.25">
      <c r="AH600" s="129"/>
    </row>
    <row r="601" spans="34:34" s="20" customFormat="1" x14ac:dyDescent="0.25">
      <c r="AH601" s="129"/>
    </row>
    <row r="602" spans="34:34" s="20" customFormat="1" x14ac:dyDescent="0.25">
      <c r="AH602" s="129"/>
    </row>
    <row r="603" spans="34:34" s="20" customFormat="1" x14ac:dyDescent="0.25">
      <c r="AH603" s="129"/>
    </row>
    <row r="604" spans="34:34" s="20" customFormat="1" x14ac:dyDescent="0.25">
      <c r="AH604" s="129"/>
    </row>
    <row r="605" spans="34:34" s="20" customFormat="1" x14ac:dyDescent="0.25">
      <c r="AH605" s="129"/>
    </row>
    <row r="606" spans="34:34" s="20" customFormat="1" x14ac:dyDescent="0.25">
      <c r="AH606" s="129"/>
    </row>
    <row r="607" spans="34:34" s="20" customFormat="1" x14ac:dyDescent="0.25">
      <c r="AH607" s="129"/>
    </row>
    <row r="608" spans="34:34" s="20" customFormat="1" x14ac:dyDescent="0.25">
      <c r="AH608" s="129"/>
    </row>
    <row r="609" spans="34:34" s="20" customFormat="1" x14ac:dyDescent="0.25">
      <c r="AH609" s="129"/>
    </row>
    <row r="610" spans="34:34" s="20" customFormat="1" x14ac:dyDescent="0.25">
      <c r="AH610" s="129"/>
    </row>
    <row r="611" spans="34:34" s="20" customFormat="1" x14ac:dyDescent="0.25">
      <c r="AH611" s="129"/>
    </row>
    <row r="612" spans="34:34" s="20" customFormat="1" x14ac:dyDescent="0.25">
      <c r="AH612" s="129"/>
    </row>
    <row r="613" spans="34:34" s="20" customFormat="1" x14ac:dyDescent="0.25">
      <c r="AH613" s="129"/>
    </row>
    <row r="614" spans="34:34" s="20" customFormat="1" x14ac:dyDescent="0.25">
      <c r="AH614" s="129"/>
    </row>
    <row r="615" spans="34:34" s="20" customFormat="1" x14ac:dyDescent="0.25">
      <c r="AH615" s="129"/>
    </row>
    <row r="616" spans="34:34" s="20" customFormat="1" x14ac:dyDescent="0.25">
      <c r="AH616" s="129"/>
    </row>
    <row r="617" spans="34:34" s="20" customFormat="1" x14ac:dyDescent="0.25">
      <c r="AH617" s="129"/>
    </row>
    <row r="618" spans="34:34" s="20" customFormat="1" x14ac:dyDescent="0.25">
      <c r="AH618" s="129"/>
    </row>
    <row r="619" spans="34:34" s="20" customFormat="1" x14ac:dyDescent="0.25">
      <c r="AH619" s="129"/>
    </row>
    <row r="620" spans="34:34" s="20" customFormat="1" x14ac:dyDescent="0.25">
      <c r="AH620" s="129"/>
    </row>
    <row r="621" spans="34:34" s="20" customFormat="1" x14ac:dyDescent="0.25">
      <c r="AH621" s="129"/>
    </row>
    <row r="622" spans="34:34" s="20" customFormat="1" x14ac:dyDescent="0.25">
      <c r="AH622" s="129"/>
    </row>
    <row r="623" spans="34:34" s="20" customFormat="1" x14ac:dyDescent="0.25">
      <c r="AH623" s="129"/>
    </row>
    <row r="624" spans="34:34" s="20" customFormat="1" x14ac:dyDescent="0.25">
      <c r="AH624" s="129"/>
    </row>
    <row r="625" spans="34:34" s="20" customFormat="1" x14ac:dyDescent="0.25">
      <c r="AH625" s="129"/>
    </row>
    <row r="626" spans="34:34" s="20" customFormat="1" x14ac:dyDescent="0.25">
      <c r="AH626" s="129"/>
    </row>
    <row r="627" spans="34:34" s="20" customFormat="1" x14ac:dyDescent="0.25">
      <c r="AH627" s="129"/>
    </row>
    <row r="628" spans="34:34" s="20" customFormat="1" x14ac:dyDescent="0.25">
      <c r="AH628" s="129"/>
    </row>
    <row r="629" spans="34:34" s="20" customFormat="1" x14ac:dyDescent="0.25">
      <c r="AH629" s="129"/>
    </row>
    <row r="630" spans="34:34" s="20" customFormat="1" x14ac:dyDescent="0.25">
      <c r="AH630" s="129"/>
    </row>
    <row r="631" spans="34:34" s="20" customFormat="1" x14ac:dyDescent="0.25">
      <c r="AH631" s="129"/>
    </row>
    <row r="632" spans="34:34" s="20" customFormat="1" x14ac:dyDescent="0.25">
      <c r="AH632" s="129"/>
    </row>
    <row r="633" spans="34:34" s="20" customFormat="1" x14ac:dyDescent="0.25">
      <c r="AH633" s="129"/>
    </row>
    <row r="634" spans="34:34" s="20" customFormat="1" x14ac:dyDescent="0.25">
      <c r="AH634" s="129"/>
    </row>
    <row r="635" spans="34:34" s="20" customFormat="1" x14ac:dyDescent="0.25">
      <c r="AH635" s="129"/>
    </row>
    <row r="636" spans="34:34" s="20" customFormat="1" x14ac:dyDescent="0.25">
      <c r="AH636" s="129"/>
    </row>
    <row r="637" spans="34:34" s="20" customFormat="1" x14ac:dyDescent="0.25">
      <c r="AH637" s="129"/>
    </row>
    <row r="638" spans="34:34" s="20" customFormat="1" x14ac:dyDescent="0.25">
      <c r="AH638" s="129"/>
    </row>
    <row r="639" spans="34:34" s="20" customFormat="1" x14ac:dyDescent="0.25">
      <c r="AH639" s="129"/>
    </row>
    <row r="640" spans="34:34" s="20" customFormat="1" x14ac:dyDescent="0.25">
      <c r="AH640" s="129"/>
    </row>
    <row r="641" spans="34:34" s="20" customFormat="1" x14ac:dyDescent="0.25">
      <c r="AH641" s="129"/>
    </row>
    <row r="642" spans="34:34" s="20" customFormat="1" x14ac:dyDescent="0.25">
      <c r="AH642" s="129"/>
    </row>
    <row r="643" spans="34:34" s="20" customFormat="1" x14ac:dyDescent="0.25">
      <c r="AH643" s="129"/>
    </row>
    <row r="644" spans="34:34" s="20" customFormat="1" x14ac:dyDescent="0.25">
      <c r="AH644" s="129"/>
    </row>
    <row r="645" spans="34:34" s="20" customFormat="1" x14ac:dyDescent="0.25">
      <c r="AH645" s="129"/>
    </row>
    <row r="646" spans="34:34" s="20" customFormat="1" x14ac:dyDescent="0.25">
      <c r="AH646" s="129"/>
    </row>
    <row r="647" spans="34:34" s="20" customFormat="1" x14ac:dyDescent="0.25">
      <c r="AH647" s="129"/>
    </row>
    <row r="648" spans="34:34" s="20" customFormat="1" x14ac:dyDescent="0.25">
      <c r="AH648" s="129"/>
    </row>
    <row r="649" spans="34:34" s="20" customFormat="1" x14ac:dyDescent="0.25">
      <c r="AH649" s="129"/>
    </row>
    <row r="650" spans="34:34" s="20" customFormat="1" x14ac:dyDescent="0.25">
      <c r="AH650" s="129"/>
    </row>
    <row r="651" spans="34:34" s="20" customFormat="1" x14ac:dyDescent="0.25">
      <c r="AH651" s="129"/>
    </row>
    <row r="652" spans="34:34" s="20" customFormat="1" x14ac:dyDescent="0.25">
      <c r="AH652" s="129"/>
    </row>
    <row r="653" spans="34:34" s="20" customFormat="1" x14ac:dyDescent="0.25">
      <c r="AH653" s="129"/>
    </row>
    <row r="654" spans="34:34" s="20" customFormat="1" x14ac:dyDescent="0.25">
      <c r="AH654" s="129"/>
    </row>
    <row r="655" spans="34:34" s="20" customFormat="1" x14ac:dyDescent="0.25">
      <c r="AH655" s="129"/>
    </row>
    <row r="656" spans="34:34" s="20" customFormat="1" x14ac:dyDescent="0.25">
      <c r="AH656" s="129"/>
    </row>
    <row r="657" spans="34:34" s="20" customFormat="1" x14ac:dyDescent="0.25">
      <c r="AH657" s="129"/>
    </row>
    <row r="658" spans="34:34" s="20" customFormat="1" x14ac:dyDescent="0.25">
      <c r="AH658" s="129"/>
    </row>
    <row r="659" spans="34:34" s="20" customFormat="1" x14ac:dyDescent="0.25">
      <c r="AH659" s="129"/>
    </row>
    <row r="660" spans="34:34" s="20" customFormat="1" x14ac:dyDescent="0.25">
      <c r="AH660" s="129"/>
    </row>
    <row r="661" spans="34:34" s="20" customFormat="1" x14ac:dyDescent="0.25">
      <c r="AH661" s="129"/>
    </row>
    <row r="662" spans="34:34" s="20" customFormat="1" x14ac:dyDescent="0.25">
      <c r="AH662" s="129"/>
    </row>
    <row r="663" spans="34:34" s="20" customFormat="1" x14ac:dyDescent="0.25">
      <c r="AH663" s="129"/>
    </row>
    <row r="664" spans="34:34" s="20" customFormat="1" x14ac:dyDescent="0.25">
      <c r="AH664" s="129"/>
    </row>
    <row r="665" spans="34:34" s="20" customFormat="1" x14ac:dyDescent="0.25">
      <c r="AH665" s="129"/>
    </row>
    <row r="666" spans="34:34" s="20" customFormat="1" x14ac:dyDescent="0.25">
      <c r="AH666" s="129"/>
    </row>
    <row r="667" spans="34:34" s="20" customFormat="1" x14ac:dyDescent="0.25">
      <c r="AH667" s="129"/>
    </row>
    <row r="668" spans="34:34" s="20" customFormat="1" x14ac:dyDescent="0.25">
      <c r="AH668" s="129"/>
    </row>
    <row r="669" spans="34:34" s="20" customFormat="1" x14ac:dyDescent="0.25">
      <c r="AH669" s="129"/>
    </row>
    <row r="670" spans="34:34" s="20" customFormat="1" x14ac:dyDescent="0.25">
      <c r="AH670" s="129"/>
    </row>
    <row r="671" spans="34:34" s="20" customFormat="1" x14ac:dyDescent="0.25">
      <c r="AH671" s="129"/>
    </row>
    <row r="672" spans="34:34" s="20" customFormat="1" x14ac:dyDescent="0.25">
      <c r="AH672" s="129"/>
    </row>
    <row r="673" spans="34:34" s="20" customFormat="1" x14ac:dyDescent="0.25">
      <c r="AH673" s="129"/>
    </row>
    <row r="674" spans="34:34" s="20" customFormat="1" x14ac:dyDescent="0.25">
      <c r="AH674" s="129"/>
    </row>
    <row r="675" spans="34:34" s="20" customFormat="1" x14ac:dyDescent="0.25">
      <c r="AH675" s="129"/>
    </row>
    <row r="676" spans="34:34" s="20" customFormat="1" x14ac:dyDescent="0.25">
      <c r="AH676" s="129"/>
    </row>
    <row r="677" spans="34:34" s="20" customFormat="1" x14ac:dyDescent="0.25">
      <c r="AH677" s="129"/>
    </row>
    <row r="678" spans="34:34" s="20" customFormat="1" x14ac:dyDescent="0.25">
      <c r="AH678" s="129"/>
    </row>
    <row r="679" spans="34:34" s="20" customFormat="1" x14ac:dyDescent="0.25">
      <c r="AH679" s="129"/>
    </row>
    <row r="680" spans="34:34" s="20" customFormat="1" x14ac:dyDescent="0.25">
      <c r="AH680" s="129"/>
    </row>
    <row r="681" spans="34:34" s="20" customFormat="1" x14ac:dyDescent="0.25">
      <c r="AH681" s="129"/>
    </row>
    <row r="682" spans="34:34" s="20" customFormat="1" x14ac:dyDescent="0.25">
      <c r="AH682" s="129"/>
    </row>
    <row r="683" spans="34:34" s="20" customFormat="1" x14ac:dyDescent="0.25">
      <c r="AH683" s="129"/>
    </row>
    <row r="684" spans="34:34" s="20" customFormat="1" x14ac:dyDescent="0.25">
      <c r="AH684" s="129"/>
    </row>
    <row r="685" spans="34:34" s="20" customFormat="1" x14ac:dyDescent="0.25">
      <c r="AH685" s="129"/>
    </row>
    <row r="686" spans="34:34" s="20" customFormat="1" x14ac:dyDescent="0.25">
      <c r="AH686" s="129"/>
    </row>
    <row r="687" spans="34:34" s="20" customFormat="1" x14ac:dyDescent="0.25">
      <c r="AH687" s="129"/>
    </row>
    <row r="688" spans="34:34" s="20" customFormat="1" x14ac:dyDescent="0.25">
      <c r="AH688" s="129"/>
    </row>
    <row r="689" spans="34:34" s="20" customFormat="1" x14ac:dyDescent="0.25">
      <c r="AH689" s="129"/>
    </row>
    <row r="690" spans="34:34" s="20" customFormat="1" x14ac:dyDescent="0.25">
      <c r="AH690" s="129"/>
    </row>
    <row r="691" spans="34:34" s="20" customFormat="1" x14ac:dyDescent="0.25">
      <c r="AH691" s="129"/>
    </row>
    <row r="692" spans="34:34" s="20" customFormat="1" x14ac:dyDescent="0.25">
      <c r="AH692" s="129"/>
    </row>
    <row r="693" spans="34:34" s="20" customFormat="1" x14ac:dyDescent="0.25">
      <c r="AH693" s="129"/>
    </row>
    <row r="694" spans="34:34" s="20" customFormat="1" x14ac:dyDescent="0.25">
      <c r="AH694" s="129"/>
    </row>
    <row r="695" spans="34:34" s="20" customFormat="1" x14ac:dyDescent="0.25">
      <c r="AH695" s="129"/>
    </row>
    <row r="696" spans="34:34" s="20" customFormat="1" x14ac:dyDescent="0.25">
      <c r="AH696" s="129"/>
    </row>
    <row r="697" spans="34:34" s="20" customFormat="1" x14ac:dyDescent="0.25">
      <c r="AH697" s="129"/>
    </row>
    <row r="698" spans="34:34" s="20" customFormat="1" x14ac:dyDescent="0.25">
      <c r="AH698" s="129"/>
    </row>
    <row r="699" spans="34:34" s="20" customFormat="1" x14ac:dyDescent="0.25">
      <c r="AH699" s="129"/>
    </row>
    <row r="700" spans="34:34" s="20" customFormat="1" x14ac:dyDescent="0.25">
      <c r="AH700" s="129"/>
    </row>
    <row r="701" spans="34:34" s="20" customFormat="1" x14ac:dyDescent="0.25">
      <c r="AH701" s="129"/>
    </row>
    <row r="702" spans="34:34" s="20" customFormat="1" x14ac:dyDescent="0.25">
      <c r="AH702" s="129"/>
    </row>
    <row r="703" spans="34:34" s="20" customFormat="1" x14ac:dyDescent="0.25">
      <c r="AH703" s="129"/>
    </row>
    <row r="704" spans="34:34" s="20" customFormat="1" x14ac:dyDescent="0.25">
      <c r="AH704" s="129"/>
    </row>
    <row r="705" spans="34:34" s="20" customFormat="1" x14ac:dyDescent="0.25">
      <c r="AH705" s="129"/>
    </row>
    <row r="706" spans="34:34" s="20" customFormat="1" x14ac:dyDescent="0.25">
      <c r="AH706" s="129"/>
    </row>
    <row r="707" spans="34:34" s="20" customFormat="1" x14ac:dyDescent="0.25">
      <c r="AH707" s="129"/>
    </row>
    <row r="708" spans="34:34" s="20" customFormat="1" x14ac:dyDescent="0.25">
      <c r="AH708" s="129"/>
    </row>
    <row r="709" spans="34:34" s="20" customFormat="1" x14ac:dyDescent="0.25">
      <c r="AH709" s="129"/>
    </row>
    <row r="710" spans="34:34" s="20" customFormat="1" x14ac:dyDescent="0.25">
      <c r="AH710" s="129"/>
    </row>
    <row r="711" spans="34:34" s="20" customFormat="1" x14ac:dyDescent="0.25">
      <c r="AH711" s="129"/>
    </row>
    <row r="712" spans="34:34" s="20" customFormat="1" x14ac:dyDescent="0.25">
      <c r="AH712" s="129"/>
    </row>
    <row r="713" spans="34:34" s="20" customFormat="1" x14ac:dyDescent="0.25">
      <c r="AH713" s="129"/>
    </row>
    <row r="714" spans="34:34" s="20" customFormat="1" x14ac:dyDescent="0.25">
      <c r="AH714" s="129"/>
    </row>
    <row r="715" spans="34:34" s="20" customFormat="1" x14ac:dyDescent="0.25">
      <c r="AH715" s="129"/>
    </row>
    <row r="716" spans="34:34" s="20" customFormat="1" x14ac:dyDescent="0.25">
      <c r="AH716" s="129"/>
    </row>
    <row r="717" spans="34:34" s="20" customFormat="1" x14ac:dyDescent="0.25">
      <c r="AH717" s="129"/>
    </row>
    <row r="718" spans="34:34" s="20" customFormat="1" x14ac:dyDescent="0.25">
      <c r="AH718" s="129"/>
    </row>
    <row r="719" spans="34:34" s="20" customFormat="1" x14ac:dyDescent="0.25">
      <c r="AH719" s="129"/>
    </row>
    <row r="720" spans="34:34" s="20" customFormat="1" x14ac:dyDescent="0.25">
      <c r="AH720" s="129"/>
    </row>
    <row r="721" spans="34:34" s="20" customFormat="1" x14ac:dyDescent="0.25">
      <c r="AH721" s="129"/>
    </row>
    <row r="722" spans="34:34" s="20" customFormat="1" x14ac:dyDescent="0.25">
      <c r="AH722" s="129"/>
    </row>
    <row r="723" spans="34:34" s="20" customFormat="1" x14ac:dyDescent="0.25">
      <c r="AH723" s="129"/>
    </row>
    <row r="724" spans="34:34" s="20" customFormat="1" x14ac:dyDescent="0.25">
      <c r="AH724" s="129"/>
    </row>
    <row r="725" spans="34:34" s="20" customFormat="1" x14ac:dyDescent="0.25">
      <c r="AH725" s="129"/>
    </row>
    <row r="726" spans="34:34" s="20" customFormat="1" x14ac:dyDescent="0.25">
      <c r="AH726" s="129"/>
    </row>
    <row r="727" spans="34:34" s="20" customFormat="1" x14ac:dyDescent="0.25">
      <c r="AH727" s="129"/>
    </row>
    <row r="728" spans="34:34" s="20" customFormat="1" x14ac:dyDescent="0.25">
      <c r="AH728" s="129"/>
    </row>
    <row r="729" spans="34:34" s="20" customFormat="1" x14ac:dyDescent="0.25">
      <c r="AH729" s="129"/>
    </row>
    <row r="730" spans="34:34" s="20" customFormat="1" x14ac:dyDescent="0.25">
      <c r="AH730" s="129"/>
    </row>
    <row r="731" spans="34:34" s="20" customFormat="1" x14ac:dyDescent="0.25">
      <c r="AH731" s="129"/>
    </row>
    <row r="732" spans="34:34" s="20" customFormat="1" x14ac:dyDescent="0.25">
      <c r="AH732" s="129"/>
    </row>
    <row r="733" spans="34:34" s="20" customFormat="1" x14ac:dyDescent="0.25">
      <c r="AH733" s="129"/>
    </row>
    <row r="734" spans="34:34" s="20" customFormat="1" x14ac:dyDescent="0.25">
      <c r="AH734" s="129"/>
    </row>
    <row r="735" spans="34:34" s="20" customFormat="1" x14ac:dyDescent="0.25">
      <c r="AH735" s="129"/>
    </row>
    <row r="736" spans="34:34" s="20" customFormat="1" x14ac:dyDescent="0.25">
      <c r="AH736" s="129"/>
    </row>
    <row r="737" spans="34:34" s="20" customFormat="1" x14ac:dyDescent="0.25">
      <c r="AH737" s="129"/>
    </row>
    <row r="738" spans="34:34" s="20" customFormat="1" x14ac:dyDescent="0.25">
      <c r="AH738" s="129"/>
    </row>
    <row r="739" spans="34:34" s="20" customFormat="1" x14ac:dyDescent="0.25">
      <c r="AH739" s="129"/>
    </row>
    <row r="740" spans="34:34" s="20" customFormat="1" x14ac:dyDescent="0.25">
      <c r="AH740" s="129"/>
    </row>
    <row r="741" spans="34:34" s="20" customFormat="1" x14ac:dyDescent="0.25">
      <c r="AH741" s="129"/>
    </row>
    <row r="742" spans="34:34" s="20" customFormat="1" x14ac:dyDescent="0.25">
      <c r="AH742" s="129"/>
    </row>
    <row r="743" spans="34:34" s="20" customFormat="1" x14ac:dyDescent="0.25">
      <c r="AH743" s="129"/>
    </row>
    <row r="744" spans="34:34" s="20" customFormat="1" x14ac:dyDescent="0.25">
      <c r="AH744" s="129"/>
    </row>
    <row r="745" spans="34:34" s="20" customFormat="1" x14ac:dyDescent="0.25">
      <c r="AH745" s="129"/>
    </row>
    <row r="746" spans="34:34" s="20" customFormat="1" x14ac:dyDescent="0.25">
      <c r="AH746" s="129"/>
    </row>
    <row r="747" spans="34:34" s="20" customFormat="1" x14ac:dyDescent="0.25">
      <c r="AH747" s="129"/>
    </row>
    <row r="748" spans="34:34" s="20" customFormat="1" x14ac:dyDescent="0.25">
      <c r="AH748" s="129"/>
    </row>
    <row r="749" spans="34:34" s="20" customFormat="1" x14ac:dyDescent="0.25">
      <c r="AH749" s="129"/>
    </row>
    <row r="750" spans="34:34" s="20" customFormat="1" x14ac:dyDescent="0.25">
      <c r="AH750" s="129"/>
    </row>
    <row r="751" spans="34:34" s="20" customFormat="1" x14ac:dyDescent="0.25">
      <c r="AH751" s="129"/>
    </row>
    <row r="752" spans="34:34" s="20" customFormat="1" x14ac:dyDescent="0.25">
      <c r="AH752" s="129"/>
    </row>
    <row r="753" spans="34:34" s="20" customFormat="1" x14ac:dyDescent="0.25">
      <c r="AH753" s="129"/>
    </row>
    <row r="754" spans="34:34" s="20" customFormat="1" x14ac:dyDescent="0.25">
      <c r="AH754" s="129"/>
    </row>
    <row r="755" spans="34:34" s="20" customFormat="1" x14ac:dyDescent="0.25">
      <c r="AH755" s="129"/>
    </row>
    <row r="756" spans="34:34" s="20" customFormat="1" x14ac:dyDescent="0.25">
      <c r="AH756" s="129"/>
    </row>
    <row r="757" spans="34:34" s="20" customFormat="1" x14ac:dyDescent="0.25">
      <c r="AH757" s="129"/>
    </row>
    <row r="758" spans="34:34" s="20" customFormat="1" x14ac:dyDescent="0.25">
      <c r="AH758" s="129"/>
    </row>
    <row r="759" spans="34:34" s="20" customFormat="1" x14ac:dyDescent="0.25">
      <c r="AH759" s="129"/>
    </row>
    <row r="760" spans="34:34" s="20" customFormat="1" x14ac:dyDescent="0.25">
      <c r="AH760" s="129"/>
    </row>
    <row r="761" spans="34:34" s="20" customFormat="1" x14ac:dyDescent="0.25">
      <c r="AH761" s="129"/>
    </row>
    <row r="762" spans="34:34" s="20" customFormat="1" x14ac:dyDescent="0.25">
      <c r="AH762" s="129"/>
    </row>
    <row r="763" spans="34:34" s="20" customFormat="1" x14ac:dyDescent="0.25">
      <c r="AH763" s="129"/>
    </row>
    <row r="764" spans="34:34" s="20" customFormat="1" x14ac:dyDescent="0.25">
      <c r="AH764" s="129"/>
    </row>
    <row r="765" spans="34:34" s="20" customFormat="1" x14ac:dyDescent="0.25">
      <c r="AH765" s="129"/>
    </row>
    <row r="766" spans="34:34" s="20" customFormat="1" x14ac:dyDescent="0.25">
      <c r="AH766" s="129"/>
    </row>
    <row r="767" spans="34:34" s="20" customFormat="1" x14ac:dyDescent="0.25">
      <c r="AH767" s="129"/>
    </row>
    <row r="768" spans="34:34" s="20" customFormat="1" x14ac:dyDescent="0.25">
      <c r="AH768" s="129"/>
    </row>
    <row r="769" spans="34:34" s="20" customFormat="1" x14ac:dyDescent="0.25">
      <c r="AH769" s="129"/>
    </row>
    <row r="770" spans="34:34" s="20" customFormat="1" x14ac:dyDescent="0.25">
      <c r="AH770" s="129"/>
    </row>
    <row r="771" spans="34:34" s="20" customFormat="1" x14ac:dyDescent="0.25">
      <c r="AH771" s="129"/>
    </row>
    <row r="772" spans="34:34" s="20" customFormat="1" x14ac:dyDescent="0.25">
      <c r="AH772" s="129"/>
    </row>
    <row r="773" spans="34:34" s="20" customFormat="1" x14ac:dyDescent="0.25">
      <c r="AH773" s="129"/>
    </row>
    <row r="774" spans="34:34" s="20" customFormat="1" x14ac:dyDescent="0.25">
      <c r="AH774" s="129"/>
    </row>
    <row r="775" spans="34:34" s="20" customFormat="1" x14ac:dyDescent="0.25">
      <c r="AH775" s="129"/>
    </row>
    <row r="776" spans="34:34" s="20" customFormat="1" x14ac:dyDescent="0.25">
      <c r="AH776" s="129"/>
    </row>
    <row r="777" spans="34:34" s="20" customFormat="1" x14ac:dyDescent="0.25">
      <c r="AH777" s="129"/>
    </row>
    <row r="778" spans="34:34" s="20" customFormat="1" x14ac:dyDescent="0.25">
      <c r="AH778" s="129"/>
    </row>
    <row r="779" spans="34:34" s="20" customFormat="1" x14ac:dyDescent="0.25">
      <c r="AH779" s="129"/>
    </row>
    <row r="780" spans="34:34" s="20" customFormat="1" x14ac:dyDescent="0.25">
      <c r="AH780" s="129"/>
    </row>
    <row r="781" spans="34:34" s="20" customFormat="1" x14ac:dyDescent="0.25">
      <c r="AH781" s="129"/>
    </row>
    <row r="782" spans="34:34" s="20" customFormat="1" x14ac:dyDescent="0.25">
      <c r="AH782" s="129"/>
    </row>
    <row r="783" spans="34:34" s="20" customFormat="1" x14ac:dyDescent="0.25">
      <c r="AH783" s="129"/>
    </row>
    <row r="784" spans="34:34" s="20" customFormat="1" x14ac:dyDescent="0.25">
      <c r="AH784" s="129"/>
    </row>
    <row r="785" spans="34:34" s="20" customFormat="1" x14ac:dyDescent="0.25">
      <c r="AH785" s="129"/>
    </row>
    <row r="786" spans="34:34" s="20" customFormat="1" x14ac:dyDescent="0.25">
      <c r="AH786" s="129"/>
    </row>
    <row r="787" spans="34:34" s="20" customFormat="1" x14ac:dyDescent="0.25">
      <c r="AH787" s="129"/>
    </row>
    <row r="788" spans="34:34" s="20" customFormat="1" x14ac:dyDescent="0.25">
      <c r="AH788" s="129"/>
    </row>
    <row r="789" spans="34:34" s="20" customFormat="1" x14ac:dyDescent="0.25">
      <c r="AH789" s="129"/>
    </row>
    <row r="790" spans="34:34" s="20" customFormat="1" x14ac:dyDescent="0.25">
      <c r="AH790" s="129"/>
    </row>
    <row r="791" spans="34:34" s="20" customFormat="1" x14ac:dyDescent="0.25">
      <c r="AH791" s="129"/>
    </row>
    <row r="792" spans="34:34" s="20" customFormat="1" x14ac:dyDescent="0.25">
      <c r="AH792" s="129"/>
    </row>
    <row r="793" spans="34:34" s="20" customFormat="1" x14ac:dyDescent="0.25">
      <c r="AH793" s="129"/>
    </row>
    <row r="794" spans="34:34" s="20" customFormat="1" x14ac:dyDescent="0.25">
      <c r="AH794" s="129"/>
    </row>
    <row r="795" spans="34:34" s="20" customFormat="1" x14ac:dyDescent="0.25">
      <c r="AH795" s="129"/>
    </row>
    <row r="796" spans="34:34" s="20" customFormat="1" x14ac:dyDescent="0.25">
      <c r="AH796" s="129"/>
    </row>
    <row r="797" spans="34:34" s="20" customFormat="1" x14ac:dyDescent="0.25">
      <c r="AH797" s="129"/>
    </row>
    <row r="798" spans="34:34" s="20" customFormat="1" x14ac:dyDescent="0.25">
      <c r="AH798" s="129"/>
    </row>
    <row r="799" spans="34:34" s="20" customFormat="1" x14ac:dyDescent="0.25">
      <c r="AH799" s="129"/>
    </row>
    <row r="800" spans="34:34" s="20" customFormat="1" x14ac:dyDescent="0.25">
      <c r="AH800" s="129"/>
    </row>
    <row r="801" spans="34:34" s="20" customFormat="1" x14ac:dyDescent="0.25">
      <c r="AH801" s="129"/>
    </row>
    <row r="802" spans="34:34" s="20" customFormat="1" x14ac:dyDescent="0.25">
      <c r="AH802" s="129"/>
    </row>
    <row r="803" spans="34:34" s="20" customFormat="1" x14ac:dyDescent="0.25">
      <c r="AH803" s="129"/>
    </row>
    <row r="804" spans="34:34" s="20" customFormat="1" x14ac:dyDescent="0.25">
      <c r="AH804" s="129"/>
    </row>
    <row r="805" spans="34:34" s="20" customFormat="1" x14ac:dyDescent="0.25">
      <c r="AH805" s="129"/>
    </row>
    <row r="806" spans="34:34" s="20" customFormat="1" x14ac:dyDescent="0.25">
      <c r="AH806" s="129"/>
    </row>
    <row r="807" spans="34:34" s="20" customFormat="1" x14ac:dyDescent="0.25">
      <c r="AH807" s="129"/>
    </row>
    <row r="808" spans="34:34" s="20" customFormat="1" x14ac:dyDescent="0.25">
      <c r="AH808" s="129"/>
    </row>
    <row r="809" spans="34:34" s="20" customFormat="1" x14ac:dyDescent="0.25">
      <c r="AH809" s="129"/>
    </row>
    <row r="810" spans="34:34" s="20" customFormat="1" x14ac:dyDescent="0.25">
      <c r="AH810" s="129"/>
    </row>
    <row r="811" spans="34:34" s="20" customFormat="1" x14ac:dyDescent="0.25">
      <c r="AH811" s="129"/>
    </row>
    <row r="812" spans="34:34" s="20" customFormat="1" x14ac:dyDescent="0.25">
      <c r="AH812" s="129"/>
    </row>
    <row r="813" spans="34:34" s="20" customFormat="1" x14ac:dyDescent="0.25">
      <c r="AH813" s="129"/>
    </row>
    <row r="814" spans="34:34" s="20" customFormat="1" x14ac:dyDescent="0.25">
      <c r="AH814" s="129"/>
    </row>
    <row r="815" spans="34:34" s="20" customFormat="1" x14ac:dyDescent="0.25">
      <c r="AH815" s="129"/>
    </row>
    <row r="816" spans="34:34" s="20" customFormat="1" x14ac:dyDescent="0.25">
      <c r="AH816" s="129"/>
    </row>
    <row r="817" spans="34:34" s="20" customFormat="1" x14ac:dyDescent="0.25">
      <c r="AH817" s="129"/>
    </row>
    <row r="818" spans="34:34" s="20" customFormat="1" x14ac:dyDescent="0.25">
      <c r="AH818" s="129"/>
    </row>
    <row r="819" spans="34:34" s="20" customFormat="1" x14ac:dyDescent="0.25">
      <c r="AH819" s="129"/>
    </row>
    <row r="820" spans="34:34" s="20" customFormat="1" x14ac:dyDescent="0.25">
      <c r="AH820" s="129"/>
    </row>
    <row r="821" spans="34:34" s="20" customFormat="1" x14ac:dyDescent="0.25">
      <c r="AH821" s="129"/>
    </row>
    <row r="822" spans="34:34" s="20" customFormat="1" x14ac:dyDescent="0.25">
      <c r="AH822" s="129"/>
    </row>
    <row r="823" spans="34:34" s="20" customFormat="1" x14ac:dyDescent="0.25">
      <c r="AH823" s="129"/>
    </row>
    <row r="824" spans="34:34" s="20" customFormat="1" x14ac:dyDescent="0.25">
      <c r="AH824" s="129"/>
    </row>
    <row r="825" spans="34:34" s="20" customFormat="1" x14ac:dyDescent="0.25">
      <c r="AH825" s="129"/>
    </row>
    <row r="826" spans="34:34" s="20" customFormat="1" x14ac:dyDescent="0.25">
      <c r="AH826" s="129"/>
    </row>
    <row r="827" spans="34:34" s="20" customFormat="1" x14ac:dyDescent="0.25">
      <c r="AH827" s="129"/>
    </row>
    <row r="828" spans="34:34" s="20" customFormat="1" x14ac:dyDescent="0.25">
      <c r="AH828" s="129"/>
    </row>
    <row r="829" spans="34:34" s="20" customFormat="1" x14ac:dyDescent="0.25">
      <c r="AH829" s="129"/>
    </row>
    <row r="830" spans="34:34" s="20" customFormat="1" x14ac:dyDescent="0.25">
      <c r="AH830" s="129"/>
    </row>
    <row r="831" spans="34:34" s="20" customFormat="1" x14ac:dyDescent="0.25">
      <c r="AH831" s="129"/>
    </row>
    <row r="832" spans="34:34" s="20" customFormat="1" x14ac:dyDescent="0.25">
      <c r="AH832" s="129"/>
    </row>
    <row r="833" spans="34:34" s="20" customFormat="1" x14ac:dyDescent="0.25">
      <c r="AH833" s="129"/>
    </row>
    <row r="834" spans="34:34" s="20" customFormat="1" x14ac:dyDescent="0.25">
      <c r="AH834" s="129"/>
    </row>
    <row r="835" spans="34:34" s="20" customFormat="1" x14ac:dyDescent="0.25">
      <c r="AH835" s="129"/>
    </row>
    <row r="836" spans="34:34" s="20" customFormat="1" x14ac:dyDescent="0.25">
      <c r="AH836" s="129"/>
    </row>
    <row r="837" spans="34:34" s="20" customFormat="1" x14ac:dyDescent="0.25">
      <c r="AH837" s="129"/>
    </row>
    <row r="838" spans="34:34" s="20" customFormat="1" x14ac:dyDescent="0.25">
      <c r="AH838" s="129"/>
    </row>
    <row r="839" spans="34:34" s="20" customFormat="1" x14ac:dyDescent="0.25">
      <c r="AH839" s="129"/>
    </row>
    <row r="840" spans="34:34" s="20" customFormat="1" x14ac:dyDescent="0.25">
      <c r="AH840" s="129"/>
    </row>
    <row r="841" spans="34:34" s="20" customFormat="1" x14ac:dyDescent="0.25">
      <c r="AH841" s="129"/>
    </row>
    <row r="842" spans="34:34" s="20" customFormat="1" x14ac:dyDescent="0.25">
      <c r="AH842" s="129"/>
    </row>
    <row r="843" spans="34:34" s="20" customFormat="1" x14ac:dyDescent="0.25">
      <c r="AH843" s="129"/>
    </row>
    <row r="844" spans="34:34" s="20" customFormat="1" x14ac:dyDescent="0.25">
      <c r="AH844" s="129"/>
    </row>
    <row r="845" spans="34:34" s="20" customFormat="1" x14ac:dyDescent="0.25">
      <c r="AH845" s="129"/>
    </row>
    <row r="846" spans="34:34" s="20" customFormat="1" x14ac:dyDescent="0.25">
      <c r="AH846" s="129"/>
    </row>
    <row r="847" spans="34:34" s="20" customFormat="1" x14ac:dyDescent="0.25">
      <c r="AH847" s="129"/>
    </row>
    <row r="848" spans="34:34" s="20" customFormat="1" x14ac:dyDescent="0.25">
      <c r="AH848" s="129"/>
    </row>
    <row r="849" spans="34:34" s="20" customFormat="1" x14ac:dyDescent="0.25">
      <c r="AH849" s="129"/>
    </row>
    <row r="850" spans="34:34" s="20" customFormat="1" x14ac:dyDescent="0.25">
      <c r="AH850" s="129"/>
    </row>
    <row r="851" spans="34:34" s="20" customFormat="1" x14ac:dyDescent="0.25">
      <c r="AH851" s="129"/>
    </row>
    <row r="852" spans="34:34" s="20" customFormat="1" x14ac:dyDescent="0.25">
      <c r="AH852" s="129"/>
    </row>
    <row r="853" spans="34:34" s="20" customFormat="1" x14ac:dyDescent="0.25">
      <c r="AH853" s="129"/>
    </row>
    <row r="854" spans="34:34" s="20" customFormat="1" x14ac:dyDescent="0.25">
      <c r="AH854" s="129"/>
    </row>
    <row r="855" spans="34:34" s="20" customFormat="1" x14ac:dyDescent="0.25">
      <c r="AH855" s="129"/>
    </row>
    <row r="856" spans="34:34" s="20" customFormat="1" x14ac:dyDescent="0.25">
      <c r="AH856" s="129"/>
    </row>
    <row r="857" spans="34:34" s="20" customFormat="1" x14ac:dyDescent="0.25">
      <c r="AH857" s="129"/>
    </row>
    <row r="858" spans="34:34" s="20" customFormat="1" x14ac:dyDescent="0.25">
      <c r="AH858" s="129"/>
    </row>
    <row r="859" spans="34:34" s="20" customFormat="1" x14ac:dyDescent="0.25">
      <c r="AH859" s="129"/>
    </row>
    <row r="860" spans="34:34" s="20" customFormat="1" x14ac:dyDescent="0.25">
      <c r="AH860" s="129"/>
    </row>
    <row r="861" spans="34:34" s="20" customFormat="1" x14ac:dyDescent="0.25">
      <c r="AH861" s="129"/>
    </row>
    <row r="862" spans="34:34" s="20" customFormat="1" x14ac:dyDescent="0.25">
      <c r="AH862" s="129"/>
    </row>
    <row r="863" spans="34:34" s="20" customFormat="1" x14ac:dyDescent="0.25">
      <c r="AH863" s="129"/>
    </row>
    <row r="864" spans="34:34" s="20" customFormat="1" x14ac:dyDescent="0.25">
      <c r="AH864" s="129"/>
    </row>
    <row r="865" spans="34:34" s="20" customFormat="1" x14ac:dyDescent="0.25">
      <c r="AH865" s="129"/>
    </row>
    <row r="866" spans="34:34" s="20" customFormat="1" x14ac:dyDescent="0.25">
      <c r="AH866" s="129"/>
    </row>
    <row r="867" spans="34:34" s="20" customFormat="1" x14ac:dyDescent="0.25">
      <c r="AH867" s="129"/>
    </row>
    <row r="868" spans="34:34" s="20" customFormat="1" x14ac:dyDescent="0.25">
      <c r="AH868" s="129"/>
    </row>
    <row r="869" spans="34:34" s="20" customFormat="1" x14ac:dyDescent="0.25">
      <c r="AH869" s="129"/>
    </row>
    <row r="870" spans="34:34" s="20" customFormat="1" x14ac:dyDescent="0.25">
      <c r="AH870" s="129"/>
    </row>
    <row r="871" spans="34:34" s="20" customFormat="1" x14ac:dyDescent="0.25">
      <c r="AH871" s="129"/>
    </row>
    <row r="872" spans="34:34" s="20" customFormat="1" x14ac:dyDescent="0.25">
      <c r="AH872" s="129"/>
    </row>
    <row r="873" spans="34:34" s="20" customFormat="1" x14ac:dyDescent="0.25">
      <c r="AH873" s="129"/>
    </row>
    <row r="874" spans="34:34" s="20" customFormat="1" x14ac:dyDescent="0.25">
      <c r="AH874" s="129"/>
    </row>
    <row r="875" spans="34:34" s="20" customFormat="1" x14ac:dyDescent="0.25">
      <c r="AH875" s="129"/>
    </row>
    <row r="876" spans="34:34" s="20" customFormat="1" x14ac:dyDescent="0.25">
      <c r="AH876" s="129"/>
    </row>
    <row r="877" spans="34:34" s="20" customFormat="1" x14ac:dyDescent="0.25">
      <c r="AH877" s="129"/>
    </row>
    <row r="878" spans="34:34" s="20" customFormat="1" x14ac:dyDescent="0.25">
      <c r="AH878" s="129"/>
    </row>
    <row r="879" spans="34:34" s="20" customFormat="1" x14ac:dyDescent="0.25">
      <c r="AH879" s="129"/>
    </row>
    <row r="880" spans="34:34" s="20" customFormat="1" x14ac:dyDescent="0.25">
      <c r="AH880" s="129"/>
    </row>
    <row r="881" spans="34:34" s="20" customFormat="1" x14ac:dyDescent="0.25">
      <c r="AH881" s="129"/>
    </row>
    <row r="882" spans="34:34" s="20" customFormat="1" x14ac:dyDescent="0.25">
      <c r="AH882" s="129"/>
    </row>
    <row r="883" spans="34:34" s="20" customFormat="1" x14ac:dyDescent="0.25">
      <c r="AH883" s="129"/>
    </row>
    <row r="884" spans="34:34" s="20" customFormat="1" x14ac:dyDescent="0.25">
      <c r="AH884" s="129"/>
    </row>
    <row r="885" spans="34:34" s="20" customFormat="1" x14ac:dyDescent="0.25">
      <c r="AH885" s="129"/>
    </row>
    <row r="886" spans="34:34" s="20" customFormat="1" x14ac:dyDescent="0.25">
      <c r="AH886" s="129"/>
    </row>
    <row r="887" spans="34:34" s="20" customFormat="1" x14ac:dyDescent="0.25">
      <c r="AH887" s="129"/>
    </row>
    <row r="888" spans="34:34" s="20" customFormat="1" x14ac:dyDescent="0.25">
      <c r="AH888" s="129"/>
    </row>
    <row r="889" spans="34:34" s="20" customFormat="1" x14ac:dyDescent="0.25">
      <c r="AH889" s="129"/>
    </row>
    <row r="890" spans="34:34" s="20" customFormat="1" x14ac:dyDescent="0.25">
      <c r="AH890" s="129"/>
    </row>
    <row r="891" spans="34:34" s="20" customFormat="1" x14ac:dyDescent="0.25">
      <c r="AH891" s="129"/>
    </row>
    <row r="892" spans="34:34" s="20" customFormat="1" x14ac:dyDescent="0.25">
      <c r="AH892" s="129"/>
    </row>
    <row r="893" spans="34:34" s="20" customFormat="1" x14ac:dyDescent="0.25">
      <c r="AH893" s="129"/>
    </row>
    <row r="894" spans="34:34" s="20" customFormat="1" x14ac:dyDescent="0.25">
      <c r="AH894" s="129"/>
    </row>
    <row r="895" spans="34:34" s="20" customFormat="1" x14ac:dyDescent="0.25">
      <c r="AH895" s="129"/>
    </row>
    <row r="896" spans="34:34" s="20" customFormat="1" x14ac:dyDescent="0.25">
      <c r="AH896" s="129"/>
    </row>
    <row r="897" spans="34:34" s="20" customFormat="1" x14ac:dyDescent="0.25">
      <c r="AH897" s="129"/>
    </row>
    <row r="898" spans="34:34" s="20" customFormat="1" x14ac:dyDescent="0.25">
      <c r="AH898" s="129"/>
    </row>
    <row r="899" spans="34:34" s="20" customFormat="1" x14ac:dyDescent="0.25">
      <c r="AH899" s="129"/>
    </row>
    <row r="900" spans="34:34" s="20" customFormat="1" x14ac:dyDescent="0.25">
      <c r="AH900" s="129"/>
    </row>
    <row r="901" spans="34:34" s="20" customFormat="1" x14ac:dyDescent="0.25">
      <c r="AH901" s="129"/>
    </row>
    <row r="902" spans="34:34" s="20" customFormat="1" x14ac:dyDescent="0.25">
      <c r="AH902" s="129"/>
    </row>
    <row r="903" spans="34:34" s="20" customFormat="1" x14ac:dyDescent="0.25">
      <c r="AH903" s="129"/>
    </row>
    <row r="904" spans="34:34" s="20" customFormat="1" x14ac:dyDescent="0.25">
      <c r="AH904" s="129"/>
    </row>
    <row r="905" spans="34:34" s="20" customFormat="1" x14ac:dyDescent="0.25">
      <c r="AH905" s="129"/>
    </row>
    <row r="906" spans="34:34" s="20" customFormat="1" x14ac:dyDescent="0.25">
      <c r="AH906" s="129"/>
    </row>
    <row r="907" spans="34:34" s="20" customFormat="1" x14ac:dyDescent="0.25">
      <c r="AH907" s="129"/>
    </row>
    <row r="908" spans="34:34" s="20" customFormat="1" x14ac:dyDescent="0.25">
      <c r="AH908" s="129"/>
    </row>
    <row r="909" spans="34:34" s="20" customFormat="1" x14ac:dyDescent="0.25">
      <c r="AH909" s="129"/>
    </row>
    <row r="910" spans="34:34" s="20" customFormat="1" x14ac:dyDescent="0.25">
      <c r="AH910" s="129"/>
    </row>
    <row r="911" spans="34:34" s="20" customFormat="1" x14ac:dyDescent="0.25">
      <c r="AH911" s="129"/>
    </row>
    <row r="912" spans="34:34" s="20" customFormat="1" x14ac:dyDescent="0.25">
      <c r="AH912" s="129"/>
    </row>
    <row r="913" spans="34:34" s="20" customFormat="1" x14ac:dyDescent="0.25">
      <c r="AH913" s="129"/>
    </row>
    <row r="914" spans="34:34" s="20" customFormat="1" x14ac:dyDescent="0.25">
      <c r="AH914" s="129"/>
    </row>
    <row r="915" spans="34:34" s="20" customFormat="1" x14ac:dyDescent="0.25">
      <c r="AH915" s="129"/>
    </row>
    <row r="916" spans="34:34" s="20" customFormat="1" x14ac:dyDescent="0.25">
      <c r="AH916" s="129"/>
    </row>
    <row r="917" spans="34:34" s="20" customFormat="1" x14ac:dyDescent="0.25">
      <c r="AH917" s="129"/>
    </row>
    <row r="918" spans="34:34" s="20" customFormat="1" x14ac:dyDescent="0.25">
      <c r="AH918" s="129"/>
    </row>
    <row r="919" spans="34:34" s="20" customFormat="1" x14ac:dyDescent="0.25">
      <c r="AH919" s="129"/>
    </row>
    <row r="920" spans="34:34" s="20" customFormat="1" x14ac:dyDescent="0.25">
      <c r="AH920" s="129"/>
    </row>
    <row r="921" spans="34:34" s="20" customFormat="1" x14ac:dyDescent="0.25">
      <c r="AH921" s="129"/>
    </row>
    <row r="922" spans="34:34" s="20" customFormat="1" x14ac:dyDescent="0.25">
      <c r="AH922" s="129"/>
    </row>
    <row r="923" spans="34:34" s="20" customFormat="1" x14ac:dyDescent="0.25">
      <c r="AH923" s="129"/>
    </row>
    <row r="924" spans="34:34" s="20" customFormat="1" x14ac:dyDescent="0.25">
      <c r="AH924" s="129"/>
    </row>
    <row r="925" spans="34:34" s="20" customFormat="1" x14ac:dyDescent="0.25">
      <c r="AH925" s="129"/>
    </row>
    <row r="926" spans="34:34" s="20" customFormat="1" x14ac:dyDescent="0.25">
      <c r="AH926" s="129"/>
    </row>
    <row r="927" spans="34:34" s="20" customFormat="1" x14ac:dyDescent="0.25">
      <c r="AH927" s="129"/>
    </row>
    <row r="928" spans="34:34" s="20" customFormat="1" x14ac:dyDescent="0.25">
      <c r="AH928" s="129"/>
    </row>
    <row r="929" spans="34:34" s="20" customFormat="1" x14ac:dyDescent="0.25">
      <c r="AH929" s="129"/>
    </row>
    <row r="930" spans="34:34" s="20" customFormat="1" x14ac:dyDescent="0.25">
      <c r="AH930" s="129"/>
    </row>
    <row r="931" spans="34:34" s="20" customFormat="1" x14ac:dyDescent="0.25">
      <c r="AH931" s="129"/>
    </row>
    <row r="932" spans="34:34" s="20" customFormat="1" x14ac:dyDescent="0.25">
      <c r="AH932" s="129"/>
    </row>
    <row r="933" spans="34:34" s="20" customFormat="1" x14ac:dyDescent="0.25">
      <c r="AH933" s="129"/>
    </row>
    <row r="934" spans="34:34" s="20" customFormat="1" x14ac:dyDescent="0.25">
      <c r="AH934" s="129"/>
    </row>
    <row r="935" spans="34:34" s="20" customFormat="1" x14ac:dyDescent="0.25">
      <c r="AH935" s="129"/>
    </row>
    <row r="936" spans="34:34" s="20" customFormat="1" x14ac:dyDescent="0.25">
      <c r="AH936" s="129"/>
    </row>
    <row r="937" spans="34:34" s="20" customFormat="1" x14ac:dyDescent="0.25">
      <c r="AH937" s="129"/>
    </row>
    <row r="938" spans="34:34" s="20" customFormat="1" x14ac:dyDescent="0.25">
      <c r="AH938" s="129"/>
    </row>
    <row r="939" spans="34:34" s="20" customFormat="1" x14ac:dyDescent="0.25">
      <c r="AH939" s="129"/>
    </row>
    <row r="940" spans="34:34" s="20" customFormat="1" x14ac:dyDescent="0.25">
      <c r="AH940" s="129"/>
    </row>
    <row r="941" spans="34:34" s="20" customFormat="1" x14ac:dyDescent="0.25">
      <c r="AH941" s="129"/>
    </row>
    <row r="942" spans="34:34" s="20" customFormat="1" x14ac:dyDescent="0.25">
      <c r="AH942" s="129"/>
    </row>
    <row r="943" spans="34:34" s="20" customFormat="1" x14ac:dyDescent="0.25">
      <c r="AH943" s="129"/>
    </row>
    <row r="944" spans="34:34" s="20" customFormat="1" x14ac:dyDescent="0.25">
      <c r="AH944" s="129"/>
    </row>
    <row r="945" spans="34:34" s="20" customFormat="1" x14ac:dyDescent="0.25">
      <c r="AH945" s="129"/>
    </row>
    <row r="946" spans="34:34" s="20" customFormat="1" x14ac:dyDescent="0.25">
      <c r="AH946" s="129"/>
    </row>
    <row r="947" spans="34:34" s="20" customFormat="1" x14ac:dyDescent="0.25">
      <c r="AH947" s="129"/>
    </row>
    <row r="948" spans="34:34" s="20" customFormat="1" x14ac:dyDescent="0.25">
      <c r="AH948" s="129"/>
    </row>
    <row r="949" spans="34:34" s="20" customFormat="1" x14ac:dyDescent="0.25">
      <c r="AH949" s="129"/>
    </row>
    <row r="950" spans="34:34" s="20" customFormat="1" x14ac:dyDescent="0.25">
      <c r="AH950" s="129"/>
    </row>
    <row r="951" spans="34:34" s="20" customFormat="1" x14ac:dyDescent="0.25">
      <c r="AH951" s="129"/>
    </row>
    <row r="952" spans="34:34" s="20" customFormat="1" x14ac:dyDescent="0.25">
      <c r="AH952" s="129"/>
    </row>
    <row r="953" spans="34:34" s="20" customFormat="1" x14ac:dyDescent="0.25">
      <c r="AH953" s="129"/>
    </row>
    <row r="954" spans="34:34" s="20" customFormat="1" x14ac:dyDescent="0.25">
      <c r="AH954" s="129"/>
    </row>
    <row r="955" spans="34:34" s="20" customFormat="1" x14ac:dyDescent="0.25">
      <c r="AH955" s="129"/>
    </row>
    <row r="956" spans="34:34" s="20" customFormat="1" x14ac:dyDescent="0.25">
      <c r="AH956" s="129"/>
    </row>
    <row r="957" spans="34:34" s="20" customFormat="1" x14ac:dyDescent="0.25">
      <c r="AH957" s="129"/>
    </row>
    <row r="958" spans="34:34" s="20" customFormat="1" x14ac:dyDescent="0.25">
      <c r="AH958" s="129"/>
    </row>
    <row r="959" spans="34:34" s="20" customFormat="1" x14ac:dyDescent="0.25">
      <c r="AH959" s="129"/>
    </row>
    <row r="960" spans="34:34" s="20" customFormat="1" x14ac:dyDescent="0.25">
      <c r="AH960" s="129"/>
    </row>
    <row r="961" spans="34:34" s="20" customFormat="1" x14ac:dyDescent="0.25">
      <c r="AH961" s="129"/>
    </row>
    <row r="962" spans="34:34" s="20" customFormat="1" x14ac:dyDescent="0.25">
      <c r="AH962" s="129"/>
    </row>
    <row r="963" spans="34:34" s="20" customFormat="1" x14ac:dyDescent="0.25">
      <c r="AH963" s="129"/>
    </row>
    <row r="964" spans="34:34" s="20" customFormat="1" x14ac:dyDescent="0.25">
      <c r="AH964" s="129"/>
    </row>
    <row r="965" spans="34:34" s="20" customFormat="1" x14ac:dyDescent="0.25">
      <c r="AH965" s="129"/>
    </row>
    <row r="966" spans="34:34" s="20" customFormat="1" x14ac:dyDescent="0.25">
      <c r="AH966" s="129"/>
    </row>
    <row r="967" spans="34:34" s="20" customFormat="1" x14ac:dyDescent="0.25">
      <c r="AH967" s="129"/>
    </row>
    <row r="968" spans="34:34" s="20" customFormat="1" x14ac:dyDescent="0.25">
      <c r="AH968" s="129"/>
    </row>
    <row r="969" spans="34:34" s="20" customFormat="1" x14ac:dyDescent="0.25">
      <c r="AH969" s="129"/>
    </row>
    <row r="970" spans="34:34" s="20" customFormat="1" x14ac:dyDescent="0.25">
      <c r="AH970" s="129"/>
    </row>
    <row r="971" spans="34:34" s="20" customFormat="1" x14ac:dyDescent="0.25">
      <c r="AH971" s="129"/>
    </row>
    <row r="972" spans="34:34" s="20" customFormat="1" x14ac:dyDescent="0.25">
      <c r="AH972" s="129"/>
    </row>
    <row r="973" spans="34:34" s="20" customFormat="1" x14ac:dyDescent="0.25">
      <c r="AH973" s="129"/>
    </row>
    <row r="974" spans="34:34" s="20" customFormat="1" x14ac:dyDescent="0.25">
      <c r="AH974" s="129"/>
    </row>
    <row r="975" spans="34:34" s="20" customFormat="1" x14ac:dyDescent="0.25">
      <c r="AH975" s="129"/>
    </row>
    <row r="976" spans="34:34" s="20" customFormat="1" x14ac:dyDescent="0.25">
      <c r="AH976" s="129"/>
    </row>
    <row r="977" spans="34:34" s="20" customFormat="1" x14ac:dyDescent="0.25">
      <c r="AH977" s="129"/>
    </row>
    <row r="978" spans="34:34" s="20" customFormat="1" x14ac:dyDescent="0.25">
      <c r="AH978" s="129"/>
    </row>
    <row r="979" spans="34:34" s="20" customFormat="1" x14ac:dyDescent="0.25">
      <c r="AH979" s="129"/>
    </row>
    <row r="980" spans="34:34" s="20" customFormat="1" x14ac:dyDescent="0.25">
      <c r="AH980" s="129"/>
    </row>
    <row r="981" spans="34:34" s="20" customFormat="1" x14ac:dyDescent="0.25">
      <c r="AH981" s="129"/>
    </row>
    <row r="982" spans="34:34" s="20" customFormat="1" x14ac:dyDescent="0.25">
      <c r="AH982" s="129"/>
    </row>
    <row r="983" spans="34:34" s="20" customFormat="1" x14ac:dyDescent="0.25">
      <c r="AH983" s="129"/>
    </row>
    <row r="984" spans="34:34" s="20" customFormat="1" x14ac:dyDescent="0.25">
      <c r="AH984" s="129"/>
    </row>
    <row r="985" spans="34:34" s="20" customFormat="1" x14ac:dyDescent="0.25">
      <c r="AH985" s="129"/>
    </row>
    <row r="986" spans="34:34" s="20" customFormat="1" x14ac:dyDescent="0.25">
      <c r="AH986" s="129"/>
    </row>
    <row r="987" spans="34:34" s="20" customFormat="1" x14ac:dyDescent="0.25">
      <c r="AH987" s="129"/>
    </row>
    <row r="988" spans="34:34" s="20" customFormat="1" x14ac:dyDescent="0.25">
      <c r="AH988" s="129"/>
    </row>
    <row r="989" spans="34:34" s="20" customFormat="1" x14ac:dyDescent="0.25">
      <c r="AH989" s="129"/>
    </row>
    <row r="990" spans="34:34" s="20" customFormat="1" x14ac:dyDescent="0.25">
      <c r="AH990" s="129"/>
    </row>
    <row r="991" spans="34:34" s="20" customFormat="1" x14ac:dyDescent="0.25">
      <c r="AH991" s="129"/>
    </row>
    <row r="992" spans="34:34" s="20" customFormat="1" x14ac:dyDescent="0.25">
      <c r="AH992" s="129"/>
    </row>
    <row r="993" spans="34:34" s="20" customFormat="1" x14ac:dyDescent="0.25">
      <c r="AH993" s="129"/>
    </row>
    <row r="994" spans="34:34" s="20" customFormat="1" x14ac:dyDescent="0.25">
      <c r="AH994" s="129"/>
    </row>
    <row r="995" spans="34:34" s="20" customFormat="1" x14ac:dyDescent="0.25">
      <c r="AH995" s="129"/>
    </row>
    <row r="996" spans="34:34" s="20" customFormat="1" x14ac:dyDescent="0.25">
      <c r="AH996" s="129"/>
    </row>
    <row r="997" spans="34:34" s="20" customFormat="1" x14ac:dyDescent="0.25">
      <c r="AH997" s="129"/>
    </row>
    <row r="998" spans="34:34" s="20" customFormat="1" x14ac:dyDescent="0.25">
      <c r="AH998" s="129"/>
    </row>
    <row r="999" spans="34:34" s="20" customFormat="1" x14ac:dyDescent="0.25">
      <c r="AH999" s="129"/>
    </row>
    <row r="1000" spans="34:34" s="20" customFormat="1" x14ac:dyDescent="0.25">
      <c r="AH1000" s="129"/>
    </row>
    <row r="1001" spans="34:34" s="20" customFormat="1" x14ac:dyDescent="0.25">
      <c r="AH1001" s="129"/>
    </row>
    <row r="1002" spans="34:34" s="20" customFormat="1" x14ac:dyDescent="0.25">
      <c r="AH1002" s="129"/>
    </row>
    <row r="1003" spans="34:34" s="20" customFormat="1" x14ac:dyDescent="0.25">
      <c r="AH1003" s="129"/>
    </row>
    <row r="1004" spans="34:34" s="20" customFormat="1" x14ac:dyDescent="0.25">
      <c r="AH1004" s="129"/>
    </row>
    <row r="1005" spans="34:34" s="20" customFormat="1" x14ac:dyDescent="0.25">
      <c r="AH1005" s="129"/>
    </row>
    <row r="1006" spans="34:34" s="20" customFormat="1" x14ac:dyDescent="0.25">
      <c r="AH1006" s="129"/>
    </row>
    <row r="1007" spans="34:34" s="20" customFormat="1" x14ac:dyDescent="0.25">
      <c r="AH1007" s="129"/>
    </row>
    <row r="1008" spans="34:34" s="20" customFormat="1" x14ac:dyDescent="0.25">
      <c r="AH1008" s="129"/>
    </row>
    <row r="1009" spans="34:34" s="20" customFormat="1" x14ac:dyDescent="0.25">
      <c r="AH1009" s="129"/>
    </row>
    <row r="1010" spans="34:34" s="20" customFormat="1" x14ac:dyDescent="0.25">
      <c r="AH1010" s="129"/>
    </row>
    <row r="1011" spans="34:34" s="20" customFormat="1" x14ac:dyDescent="0.25">
      <c r="AH1011" s="129"/>
    </row>
    <row r="1012" spans="34:34" s="20" customFormat="1" x14ac:dyDescent="0.25">
      <c r="AH1012" s="129"/>
    </row>
    <row r="1013" spans="34:34" s="20" customFormat="1" x14ac:dyDescent="0.25">
      <c r="AH1013" s="129"/>
    </row>
    <row r="1014" spans="34:34" s="20" customFormat="1" x14ac:dyDescent="0.25">
      <c r="AH1014" s="129"/>
    </row>
    <row r="1015" spans="34:34" s="20" customFormat="1" x14ac:dyDescent="0.25">
      <c r="AH1015" s="129"/>
    </row>
    <row r="1016" spans="34:34" s="20" customFormat="1" x14ac:dyDescent="0.25">
      <c r="AH1016" s="129"/>
    </row>
    <row r="1017" spans="34:34" s="20" customFormat="1" x14ac:dyDescent="0.25">
      <c r="AH1017" s="129"/>
    </row>
    <row r="1018" spans="34:34" s="20" customFormat="1" x14ac:dyDescent="0.25">
      <c r="AH1018" s="129"/>
    </row>
    <row r="1019" spans="34:34" s="20" customFormat="1" x14ac:dyDescent="0.25">
      <c r="AH1019" s="129"/>
    </row>
    <row r="1020" spans="34:34" s="20" customFormat="1" x14ac:dyDescent="0.25">
      <c r="AH1020" s="129"/>
    </row>
    <row r="1021" spans="34:34" s="20" customFormat="1" x14ac:dyDescent="0.25">
      <c r="AH1021" s="129"/>
    </row>
    <row r="1022" spans="34:34" s="20" customFormat="1" x14ac:dyDescent="0.25">
      <c r="AH1022" s="129"/>
    </row>
    <row r="1023" spans="34:34" s="20" customFormat="1" x14ac:dyDescent="0.25">
      <c r="AH1023" s="129"/>
    </row>
    <row r="1024" spans="34:34" s="20" customFormat="1" x14ac:dyDescent="0.25">
      <c r="AH1024" s="129"/>
    </row>
    <row r="1025" spans="34:34" s="20" customFormat="1" x14ac:dyDescent="0.25">
      <c r="AH1025" s="129"/>
    </row>
    <row r="1026" spans="34:34" s="20" customFormat="1" x14ac:dyDescent="0.25">
      <c r="AH1026" s="129"/>
    </row>
    <row r="1027" spans="34:34" s="20" customFormat="1" x14ac:dyDescent="0.25">
      <c r="AH1027" s="129"/>
    </row>
    <row r="1028" spans="34:34" s="20" customFormat="1" x14ac:dyDescent="0.25">
      <c r="AH1028" s="129"/>
    </row>
    <row r="1029" spans="34:34" s="20" customFormat="1" x14ac:dyDescent="0.25">
      <c r="AH1029" s="129"/>
    </row>
    <row r="1030" spans="34:34" s="20" customFormat="1" x14ac:dyDescent="0.25">
      <c r="AH1030" s="129"/>
    </row>
    <row r="1031" spans="34:34" s="20" customFormat="1" x14ac:dyDescent="0.25">
      <c r="AH1031" s="129"/>
    </row>
    <row r="1032" spans="34:34" s="20" customFormat="1" x14ac:dyDescent="0.25">
      <c r="AH1032" s="129"/>
    </row>
    <row r="1033" spans="34:34" s="20" customFormat="1" x14ac:dyDescent="0.25">
      <c r="AH1033" s="129"/>
    </row>
    <row r="1034" spans="34:34" s="20" customFormat="1" x14ac:dyDescent="0.25">
      <c r="AH1034" s="129"/>
    </row>
    <row r="1035" spans="34:34" s="20" customFormat="1" x14ac:dyDescent="0.25">
      <c r="AH1035" s="129"/>
    </row>
    <row r="1036" spans="34:34" s="20" customFormat="1" x14ac:dyDescent="0.25">
      <c r="AH1036" s="129"/>
    </row>
    <row r="1037" spans="34:34" s="20" customFormat="1" x14ac:dyDescent="0.25">
      <c r="AH1037" s="129"/>
    </row>
    <row r="1038" spans="34:34" s="20" customFormat="1" x14ac:dyDescent="0.25">
      <c r="AH1038" s="129"/>
    </row>
    <row r="1039" spans="34:34" s="20" customFormat="1" x14ac:dyDescent="0.25">
      <c r="AH1039" s="129"/>
    </row>
    <row r="1040" spans="34:34" s="20" customFormat="1" x14ac:dyDescent="0.25">
      <c r="AH1040" s="129"/>
    </row>
    <row r="1041" spans="34:34" s="20" customFormat="1" x14ac:dyDescent="0.25">
      <c r="AH1041" s="129"/>
    </row>
    <row r="1042" spans="34:34" s="20" customFormat="1" x14ac:dyDescent="0.25">
      <c r="AH1042" s="129"/>
    </row>
    <row r="1043" spans="34:34" s="20" customFormat="1" x14ac:dyDescent="0.25">
      <c r="AH1043" s="129"/>
    </row>
    <row r="1044" spans="34:34" s="20" customFormat="1" x14ac:dyDescent="0.25">
      <c r="AH1044" s="129"/>
    </row>
    <row r="1045" spans="34:34" s="20" customFormat="1" x14ac:dyDescent="0.25">
      <c r="AH1045" s="129"/>
    </row>
    <row r="1046" spans="34:34" s="20" customFormat="1" x14ac:dyDescent="0.25">
      <c r="AH1046" s="129"/>
    </row>
    <row r="1047" spans="34:34" s="20" customFormat="1" x14ac:dyDescent="0.25">
      <c r="AH1047" s="129"/>
    </row>
    <row r="1048" spans="34:34" s="20" customFormat="1" x14ac:dyDescent="0.25">
      <c r="AH1048" s="129"/>
    </row>
    <row r="1049" spans="34:34" s="20" customFormat="1" x14ac:dyDescent="0.25">
      <c r="AH1049" s="129"/>
    </row>
    <row r="1050" spans="34:34" s="20" customFormat="1" x14ac:dyDescent="0.25">
      <c r="AH1050" s="129"/>
    </row>
    <row r="1051" spans="34:34" s="20" customFormat="1" x14ac:dyDescent="0.25">
      <c r="AH1051" s="129"/>
    </row>
    <row r="1052" spans="34:34" s="20" customFormat="1" x14ac:dyDescent="0.25">
      <c r="AH1052" s="129"/>
    </row>
    <row r="1053" spans="34:34" s="20" customFormat="1" x14ac:dyDescent="0.25">
      <c r="AH1053" s="129"/>
    </row>
    <row r="1054" spans="34:34" s="20" customFormat="1" x14ac:dyDescent="0.25">
      <c r="AH1054" s="129"/>
    </row>
    <row r="1055" spans="34:34" s="20" customFormat="1" x14ac:dyDescent="0.25">
      <c r="AH1055" s="129"/>
    </row>
    <row r="1056" spans="34:34" s="20" customFormat="1" x14ac:dyDescent="0.25">
      <c r="AH1056" s="129"/>
    </row>
    <row r="1057" spans="34:34" s="20" customFormat="1" x14ac:dyDescent="0.25">
      <c r="AH1057" s="129"/>
    </row>
    <row r="1058" spans="34:34" s="20" customFormat="1" x14ac:dyDescent="0.25">
      <c r="AH1058" s="129"/>
    </row>
    <row r="1059" spans="34:34" s="20" customFormat="1" x14ac:dyDescent="0.25">
      <c r="AH1059" s="129"/>
    </row>
    <row r="1060" spans="34:34" s="20" customFormat="1" x14ac:dyDescent="0.25">
      <c r="AH1060" s="129"/>
    </row>
    <row r="1061" spans="34:34" s="20" customFormat="1" x14ac:dyDescent="0.25">
      <c r="AH1061" s="129"/>
    </row>
    <row r="1062" spans="34:34" s="20" customFormat="1" x14ac:dyDescent="0.25">
      <c r="AH1062" s="129"/>
    </row>
    <row r="1063" spans="34:34" s="20" customFormat="1" x14ac:dyDescent="0.25">
      <c r="AH1063" s="129"/>
    </row>
    <row r="1064" spans="34:34" s="20" customFormat="1" x14ac:dyDescent="0.25">
      <c r="AH1064" s="129"/>
    </row>
    <row r="1065" spans="34:34" s="20" customFormat="1" x14ac:dyDescent="0.25">
      <c r="AH1065" s="129"/>
    </row>
    <row r="1066" spans="34:34" s="20" customFormat="1" x14ac:dyDescent="0.25">
      <c r="AH1066" s="129"/>
    </row>
    <row r="1067" spans="34:34" s="20" customFormat="1" x14ac:dyDescent="0.25">
      <c r="AH1067" s="129"/>
    </row>
    <row r="1068" spans="34:34" s="20" customFormat="1" x14ac:dyDescent="0.25">
      <c r="AH1068" s="129"/>
    </row>
    <row r="1069" spans="34:34" s="20" customFormat="1" x14ac:dyDescent="0.25">
      <c r="AH1069" s="129"/>
    </row>
    <row r="1070" spans="34:34" s="20" customFormat="1" x14ac:dyDescent="0.25">
      <c r="AH1070" s="129"/>
    </row>
    <row r="1071" spans="34:34" s="20" customFormat="1" x14ac:dyDescent="0.25">
      <c r="AH1071" s="129"/>
    </row>
    <row r="1072" spans="34:34" s="20" customFormat="1" x14ac:dyDescent="0.25">
      <c r="AH1072" s="129"/>
    </row>
    <row r="1073" spans="34:34" s="20" customFormat="1" x14ac:dyDescent="0.25">
      <c r="AH1073" s="129"/>
    </row>
    <row r="1074" spans="34:34" s="20" customFormat="1" x14ac:dyDescent="0.25">
      <c r="AH1074" s="129"/>
    </row>
    <row r="1075" spans="34:34" s="20" customFormat="1" x14ac:dyDescent="0.25">
      <c r="AH1075" s="129"/>
    </row>
    <row r="1076" spans="34:34" s="20" customFormat="1" x14ac:dyDescent="0.25">
      <c r="AH1076" s="129"/>
    </row>
    <row r="1077" spans="34:34" s="20" customFormat="1" x14ac:dyDescent="0.25">
      <c r="AH1077" s="129"/>
    </row>
    <row r="1078" spans="34:34" s="20" customFormat="1" x14ac:dyDescent="0.25">
      <c r="AH1078" s="129"/>
    </row>
    <row r="1079" spans="34:34" s="20" customFormat="1" x14ac:dyDescent="0.25">
      <c r="AH1079" s="129"/>
    </row>
    <row r="1080" spans="34:34" s="20" customFormat="1" x14ac:dyDescent="0.25">
      <c r="AH1080" s="129"/>
    </row>
    <row r="1081" spans="34:34" s="20" customFormat="1" x14ac:dyDescent="0.25">
      <c r="AH1081" s="129"/>
    </row>
    <row r="1082" spans="34:34" s="20" customFormat="1" x14ac:dyDescent="0.25">
      <c r="AH1082" s="129"/>
    </row>
    <row r="1083" spans="34:34" s="20" customFormat="1" x14ac:dyDescent="0.25">
      <c r="AH1083" s="129"/>
    </row>
    <row r="1084" spans="34:34" s="20" customFormat="1" x14ac:dyDescent="0.25">
      <c r="AH1084" s="129"/>
    </row>
    <row r="1085" spans="34:34" s="20" customFormat="1" x14ac:dyDescent="0.25">
      <c r="AH1085" s="129"/>
    </row>
    <row r="1086" spans="34:34" s="20" customFormat="1" x14ac:dyDescent="0.25">
      <c r="AH1086" s="129"/>
    </row>
    <row r="1087" spans="34:34" s="20" customFormat="1" x14ac:dyDescent="0.25">
      <c r="AH1087" s="129"/>
    </row>
    <row r="1088" spans="34:34" s="20" customFormat="1" x14ac:dyDescent="0.25">
      <c r="AH1088" s="129"/>
    </row>
    <row r="1089" spans="34:34" s="20" customFormat="1" x14ac:dyDescent="0.25">
      <c r="AH1089" s="129"/>
    </row>
    <row r="1090" spans="34:34" s="20" customFormat="1" x14ac:dyDescent="0.25">
      <c r="AH1090" s="129"/>
    </row>
    <row r="1091" spans="34:34" s="20" customFormat="1" x14ac:dyDescent="0.25">
      <c r="AH1091" s="129"/>
    </row>
    <row r="1092" spans="34:34" s="20" customFormat="1" x14ac:dyDescent="0.25">
      <c r="AH1092" s="129"/>
    </row>
    <row r="1093" spans="34:34" s="20" customFormat="1" x14ac:dyDescent="0.25">
      <c r="AH1093" s="129"/>
    </row>
    <row r="1094" spans="34:34" s="20" customFormat="1" x14ac:dyDescent="0.25">
      <c r="AH1094" s="129"/>
    </row>
    <row r="1095" spans="34:34" s="20" customFormat="1" x14ac:dyDescent="0.25">
      <c r="AH1095" s="129"/>
    </row>
    <row r="1096" spans="34:34" s="20" customFormat="1" x14ac:dyDescent="0.25">
      <c r="AH1096" s="129"/>
    </row>
    <row r="1097" spans="34:34" s="20" customFormat="1" x14ac:dyDescent="0.25">
      <c r="AH1097" s="129"/>
    </row>
    <row r="1098" spans="34:34" s="20" customFormat="1" x14ac:dyDescent="0.25">
      <c r="AH1098" s="129"/>
    </row>
    <row r="1099" spans="34:34" s="20" customFormat="1" x14ac:dyDescent="0.25">
      <c r="AH1099" s="129"/>
    </row>
    <row r="1100" spans="34:34" s="20" customFormat="1" x14ac:dyDescent="0.25">
      <c r="AH1100" s="129"/>
    </row>
    <row r="1101" spans="34:34" s="20" customFormat="1" x14ac:dyDescent="0.25">
      <c r="AH1101" s="129"/>
    </row>
    <row r="1102" spans="34:34" s="20" customFormat="1" x14ac:dyDescent="0.25">
      <c r="AH1102" s="129"/>
    </row>
    <row r="1103" spans="34:34" s="20" customFormat="1" x14ac:dyDescent="0.25">
      <c r="AH1103" s="129"/>
    </row>
    <row r="1104" spans="34:34" s="20" customFormat="1" x14ac:dyDescent="0.25">
      <c r="AH1104" s="129"/>
    </row>
    <row r="1105" spans="34:34" s="20" customFormat="1" x14ac:dyDescent="0.25">
      <c r="AH1105" s="129"/>
    </row>
    <row r="1106" spans="34:34" s="20" customFormat="1" x14ac:dyDescent="0.25">
      <c r="AH1106" s="129"/>
    </row>
    <row r="1107" spans="34:34" s="20" customFormat="1" x14ac:dyDescent="0.25">
      <c r="AH1107" s="129"/>
    </row>
    <row r="1108" spans="34:34" s="20" customFormat="1" x14ac:dyDescent="0.25">
      <c r="AH1108" s="129"/>
    </row>
    <row r="1109" spans="34:34" s="20" customFormat="1" x14ac:dyDescent="0.25">
      <c r="AH1109" s="129"/>
    </row>
    <row r="1110" spans="34:34" s="20" customFormat="1" x14ac:dyDescent="0.25">
      <c r="AH1110" s="129"/>
    </row>
    <row r="1111" spans="34:34" s="20" customFormat="1" x14ac:dyDescent="0.25">
      <c r="AH1111" s="129"/>
    </row>
    <row r="1112" spans="34:34" s="20" customFormat="1" x14ac:dyDescent="0.25">
      <c r="AH1112" s="129"/>
    </row>
    <row r="1113" spans="34:34" s="20" customFormat="1" x14ac:dyDescent="0.25">
      <c r="AH1113" s="129"/>
    </row>
    <row r="1114" spans="34:34" s="20" customFormat="1" x14ac:dyDescent="0.25">
      <c r="AH1114" s="129"/>
    </row>
    <row r="1115" spans="34:34" s="20" customFormat="1" x14ac:dyDescent="0.25">
      <c r="AH1115" s="129"/>
    </row>
    <row r="1116" spans="34:34" s="20" customFormat="1" x14ac:dyDescent="0.25">
      <c r="AH1116" s="129"/>
    </row>
    <row r="1117" spans="34:34" s="20" customFormat="1" x14ac:dyDescent="0.25">
      <c r="AH1117" s="129"/>
    </row>
    <row r="1118" spans="34:34" s="20" customFormat="1" x14ac:dyDescent="0.25">
      <c r="AH1118" s="129"/>
    </row>
    <row r="1119" spans="34:34" s="20" customFormat="1" x14ac:dyDescent="0.25">
      <c r="AH1119" s="129"/>
    </row>
    <row r="1120" spans="34:34" s="20" customFormat="1" x14ac:dyDescent="0.25">
      <c r="AH1120" s="129"/>
    </row>
    <row r="1121" spans="34:34" s="20" customFormat="1" x14ac:dyDescent="0.25">
      <c r="AH1121" s="129"/>
    </row>
    <row r="1122" spans="34:34" s="20" customFormat="1" x14ac:dyDescent="0.25">
      <c r="AH1122" s="129"/>
    </row>
    <row r="1123" spans="34:34" s="20" customFormat="1" x14ac:dyDescent="0.25">
      <c r="AH1123" s="129"/>
    </row>
    <row r="1124" spans="34:34" s="20" customFormat="1" x14ac:dyDescent="0.25">
      <c r="AH1124" s="129"/>
    </row>
    <row r="1125" spans="34:34" s="20" customFormat="1" x14ac:dyDescent="0.25">
      <c r="AH1125" s="129"/>
    </row>
    <row r="1126" spans="34:34" s="20" customFormat="1" x14ac:dyDescent="0.25">
      <c r="AH1126" s="129"/>
    </row>
    <row r="1127" spans="34:34" s="20" customFormat="1" x14ac:dyDescent="0.25">
      <c r="AH1127" s="129"/>
    </row>
    <row r="1128" spans="34:34" s="20" customFormat="1" x14ac:dyDescent="0.25">
      <c r="AH1128" s="129"/>
    </row>
    <row r="1129" spans="34:34" s="20" customFormat="1" x14ac:dyDescent="0.25">
      <c r="AH1129" s="129"/>
    </row>
    <row r="1130" spans="34:34" s="20" customFormat="1" x14ac:dyDescent="0.25">
      <c r="AH1130" s="129"/>
    </row>
    <row r="1131" spans="34:34" s="20" customFormat="1" x14ac:dyDescent="0.25">
      <c r="AH1131" s="129"/>
    </row>
    <row r="1132" spans="34:34" s="20" customFormat="1" x14ac:dyDescent="0.25">
      <c r="AH1132" s="129"/>
    </row>
    <row r="1133" spans="34:34" s="20" customFormat="1" x14ac:dyDescent="0.25">
      <c r="AH1133" s="129"/>
    </row>
    <row r="1134" spans="34:34" s="20" customFormat="1" x14ac:dyDescent="0.25">
      <c r="AH1134" s="129"/>
    </row>
    <row r="1135" spans="34:34" s="20" customFormat="1" x14ac:dyDescent="0.25">
      <c r="AH1135" s="129"/>
    </row>
    <row r="1136" spans="34:34" s="20" customFormat="1" x14ac:dyDescent="0.25">
      <c r="AH1136" s="129"/>
    </row>
    <row r="1137" spans="34:34" s="20" customFormat="1" x14ac:dyDescent="0.25">
      <c r="AH1137" s="129"/>
    </row>
    <row r="1138" spans="34:34" s="20" customFormat="1" x14ac:dyDescent="0.25">
      <c r="AH1138" s="129"/>
    </row>
    <row r="1139" spans="34:34" s="20" customFormat="1" x14ac:dyDescent="0.25">
      <c r="AH1139" s="129"/>
    </row>
    <row r="1140" spans="34:34" s="20" customFormat="1" x14ac:dyDescent="0.25">
      <c r="AH1140" s="129"/>
    </row>
    <row r="1141" spans="34:34" s="20" customFormat="1" x14ac:dyDescent="0.25">
      <c r="AH1141" s="129"/>
    </row>
    <row r="1142" spans="34:34" s="20" customFormat="1" x14ac:dyDescent="0.25">
      <c r="AH1142" s="129"/>
    </row>
    <row r="1143" spans="34:34" s="20" customFormat="1" x14ac:dyDescent="0.25">
      <c r="AH1143" s="129"/>
    </row>
    <row r="1144" spans="34:34" s="20" customFormat="1" x14ac:dyDescent="0.25">
      <c r="AH1144" s="129"/>
    </row>
    <row r="1145" spans="34:34" s="20" customFormat="1" x14ac:dyDescent="0.25">
      <c r="AH1145" s="129"/>
    </row>
    <row r="1146" spans="34:34" s="20" customFormat="1" x14ac:dyDescent="0.25">
      <c r="AH1146" s="129"/>
    </row>
    <row r="1147" spans="34:34" s="20" customFormat="1" x14ac:dyDescent="0.25">
      <c r="AH1147" s="129"/>
    </row>
    <row r="1148" spans="34:34" s="20" customFormat="1" x14ac:dyDescent="0.25">
      <c r="AH1148" s="129"/>
    </row>
    <row r="1149" spans="34:34" s="20" customFormat="1" x14ac:dyDescent="0.25">
      <c r="AH1149" s="129"/>
    </row>
    <row r="1150" spans="34:34" s="20" customFormat="1" x14ac:dyDescent="0.25">
      <c r="AH1150" s="129"/>
    </row>
    <row r="1151" spans="34:34" s="20" customFormat="1" x14ac:dyDescent="0.25">
      <c r="AH1151" s="129"/>
    </row>
    <row r="1152" spans="34:34" s="20" customFormat="1" x14ac:dyDescent="0.25">
      <c r="AH1152" s="129"/>
    </row>
    <row r="1153" spans="34:34" s="20" customFormat="1" x14ac:dyDescent="0.25">
      <c r="AH1153" s="129"/>
    </row>
    <row r="1154" spans="34:34" s="20" customFormat="1" x14ac:dyDescent="0.25">
      <c r="AH1154" s="129"/>
    </row>
    <row r="1155" spans="34:34" s="20" customFormat="1" x14ac:dyDescent="0.25">
      <c r="AH1155" s="129"/>
    </row>
    <row r="1156" spans="34:34" s="20" customFormat="1" x14ac:dyDescent="0.25">
      <c r="AH1156" s="129"/>
    </row>
    <row r="1157" spans="34:34" s="20" customFormat="1" x14ac:dyDescent="0.25">
      <c r="AH1157" s="129"/>
    </row>
    <row r="1158" spans="34:34" s="20" customFormat="1" x14ac:dyDescent="0.25">
      <c r="AH1158" s="129"/>
    </row>
    <row r="1159" spans="34:34" s="20" customFormat="1" x14ac:dyDescent="0.25">
      <c r="AH1159" s="129"/>
    </row>
    <row r="1160" spans="34:34" s="20" customFormat="1" x14ac:dyDescent="0.25">
      <c r="AH1160" s="129"/>
    </row>
    <row r="1161" spans="34:34" s="20" customFormat="1" x14ac:dyDescent="0.25">
      <c r="AH1161" s="129"/>
    </row>
    <row r="1162" spans="34:34" s="20" customFormat="1" x14ac:dyDescent="0.25">
      <c r="AH1162" s="129"/>
    </row>
    <row r="1163" spans="34:34" s="20" customFormat="1" x14ac:dyDescent="0.25">
      <c r="AH1163" s="129"/>
    </row>
    <row r="1164" spans="34:34" s="20" customFormat="1" x14ac:dyDescent="0.25">
      <c r="AH1164" s="129"/>
    </row>
    <row r="1165" spans="34:34" s="20" customFormat="1" x14ac:dyDescent="0.25">
      <c r="AH1165" s="129"/>
    </row>
    <row r="1166" spans="34:34" s="20" customFormat="1" x14ac:dyDescent="0.25">
      <c r="AH1166" s="129"/>
    </row>
    <row r="1167" spans="34:34" s="20" customFormat="1" x14ac:dyDescent="0.25">
      <c r="AH1167" s="129"/>
    </row>
    <row r="1168" spans="34:34" s="20" customFormat="1" x14ac:dyDescent="0.25">
      <c r="AH1168" s="129"/>
    </row>
    <row r="1169" spans="34:34" s="20" customFormat="1" x14ac:dyDescent="0.25">
      <c r="AH1169" s="129"/>
    </row>
    <row r="1170" spans="34:34" s="20" customFormat="1" x14ac:dyDescent="0.25">
      <c r="AH1170" s="129"/>
    </row>
    <row r="1171" spans="34:34" s="20" customFormat="1" x14ac:dyDescent="0.25">
      <c r="AH1171" s="129"/>
    </row>
    <row r="1172" spans="34:34" s="20" customFormat="1" x14ac:dyDescent="0.25">
      <c r="AH1172" s="129"/>
    </row>
    <row r="1173" spans="34:34" s="20" customFormat="1" x14ac:dyDescent="0.25">
      <c r="AH1173" s="129"/>
    </row>
    <row r="1174" spans="34:34" s="20" customFormat="1" x14ac:dyDescent="0.25">
      <c r="AH1174" s="129"/>
    </row>
    <row r="1175" spans="34:34" s="20" customFormat="1" x14ac:dyDescent="0.25">
      <c r="AH1175" s="129"/>
    </row>
    <row r="1176" spans="34:34" s="20" customFormat="1" x14ac:dyDescent="0.25">
      <c r="AH1176" s="129"/>
    </row>
    <row r="1177" spans="34:34" s="20" customFormat="1" x14ac:dyDescent="0.25">
      <c r="AH1177" s="129"/>
    </row>
    <row r="1178" spans="34:34" s="20" customFormat="1" x14ac:dyDescent="0.25">
      <c r="AH1178" s="129"/>
    </row>
    <row r="1179" spans="34:34" s="20" customFormat="1" x14ac:dyDescent="0.25">
      <c r="AH1179" s="129"/>
    </row>
    <row r="1180" spans="34:34" s="20" customFormat="1" x14ac:dyDescent="0.25">
      <c r="AH1180" s="129"/>
    </row>
    <row r="1181" spans="34:34" s="20" customFormat="1" x14ac:dyDescent="0.25">
      <c r="AH1181" s="129"/>
    </row>
    <row r="1182" spans="34:34" s="20" customFormat="1" x14ac:dyDescent="0.25">
      <c r="AH1182" s="129"/>
    </row>
    <row r="1183" spans="34:34" s="20" customFormat="1" x14ac:dyDescent="0.25">
      <c r="AH1183" s="129"/>
    </row>
    <row r="1184" spans="34:34" s="20" customFormat="1" x14ac:dyDescent="0.25">
      <c r="AH1184" s="129"/>
    </row>
    <row r="1185" spans="34:34" s="20" customFormat="1" x14ac:dyDescent="0.25">
      <c r="AH1185" s="129"/>
    </row>
    <row r="1186" spans="34:34" s="20" customFormat="1" x14ac:dyDescent="0.25">
      <c r="AH1186" s="129"/>
    </row>
    <row r="1187" spans="34:34" s="20" customFormat="1" x14ac:dyDescent="0.25">
      <c r="AH1187" s="129"/>
    </row>
    <row r="1188" spans="34:34" s="20" customFormat="1" x14ac:dyDescent="0.25">
      <c r="AH1188" s="129"/>
    </row>
    <row r="1189" spans="34:34" s="20" customFormat="1" x14ac:dyDescent="0.25">
      <c r="AH1189" s="129"/>
    </row>
    <row r="1190" spans="34:34" s="20" customFormat="1" x14ac:dyDescent="0.25">
      <c r="AH1190" s="129"/>
    </row>
    <row r="1191" spans="34:34" s="20" customFormat="1" x14ac:dyDescent="0.25">
      <c r="AH1191" s="129"/>
    </row>
    <row r="1192" spans="34:34" s="20" customFormat="1" x14ac:dyDescent="0.25">
      <c r="AH1192" s="129"/>
    </row>
    <row r="1193" spans="34:34" s="20" customFormat="1" x14ac:dyDescent="0.25">
      <c r="AH1193" s="129"/>
    </row>
    <row r="1194" spans="34:34" s="20" customFormat="1" x14ac:dyDescent="0.25">
      <c r="AH1194" s="129"/>
    </row>
    <row r="1195" spans="34:34" s="20" customFormat="1" x14ac:dyDescent="0.25">
      <c r="AH1195" s="129"/>
    </row>
    <row r="1196" spans="34:34" s="20" customFormat="1" x14ac:dyDescent="0.25">
      <c r="AH1196" s="129"/>
    </row>
    <row r="1197" spans="34:34" s="20" customFormat="1" x14ac:dyDescent="0.25">
      <c r="AH1197" s="129"/>
    </row>
    <row r="1198" spans="34:34" s="20" customFormat="1" x14ac:dyDescent="0.25">
      <c r="AH1198" s="129"/>
    </row>
    <row r="1199" spans="34:34" s="20" customFormat="1" x14ac:dyDescent="0.25">
      <c r="AH1199" s="129"/>
    </row>
    <row r="1200" spans="34:34" s="20" customFormat="1" x14ac:dyDescent="0.25">
      <c r="AH1200" s="129"/>
    </row>
    <row r="1201" spans="34:34" s="20" customFormat="1" x14ac:dyDescent="0.25">
      <c r="AH1201" s="129"/>
    </row>
    <row r="1202" spans="34:34" s="20" customFormat="1" x14ac:dyDescent="0.25">
      <c r="AH1202" s="129"/>
    </row>
    <row r="1203" spans="34:34" s="20" customFormat="1" x14ac:dyDescent="0.25">
      <c r="AH1203" s="129"/>
    </row>
    <row r="1204" spans="34:34" s="20" customFormat="1" x14ac:dyDescent="0.25">
      <c r="AH1204" s="129"/>
    </row>
    <row r="1205" spans="34:34" s="20" customFormat="1" x14ac:dyDescent="0.25">
      <c r="AH1205" s="129"/>
    </row>
    <row r="1206" spans="34:34" s="20" customFormat="1" x14ac:dyDescent="0.25">
      <c r="AH1206" s="129"/>
    </row>
    <row r="1207" spans="34:34" s="20" customFormat="1" x14ac:dyDescent="0.25">
      <c r="AH1207" s="129"/>
    </row>
    <row r="1208" spans="34:34" s="20" customFormat="1" x14ac:dyDescent="0.25">
      <c r="AH1208" s="129"/>
    </row>
    <row r="1209" spans="34:34" s="20" customFormat="1" x14ac:dyDescent="0.25">
      <c r="AH1209" s="129"/>
    </row>
    <row r="1210" spans="34:34" s="20" customFormat="1" x14ac:dyDescent="0.25">
      <c r="AH1210" s="129"/>
    </row>
    <row r="1211" spans="34:34" s="20" customFormat="1" x14ac:dyDescent="0.25">
      <c r="AH1211" s="129"/>
    </row>
    <row r="1212" spans="34:34" s="20" customFormat="1" x14ac:dyDescent="0.25">
      <c r="AH1212" s="129"/>
    </row>
    <row r="1213" spans="34:34" s="20" customFormat="1" x14ac:dyDescent="0.25">
      <c r="AH1213" s="129"/>
    </row>
    <row r="1214" spans="34:34" s="20" customFormat="1" x14ac:dyDescent="0.25">
      <c r="AH1214" s="129"/>
    </row>
    <row r="1215" spans="34:34" s="20" customFormat="1" x14ac:dyDescent="0.25">
      <c r="AH1215" s="129"/>
    </row>
    <row r="1216" spans="34:34" s="20" customFormat="1" x14ac:dyDescent="0.25">
      <c r="AH1216" s="129"/>
    </row>
    <row r="1217" spans="34:34" s="20" customFormat="1" x14ac:dyDescent="0.25">
      <c r="AH1217" s="129"/>
    </row>
    <row r="1218" spans="34:34" s="20" customFormat="1" x14ac:dyDescent="0.25">
      <c r="AH1218" s="129"/>
    </row>
    <row r="1219" spans="34:34" s="20" customFormat="1" x14ac:dyDescent="0.25">
      <c r="AH1219" s="129"/>
    </row>
    <row r="1220" spans="34:34" s="20" customFormat="1" x14ac:dyDescent="0.25">
      <c r="AH1220" s="129"/>
    </row>
    <row r="1221" spans="34:34" s="20" customFormat="1" x14ac:dyDescent="0.25">
      <c r="AH1221" s="129"/>
    </row>
    <row r="1222" spans="34:34" s="20" customFormat="1" x14ac:dyDescent="0.25">
      <c r="AH1222" s="129"/>
    </row>
    <row r="1223" spans="34:34" s="20" customFormat="1" x14ac:dyDescent="0.25">
      <c r="AH1223" s="129"/>
    </row>
    <row r="1224" spans="34:34" s="20" customFormat="1" x14ac:dyDescent="0.25">
      <c r="AH1224" s="129"/>
    </row>
    <row r="1225" spans="34:34" s="20" customFormat="1" x14ac:dyDescent="0.25">
      <c r="AH1225" s="129"/>
    </row>
    <row r="1226" spans="34:34" s="20" customFormat="1" x14ac:dyDescent="0.25">
      <c r="AH1226" s="129"/>
    </row>
    <row r="1227" spans="34:34" s="20" customFormat="1" x14ac:dyDescent="0.25">
      <c r="AH1227" s="129"/>
    </row>
    <row r="1228" spans="34:34" s="20" customFormat="1" x14ac:dyDescent="0.25">
      <c r="AH1228" s="129"/>
    </row>
    <row r="1229" spans="34:34" s="20" customFormat="1" x14ac:dyDescent="0.25">
      <c r="AH1229" s="129"/>
    </row>
    <row r="1230" spans="34:34" s="20" customFormat="1" x14ac:dyDescent="0.25">
      <c r="AH1230" s="129"/>
    </row>
    <row r="1231" spans="34:34" s="20" customFormat="1" x14ac:dyDescent="0.25">
      <c r="AH1231" s="129"/>
    </row>
    <row r="1232" spans="34:34" s="20" customFormat="1" x14ac:dyDescent="0.25">
      <c r="AH1232" s="129"/>
    </row>
    <row r="1233" spans="34:34" s="20" customFormat="1" x14ac:dyDescent="0.25">
      <c r="AH1233" s="129"/>
    </row>
    <row r="1234" spans="34:34" s="20" customFormat="1" x14ac:dyDescent="0.25">
      <c r="AH1234" s="129"/>
    </row>
    <row r="1235" spans="34:34" s="20" customFormat="1" x14ac:dyDescent="0.25">
      <c r="AH1235" s="129"/>
    </row>
    <row r="1236" spans="34:34" s="20" customFormat="1" x14ac:dyDescent="0.25">
      <c r="AH1236" s="129"/>
    </row>
    <row r="1237" spans="34:34" s="20" customFormat="1" x14ac:dyDescent="0.25">
      <c r="AH1237" s="129"/>
    </row>
    <row r="1238" spans="34:34" s="20" customFormat="1" x14ac:dyDescent="0.25">
      <c r="AH1238" s="129"/>
    </row>
    <row r="1239" spans="34:34" s="20" customFormat="1" x14ac:dyDescent="0.25">
      <c r="AH1239" s="129"/>
    </row>
    <row r="1240" spans="34:34" s="20" customFormat="1" x14ac:dyDescent="0.25">
      <c r="AH1240" s="129"/>
    </row>
    <row r="1241" spans="34:34" s="20" customFormat="1" x14ac:dyDescent="0.25">
      <c r="AH1241" s="129"/>
    </row>
    <row r="1242" spans="34:34" s="20" customFormat="1" x14ac:dyDescent="0.25">
      <c r="AH1242" s="129"/>
    </row>
    <row r="1243" spans="34:34" s="20" customFormat="1" x14ac:dyDescent="0.25">
      <c r="AH1243" s="129"/>
    </row>
    <row r="1244" spans="34:34" s="20" customFormat="1" x14ac:dyDescent="0.25">
      <c r="AH1244" s="129"/>
    </row>
    <row r="1245" spans="34:34" s="20" customFormat="1" x14ac:dyDescent="0.25">
      <c r="AH1245" s="129"/>
    </row>
    <row r="1246" spans="34:34" s="20" customFormat="1" x14ac:dyDescent="0.25">
      <c r="AH1246" s="129"/>
    </row>
    <row r="1247" spans="34:34" s="20" customFormat="1" x14ac:dyDescent="0.25">
      <c r="AH1247" s="129"/>
    </row>
    <row r="1248" spans="34:34" s="20" customFormat="1" x14ac:dyDescent="0.25">
      <c r="AH1248" s="129"/>
    </row>
    <row r="1249" spans="34:34" s="20" customFormat="1" x14ac:dyDescent="0.25">
      <c r="AH1249" s="129"/>
    </row>
    <row r="1250" spans="34:34" s="20" customFormat="1" x14ac:dyDescent="0.25">
      <c r="AH1250" s="129"/>
    </row>
    <row r="1251" spans="34:34" s="20" customFormat="1" x14ac:dyDescent="0.25">
      <c r="AH1251" s="129"/>
    </row>
    <row r="1252" spans="34:34" s="20" customFormat="1" x14ac:dyDescent="0.25">
      <c r="AH1252" s="129"/>
    </row>
    <row r="1253" spans="34:34" s="20" customFormat="1" x14ac:dyDescent="0.25">
      <c r="AH1253" s="129"/>
    </row>
    <row r="1254" spans="34:34" s="20" customFormat="1" x14ac:dyDescent="0.25">
      <c r="AH1254" s="129"/>
    </row>
    <row r="1255" spans="34:34" s="20" customFormat="1" x14ac:dyDescent="0.25">
      <c r="AH1255" s="129"/>
    </row>
    <row r="1256" spans="34:34" s="20" customFormat="1" x14ac:dyDescent="0.25">
      <c r="AH1256" s="129"/>
    </row>
    <row r="1257" spans="34:34" s="20" customFormat="1" x14ac:dyDescent="0.25">
      <c r="AH1257" s="129"/>
    </row>
    <row r="1258" spans="34:34" s="20" customFormat="1" x14ac:dyDescent="0.25">
      <c r="AH1258" s="129"/>
    </row>
    <row r="1259" spans="34:34" s="20" customFormat="1" x14ac:dyDescent="0.25">
      <c r="AH1259" s="129"/>
    </row>
    <row r="1260" spans="34:34" s="20" customFormat="1" x14ac:dyDescent="0.25">
      <c r="AH1260" s="129"/>
    </row>
    <row r="1261" spans="34:34" s="20" customFormat="1" x14ac:dyDescent="0.25">
      <c r="AH1261" s="129"/>
    </row>
    <row r="1262" spans="34:34" s="20" customFormat="1" x14ac:dyDescent="0.25">
      <c r="AH1262" s="129"/>
    </row>
    <row r="1263" spans="34:34" s="20" customFormat="1" x14ac:dyDescent="0.25">
      <c r="AH1263" s="129"/>
    </row>
    <row r="1264" spans="34:34" s="20" customFormat="1" x14ac:dyDescent="0.25">
      <c r="AH1264" s="129"/>
    </row>
    <row r="1265" spans="34:34" s="20" customFormat="1" x14ac:dyDescent="0.25">
      <c r="AH1265" s="129"/>
    </row>
    <row r="1266" spans="34:34" s="20" customFormat="1" x14ac:dyDescent="0.25">
      <c r="AH1266" s="129"/>
    </row>
    <row r="1267" spans="34:34" s="20" customFormat="1" x14ac:dyDescent="0.25">
      <c r="AH1267" s="129"/>
    </row>
    <row r="1268" spans="34:34" s="20" customFormat="1" x14ac:dyDescent="0.25">
      <c r="AH1268" s="129"/>
    </row>
    <row r="1269" spans="34:34" s="20" customFormat="1" x14ac:dyDescent="0.25">
      <c r="AH1269" s="129"/>
    </row>
    <row r="1270" spans="34:34" s="20" customFormat="1" x14ac:dyDescent="0.25">
      <c r="AH1270" s="129"/>
    </row>
    <row r="1271" spans="34:34" s="20" customFormat="1" x14ac:dyDescent="0.25">
      <c r="AH1271" s="129"/>
    </row>
    <row r="1272" spans="34:34" s="20" customFormat="1" x14ac:dyDescent="0.25">
      <c r="AH1272" s="129"/>
    </row>
    <row r="1273" spans="34:34" s="20" customFormat="1" x14ac:dyDescent="0.25">
      <c r="AH1273" s="129"/>
    </row>
    <row r="1274" spans="34:34" s="20" customFormat="1" x14ac:dyDescent="0.25">
      <c r="AH1274" s="129"/>
    </row>
    <row r="1275" spans="34:34" s="20" customFormat="1" x14ac:dyDescent="0.25">
      <c r="AH1275" s="129"/>
    </row>
    <row r="1276" spans="34:34" s="20" customFormat="1" x14ac:dyDescent="0.25">
      <c r="AH1276" s="129"/>
    </row>
    <row r="1277" spans="34:34" s="20" customFormat="1" x14ac:dyDescent="0.25">
      <c r="AH1277" s="129"/>
    </row>
    <row r="1278" spans="34:34" s="20" customFormat="1" x14ac:dyDescent="0.25">
      <c r="AH1278" s="129"/>
    </row>
    <row r="1279" spans="34:34" s="20" customFormat="1" x14ac:dyDescent="0.25">
      <c r="AH1279" s="129"/>
    </row>
    <row r="1280" spans="34:34" s="20" customFormat="1" x14ac:dyDescent="0.25">
      <c r="AH1280" s="129"/>
    </row>
    <row r="1281" spans="34:34" s="20" customFormat="1" x14ac:dyDescent="0.25">
      <c r="AH1281" s="129"/>
    </row>
    <row r="1282" spans="34:34" s="20" customFormat="1" x14ac:dyDescent="0.25">
      <c r="AH1282" s="129"/>
    </row>
    <row r="1283" spans="34:34" s="20" customFormat="1" x14ac:dyDescent="0.25">
      <c r="AH1283" s="129"/>
    </row>
    <row r="1284" spans="34:34" s="20" customFormat="1" x14ac:dyDescent="0.25">
      <c r="AH1284" s="129"/>
    </row>
    <row r="1285" spans="34:34" s="20" customFormat="1" x14ac:dyDescent="0.25">
      <c r="AH1285" s="129"/>
    </row>
    <row r="1286" spans="34:34" s="20" customFormat="1" x14ac:dyDescent="0.25">
      <c r="AH1286" s="129"/>
    </row>
    <row r="1287" spans="34:34" s="20" customFormat="1" x14ac:dyDescent="0.25">
      <c r="AH1287" s="129"/>
    </row>
    <row r="1288" spans="34:34" s="20" customFormat="1" x14ac:dyDescent="0.25">
      <c r="AH1288" s="129"/>
    </row>
    <row r="1289" spans="34:34" s="20" customFormat="1" x14ac:dyDescent="0.25">
      <c r="AH1289" s="129"/>
    </row>
    <row r="1290" spans="34:34" s="20" customFormat="1" x14ac:dyDescent="0.25">
      <c r="AH1290" s="129"/>
    </row>
    <row r="1291" spans="34:34" s="20" customFormat="1" x14ac:dyDescent="0.25">
      <c r="AH1291" s="129"/>
    </row>
    <row r="1292" spans="34:34" s="20" customFormat="1" x14ac:dyDescent="0.25">
      <c r="AH1292" s="129"/>
    </row>
    <row r="1293" spans="34:34" s="20" customFormat="1" x14ac:dyDescent="0.25">
      <c r="AH1293" s="129"/>
    </row>
    <row r="1294" spans="34:34" s="20" customFormat="1" x14ac:dyDescent="0.25">
      <c r="AH1294" s="129"/>
    </row>
    <row r="1295" spans="34:34" s="20" customFormat="1" x14ac:dyDescent="0.25">
      <c r="AH1295" s="129"/>
    </row>
    <row r="1296" spans="34:34" s="20" customFormat="1" x14ac:dyDescent="0.25">
      <c r="AH1296" s="129"/>
    </row>
    <row r="1297" spans="34:34" s="20" customFormat="1" x14ac:dyDescent="0.25">
      <c r="AH1297" s="129"/>
    </row>
    <row r="1298" spans="34:34" s="20" customFormat="1" x14ac:dyDescent="0.25">
      <c r="AH1298" s="129"/>
    </row>
    <row r="1299" spans="34:34" s="20" customFormat="1" x14ac:dyDescent="0.25">
      <c r="AH1299" s="129"/>
    </row>
    <row r="1300" spans="34:34" s="20" customFormat="1" x14ac:dyDescent="0.25">
      <c r="AH1300" s="129"/>
    </row>
    <row r="1301" spans="34:34" s="20" customFormat="1" x14ac:dyDescent="0.25">
      <c r="AH1301" s="129"/>
    </row>
    <row r="1302" spans="34:34" s="20" customFormat="1" x14ac:dyDescent="0.25">
      <c r="AH1302" s="129"/>
    </row>
    <row r="1303" spans="34:34" s="20" customFormat="1" x14ac:dyDescent="0.25">
      <c r="AH1303" s="129"/>
    </row>
    <row r="1304" spans="34:34" s="20" customFormat="1" x14ac:dyDescent="0.25">
      <c r="AH1304" s="129"/>
    </row>
    <row r="1305" spans="34:34" s="20" customFormat="1" x14ac:dyDescent="0.25">
      <c r="AH1305" s="129"/>
    </row>
    <row r="1306" spans="34:34" s="20" customFormat="1" x14ac:dyDescent="0.25">
      <c r="AH1306" s="129"/>
    </row>
    <row r="1307" spans="34:34" s="20" customFormat="1" x14ac:dyDescent="0.25">
      <c r="AH1307" s="129"/>
    </row>
    <row r="1308" spans="34:34" s="20" customFormat="1" x14ac:dyDescent="0.25">
      <c r="AH1308" s="129"/>
    </row>
    <row r="1309" spans="34:34" s="20" customFormat="1" x14ac:dyDescent="0.25">
      <c r="AH1309" s="129"/>
    </row>
    <row r="1310" spans="34:34" s="20" customFormat="1" x14ac:dyDescent="0.25">
      <c r="AH1310" s="129"/>
    </row>
    <row r="1311" spans="34:34" s="20" customFormat="1" x14ac:dyDescent="0.25">
      <c r="AH1311" s="129"/>
    </row>
    <row r="1312" spans="34:34" s="20" customFormat="1" x14ac:dyDescent="0.25">
      <c r="AH1312" s="129"/>
    </row>
    <row r="1313" spans="34:34" s="20" customFormat="1" x14ac:dyDescent="0.25">
      <c r="AH1313" s="129"/>
    </row>
    <row r="1314" spans="34:34" s="20" customFormat="1" x14ac:dyDescent="0.25">
      <c r="AH1314" s="129"/>
    </row>
    <row r="1315" spans="34:34" s="20" customFormat="1" x14ac:dyDescent="0.25">
      <c r="AH1315" s="129"/>
    </row>
    <row r="1316" spans="34:34" s="20" customFormat="1" x14ac:dyDescent="0.25">
      <c r="AH1316" s="129"/>
    </row>
    <row r="1317" spans="34:34" s="20" customFormat="1" x14ac:dyDescent="0.25">
      <c r="AH1317" s="129"/>
    </row>
    <row r="1318" spans="34:34" s="20" customFormat="1" x14ac:dyDescent="0.25">
      <c r="AH1318" s="129"/>
    </row>
    <row r="1319" spans="34:34" s="20" customFormat="1" x14ac:dyDescent="0.25">
      <c r="AH1319" s="129"/>
    </row>
    <row r="1320" spans="34:34" s="20" customFormat="1" x14ac:dyDescent="0.25">
      <c r="AH1320" s="129"/>
    </row>
    <row r="1321" spans="34:34" s="20" customFormat="1" x14ac:dyDescent="0.25">
      <c r="AH1321" s="129"/>
    </row>
    <row r="1322" spans="34:34" s="20" customFormat="1" x14ac:dyDescent="0.25">
      <c r="AH1322" s="129"/>
    </row>
    <row r="1323" spans="34:34" s="20" customFormat="1" x14ac:dyDescent="0.25">
      <c r="AH1323" s="129"/>
    </row>
    <row r="1324" spans="34:34" s="20" customFormat="1" x14ac:dyDescent="0.25">
      <c r="AH1324" s="129"/>
    </row>
    <row r="1325" spans="34:34" s="20" customFormat="1" x14ac:dyDescent="0.25">
      <c r="AH1325" s="129"/>
    </row>
    <row r="1326" spans="34:34" s="20" customFormat="1" x14ac:dyDescent="0.25">
      <c r="AH1326" s="129"/>
    </row>
    <row r="1327" spans="34:34" s="20" customFormat="1" x14ac:dyDescent="0.25">
      <c r="AH1327" s="129"/>
    </row>
    <row r="1328" spans="34:34" s="20" customFormat="1" x14ac:dyDescent="0.25">
      <c r="AH1328" s="129"/>
    </row>
    <row r="1329" spans="34:34" s="20" customFormat="1" x14ac:dyDescent="0.25">
      <c r="AH1329" s="129"/>
    </row>
    <row r="1330" spans="34:34" s="20" customFormat="1" x14ac:dyDescent="0.25">
      <c r="AH1330" s="129"/>
    </row>
    <row r="1331" spans="34:34" s="20" customFormat="1" x14ac:dyDescent="0.25">
      <c r="AH1331" s="129"/>
    </row>
    <row r="1332" spans="34:34" s="20" customFormat="1" x14ac:dyDescent="0.25">
      <c r="AH1332" s="129"/>
    </row>
    <row r="1333" spans="34:34" s="20" customFormat="1" x14ac:dyDescent="0.25">
      <c r="AH1333" s="129"/>
    </row>
    <row r="1334" spans="34:34" s="20" customFormat="1" x14ac:dyDescent="0.25">
      <c r="AH1334" s="129"/>
    </row>
    <row r="1335" spans="34:34" s="20" customFormat="1" x14ac:dyDescent="0.25">
      <c r="AH1335" s="129"/>
    </row>
    <row r="1336" spans="34:34" s="20" customFormat="1" x14ac:dyDescent="0.25">
      <c r="AH1336" s="129"/>
    </row>
    <row r="1337" spans="34:34" s="20" customFormat="1" x14ac:dyDescent="0.25">
      <c r="AH1337" s="129"/>
    </row>
    <row r="1338" spans="34:34" s="20" customFormat="1" x14ac:dyDescent="0.25">
      <c r="AH1338" s="129"/>
    </row>
    <row r="1339" spans="34:34" s="20" customFormat="1" x14ac:dyDescent="0.25">
      <c r="AH1339" s="129"/>
    </row>
    <row r="1340" spans="34:34" s="20" customFormat="1" x14ac:dyDescent="0.25">
      <c r="AH1340" s="129"/>
    </row>
    <row r="1341" spans="34:34" s="20" customFormat="1" x14ac:dyDescent="0.25">
      <c r="AH1341" s="129"/>
    </row>
    <row r="1342" spans="34:34" s="20" customFormat="1" x14ac:dyDescent="0.25">
      <c r="AH1342" s="129"/>
    </row>
    <row r="1343" spans="34:34" s="20" customFormat="1" x14ac:dyDescent="0.25">
      <c r="AH1343" s="129"/>
    </row>
    <row r="1344" spans="34:34" s="20" customFormat="1" x14ac:dyDescent="0.25">
      <c r="AH1344" s="129"/>
    </row>
    <row r="1345" spans="34:34" s="20" customFormat="1" x14ac:dyDescent="0.25">
      <c r="AH1345" s="129"/>
    </row>
    <row r="1346" spans="34:34" s="20" customFormat="1" x14ac:dyDescent="0.25">
      <c r="AH1346" s="129"/>
    </row>
    <row r="1347" spans="34:34" s="20" customFormat="1" x14ac:dyDescent="0.25">
      <c r="AH1347" s="129"/>
    </row>
    <row r="1348" spans="34:34" s="20" customFormat="1" x14ac:dyDescent="0.25">
      <c r="AH1348" s="129"/>
    </row>
    <row r="1349" spans="34:34" s="20" customFormat="1" x14ac:dyDescent="0.25">
      <c r="AH1349" s="129"/>
    </row>
    <row r="1350" spans="34:34" s="20" customFormat="1" x14ac:dyDescent="0.25">
      <c r="AH1350" s="129"/>
    </row>
    <row r="1351" spans="34:34" s="20" customFormat="1" x14ac:dyDescent="0.25">
      <c r="AH1351" s="129"/>
    </row>
    <row r="1352" spans="34:34" s="20" customFormat="1" x14ac:dyDescent="0.25">
      <c r="AH1352" s="129"/>
    </row>
    <row r="1353" spans="34:34" s="20" customFormat="1" x14ac:dyDescent="0.25">
      <c r="AH1353" s="129"/>
    </row>
    <row r="1354" spans="34:34" s="20" customFormat="1" x14ac:dyDescent="0.25">
      <c r="AH1354" s="129"/>
    </row>
    <row r="1355" spans="34:34" s="20" customFormat="1" x14ac:dyDescent="0.25">
      <c r="AH1355" s="129"/>
    </row>
    <row r="1356" spans="34:34" s="20" customFormat="1" x14ac:dyDescent="0.25">
      <c r="AH1356" s="129"/>
    </row>
    <row r="1357" spans="34:34" s="20" customFormat="1" x14ac:dyDescent="0.25">
      <c r="AH1357" s="129"/>
    </row>
    <row r="1358" spans="34:34" s="20" customFormat="1" x14ac:dyDescent="0.25">
      <c r="AH1358" s="129"/>
    </row>
    <row r="1359" spans="34:34" s="20" customFormat="1" x14ac:dyDescent="0.25">
      <c r="AH1359" s="129"/>
    </row>
    <row r="1360" spans="34:34" s="20" customFormat="1" x14ac:dyDescent="0.25">
      <c r="AH1360" s="129"/>
    </row>
    <row r="1361" spans="34:34" s="20" customFormat="1" x14ac:dyDescent="0.25">
      <c r="AH1361" s="129"/>
    </row>
    <row r="1362" spans="34:34" s="20" customFormat="1" x14ac:dyDescent="0.25">
      <c r="AH1362" s="129"/>
    </row>
    <row r="1363" spans="34:34" s="20" customFormat="1" x14ac:dyDescent="0.25">
      <c r="AH1363" s="129"/>
    </row>
    <row r="1364" spans="34:34" s="20" customFormat="1" x14ac:dyDescent="0.25">
      <c r="AH1364" s="129"/>
    </row>
    <row r="1365" spans="34:34" s="20" customFormat="1" x14ac:dyDescent="0.25">
      <c r="AH1365" s="129"/>
    </row>
    <row r="1366" spans="34:34" s="20" customFormat="1" x14ac:dyDescent="0.25">
      <c r="AH1366" s="129"/>
    </row>
    <row r="1367" spans="34:34" s="20" customFormat="1" x14ac:dyDescent="0.25">
      <c r="AH1367" s="129"/>
    </row>
    <row r="1368" spans="34:34" s="20" customFormat="1" x14ac:dyDescent="0.25">
      <c r="AH1368" s="129"/>
    </row>
    <row r="1369" spans="34:34" s="20" customFormat="1" x14ac:dyDescent="0.25">
      <c r="AH1369" s="129"/>
    </row>
    <row r="1370" spans="34:34" s="20" customFormat="1" x14ac:dyDescent="0.25">
      <c r="AH1370" s="129"/>
    </row>
    <row r="1371" spans="34:34" s="20" customFormat="1" x14ac:dyDescent="0.25">
      <c r="AH1371" s="129"/>
    </row>
    <row r="1372" spans="34:34" s="20" customFormat="1" x14ac:dyDescent="0.25">
      <c r="AH1372" s="129"/>
    </row>
    <row r="1373" spans="34:34" s="20" customFormat="1" x14ac:dyDescent="0.25">
      <c r="AH1373" s="129"/>
    </row>
    <row r="1374" spans="34:34" s="20" customFormat="1" x14ac:dyDescent="0.25">
      <c r="AH1374" s="129"/>
    </row>
    <row r="1375" spans="34:34" s="20" customFormat="1" x14ac:dyDescent="0.25">
      <c r="AH1375" s="129"/>
    </row>
    <row r="1376" spans="34:34" s="20" customFormat="1" x14ac:dyDescent="0.25">
      <c r="AH1376" s="129"/>
    </row>
    <row r="1377" spans="34:34" s="20" customFormat="1" x14ac:dyDescent="0.25">
      <c r="AH1377" s="129"/>
    </row>
    <row r="1378" spans="34:34" s="20" customFormat="1" x14ac:dyDescent="0.25">
      <c r="AH1378" s="129"/>
    </row>
    <row r="1379" spans="34:34" s="20" customFormat="1" x14ac:dyDescent="0.25">
      <c r="AH1379" s="129"/>
    </row>
    <row r="1380" spans="34:34" s="20" customFormat="1" x14ac:dyDescent="0.25">
      <c r="AH1380" s="129"/>
    </row>
    <row r="1381" spans="34:34" s="20" customFormat="1" x14ac:dyDescent="0.25">
      <c r="AH1381" s="129"/>
    </row>
    <row r="1382" spans="34:34" s="20" customFormat="1" x14ac:dyDescent="0.25">
      <c r="AH1382" s="129"/>
    </row>
    <row r="1383" spans="34:34" s="20" customFormat="1" x14ac:dyDescent="0.25">
      <c r="AH1383" s="129"/>
    </row>
    <row r="1384" spans="34:34" s="20" customFormat="1" x14ac:dyDescent="0.25">
      <c r="AH1384" s="129"/>
    </row>
    <row r="1385" spans="34:34" s="20" customFormat="1" x14ac:dyDescent="0.25">
      <c r="AH1385" s="129"/>
    </row>
    <row r="1386" spans="34:34" s="20" customFormat="1" x14ac:dyDescent="0.25">
      <c r="AH1386" s="129"/>
    </row>
    <row r="1387" spans="34:34" s="20" customFormat="1" x14ac:dyDescent="0.25">
      <c r="AH1387" s="129"/>
    </row>
    <row r="1388" spans="34:34" s="20" customFormat="1" x14ac:dyDescent="0.25">
      <c r="AH1388" s="129"/>
    </row>
    <row r="1389" spans="34:34" s="20" customFormat="1" x14ac:dyDescent="0.25">
      <c r="AH1389" s="129"/>
    </row>
    <row r="1390" spans="34:34" s="20" customFormat="1" x14ac:dyDescent="0.25">
      <c r="AH1390" s="129"/>
    </row>
    <row r="1391" spans="34:34" s="20" customFormat="1" x14ac:dyDescent="0.25">
      <c r="AH1391" s="129"/>
    </row>
    <row r="1392" spans="34:34" s="20" customFormat="1" x14ac:dyDescent="0.25">
      <c r="AH1392" s="129"/>
    </row>
    <row r="1393" spans="34:34" s="20" customFormat="1" x14ac:dyDescent="0.25">
      <c r="AH1393" s="129"/>
    </row>
    <row r="1394" spans="34:34" s="20" customFormat="1" x14ac:dyDescent="0.25">
      <c r="AH1394" s="129"/>
    </row>
    <row r="1395" spans="34:34" s="20" customFormat="1" x14ac:dyDescent="0.25">
      <c r="AH1395" s="129"/>
    </row>
    <row r="1396" spans="34:34" s="20" customFormat="1" x14ac:dyDescent="0.25">
      <c r="AH1396" s="129"/>
    </row>
    <row r="1397" spans="34:34" s="20" customFormat="1" x14ac:dyDescent="0.25">
      <c r="AH1397" s="129"/>
    </row>
    <row r="1398" spans="34:34" s="20" customFormat="1" x14ac:dyDescent="0.25">
      <c r="AH1398" s="129"/>
    </row>
    <row r="1399" spans="34:34" s="20" customFormat="1" x14ac:dyDescent="0.25">
      <c r="AH1399" s="129"/>
    </row>
    <row r="1400" spans="34:34" s="20" customFormat="1" x14ac:dyDescent="0.25">
      <c r="AH1400" s="129"/>
    </row>
    <row r="1401" spans="34:34" s="20" customFormat="1" x14ac:dyDescent="0.25">
      <c r="AH1401" s="129"/>
    </row>
    <row r="1402" spans="34:34" s="20" customFormat="1" x14ac:dyDescent="0.25">
      <c r="AH1402" s="129"/>
    </row>
    <row r="1403" spans="34:34" s="20" customFormat="1" x14ac:dyDescent="0.25">
      <c r="AH1403" s="129"/>
    </row>
    <row r="1404" spans="34:34" s="20" customFormat="1" x14ac:dyDescent="0.25">
      <c r="AH1404" s="129"/>
    </row>
    <row r="1405" spans="34:34" s="20" customFormat="1" x14ac:dyDescent="0.25">
      <c r="AH1405" s="129"/>
    </row>
    <row r="1406" spans="34:34" s="20" customFormat="1" x14ac:dyDescent="0.25">
      <c r="AH1406" s="129"/>
    </row>
    <row r="1407" spans="34:34" s="20" customFormat="1" x14ac:dyDescent="0.25">
      <c r="AH1407" s="129"/>
    </row>
    <row r="1408" spans="34:34" s="20" customFormat="1" x14ac:dyDescent="0.25">
      <c r="AH1408" s="129"/>
    </row>
    <row r="1409" spans="34:34" s="20" customFormat="1" x14ac:dyDescent="0.25">
      <c r="AH1409" s="129"/>
    </row>
    <row r="1410" spans="34:34" s="20" customFormat="1" x14ac:dyDescent="0.25">
      <c r="AH1410" s="129"/>
    </row>
    <row r="1411" spans="34:34" s="20" customFormat="1" x14ac:dyDescent="0.25">
      <c r="AH1411" s="129"/>
    </row>
    <row r="1412" spans="34:34" s="20" customFormat="1" x14ac:dyDescent="0.25">
      <c r="AH1412" s="129"/>
    </row>
    <row r="1413" spans="34:34" s="20" customFormat="1" x14ac:dyDescent="0.25">
      <c r="AH1413" s="129"/>
    </row>
    <row r="1414" spans="34:34" s="20" customFormat="1" x14ac:dyDescent="0.25">
      <c r="AH1414" s="129"/>
    </row>
    <row r="1415" spans="34:34" s="20" customFormat="1" x14ac:dyDescent="0.25">
      <c r="AH1415" s="129"/>
    </row>
    <row r="1416" spans="34:34" s="20" customFormat="1" x14ac:dyDescent="0.25">
      <c r="AH1416" s="129"/>
    </row>
    <row r="1417" spans="34:34" s="20" customFormat="1" x14ac:dyDescent="0.25">
      <c r="AH1417" s="129"/>
    </row>
    <row r="1418" spans="34:34" s="20" customFormat="1" x14ac:dyDescent="0.25">
      <c r="AH1418" s="129"/>
    </row>
    <row r="1419" spans="34:34" s="20" customFormat="1" x14ac:dyDescent="0.25">
      <c r="AH1419" s="129"/>
    </row>
    <row r="1420" spans="34:34" s="20" customFormat="1" x14ac:dyDescent="0.25">
      <c r="AH1420" s="129"/>
    </row>
    <row r="1421" spans="34:34" s="20" customFormat="1" x14ac:dyDescent="0.25">
      <c r="AH1421" s="129"/>
    </row>
    <row r="1422" spans="34:34" s="20" customFormat="1" x14ac:dyDescent="0.25">
      <c r="AH1422" s="129"/>
    </row>
    <row r="1423" spans="34:34" s="20" customFormat="1" x14ac:dyDescent="0.25">
      <c r="AH1423" s="129"/>
    </row>
    <row r="1424" spans="34:34" s="20" customFormat="1" x14ac:dyDescent="0.25">
      <c r="AH1424" s="129"/>
    </row>
    <row r="1425" spans="34:34" s="20" customFormat="1" x14ac:dyDescent="0.25">
      <c r="AH1425" s="129"/>
    </row>
    <row r="1426" spans="34:34" s="20" customFormat="1" x14ac:dyDescent="0.25">
      <c r="AH1426" s="129"/>
    </row>
    <row r="1427" spans="34:34" s="20" customFormat="1" x14ac:dyDescent="0.25">
      <c r="AH1427" s="129"/>
    </row>
    <row r="1428" spans="34:34" s="20" customFormat="1" x14ac:dyDescent="0.25">
      <c r="AH1428" s="129"/>
    </row>
    <row r="1429" spans="34:34" s="20" customFormat="1" x14ac:dyDescent="0.25">
      <c r="AH1429" s="129"/>
    </row>
    <row r="1430" spans="34:34" s="20" customFormat="1" x14ac:dyDescent="0.25">
      <c r="AH1430" s="129"/>
    </row>
    <row r="1431" spans="34:34" s="20" customFormat="1" x14ac:dyDescent="0.25">
      <c r="AH1431" s="129"/>
    </row>
    <row r="1432" spans="34:34" s="20" customFormat="1" x14ac:dyDescent="0.25">
      <c r="AH1432" s="129"/>
    </row>
    <row r="1433" spans="34:34" s="20" customFormat="1" x14ac:dyDescent="0.25">
      <c r="AH1433" s="129"/>
    </row>
    <row r="1434" spans="34:34" s="20" customFormat="1" x14ac:dyDescent="0.25">
      <c r="AH1434" s="129"/>
    </row>
    <row r="1435" spans="34:34" s="20" customFormat="1" x14ac:dyDescent="0.25">
      <c r="AH1435" s="129"/>
    </row>
    <row r="1436" spans="34:34" s="20" customFormat="1" x14ac:dyDescent="0.25">
      <c r="AH1436" s="129"/>
    </row>
    <row r="1437" spans="34:34" s="20" customFormat="1" x14ac:dyDescent="0.25">
      <c r="AH1437" s="129"/>
    </row>
    <row r="1438" spans="34:34" s="20" customFormat="1" x14ac:dyDescent="0.25">
      <c r="AH1438" s="129"/>
    </row>
    <row r="1439" spans="34:34" s="20" customFormat="1" x14ac:dyDescent="0.25">
      <c r="AH1439" s="129"/>
    </row>
    <row r="1440" spans="34:34" s="20" customFormat="1" x14ac:dyDescent="0.25">
      <c r="AH1440" s="129"/>
    </row>
    <row r="1441" spans="34:34" s="20" customFormat="1" x14ac:dyDescent="0.25">
      <c r="AH1441" s="129"/>
    </row>
    <row r="1442" spans="34:34" s="20" customFormat="1" x14ac:dyDescent="0.25">
      <c r="AH1442" s="129"/>
    </row>
    <row r="1443" spans="34:34" s="20" customFormat="1" x14ac:dyDescent="0.25">
      <c r="AH1443" s="129"/>
    </row>
    <row r="1444" spans="34:34" s="20" customFormat="1" x14ac:dyDescent="0.25">
      <c r="AH1444" s="129"/>
    </row>
    <row r="1445" spans="34:34" s="20" customFormat="1" x14ac:dyDescent="0.25">
      <c r="AH1445" s="129"/>
    </row>
    <row r="1446" spans="34:34" s="20" customFormat="1" x14ac:dyDescent="0.25">
      <c r="AH1446" s="129"/>
    </row>
    <row r="1447" spans="34:34" s="20" customFormat="1" x14ac:dyDescent="0.25">
      <c r="AH1447" s="129"/>
    </row>
    <row r="1448" spans="34:34" s="20" customFormat="1" x14ac:dyDescent="0.25">
      <c r="AH1448" s="129"/>
    </row>
    <row r="1449" spans="34:34" s="20" customFormat="1" x14ac:dyDescent="0.25">
      <c r="AH1449" s="129"/>
    </row>
    <row r="1450" spans="34:34" s="20" customFormat="1" x14ac:dyDescent="0.25">
      <c r="AH1450" s="129"/>
    </row>
    <row r="1451" spans="34:34" s="20" customFormat="1" x14ac:dyDescent="0.25">
      <c r="AH1451" s="129"/>
    </row>
    <row r="1452" spans="34:34" s="20" customFormat="1" x14ac:dyDescent="0.25">
      <c r="AH1452" s="129"/>
    </row>
    <row r="1453" spans="34:34" s="20" customFormat="1" x14ac:dyDescent="0.25">
      <c r="AH1453" s="129"/>
    </row>
    <row r="1454" spans="34:34" s="20" customFormat="1" x14ac:dyDescent="0.25">
      <c r="AH1454" s="129"/>
    </row>
    <row r="1455" spans="34:34" s="20" customFormat="1" x14ac:dyDescent="0.25">
      <c r="AH1455" s="129"/>
    </row>
    <row r="1456" spans="34:34" s="20" customFormat="1" x14ac:dyDescent="0.25">
      <c r="AH1456" s="129"/>
    </row>
    <row r="1457" spans="34:34" s="20" customFormat="1" x14ac:dyDescent="0.25">
      <c r="AH1457" s="129"/>
    </row>
    <row r="1458" spans="34:34" s="20" customFormat="1" x14ac:dyDescent="0.25">
      <c r="AH1458" s="129"/>
    </row>
    <row r="1459" spans="34:34" s="20" customFormat="1" x14ac:dyDescent="0.25">
      <c r="AH1459" s="129"/>
    </row>
    <row r="1460" spans="34:34" s="20" customFormat="1" x14ac:dyDescent="0.25">
      <c r="AH1460" s="129"/>
    </row>
    <row r="1461" spans="34:34" s="20" customFormat="1" x14ac:dyDescent="0.25">
      <c r="AH1461" s="129"/>
    </row>
    <row r="1462" spans="34:34" s="20" customFormat="1" x14ac:dyDescent="0.25">
      <c r="AH1462" s="129"/>
    </row>
    <row r="1463" spans="34:34" s="20" customFormat="1" x14ac:dyDescent="0.25">
      <c r="AH1463" s="129"/>
    </row>
    <row r="1464" spans="34:34" s="20" customFormat="1" x14ac:dyDescent="0.25">
      <c r="AH1464" s="129"/>
    </row>
    <row r="1465" spans="34:34" s="20" customFormat="1" x14ac:dyDescent="0.25">
      <c r="AH1465" s="129"/>
    </row>
    <row r="1466" spans="34:34" s="20" customFormat="1" x14ac:dyDescent="0.25">
      <c r="AH1466" s="129"/>
    </row>
    <row r="1467" spans="34:34" s="20" customFormat="1" x14ac:dyDescent="0.25">
      <c r="AH1467" s="129"/>
    </row>
    <row r="1468" spans="34:34" s="20" customFormat="1" x14ac:dyDescent="0.25">
      <c r="AH1468" s="129"/>
    </row>
    <row r="1469" spans="34:34" s="20" customFormat="1" x14ac:dyDescent="0.25">
      <c r="AH1469" s="129"/>
    </row>
    <row r="1470" spans="34:34" s="20" customFormat="1" x14ac:dyDescent="0.25">
      <c r="AH1470" s="129"/>
    </row>
    <row r="1471" spans="34:34" s="20" customFormat="1" x14ac:dyDescent="0.25">
      <c r="AH1471" s="129"/>
    </row>
    <row r="1472" spans="34:34" s="20" customFormat="1" x14ac:dyDescent="0.25">
      <c r="AH1472" s="129"/>
    </row>
    <row r="1473" spans="34:34" s="20" customFormat="1" x14ac:dyDescent="0.25">
      <c r="AH1473" s="129"/>
    </row>
    <row r="1474" spans="34:34" s="20" customFormat="1" x14ac:dyDescent="0.25">
      <c r="AH1474" s="129"/>
    </row>
    <row r="1475" spans="34:34" s="20" customFormat="1" x14ac:dyDescent="0.25">
      <c r="AH1475" s="129"/>
    </row>
    <row r="1476" spans="34:34" s="20" customFormat="1" x14ac:dyDescent="0.25">
      <c r="AH1476" s="129"/>
    </row>
    <row r="1477" spans="34:34" s="20" customFormat="1" x14ac:dyDescent="0.25">
      <c r="AH1477" s="129"/>
    </row>
    <row r="1478" spans="34:34" s="20" customFormat="1" x14ac:dyDescent="0.25">
      <c r="AH1478" s="129"/>
    </row>
    <row r="1479" spans="34:34" s="20" customFormat="1" x14ac:dyDescent="0.25">
      <c r="AH1479" s="129"/>
    </row>
    <row r="1480" spans="34:34" s="20" customFormat="1" x14ac:dyDescent="0.25">
      <c r="AH1480" s="129"/>
    </row>
    <row r="1481" spans="34:34" s="20" customFormat="1" x14ac:dyDescent="0.25">
      <c r="AH1481" s="129"/>
    </row>
    <row r="1482" spans="34:34" s="20" customFormat="1" x14ac:dyDescent="0.25">
      <c r="AH1482" s="129"/>
    </row>
    <row r="1483" spans="34:34" s="20" customFormat="1" x14ac:dyDescent="0.25">
      <c r="AH1483" s="129"/>
    </row>
    <row r="1484" spans="34:34" s="20" customFormat="1" x14ac:dyDescent="0.25">
      <c r="AH1484" s="129"/>
    </row>
    <row r="1485" spans="34:34" s="20" customFormat="1" x14ac:dyDescent="0.25">
      <c r="AH1485" s="129"/>
    </row>
    <row r="1486" spans="34:34" s="20" customFormat="1" x14ac:dyDescent="0.25">
      <c r="AH1486" s="129"/>
    </row>
    <row r="1487" spans="34:34" s="20" customFormat="1" x14ac:dyDescent="0.25">
      <c r="AH1487" s="129"/>
    </row>
    <row r="1488" spans="34:34" s="20" customFormat="1" x14ac:dyDescent="0.25">
      <c r="AH1488" s="129"/>
    </row>
    <row r="1489" spans="34:34" s="20" customFormat="1" x14ac:dyDescent="0.25">
      <c r="AH1489" s="129"/>
    </row>
    <row r="1490" spans="34:34" s="20" customFormat="1" x14ac:dyDescent="0.25">
      <c r="AH1490" s="129"/>
    </row>
    <row r="1491" spans="34:34" s="20" customFormat="1" x14ac:dyDescent="0.25">
      <c r="AH1491" s="129"/>
    </row>
    <row r="1492" spans="34:34" s="20" customFormat="1" x14ac:dyDescent="0.25">
      <c r="AH1492" s="129"/>
    </row>
    <row r="1493" spans="34:34" s="20" customFormat="1" x14ac:dyDescent="0.25">
      <c r="AH1493" s="129"/>
    </row>
    <row r="1494" spans="34:34" s="20" customFormat="1" x14ac:dyDescent="0.25">
      <c r="AH1494" s="129"/>
    </row>
    <row r="1495" spans="34:34" s="20" customFormat="1" x14ac:dyDescent="0.25">
      <c r="AH1495" s="129"/>
    </row>
    <row r="1496" spans="34:34" s="20" customFormat="1" x14ac:dyDescent="0.25">
      <c r="AH1496" s="129"/>
    </row>
    <row r="1497" spans="34:34" s="20" customFormat="1" x14ac:dyDescent="0.25">
      <c r="AH1497" s="129"/>
    </row>
    <row r="1498" spans="34:34" s="20" customFormat="1" x14ac:dyDescent="0.25">
      <c r="AH1498" s="129"/>
    </row>
    <row r="1499" spans="34:34" s="20" customFormat="1" x14ac:dyDescent="0.25">
      <c r="AH1499" s="129"/>
    </row>
    <row r="1500" spans="34:34" s="20" customFormat="1" x14ac:dyDescent="0.25">
      <c r="AH1500" s="129"/>
    </row>
    <row r="1501" spans="34:34" s="20" customFormat="1" x14ac:dyDescent="0.25">
      <c r="AH1501" s="129"/>
    </row>
    <row r="1502" spans="34:34" s="20" customFormat="1" x14ac:dyDescent="0.25">
      <c r="AH1502" s="129"/>
    </row>
    <row r="1503" spans="34:34" s="20" customFormat="1" x14ac:dyDescent="0.25">
      <c r="AH1503" s="129"/>
    </row>
    <row r="1504" spans="34:34" s="20" customFormat="1" x14ac:dyDescent="0.25">
      <c r="AH1504" s="129"/>
    </row>
    <row r="1505" spans="34:34" s="20" customFormat="1" x14ac:dyDescent="0.25">
      <c r="AH1505" s="129"/>
    </row>
    <row r="1506" spans="34:34" s="20" customFormat="1" x14ac:dyDescent="0.25">
      <c r="AH1506" s="129"/>
    </row>
    <row r="1507" spans="34:34" s="20" customFormat="1" x14ac:dyDescent="0.25">
      <c r="AH1507" s="129"/>
    </row>
    <row r="1508" spans="34:34" s="20" customFormat="1" x14ac:dyDescent="0.25">
      <c r="AH1508" s="129"/>
    </row>
    <row r="1509" spans="34:34" s="20" customFormat="1" x14ac:dyDescent="0.25">
      <c r="AH1509" s="129"/>
    </row>
    <row r="1510" spans="34:34" s="20" customFormat="1" x14ac:dyDescent="0.25">
      <c r="AH1510" s="129"/>
    </row>
    <row r="1511" spans="34:34" s="20" customFormat="1" x14ac:dyDescent="0.25">
      <c r="AH1511" s="129"/>
    </row>
    <row r="1512" spans="34:34" s="20" customFormat="1" x14ac:dyDescent="0.25">
      <c r="AH1512" s="129"/>
    </row>
    <row r="1513" spans="34:34" s="20" customFormat="1" x14ac:dyDescent="0.25">
      <c r="AH1513" s="129"/>
    </row>
    <row r="1514" spans="34:34" s="20" customFormat="1" x14ac:dyDescent="0.25">
      <c r="AH1514" s="129"/>
    </row>
    <row r="1515" spans="34:34" s="20" customFormat="1" x14ac:dyDescent="0.25">
      <c r="AH1515" s="129"/>
    </row>
    <row r="1516" spans="34:34" s="20" customFormat="1" x14ac:dyDescent="0.25">
      <c r="AH1516" s="129"/>
    </row>
    <row r="1517" spans="34:34" s="20" customFormat="1" x14ac:dyDescent="0.25">
      <c r="AH1517" s="129"/>
    </row>
    <row r="1518" spans="34:34" s="20" customFormat="1" x14ac:dyDescent="0.25">
      <c r="AH1518" s="129"/>
    </row>
    <row r="1519" spans="34:34" s="20" customFormat="1" x14ac:dyDescent="0.25">
      <c r="AH1519" s="129"/>
    </row>
    <row r="1520" spans="34:34" s="20" customFormat="1" x14ac:dyDescent="0.25">
      <c r="AH1520" s="129"/>
    </row>
    <row r="1521" spans="34:34" s="20" customFormat="1" x14ac:dyDescent="0.25">
      <c r="AH1521" s="129"/>
    </row>
    <row r="1522" spans="34:34" s="20" customFormat="1" x14ac:dyDescent="0.25">
      <c r="AH1522" s="129"/>
    </row>
    <row r="1523" spans="34:34" s="20" customFormat="1" x14ac:dyDescent="0.25">
      <c r="AH1523" s="129"/>
    </row>
    <row r="1524" spans="34:34" s="20" customFormat="1" x14ac:dyDescent="0.25">
      <c r="AH1524" s="129"/>
    </row>
    <row r="1525" spans="34:34" s="20" customFormat="1" x14ac:dyDescent="0.25">
      <c r="AH1525" s="129"/>
    </row>
    <row r="1526" spans="34:34" s="20" customFormat="1" x14ac:dyDescent="0.25">
      <c r="AH1526" s="129"/>
    </row>
    <row r="1527" spans="34:34" s="20" customFormat="1" x14ac:dyDescent="0.25">
      <c r="AH1527" s="129"/>
    </row>
    <row r="1528" spans="34:34" s="20" customFormat="1" x14ac:dyDescent="0.25">
      <c r="AH1528" s="129"/>
    </row>
    <row r="1529" spans="34:34" s="20" customFormat="1" x14ac:dyDescent="0.25">
      <c r="AH1529" s="129"/>
    </row>
    <row r="1530" spans="34:34" s="20" customFormat="1" x14ac:dyDescent="0.25">
      <c r="AH1530" s="129"/>
    </row>
    <row r="1531" spans="34:34" s="20" customFormat="1" x14ac:dyDescent="0.25">
      <c r="AH1531" s="129"/>
    </row>
    <row r="1532" spans="34:34" s="20" customFormat="1" x14ac:dyDescent="0.25">
      <c r="AH1532" s="129"/>
    </row>
    <row r="1533" spans="34:34" s="20" customFormat="1" x14ac:dyDescent="0.25">
      <c r="AH1533" s="129"/>
    </row>
    <row r="1534" spans="34:34" s="20" customFormat="1" x14ac:dyDescent="0.25">
      <c r="AH1534" s="129"/>
    </row>
    <row r="1535" spans="34:34" s="20" customFormat="1" x14ac:dyDescent="0.25">
      <c r="AH1535" s="129"/>
    </row>
    <row r="1536" spans="34:34" s="20" customFormat="1" x14ac:dyDescent="0.25">
      <c r="AH1536" s="129"/>
    </row>
    <row r="1537" spans="34:34" s="20" customFormat="1" x14ac:dyDescent="0.25">
      <c r="AH1537" s="129"/>
    </row>
    <row r="1538" spans="34:34" s="20" customFormat="1" x14ac:dyDescent="0.25">
      <c r="AH1538" s="129"/>
    </row>
    <row r="1539" spans="34:34" s="20" customFormat="1" x14ac:dyDescent="0.25">
      <c r="AH1539" s="129"/>
    </row>
    <row r="1540" spans="34:34" s="20" customFormat="1" x14ac:dyDescent="0.25">
      <c r="AH1540" s="129"/>
    </row>
    <row r="1541" spans="34:34" s="20" customFormat="1" x14ac:dyDescent="0.25">
      <c r="AH1541" s="129"/>
    </row>
    <row r="1542" spans="34:34" s="20" customFormat="1" x14ac:dyDescent="0.25">
      <c r="AH1542" s="129"/>
    </row>
    <row r="1543" spans="34:34" s="20" customFormat="1" x14ac:dyDescent="0.25">
      <c r="AH1543" s="129"/>
    </row>
    <row r="1544" spans="34:34" s="20" customFormat="1" x14ac:dyDescent="0.25">
      <c r="AH1544" s="129"/>
    </row>
    <row r="1545" spans="34:34" s="20" customFormat="1" x14ac:dyDescent="0.25">
      <c r="AH1545" s="129"/>
    </row>
    <row r="1546" spans="34:34" s="20" customFormat="1" x14ac:dyDescent="0.25">
      <c r="AH1546" s="129"/>
    </row>
    <row r="1547" spans="34:34" s="20" customFormat="1" x14ac:dyDescent="0.25">
      <c r="AH1547" s="129"/>
    </row>
    <row r="1548" spans="34:34" s="20" customFormat="1" x14ac:dyDescent="0.25">
      <c r="AH1548" s="129"/>
    </row>
    <row r="1549" spans="34:34" s="20" customFormat="1" x14ac:dyDescent="0.25">
      <c r="AH1549" s="129"/>
    </row>
    <row r="1550" spans="34:34" s="20" customFormat="1" x14ac:dyDescent="0.25">
      <c r="AH1550" s="129"/>
    </row>
    <row r="1551" spans="34:34" s="20" customFormat="1" x14ac:dyDescent="0.25">
      <c r="AH1551" s="129"/>
    </row>
    <row r="1552" spans="34:34" s="20" customFormat="1" x14ac:dyDescent="0.25">
      <c r="AH1552" s="129"/>
    </row>
    <row r="1553" spans="34:34" s="20" customFormat="1" x14ac:dyDescent="0.25">
      <c r="AH1553" s="129"/>
    </row>
    <row r="1554" spans="34:34" s="20" customFormat="1" x14ac:dyDescent="0.25">
      <c r="AH1554" s="129"/>
    </row>
    <row r="1555" spans="34:34" s="20" customFormat="1" x14ac:dyDescent="0.25">
      <c r="AH1555" s="129"/>
    </row>
    <row r="1556" spans="34:34" s="20" customFormat="1" x14ac:dyDescent="0.25">
      <c r="AH1556" s="129"/>
    </row>
    <row r="1557" spans="34:34" s="20" customFormat="1" x14ac:dyDescent="0.25">
      <c r="AH1557" s="129"/>
    </row>
    <row r="1558" spans="34:34" s="20" customFormat="1" x14ac:dyDescent="0.25">
      <c r="AH1558" s="129"/>
    </row>
    <row r="1559" spans="34:34" s="20" customFormat="1" x14ac:dyDescent="0.25">
      <c r="AH1559" s="129"/>
    </row>
    <row r="1560" spans="34:34" s="20" customFormat="1" x14ac:dyDescent="0.25">
      <c r="AH1560" s="129"/>
    </row>
    <row r="1561" spans="34:34" s="20" customFormat="1" x14ac:dyDescent="0.25">
      <c r="AH1561" s="129"/>
    </row>
    <row r="1562" spans="34:34" s="20" customFormat="1" x14ac:dyDescent="0.25">
      <c r="AH1562" s="129"/>
    </row>
    <row r="1563" spans="34:34" s="20" customFormat="1" x14ac:dyDescent="0.25">
      <c r="AH1563" s="129"/>
    </row>
    <row r="1564" spans="34:34" s="20" customFormat="1" x14ac:dyDescent="0.25">
      <c r="AH1564" s="129"/>
    </row>
    <row r="1565" spans="34:34" s="20" customFormat="1" x14ac:dyDescent="0.25">
      <c r="AH1565" s="129"/>
    </row>
    <row r="1566" spans="34:34" s="20" customFormat="1" x14ac:dyDescent="0.25">
      <c r="AH1566" s="129"/>
    </row>
    <row r="1567" spans="34:34" s="20" customFormat="1" x14ac:dyDescent="0.25">
      <c r="AH1567" s="129"/>
    </row>
    <row r="1568" spans="34:34" s="20" customFormat="1" x14ac:dyDescent="0.25">
      <c r="AH1568" s="129"/>
    </row>
    <row r="1569" spans="34:34" s="20" customFormat="1" x14ac:dyDescent="0.25">
      <c r="AH1569" s="129"/>
    </row>
    <row r="1570" spans="34:34" s="20" customFormat="1" x14ac:dyDescent="0.25">
      <c r="AH1570" s="129"/>
    </row>
    <row r="1571" spans="34:34" s="20" customFormat="1" x14ac:dyDescent="0.25">
      <c r="AH1571" s="129"/>
    </row>
    <row r="1572" spans="34:34" s="20" customFormat="1" x14ac:dyDescent="0.25">
      <c r="AH1572" s="129"/>
    </row>
    <row r="1573" spans="34:34" s="20" customFormat="1" x14ac:dyDescent="0.25">
      <c r="AH1573" s="129"/>
    </row>
    <row r="1574" spans="34:34" s="20" customFormat="1" x14ac:dyDescent="0.25">
      <c r="AH1574" s="129"/>
    </row>
    <row r="1575" spans="34:34" s="20" customFormat="1" x14ac:dyDescent="0.25">
      <c r="AH1575" s="129"/>
    </row>
    <row r="1576" spans="34:34" s="20" customFormat="1" x14ac:dyDescent="0.25">
      <c r="AH1576" s="129"/>
    </row>
    <row r="1577" spans="34:34" s="20" customFormat="1" x14ac:dyDescent="0.25">
      <c r="AH1577" s="129"/>
    </row>
    <row r="1578" spans="34:34" s="20" customFormat="1" x14ac:dyDescent="0.25">
      <c r="AH1578" s="129"/>
    </row>
    <row r="1579" spans="34:34" s="20" customFormat="1" x14ac:dyDescent="0.25">
      <c r="AH1579" s="129"/>
    </row>
    <row r="1580" spans="34:34" s="20" customFormat="1" x14ac:dyDescent="0.25">
      <c r="AH1580" s="129"/>
    </row>
    <row r="1581" spans="34:34" s="20" customFormat="1" x14ac:dyDescent="0.25">
      <c r="AH1581" s="129"/>
    </row>
    <row r="1582" spans="34:34" s="20" customFormat="1" x14ac:dyDescent="0.25">
      <c r="AH1582" s="129"/>
    </row>
    <row r="1583" spans="34:34" s="20" customFormat="1" x14ac:dyDescent="0.25">
      <c r="AH1583" s="129"/>
    </row>
    <row r="1584" spans="34:34" s="20" customFormat="1" x14ac:dyDescent="0.25">
      <c r="AH1584" s="129"/>
    </row>
    <row r="1585" spans="34:34" s="20" customFormat="1" x14ac:dyDescent="0.25">
      <c r="AH1585" s="129"/>
    </row>
    <row r="1586" spans="34:34" s="20" customFormat="1" x14ac:dyDescent="0.25">
      <c r="AH1586" s="129"/>
    </row>
    <row r="1587" spans="34:34" s="20" customFormat="1" x14ac:dyDescent="0.25">
      <c r="AH1587" s="129"/>
    </row>
    <row r="1588" spans="34:34" s="20" customFormat="1" x14ac:dyDescent="0.25">
      <c r="AH1588" s="129"/>
    </row>
    <row r="1589" spans="34:34" s="20" customFormat="1" x14ac:dyDescent="0.25">
      <c r="AH1589" s="129"/>
    </row>
    <row r="1590" spans="34:34" s="20" customFormat="1" x14ac:dyDescent="0.25">
      <c r="AH1590" s="129"/>
    </row>
    <row r="1591" spans="34:34" s="20" customFormat="1" x14ac:dyDescent="0.25">
      <c r="AH1591" s="129"/>
    </row>
    <row r="1592" spans="34:34" s="20" customFormat="1" x14ac:dyDescent="0.25">
      <c r="AH1592" s="129"/>
    </row>
    <row r="1593" spans="34:34" s="20" customFormat="1" x14ac:dyDescent="0.25">
      <c r="AH1593" s="129"/>
    </row>
    <row r="1594" spans="34:34" s="20" customFormat="1" x14ac:dyDescent="0.25">
      <c r="AH1594" s="129"/>
    </row>
    <row r="1595" spans="34:34" s="20" customFormat="1" x14ac:dyDescent="0.25">
      <c r="AH1595" s="129"/>
    </row>
    <row r="1596" spans="34:34" s="20" customFormat="1" x14ac:dyDescent="0.25">
      <c r="AH1596" s="129"/>
    </row>
    <row r="1597" spans="34:34" s="20" customFormat="1" x14ac:dyDescent="0.25">
      <c r="AH1597" s="129"/>
    </row>
    <row r="1598" spans="34:34" s="20" customFormat="1" x14ac:dyDescent="0.25">
      <c r="AH1598" s="129"/>
    </row>
    <row r="1599" spans="34:34" s="20" customFormat="1" x14ac:dyDescent="0.25">
      <c r="AH1599" s="129"/>
    </row>
    <row r="1600" spans="34:34" s="20" customFormat="1" x14ac:dyDescent="0.25">
      <c r="AH1600" s="129"/>
    </row>
    <row r="1601" spans="34:34" s="20" customFormat="1" x14ac:dyDescent="0.25">
      <c r="AH1601" s="129"/>
    </row>
    <row r="1602" spans="34:34" s="20" customFormat="1" x14ac:dyDescent="0.25">
      <c r="AH1602" s="129"/>
    </row>
    <row r="1603" spans="34:34" s="20" customFormat="1" x14ac:dyDescent="0.25">
      <c r="AH1603" s="129"/>
    </row>
    <row r="1604" spans="34:34" s="20" customFormat="1" x14ac:dyDescent="0.25">
      <c r="AH1604" s="129"/>
    </row>
    <row r="1605" spans="34:34" s="20" customFormat="1" x14ac:dyDescent="0.25">
      <c r="AH1605" s="129"/>
    </row>
    <row r="1606" spans="34:34" s="20" customFormat="1" x14ac:dyDescent="0.25">
      <c r="AH1606" s="129"/>
    </row>
    <row r="1607" spans="34:34" s="20" customFormat="1" x14ac:dyDescent="0.25">
      <c r="AH1607" s="129"/>
    </row>
    <row r="1608" spans="34:34" s="20" customFormat="1" x14ac:dyDescent="0.25">
      <c r="AH1608" s="129"/>
    </row>
    <row r="1609" spans="34:34" s="20" customFormat="1" x14ac:dyDescent="0.25">
      <c r="AH1609" s="129"/>
    </row>
    <row r="1610" spans="34:34" s="20" customFormat="1" x14ac:dyDescent="0.25">
      <c r="AH1610" s="129"/>
    </row>
    <row r="1611" spans="34:34" s="20" customFormat="1" x14ac:dyDescent="0.25">
      <c r="AH1611" s="129"/>
    </row>
    <row r="1612" spans="34:34" s="20" customFormat="1" x14ac:dyDescent="0.25">
      <c r="AH1612" s="129"/>
    </row>
    <row r="1613" spans="34:34" s="20" customFormat="1" x14ac:dyDescent="0.25">
      <c r="AH1613" s="129"/>
    </row>
    <row r="1614" spans="34:34" s="20" customFormat="1" x14ac:dyDescent="0.25">
      <c r="AH1614" s="129"/>
    </row>
    <row r="1615" spans="34:34" s="20" customFormat="1" x14ac:dyDescent="0.25">
      <c r="AH1615" s="129"/>
    </row>
    <row r="1616" spans="34:34" s="20" customFormat="1" x14ac:dyDescent="0.25">
      <c r="AH1616" s="129"/>
    </row>
    <row r="1617" spans="34:34" s="20" customFormat="1" x14ac:dyDescent="0.25">
      <c r="AH1617" s="129"/>
    </row>
    <row r="1618" spans="34:34" s="20" customFormat="1" x14ac:dyDescent="0.25">
      <c r="AH1618" s="129"/>
    </row>
    <row r="1619" spans="34:34" s="20" customFormat="1" x14ac:dyDescent="0.25">
      <c r="AH1619" s="129"/>
    </row>
    <row r="1620" spans="34:34" s="20" customFormat="1" x14ac:dyDescent="0.25">
      <c r="AH1620" s="129"/>
    </row>
    <row r="1621" spans="34:34" s="20" customFormat="1" x14ac:dyDescent="0.25">
      <c r="AH1621" s="129"/>
    </row>
    <row r="1622" spans="34:34" s="20" customFormat="1" x14ac:dyDescent="0.25">
      <c r="AH1622" s="129"/>
    </row>
    <row r="1623" spans="34:34" s="20" customFormat="1" x14ac:dyDescent="0.25">
      <c r="AH1623" s="129"/>
    </row>
    <row r="1624" spans="34:34" s="20" customFormat="1" x14ac:dyDescent="0.25">
      <c r="AH1624" s="129"/>
    </row>
    <row r="1625" spans="34:34" s="20" customFormat="1" x14ac:dyDescent="0.25">
      <c r="AH1625" s="129"/>
    </row>
    <row r="1626" spans="34:34" s="20" customFormat="1" x14ac:dyDescent="0.25">
      <c r="AH1626" s="129"/>
    </row>
    <row r="1627" spans="34:34" s="20" customFormat="1" x14ac:dyDescent="0.25">
      <c r="AH1627" s="129"/>
    </row>
    <row r="1628" spans="34:34" s="20" customFormat="1" x14ac:dyDescent="0.25">
      <c r="AH1628" s="129"/>
    </row>
    <row r="1629" spans="34:34" s="20" customFormat="1" x14ac:dyDescent="0.25">
      <c r="AH1629" s="129"/>
    </row>
    <row r="1630" spans="34:34" s="20" customFormat="1" x14ac:dyDescent="0.25">
      <c r="AH1630" s="129"/>
    </row>
    <row r="1631" spans="34:34" s="20" customFormat="1" x14ac:dyDescent="0.25">
      <c r="AH1631" s="129"/>
    </row>
    <row r="1632" spans="34:34" s="20" customFormat="1" x14ac:dyDescent="0.25">
      <c r="AH1632" s="129"/>
    </row>
    <row r="1633" spans="34:34" s="20" customFormat="1" x14ac:dyDescent="0.25">
      <c r="AH1633" s="129"/>
    </row>
    <row r="1634" spans="34:34" s="20" customFormat="1" x14ac:dyDescent="0.25">
      <c r="AH1634" s="129"/>
    </row>
    <row r="1635" spans="34:34" s="20" customFormat="1" x14ac:dyDescent="0.25">
      <c r="AH1635" s="129"/>
    </row>
    <row r="1636" spans="34:34" s="20" customFormat="1" x14ac:dyDescent="0.25">
      <c r="AH1636" s="129"/>
    </row>
    <row r="1637" spans="34:34" s="20" customFormat="1" x14ac:dyDescent="0.25">
      <c r="AH1637" s="129"/>
    </row>
    <row r="1638" spans="34:34" s="20" customFormat="1" x14ac:dyDescent="0.25">
      <c r="AH1638" s="129"/>
    </row>
    <row r="1639" spans="34:34" s="20" customFormat="1" x14ac:dyDescent="0.25">
      <c r="AH1639" s="129"/>
    </row>
    <row r="1640" spans="34:34" s="20" customFormat="1" x14ac:dyDescent="0.25">
      <c r="AH1640" s="129"/>
    </row>
    <row r="1641" spans="34:34" s="20" customFormat="1" x14ac:dyDescent="0.25">
      <c r="AH1641" s="129"/>
    </row>
    <row r="1642" spans="34:34" s="20" customFormat="1" x14ac:dyDescent="0.25">
      <c r="AH1642" s="129"/>
    </row>
    <row r="1643" spans="34:34" s="20" customFormat="1" x14ac:dyDescent="0.25">
      <c r="AH1643" s="129"/>
    </row>
    <row r="1644" spans="34:34" s="20" customFormat="1" x14ac:dyDescent="0.25">
      <c r="AH1644" s="129"/>
    </row>
    <row r="1645" spans="34:34" s="20" customFormat="1" x14ac:dyDescent="0.25">
      <c r="AH1645" s="129"/>
    </row>
    <row r="1646" spans="34:34" s="20" customFormat="1" x14ac:dyDescent="0.25">
      <c r="AH1646" s="129"/>
    </row>
    <row r="1647" spans="34:34" s="20" customFormat="1" x14ac:dyDescent="0.25">
      <c r="AH1647" s="129"/>
    </row>
    <row r="1648" spans="34:34" s="20" customFormat="1" x14ac:dyDescent="0.25">
      <c r="AH1648" s="129"/>
    </row>
    <row r="1649" spans="34:34" s="20" customFormat="1" x14ac:dyDescent="0.25">
      <c r="AH1649" s="129"/>
    </row>
    <row r="1650" spans="34:34" s="20" customFormat="1" x14ac:dyDescent="0.25">
      <c r="AH1650" s="129"/>
    </row>
    <row r="1651" spans="34:34" s="20" customFormat="1" x14ac:dyDescent="0.25">
      <c r="AH1651" s="129"/>
    </row>
    <row r="1652" spans="34:34" s="20" customFormat="1" x14ac:dyDescent="0.25">
      <c r="AH1652" s="129"/>
    </row>
    <row r="1653" spans="34:34" s="20" customFormat="1" x14ac:dyDescent="0.25">
      <c r="AH1653" s="129"/>
    </row>
    <row r="1654" spans="34:34" s="20" customFormat="1" x14ac:dyDescent="0.25">
      <c r="AH1654" s="129"/>
    </row>
    <row r="1655" spans="34:34" s="20" customFormat="1" x14ac:dyDescent="0.25">
      <c r="AH1655" s="129"/>
    </row>
    <row r="1656" spans="34:34" s="20" customFormat="1" x14ac:dyDescent="0.25">
      <c r="AH1656" s="129"/>
    </row>
    <row r="1657" spans="34:34" s="20" customFormat="1" x14ac:dyDescent="0.25">
      <c r="AH1657" s="129"/>
    </row>
    <row r="1658" spans="34:34" s="20" customFormat="1" x14ac:dyDescent="0.25">
      <c r="AH1658" s="129"/>
    </row>
    <row r="1659" spans="34:34" s="20" customFormat="1" x14ac:dyDescent="0.25">
      <c r="AH1659" s="129"/>
    </row>
    <row r="1660" spans="34:34" s="20" customFormat="1" x14ac:dyDescent="0.25">
      <c r="AH1660" s="129"/>
    </row>
    <row r="1661" spans="34:34" s="20" customFormat="1" x14ac:dyDescent="0.25">
      <c r="AH1661" s="129"/>
    </row>
    <row r="1662" spans="34:34" s="20" customFormat="1" x14ac:dyDescent="0.25">
      <c r="AH1662" s="129"/>
    </row>
    <row r="1663" spans="34:34" s="20" customFormat="1" x14ac:dyDescent="0.25">
      <c r="AH1663" s="129"/>
    </row>
    <row r="1664" spans="34:34" s="20" customFormat="1" x14ac:dyDescent="0.25">
      <c r="AH1664" s="129"/>
    </row>
    <row r="1665" spans="34:34" s="20" customFormat="1" x14ac:dyDescent="0.25">
      <c r="AH1665" s="129"/>
    </row>
    <row r="1666" spans="34:34" s="20" customFormat="1" x14ac:dyDescent="0.25">
      <c r="AH1666" s="129"/>
    </row>
    <row r="1667" spans="34:34" s="20" customFormat="1" x14ac:dyDescent="0.25">
      <c r="AH1667" s="129"/>
    </row>
    <row r="1668" spans="34:34" s="20" customFormat="1" x14ac:dyDescent="0.25">
      <c r="AH1668" s="129"/>
    </row>
    <row r="1669" spans="34:34" s="20" customFormat="1" x14ac:dyDescent="0.25">
      <c r="AH1669" s="129"/>
    </row>
    <row r="1670" spans="34:34" s="20" customFormat="1" x14ac:dyDescent="0.25">
      <c r="AH1670" s="129"/>
    </row>
    <row r="1671" spans="34:34" s="20" customFormat="1" x14ac:dyDescent="0.25">
      <c r="AH1671" s="129"/>
    </row>
    <row r="1672" spans="34:34" s="20" customFormat="1" x14ac:dyDescent="0.25">
      <c r="AH1672" s="129"/>
    </row>
    <row r="1673" spans="34:34" s="20" customFormat="1" x14ac:dyDescent="0.25">
      <c r="AH1673" s="129"/>
    </row>
    <row r="1674" spans="34:34" s="20" customFormat="1" x14ac:dyDescent="0.25">
      <c r="AH1674" s="129"/>
    </row>
    <row r="1675" spans="34:34" s="20" customFormat="1" x14ac:dyDescent="0.25">
      <c r="AH1675" s="129"/>
    </row>
    <row r="1676" spans="34:34" s="20" customFormat="1" x14ac:dyDescent="0.25">
      <c r="AH1676" s="129"/>
    </row>
    <row r="1677" spans="34:34" s="20" customFormat="1" x14ac:dyDescent="0.25">
      <c r="AH1677" s="129"/>
    </row>
    <row r="1678" spans="34:34" s="20" customFormat="1" x14ac:dyDescent="0.25">
      <c r="AH1678" s="129"/>
    </row>
    <row r="1679" spans="34:34" s="20" customFormat="1" x14ac:dyDescent="0.25">
      <c r="AH1679" s="129"/>
    </row>
    <row r="1680" spans="34:34" s="20" customFormat="1" x14ac:dyDescent="0.25">
      <c r="AH1680" s="129"/>
    </row>
    <row r="1681" spans="34:34" s="20" customFormat="1" x14ac:dyDescent="0.25">
      <c r="AH1681" s="129"/>
    </row>
    <row r="1682" spans="34:34" s="20" customFormat="1" x14ac:dyDescent="0.25">
      <c r="AH1682" s="129"/>
    </row>
    <row r="1683" spans="34:34" s="20" customFormat="1" x14ac:dyDescent="0.25">
      <c r="AH1683" s="129"/>
    </row>
    <row r="1684" spans="34:34" s="20" customFormat="1" x14ac:dyDescent="0.25">
      <c r="AH1684" s="129"/>
    </row>
    <row r="1685" spans="34:34" s="20" customFormat="1" x14ac:dyDescent="0.25">
      <c r="AH1685" s="129"/>
    </row>
    <row r="1686" spans="34:34" s="20" customFormat="1" x14ac:dyDescent="0.25">
      <c r="AH1686" s="129"/>
    </row>
    <row r="1687" spans="34:34" s="20" customFormat="1" x14ac:dyDescent="0.25">
      <c r="AH1687" s="129"/>
    </row>
    <row r="1688" spans="34:34" s="20" customFormat="1" x14ac:dyDescent="0.25">
      <c r="AH1688" s="129"/>
    </row>
    <row r="1689" spans="34:34" s="20" customFormat="1" x14ac:dyDescent="0.25">
      <c r="AH1689" s="129"/>
    </row>
    <row r="1690" spans="34:34" s="20" customFormat="1" x14ac:dyDescent="0.25">
      <c r="AH1690" s="129"/>
    </row>
    <row r="1691" spans="34:34" s="20" customFormat="1" x14ac:dyDescent="0.25">
      <c r="AH1691" s="129"/>
    </row>
    <row r="1692" spans="34:34" s="20" customFormat="1" x14ac:dyDescent="0.25">
      <c r="AH1692" s="129"/>
    </row>
    <row r="1693" spans="34:34" s="20" customFormat="1" x14ac:dyDescent="0.25">
      <c r="AH1693" s="129"/>
    </row>
    <row r="1694" spans="34:34" s="20" customFormat="1" x14ac:dyDescent="0.25">
      <c r="AH1694" s="129"/>
    </row>
    <row r="1695" spans="34:34" s="20" customFormat="1" x14ac:dyDescent="0.25">
      <c r="AH1695" s="129"/>
    </row>
    <row r="1696" spans="34:34" s="20" customFormat="1" x14ac:dyDescent="0.25">
      <c r="AH1696" s="129"/>
    </row>
    <row r="1697" spans="34:34" s="20" customFormat="1" x14ac:dyDescent="0.25">
      <c r="AH1697" s="129"/>
    </row>
    <row r="1698" spans="34:34" s="20" customFormat="1" x14ac:dyDescent="0.25">
      <c r="AH1698" s="129"/>
    </row>
    <row r="1699" spans="34:34" s="20" customFormat="1" x14ac:dyDescent="0.25">
      <c r="AH1699" s="129"/>
    </row>
    <row r="1700" spans="34:34" s="20" customFormat="1" x14ac:dyDescent="0.25">
      <c r="AH1700" s="129"/>
    </row>
    <row r="1701" spans="34:34" s="20" customFormat="1" x14ac:dyDescent="0.25">
      <c r="AH1701" s="129"/>
    </row>
    <row r="1702" spans="34:34" s="20" customFormat="1" x14ac:dyDescent="0.25">
      <c r="AH1702" s="129"/>
    </row>
    <row r="1703" spans="34:34" s="20" customFormat="1" x14ac:dyDescent="0.25">
      <c r="AH1703" s="129"/>
    </row>
    <row r="1704" spans="34:34" s="20" customFormat="1" x14ac:dyDescent="0.25">
      <c r="AH1704" s="129"/>
    </row>
    <row r="1705" spans="34:34" s="20" customFormat="1" x14ac:dyDescent="0.25">
      <c r="AH1705" s="129"/>
    </row>
    <row r="1706" spans="34:34" s="20" customFormat="1" x14ac:dyDescent="0.25">
      <c r="AH1706" s="129"/>
    </row>
    <row r="1707" spans="34:34" s="20" customFormat="1" x14ac:dyDescent="0.25">
      <c r="AH1707" s="129"/>
    </row>
    <row r="1708" spans="34:34" s="20" customFormat="1" x14ac:dyDescent="0.25">
      <c r="AH1708" s="129"/>
    </row>
    <row r="1709" spans="34:34" s="20" customFormat="1" x14ac:dyDescent="0.25">
      <c r="AH1709" s="129"/>
    </row>
    <row r="1710" spans="34:34" s="20" customFormat="1" x14ac:dyDescent="0.25">
      <c r="AH1710" s="129"/>
    </row>
    <row r="1711" spans="34:34" s="20" customFormat="1" x14ac:dyDescent="0.25">
      <c r="AH1711" s="129"/>
    </row>
    <row r="1712" spans="34:34" s="20" customFormat="1" x14ac:dyDescent="0.25">
      <c r="AH1712" s="129"/>
    </row>
    <row r="1713" spans="34:34" s="20" customFormat="1" x14ac:dyDescent="0.25">
      <c r="AH1713" s="129"/>
    </row>
    <row r="1714" spans="34:34" s="20" customFormat="1" x14ac:dyDescent="0.25">
      <c r="AH1714" s="129"/>
    </row>
    <row r="1715" spans="34:34" s="20" customFormat="1" x14ac:dyDescent="0.25">
      <c r="AH1715" s="129"/>
    </row>
    <row r="1716" spans="34:34" s="20" customFormat="1" x14ac:dyDescent="0.25">
      <c r="AH1716" s="129"/>
    </row>
  </sheetData>
  <mergeCells count="168">
    <mergeCell ref="C137:H138"/>
    <mergeCell ref="J4:M6"/>
    <mergeCell ref="N4:X6"/>
    <mergeCell ref="Y4:Y17"/>
    <mergeCell ref="K7:K17"/>
    <mergeCell ref="L7:L17"/>
    <mergeCell ref="M7:M17"/>
    <mergeCell ref="Q7:Q17"/>
    <mergeCell ref="A1:D1"/>
    <mergeCell ref="E1:AA1"/>
    <mergeCell ref="AC1:AH1"/>
    <mergeCell ref="A2:AH2"/>
    <mergeCell ref="A3:AH3"/>
    <mergeCell ref="A4:D17"/>
    <mergeCell ref="E4:I6"/>
    <mergeCell ref="S10:S17"/>
    <mergeCell ref="F7:F17"/>
    <mergeCell ref="AV18:AW18"/>
    <mergeCell ref="AX18:AY18"/>
    <mergeCell ref="W7:W17"/>
    <mergeCell ref="U10:U17"/>
    <mergeCell ref="V10:V17"/>
    <mergeCell ref="AD7:AD17"/>
    <mergeCell ref="AE7:AE17"/>
    <mergeCell ref="AF7:AF17"/>
    <mergeCell ref="AC7:AC17"/>
    <mergeCell ref="X7:X17"/>
    <mergeCell ref="S7:V9"/>
    <mergeCell ref="T10:T17"/>
    <mergeCell ref="AP18:AQ18"/>
    <mergeCell ref="AR18:AS18"/>
    <mergeCell ref="B20:D20"/>
    <mergeCell ref="AF4:AH6"/>
    <mergeCell ref="AG7:AG17"/>
    <mergeCell ref="AH7:AH17"/>
    <mergeCell ref="AA4:AA17"/>
    <mergeCell ref="R7:R17"/>
    <mergeCell ref="AT18:AU18"/>
    <mergeCell ref="H7:H17"/>
    <mergeCell ref="I7:I17"/>
    <mergeCell ref="J7:J17"/>
    <mergeCell ref="N7:N17"/>
    <mergeCell ref="O7:O17"/>
    <mergeCell ref="P7:P17"/>
    <mergeCell ref="AJ18:AK18"/>
    <mergeCell ref="B22:D22"/>
    <mergeCell ref="B23:D23"/>
    <mergeCell ref="Z4:Z17"/>
    <mergeCell ref="E7:E17"/>
    <mergeCell ref="AC4:AE6"/>
    <mergeCell ref="G7:G17"/>
    <mergeCell ref="AL18:AM18"/>
    <mergeCell ref="AN18:AO18"/>
    <mergeCell ref="B24:D24"/>
    <mergeCell ref="B19:D19"/>
    <mergeCell ref="B25:D25"/>
    <mergeCell ref="B26:D26"/>
    <mergeCell ref="B27:D27"/>
    <mergeCell ref="B28:D28"/>
    <mergeCell ref="AB4:AB17"/>
    <mergeCell ref="B21:D21"/>
    <mergeCell ref="A18:D18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25:D125"/>
    <mergeCell ref="B126:D126"/>
    <mergeCell ref="B127:D127"/>
    <mergeCell ref="B128:D128"/>
    <mergeCell ref="B129:D129"/>
    <mergeCell ref="B134:D134"/>
    <mergeCell ref="B130:D130"/>
    <mergeCell ref="B131:D131"/>
    <mergeCell ref="B132:D132"/>
    <mergeCell ref="B133:D133"/>
  </mergeCells>
  <pageMargins left="0.19685039370078741" right="0.15748031496062992" top="0.23622047244094491" bottom="0.23622047244094491" header="0.15748031496062992" footer="0.15748031496062992"/>
  <pageSetup scale="51" orientation="landscape" verticalDpi="0" r:id="rId1"/>
  <rowBreaks count="2" manualBreakCount="2">
    <brk id="116" max="34" man="1"/>
    <brk id="134" max="34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Лист16">
    <tabColor theme="0"/>
  </sheetPr>
  <dimension ref="A1:AY1715"/>
  <sheetViews>
    <sheetView zoomScale="85" zoomScaleNormal="85" workbookViewId="0">
      <selection sqref="A1:XFD1048576"/>
    </sheetView>
  </sheetViews>
  <sheetFormatPr defaultColWidth="9.125" defaultRowHeight="13.5" x14ac:dyDescent="0.25"/>
  <cols>
    <col min="1" max="3" width="9.125" style="20"/>
    <col min="4" max="4" width="24.25" style="20" customWidth="1"/>
    <col min="5" max="5" width="6" style="20" customWidth="1"/>
    <col min="6" max="6" width="6.75" style="20" customWidth="1"/>
    <col min="7" max="7" width="6.375" style="20" customWidth="1"/>
    <col min="8" max="8" width="6.25" style="20" customWidth="1"/>
    <col min="9" max="9" width="7" style="20" customWidth="1"/>
    <col min="10" max="10" width="7.875" style="20" customWidth="1"/>
    <col min="11" max="11" width="6.375" style="20" customWidth="1"/>
    <col min="12" max="13" width="7.625" style="20" customWidth="1"/>
    <col min="14" max="14" width="7.375" style="20" customWidth="1"/>
    <col min="15" max="15" width="8" style="20" customWidth="1"/>
    <col min="16" max="16" width="9.25" style="20" customWidth="1"/>
    <col min="17" max="18" width="4.625" style="20" customWidth="1"/>
    <col min="19" max="19" width="5.875" style="20" customWidth="1"/>
    <col min="20" max="20" width="6" style="20" customWidth="1"/>
    <col min="21" max="21" width="5.875" style="20" customWidth="1"/>
    <col min="22" max="22" width="4.75" style="20" customWidth="1"/>
    <col min="23" max="23" width="4.625" style="20" customWidth="1"/>
    <col min="24" max="24" width="8.375" style="20" customWidth="1"/>
    <col min="25" max="25" width="4.75" style="20" customWidth="1"/>
    <col min="26" max="26" width="6.625" style="20" customWidth="1"/>
    <col min="27" max="27" width="5.875" style="20" customWidth="1"/>
    <col min="28" max="28" width="5.25" style="20" customWidth="1"/>
    <col min="29" max="30" width="5.875" style="20" customWidth="1"/>
    <col min="31" max="31" width="4.875" style="20" customWidth="1"/>
    <col min="32" max="32" width="5.25" style="20" customWidth="1"/>
    <col min="33" max="33" width="6.875" style="20" customWidth="1"/>
    <col min="34" max="34" width="6" style="130" customWidth="1"/>
    <col min="35" max="35" width="7.875" style="20" customWidth="1"/>
    <col min="36" max="40" width="9.125" style="20" hidden="1" customWidth="1"/>
    <col min="41" max="41" width="14.25" style="20" hidden="1" customWidth="1"/>
    <col min="42" max="42" width="9.125" style="20" hidden="1" customWidth="1"/>
    <col min="43" max="43" width="15.125" style="20" hidden="1" customWidth="1"/>
    <col min="44" max="51" width="9.125" style="20" hidden="1" customWidth="1"/>
    <col min="52" max="16384" width="9.125" style="20"/>
  </cols>
  <sheetData>
    <row r="1" spans="1:35" ht="41.25" customHeight="1" x14ac:dyDescent="0.25">
      <c r="A1" s="13" t="s">
        <v>134</v>
      </c>
      <c r="B1" s="14"/>
      <c r="C1" s="14"/>
      <c r="D1" s="14"/>
      <c r="E1" s="15" t="s">
        <v>147</v>
      </c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6"/>
      <c r="AC1" s="17" t="s">
        <v>132</v>
      </c>
      <c r="AD1" s="17"/>
      <c r="AE1" s="17"/>
      <c r="AF1" s="17"/>
      <c r="AG1" s="17"/>
      <c r="AH1" s="18"/>
      <c r="AI1" s="19"/>
    </row>
    <row r="2" spans="1:35" ht="28.5" customHeight="1" x14ac:dyDescent="0.25">
      <c r="A2" s="21" t="s">
        <v>310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22"/>
      <c r="AI2" s="131"/>
    </row>
    <row r="3" spans="1:35" ht="38.25" customHeight="1" x14ac:dyDescent="0.25">
      <c r="A3" s="152" t="s">
        <v>311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53"/>
      <c r="U3" s="153"/>
      <c r="V3" s="153"/>
      <c r="W3" s="153"/>
      <c r="X3" s="153"/>
      <c r="Y3" s="153"/>
      <c r="Z3" s="153"/>
      <c r="AA3" s="153"/>
      <c r="AB3" s="153"/>
      <c r="AC3" s="153"/>
      <c r="AD3" s="153"/>
      <c r="AE3" s="153"/>
      <c r="AF3" s="153"/>
      <c r="AG3" s="153"/>
      <c r="AH3" s="154"/>
      <c r="AI3" s="131"/>
    </row>
    <row r="4" spans="1:35" ht="15.75" customHeight="1" x14ac:dyDescent="0.25">
      <c r="A4" s="27" t="s">
        <v>148</v>
      </c>
      <c r="B4" s="27"/>
      <c r="C4" s="27"/>
      <c r="D4" s="27"/>
      <c r="E4" s="28" t="s">
        <v>193</v>
      </c>
      <c r="F4" s="29"/>
      <c r="G4" s="29"/>
      <c r="H4" s="29"/>
      <c r="I4" s="30"/>
      <c r="J4" s="31" t="s">
        <v>149</v>
      </c>
      <c r="K4" s="32"/>
      <c r="L4" s="32"/>
      <c r="M4" s="33"/>
      <c r="N4" s="31" t="s">
        <v>150</v>
      </c>
      <c r="O4" s="32"/>
      <c r="P4" s="32"/>
      <c r="Q4" s="32"/>
      <c r="R4" s="32"/>
      <c r="S4" s="32"/>
      <c r="T4" s="32"/>
      <c r="U4" s="32"/>
      <c r="V4" s="32"/>
      <c r="W4" s="32"/>
      <c r="X4" s="32"/>
      <c r="Y4" s="34" t="s">
        <v>151</v>
      </c>
      <c r="Z4" s="34" t="s">
        <v>152</v>
      </c>
      <c r="AA4" s="34" t="s">
        <v>153</v>
      </c>
      <c r="AB4" s="34" t="s">
        <v>154</v>
      </c>
      <c r="AC4" s="31" t="s">
        <v>206</v>
      </c>
      <c r="AD4" s="32"/>
      <c r="AE4" s="33"/>
      <c r="AF4" s="35" t="s">
        <v>136</v>
      </c>
      <c r="AG4" s="35"/>
      <c r="AH4" s="35"/>
      <c r="AI4" s="131"/>
    </row>
    <row r="5" spans="1:35" ht="15.75" customHeight="1" x14ac:dyDescent="0.25">
      <c r="A5" s="27"/>
      <c r="B5" s="27"/>
      <c r="C5" s="27"/>
      <c r="D5" s="27"/>
      <c r="E5" s="36"/>
      <c r="F5" s="37"/>
      <c r="G5" s="37"/>
      <c r="H5" s="37"/>
      <c r="I5" s="38"/>
      <c r="J5" s="39"/>
      <c r="K5" s="40"/>
      <c r="L5" s="40"/>
      <c r="M5" s="41"/>
      <c r="N5" s="39"/>
      <c r="O5" s="40"/>
      <c r="P5" s="40"/>
      <c r="Q5" s="40"/>
      <c r="R5" s="40"/>
      <c r="S5" s="40"/>
      <c r="T5" s="40"/>
      <c r="U5" s="40"/>
      <c r="V5" s="40"/>
      <c r="W5" s="40"/>
      <c r="X5" s="40"/>
      <c r="Y5" s="42"/>
      <c r="Z5" s="42"/>
      <c r="AA5" s="42"/>
      <c r="AB5" s="42"/>
      <c r="AC5" s="39"/>
      <c r="AD5" s="40"/>
      <c r="AE5" s="41"/>
      <c r="AF5" s="35"/>
      <c r="AG5" s="35"/>
      <c r="AH5" s="35"/>
      <c r="AI5" s="132"/>
    </row>
    <row r="6" spans="1:35" ht="35.25" customHeight="1" x14ac:dyDescent="0.25">
      <c r="A6" s="27"/>
      <c r="B6" s="27"/>
      <c r="C6" s="27"/>
      <c r="D6" s="27"/>
      <c r="E6" s="44"/>
      <c r="F6" s="45"/>
      <c r="G6" s="45"/>
      <c r="H6" s="45"/>
      <c r="I6" s="46"/>
      <c r="J6" s="47"/>
      <c r="K6" s="48"/>
      <c r="L6" s="48"/>
      <c r="M6" s="49"/>
      <c r="N6" s="47"/>
      <c r="O6" s="48"/>
      <c r="P6" s="48"/>
      <c r="Q6" s="48"/>
      <c r="R6" s="48"/>
      <c r="S6" s="48"/>
      <c r="T6" s="48"/>
      <c r="U6" s="48"/>
      <c r="V6" s="48"/>
      <c r="W6" s="48"/>
      <c r="X6" s="48"/>
      <c r="Y6" s="42"/>
      <c r="Z6" s="42"/>
      <c r="AA6" s="42"/>
      <c r="AB6" s="42"/>
      <c r="AC6" s="47"/>
      <c r="AD6" s="48"/>
      <c r="AE6" s="49"/>
      <c r="AF6" s="35"/>
      <c r="AG6" s="35"/>
      <c r="AH6" s="35"/>
      <c r="AI6" s="133"/>
    </row>
    <row r="7" spans="1:35" ht="12.75" customHeight="1" x14ac:dyDescent="0.25">
      <c r="A7" s="27"/>
      <c r="B7" s="27"/>
      <c r="C7" s="27"/>
      <c r="D7" s="27"/>
      <c r="E7" s="34" t="s">
        <v>135</v>
      </c>
      <c r="F7" s="34" t="s">
        <v>194</v>
      </c>
      <c r="G7" s="34" t="s">
        <v>155</v>
      </c>
      <c r="H7" s="34" t="s">
        <v>156</v>
      </c>
      <c r="I7" s="34" t="s">
        <v>157</v>
      </c>
      <c r="J7" s="34" t="s">
        <v>135</v>
      </c>
      <c r="K7" s="34" t="s">
        <v>155</v>
      </c>
      <c r="L7" s="34" t="s">
        <v>156</v>
      </c>
      <c r="M7" s="34" t="s">
        <v>157</v>
      </c>
      <c r="N7" s="34" t="s">
        <v>158</v>
      </c>
      <c r="O7" s="34" t="s">
        <v>159</v>
      </c>
      <c r="P7" s="34" t="s">
        <v>160</v>
      </c>
      <c r="Q7" s="34" t="s">
        <v>161</v>
      </c>
      <c r="R7" s="34" t="s">
        <v>137</v>
      </c>
      <c r="S7" s="31" t="s">
        <v>162</v>
      </c>
      <c r="T7" s="32"/>
      <c r="U7" s="32"/>
      <c r="V7" s="33"/>
      <c r="W7" s="34" t="s">
        <v>207</v>
      </c>
      <c r="X7" s="34" t="s">
        <v>138</v>
      </c>
      <c r="Y7" s="42"/>
      <c r="Z7" s="42"/>
      <c r="AA7" s="42"/>
      <c r="AB7" s="42"/>
      <c r="AC7" s="34" t="s">
        <v>163</v>
      </c>
      <c r="AD7" s="34" t="s">
        <v>164</v>
      </c>
      <c r="AE7" s="34" t="s">
        <v>135</v>
      </c>
      <c r="AF7" s="34" t="s">
        <v>163</v>
      </c>
      <c r="AG7" s="51" t="s">
        <v>164</v>
      </c>
      <c r="AH7" s="52" t="s">
        <v>135</v>
      </c>
    </row>
    <row r="8" spans="1:35" ht="12.75" customHeight="1" x14ac:dyDescent="0.25">
      <c r="A8" s="27"/>
      <c r="B8" s="27"/>
      <c r="C8" s="27"/>
      <c r="D8" s="13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39"/>
      <c r="T8" s="40"/>
      <c r="U8" s="40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53"/>
      <c r="AH8" s="52"/>
    </row>
    <row r="9" spans="1:35" ht="40.5" customHeight="1" x14ac:dyDescent="0.25">
      <c r="A9" s="27"/>
      <c r="B9" s="27"/>
      <c r="C9" s="27"/>
      <c r="D9" s="13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7"/>
      <c r="T9" s="48"/>
      <c r="U9" s="48"/>
      <c r="V9" s="49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53"/>
      <c r="AH9" s="52"/>
    </row>
    <row r="10" spans="1:35" ht="12.75" customHeight="1" x14ac:dyDescent="0.25">
      <c r="A10" s="27"/>
      <c r="B10" s="27"/>
      <c r="C10" s="27"/>
      <c r="D10" s="13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34" t="s">
        <v>139</v>
      </c>
      <c r="T10" s="34" t="s">
        <v>208</v>
      </c>
      <c r="U10" s="34" t="s">
        <v>209</v>
      </c>
      <c r="V10" s="34" t="s">
        <v>210</v>
      </c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53"/>
      <c r="AH10" s="52"/>
    </row>
    <row r="11" spans="1:35" ht="12.75" customHeight="1" x14ac:dyDescent="0.25">
      <c r="A11" s="27"/>
      <c r="B11" s="27"/>
      <c r="C11" s="27"/>
      <c r="D11" s="1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53"/>
      <c r="AH11" s="52"/>
    </row>
    <row r="12" spans="1:35" ht="12.75" customHeight="1" x14ac:dyDescent="0.25">
      <c r="A12" s="27"/>
      <c r="B12" s="27"/>
      <c r="C12" s="27"/>
      <c r="D12" s="1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53"/>
      <c r="AH12" s="52"/>
    </row>
    <row r="13" spans="1:35" ht="12.75" customHeight="1" x14ac:dyDescent="0.25">
      <c r="A13" s="27"/>
      <c r="B13" s="27"/>
      <c r="C13" s="27"/>
      <c r="D13" s="1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53"/>
      <c r="AH13" s="52"/>
    </row>
    <row r="14" spans="1:35" ht="12.75" customHeight="1" x14ac:dyDescent="0.25">
      <c r="A14" s="27"/>
      <c r="B14" s="27"/>
      <c r="C14" s="27"/>
      <c r="D14" s="13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53"/>
      <c r="AH14" s="52"/>
    </row>
    <row r="15" spans="1:35" ht="12.75" customHeight="1" x14ac:dyDescent="0.25">
      <c r="A15" s="27"/>
      <c r="B15" s="27"/>
      <c r="C15" s="27"/>
      <c r="D15" s="13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53"/>
      <c r="AH15" s="52"/>
    </row>
    <row r="16" spans="1:35" ht="12.75" customHeight="1" x14ac:dyDescent="0.25">
      <c r="A16" s="27"/>
      <c r="B16" s="27"/>
      <c r="C16" s="27"/>
      <c r="D16" s="13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53"/>
      <c r="AH16" s="52"/>
    </row>
    <row r="17" spans="1:51" ht="26.25" customHeight="1" x14ac:dyDescent="0.25">
      <c r="A17" s="27"/>
      <c r="B17" s="27"/>
      <c r="C17" s="27"/>
      <c r="D17" s="27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5"/>
      <c r="AH17" s="52"/>
    </row>
    <row r="18" spans="1:51" ht="33" customHeight="1" thickBot="1" x14ac:dyDescent="0.3">
      <c r="A18" s="56" t="s">
        <v>211</v>
      </c>
      <c r="B18" s="57"/>
      <c r="C18" s="57"/>
      <c r="D18" s="57"/>
      <c r="E18" s="58">
        <v>1</v>
      </c>
      <c r="F18" s="58">
        <v>2</v>
      </c>
      <c r="G18" s="58">
        <v>3</v>
      </c>
      <c r="H18" s="58">
        <v>4</v>
      </c>
      <c r="I18" s="58">
        <v>5</v>
      </c>
      <c r="J18" s="58">
        <v>6</v>
      </c>
      <c r="K18" s="58">
        <v>7</v>
      </c>
      <c r="L18" s="58">
        <v>8</v>
      </c>
      <c r="M18" s="58">
        <v>9</v>
      </c>
      <c r="N18" s="58">
        <v>10</v>
      </c>
      <c r="O18" s="58">
        <v>11</v>
      </c>
      <c r="P18" s="58">
        <v>12</v>
      </c>
      <c r="Q18" s="58">
        <v>13</v>
      </c>
      <c r="R18" s="58">
        <v>14</v>
      </c>
      <c r="S18" s="58">
        <v>15</v>
      </c>
      <c r="T18" s="58">
        <v>16</v>
      </c>
      <c r="U18" s="58">
        <v>17</v>
      </c>
      <c r="V18" s="58">
        <v>18</v>
      </c>
      <c r="W18" s="58">
        <v>19</v>
      </c>
      <c r="X18" s="58">
        <v>20</v>
      </c>
      <c r="Y18" s="58">
        <v>21</v>
      </c>
      <c r="Z18" s="58">
        <v>22</v>
      </c>
      <c r="AA18" s="58">
        <v>23</v>
      </c>
      <c r="AB18" s="58">
        <v>24</v>
      </c>
      <c r="AC18" s="58">
        <v>25</v>
      </c>
      <c r="AD18" s="58">
        <v>26</v>
      </c>
      <c r="AE18" s="58">
        <v>27</v>
      </c>
      <c r="AF18" s="58">
        <v>28</v>
      </c>
      <c r="AG18" s="58">
        <v>29</v>
      </c>
      <c r="AH18" s="58">
        <v>30</v>
      </c>
      <c r="AJ18" s="158" t="s">
        <v>120</v>
      </c>
      <c r="AK18" s="158"/>
      <c r="AL18" s="158" t="s">
        <v>119</v>
      </c>
      <c r="AM18" s="158"/>
      <c r="AN18" s="158" t="s">
        <v>118</v>
      </c>
      <c r="AO18" s="158"/>
      <c r="AP18" s="158" t="s">
        <v>117</v>
      </c>
      <c r="AQ18" s="158"/>
      <c r="AR18" s="158" t="s">
        <v>116</v>
      </c>
      <c r="AS18" s="158"/>
      <c r="AT18" s="158" t="s">
        <v>115</v>
      </c>
      <c r="AU18" s="158"/>
      <c r="AV18" s="158" t="s">
        <v>114</v>
      </c>
      <c r="AW18" s="158"/>
      <c r="AX18" s="158" t="s">
        <v>113</v>
      </c>
      <c r="AY18" s="158"/>
    </row>
    <row r="19" spans="1:51" ht="63" customHeight="1" x14ac:dyDescent="0.25">
      <c r="A19" s="60" t="s">
        <v>112</v>
      </c>
      <c r="B19" s="61" t="s">
        <v>212</v>
      </c>
      <c r="C19" s="61"/>
      <c r="D19" s="61"/>
      <c r="E19" s="62">
        <f t="shared" ref="E19:AH19" si="0">SUM(E20:E38)</f>
        <v>99</v>
      </c>
      <c r="F19" s="62">
        <f t="shared" si="0"/>
        <v>31</v>
      </c>
      <c r="G19" s="62">
        <f t="shared" si="0"/>
        <v>68</v>
      </c>
      <c r="H19" s="62">
        <f t="shared" si="0"/>
        <v>0</v>
      </c>
      <c r="I19" s="62">
        <f t="shared" si="0"/>
        <v>0</v>
      </c>
      <c r="J19" s="62">
        <f t="shared" si="0"/>
        <v>79</v>
      </c>
      <c r="K19" s="62">
        <f t="shared" si="0"/>
        <v>72</v>
      </c>
      <c r="L19" s="62">
        <f t="shared" si="0"/>
        <v>5</v>
      </c>
      <c r="M19" s="62">
        <f t="shared" si="0"/>
        <v>2</v>
      </c>
      <c r="N19" s="62">
        <f t="shared" si="0"/>
        <v>54</v>
      </c>
      <c r="O19" s="62">
        <f t="shared" si="0"/>
        <v>27</v>
      </c>
      <c r="P19" s="62">
        <f t="shared" si="0"/>
        <v>1</v>
      </c>
      <c r="Q19" s="62">
        <f t="shared" si="0"/>
        <v>6</v>
      </c>
      <c r="R19" s="62">
        <f t="shared" si="0"/>
        <v>0</v>
      </c>
      <c r="S19" s="62">
        <f t="shared" si="0"/>
        <v>20</v>
      </c>
      <c r="T19" s="62">
        <f t="shared" si="0"/>
        <v>3</v>
      </c>
      <c r="U19" s="62">
        <f t="shared" si="0"/>
        <v>17</v>
      </c>
      <c r="V19" s="62">
        <f t="shared" si="0"/>
        <v>0</v>
      </c>
      <c r="W19" s="62">
        <f t="shared" si="0"/>
        <v>0</v>
      </c>
      <c r="X19" s="62">
        <f t="shared" si="0"/>
        <v>54</v>
      </c>
      <c r="Y19" s="62">
        <f t="shared" si="0"/>
        <v>0</v>
      </c>
      <c r="Z19" s="62">
        <f t="shared" si="0"/>
        <v>20</v>
      </c>
      <c r="AA19" s="62">
        <f t="shared" si="0"/>
        <v>116</v>
      </c>
      <c r="AB19" s="62">
        <f t="shared" si="0"/>
        <v>34</v>
      </c>
      <c r="AC19" s="62">
        <f t="shared" si="0"/>
        <v>11</v>
      </c>
      <c r="AD19" s="62">
        <f t="shared" si="0"/>
        <v>3</v>
      </c>
      <c r="AE19" s="62">
        <f t="shared" si="0"/>
        <v>14</v>
      </c>
      <c r="AF19" s="62">
        <f t="shared" si="0"/>
        <v>2</v>
      </c>
      <c r="AG19" s="62">
        <f t="shared" si="0"/>
        <v>1</v>
      </c>
      <c r="AH19" s="62">
        <f t="shared" si="0"/>
        <v>3</v>
      </c>
      <c r="AI19" s="135"/>
      <c r="AJ19" s="63">
        <f t="shared" ref="AJ19:AY19" si="1">SUM(AJ20:AJ38)</f>
        <v>99</v>
      </c>
      <c r="AK19" s="64">
        <f t="shared" si="1"/>
        <v>99</v>
      </c>
      <c r="AL19" s="64">
        <f t="shared" si="1"/>
        <v>79</v>
      </c>
      <c r="AM19" s="64">
        <f t="shared" si="1"/>
        <v>79</v>
      </c>
      <c r="AN19" s="64">
        <f t="shared" si="1"/>
        <v>171</v>
      </c>
      <c r="AO19" s="64">
        <f t="shared" si="1"/>
        <v>170</v>
      </c>
      <c r="AP19" s="64">
        <f t="shared" si="1"/>
        <v>54</v>
      </c>
      <c r="AQ19" s="64">
        <f t="shared" si="1"/>
        <v>54</v>
      </c>
      <c r="AR19" s="64">
        <f t="shared" si="1"/>
        <v>20</v>
      </c>
      <c r="AS19" s="64">
        <f t="shared" si="1"/>
        <v>20</v>
      </c>
      <c r="AT19" s="64">
        <f t="shared" si="1"/>
        <v>54</v>
      </c>
      <c r="AU19" s="64">
        <f t="shared" si="1"/>
        <v>54</v>
      </c>
      <c r="AV19" s="64">
        <f t="shared" si="1"/>
        <v>14</v>
      </c>
      <c r="AW19" s="64">
        <f t="shared" si="1"/>
        <v>14</v>
      </c>
      <c r="AX19" s="64">
        <f t="shared" si="1"/>
        <v>3</v>
      </c>
      <c r="AY19" s="65">
        <f t="shared" si="1"/>
        <v>3</v>
      </c>
    </row>
    <row r="20" spans="1:51" ht="32.25" customHeight="1" x14ac:dyDescent="0.25">
      <c r="A20" s="66">
        <v>1.1000000000000001</v>
      </c>
      <c r="B20" s="67" t="s">
        <v>213</v>
      </c>
      <c r="C20" s="67"/>
      <c r="D20" s="67"/>
      <c r="E20" s="68">
        <v>16</v>
      </c>
      <c r="F20" s="68">
        <v>1</v>
      </c>
      <c r="G20" s="68">
        <v>15</v>
      </c>
      <c r="H20" s="68"/>
      <c r="I20" s="68"/>
      <c r="J20" s="68">
        <v>13</v>
      </c>
      <c r="K20" s="68">
        <v>13</v>
      </c>
      <c r="L20" s="68"/>
      <c r="M20" s="68"/>
      <c r="N20" s="68">
        <v>12</v>
      </c>
      <c r="O20" s="68">
        <v>6</v>
      </c>
      <c r="P20" s="68"/>
      <c r="Q20" s="68"/>
      <c r="R20" s="68"/>
      <c r="S20" s="68">
        <v>6</v>
      </c>
      <c r="T20" s="68">
        <v>1</v>
      </c>
      <c r="U20" s="68">
        <v>5</v>
      </c>
      <c r="V20" s="68"/>
      <c r="W20" s="68"/>
      <c r="X20" s="68">
        <v>12</v>
      </c>
      <c r="Y20" s="68"/>
      <c r="Z20" s="68"/>
      <c r="AA20" s="68">
        <v>16</v>
      </c>
      <c r="AB20" s="68"/>
      <c r="AC20" s="68">
        <v>3</v>
      </c>
      <c r="AD20" s="68">
        <v>1</v>
      </c>
      <c r="AE20" s="68">
        <v>4</v>
      </c>
      <c r="AF20" s="68">
        <v>1</v>
      </c>
      <c r="AG20" s="68">
        <v>1</v>
      </c>
      <c r="AH20" s="68">
        <v>2</v>
      </c>
      <c r="AJ20" s="69">
        <f t="shared" ref="AJ20:AJ38" si="2">E20</f>
        <v>16</v>
      </c>
      <c r="AK20" s="70">
        <f t="shared" ref="AK20:AK38" si="3">F20+G20+H20+I20</f>
        <v>16</v>
      </c>
      <c r="AL20" s="70">
        <f t="shared" ref="AL20:AL38" si="4">J20</f>
        <v>13</v>
      </c>
      <c r="AM20" s="70">
        <f t="shared" ref="AM20:AM38" si="5">K20+L20+M20</f>
        <v>13</v>
      </c>
      <c r="AN20" s="70">
        <f t="shared" ref="AN20:AN38" si="6">F20+G20+K20</f>
        <v>29</v>
      </c>
      <c r="AO20" s="70">
        <f t="shared" ref="AO20:AO38" si="7">X20+Y20+AA20</f>
        <v>28</v>
      </c>
      <c r="AP20" s="70">
        <f t="shared" ref="AP20:AP38" si="8">N20</f>
        <v>12</v>
      </c>
      <c r="AQ20" s="70">
        <f t="shared" ref="AQ20:AQ38" si="9">O20+P20+Q20+R20+S20</f>
        <v>12</v>
      </c>
      <c r="AR20" s="70">
        <f t="shared" ref="AR20:AR38" si="10">S20</f>
        <v>6</v>
      </c>
      <c r="AS20" s="70">
        <f t="shared" ref="AS20:AS38" si="11">T20+U20+V20</f>
        <v>6</v>
      </c>
      <c r="AT20" s="70">
        <f t="shared" ref="AT20:AT38" si="12">X20</f>
        <v>12</v>
      </c>
      <c r="AU20" s="70">
        <f t="shared" ref="AU20:AU38" si="13">N20+W20</f>
        <v>12</v>
      </c>
      <c r="AV20" s="70">
        <f t="shared" ref="AV20:AV38" si="14">AE20</f>
        <v>4</v>
      </c>
      <c r="AW20" s="70">
        <f t="shared" ref="AW20:AW38" si="15">AC20+AD20</f>
        <v>4</v>
      </c>
      <c r="AX20" s="70">
        <f t="shared" ref="AX20:AX38" si="16">AH20</f>
        <v>2</v>
      </c>
      <c r="AY20" s="71">
        <f t="shared" ref="AY20:AY38" si="17">AF20+AG20</f>
        <v>2</v>
      </c>
    </row>
    <row r="21" spans="1:51" ht="24" customHeight="1" x14ac:dyDescent="0.25">
      <c r="A21" s="72" t="s">
        <v>111</v>
      </c>
      <c r="B21" s="35" t="s">
        <v>214</v>
      </c>
      <c r="C21" s="35"/>
      <c r="D21" s="35"/>
      <c r="E21" s="73">
        <v>7</v>
      </c>
      <c r="F21" s="73"/>
      <c r="G21" s="73">
        <v>7</v>
      </c>
      <c r="H21" s="73"/>
      <c r="I21" s="73"/>
      <c r="J21" s="74">
        <v>4</v>
      </c>
      <c r="K21" s="74">
        <v>4</v>
      </c>
      <c r="L21" s="73"/>
      <c r="M21" s="73"/>
      <c r="N21" s="75">
        <v>6</v>
      </c>
      <c r="O21" s="75">
        <v>5</v>
      </c>
      <c r="P21" s="75"/>
      <c r="Q21" s="75"/>
      <c r="R21" s="75"/>
      <c r="S21" s="75">
        <v>1</v>
      </c>
      <c r="T21" s="75"/>
      <c r="U21" s="75">
        <v>1</v>
      </c>
      <c r="V21" s="75"/>
      <c r="W21" s="75"/>
      <c r="X21" s="75">
        <v>6</v>
      </c>
      <c r="Y21" s="75"/>
      <c r="Z21" s="75"/>
      <c r="AA21" s="75">
        <v>5</v>
      </c>
      <c r="AB21" s="75"/>
      <c r="AC21" s="75">
        <v>1</v>
      </c>
      <c r="AD21" s="75"/>
      <c r="AE21" s="75">
        <v>1</v>
      </c>
      <c r="AF21" s="75"/>
      <c r="AG21" s="76"/>
      <c r="AH21" s="75"/>
      <c r="AI21" s="77"/>
      <c r="AJ21" s="69">
        <f t="shared" si="2"/>
        <v>7</v>
      </c>
      <c r="AK21" s="70">
        <f t="shared" si="3"/>
        <v>7</v>
      </c>
      <c r="AL21" s="70">
        <f t="shared" si="4"/>
        <v>4</v>
      </c>
      <c r="AM21" s="70">
        <f t="shared" si="5"/>
        <v>4</v>
      </c>
      <c r="AN21" s="70">
        <f t="shared" si="6"/>
        <v>11</v>
      </c>
      <c r="AO21" s="70">
        <f t="shared" si="7"/>
        <v>11</v>
      </c>
      <c r="AP21" s="70">
        <f t="shared" si="8"/>
        <v>6</v>
      </c>
      <c r="AQ21" s="70">
        <f t="shared" si="9"/>
        <v>6</v>
      </c>
      <c r="AR21" s="70">
        <f t="shared" si="10"/>
        <v>1</v>
      </c>
      <c r="AS21" s="70">
        <f t="shared" si="11"/>
        <v>1</v>
      </c>
      <c r="AT21" s="70">
        <f t="shared" si="12"/>
        <v>6</v>
      </c>
      <c r="AU21" s="70">
        <f t="shared" si="13"/>
        <v>6</v>
      </c>
      <c r="AV21" s="70">
        <f t="shared" si="14"/>
        <v>1</v>
      </c>
      <c r="AW21" s="70">
        <f t="shared" si="15"/>
        <v>1</v>
      </c>
      <c r="AX21" s="70">
        <f t="shared" si="16"/>
        <v>0</v>
      </c>
      <c r="AY21" s="71">
        <f t="shared" si="17"/>
        <v>0</v>
      </c>
    </row>
    <row r="22" spans="1:51" s="122" customFormat="1" ht="48" customHeight="1" x14ac:dyDescent="0.2">
      <c r="A22" s="78" t="s">
        <v>110</v>
      </c>
      <c r="B22" s="35" t="s">
        <v>215</v>
      </c>
      <c r="C22" s="35"/>
      <c r="D22" s="35"/>
      <c r="E22" s="73">
        <v>1</v>
      </c>
      <c r="F22" s="73"/>
      <c r="G22" s="73">
        <v>1</v>
      </c>
      <c r="H22" s="73"/>
      <c r="I22" s="73"/>
      <c r="J22" s="74"/>
      <c r="K22" s="74"/>
      <c r="L22" s="73"/>
      <c r="M22" s="73"/>
      <c r="N22" s="75">
        <v>1</v>
      </c>
      <c r="O22" s="75"/>
      <c r="P22" s="75"/>
      <c r="Q22" s="75">
        <v>1</v>
      </c>
      <c r="R22" s="75"/>
      <c r="S22" s="75"/>
      <c r="T22" s="75"/>
      <c r="U22" s="75"/>
      <c r="V22" s="75"/>
      <c r="W22" s="75"/>
      <c r="X22" s="75">
        <v>1</v>
      </c>
      <c r="Y22" s="75"/>
      <c r="Z22" s="75"/>
      <c r="AA22" s="75"/>
      <c r="AB22" s="75"/>
      <c r="AC22" s="75"/>
      <c r="AD22" s="75"/>
      <c r="AE22" s="75"/>
      <c r="AF22" s="75"/>
      <c r="AG22" s="76"/>
      <c r="AH22" s="75"/>
      <c r="AI22" s="77"/>
      <c r="AJ22" s="69">
        <f t="shared" si="2"/>
        <v>1</v>
      </c>
      <c r="AK22" s="70">
        <f t="shared" si="3"/>
        <v>1</v>
      </c>
      <c r="AL22" s="70">
        <f t="shared" si="4"/>
        <v>0</v>
      </c>
      <c r="AM22" s="70">
        <f t="shared" si="5"/>
        <v>0</v>
      </c>
      <c r="AN22" s="70">
        <f t="shared" si="6"/>
        <v>1</v>
      </c>
      <c r="AO22" s="70">
        <f t="shared" si="7"/>
        <v>1</v>
      </c>
      <c r="AP22" s="70">
        <f t="shared" si="8"/>
        <v>1</v>
      </c>
      <c r="AQ22" s="70">
        <f t="shared" si="9"/>
        <v>1</v>
      </c>
      <c r="AR22" s="70">
        <f t="shared" si="10"/>
        <v>0</v>
      </c>
      <c r="AS22" s="70">
        <f t="shared" si="11"/>
        <v>0</v>
      </c>
      <c r="AT22" s="70">
        <f t="shared" si="12"/>
        <v>1</v>
      </c>
      <c r="AU22" s="70">
        <f t="shared" si="13"/>
        <v>1</v>
      </c>
      <c r="AV22" s="70">
        <f t="shared" si="14"/>
        <v>0</v>
      </c>
      <c r="AW22" s="70">
        <f t="shared" si="15"/>
        <v>0</v>
      </c>
      <c r="AX22" s="70">
        <f t="shared" si="16"/>
        <v>0</v>
      </c>
      <c r="AY22" s="71">
        <f t="shared" si="17"/>
        <v>0</v>
      </c>
    </row>
    <row r="23" spans="1:51" s="122" customFormat="1" ht="31.5" customHeight="1" x14ac:dyDescent="0.2">
      <c r="A23" s="72" t="s">
        <v>109</v>
      </c>
      <c r="B23" s="35" t="s">
        <v>216</v>
      </c>
      <c r="C23" s="35"/>
      <c r="D23" s="35"/>
      <c r="E23" s="73"/>
      <c r="F23" s="73"/>
      <c r="G23" s="73"/>
      <c r="H23" s="73"/>
      <c r="I23" s="73"/>
      <c r="J23" s="74"/>
      <c r="K23" s="74"/>
      <c r="L23" s="73"/>
      <c r="M23" s="73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6"/>
      <c r="AH23" s="75"/>
      <c r="AI23" s="76"/>
      <c r="AJ23" s="69">
        <f t="shared" si="2"/>
        <v>0</v>
      </c>
      <c r="AK23" s="70">
        <f t="shared" si="3"/>
        <v>0</v>
      </c>
      <c r="AL23" s="70">
        <f t="shared" si="4"/>
        <v>0</v>
      </c>
      <c r="AM23" s="70">
        <f t="shared" si="5"/>
        <v>0</v>
      </c>
      <c r="AN23" s="70">
        <f t="shared" si="6"/>
        <v>0</v>
      </c>
      <c r="AO23" s="70">
        <f t="shared" si="7"/>
        <v>0</v>
      </c>
      <c r="AP23" s="70">
        <f t="shared" si="8"/>
        <v>0</v>
      </c>
      <c r="AQ23" s="70">
        <f t="shared" si="9"/>
        <v>0</v>
      </c>
      <c r="AR23" s="70">
        <f t="shared" si="10"/>
        <v>0</v>
      </c>
      <c r="AS23" s="70">
        <f t="shared" si="11"/>
        <v>0</v>
      </c>
      <c r="AT23" s="70">
        <f t="shared" si="12"/>
        <v>0</v>
      </c>
      <c r="AU23" s="70">
        <f t="shared" si="13"/>
        <v>0</v>
      </c>
      <c r="AV23" s="70">
        <f t="shared" si="14"/>
        <v>0</v>
      </c>
      <c r="AW23" s="70">
        <f t="shared" si="15"/>
        <v>0</v>
      </c>
      <c r="AX23" s="70">
        <f t="shared" si="16"/>
        <v>0</v>
      </c>
      <c r="AY23" s="71">
        <f t="shared" si="17"/>
        <v>0</v>
      </c>
    </row>
    <row r="24" spans="1:51" s="122" customFormat="1" ht="32.25" customHeight="1" x14ac:dyDescent="0.2">
      <c r="A24" s="66">
        <v>1.2</v>
      </c>
      <c r="B24" s="67" t="s">
        <v>217</v>
      </c>
      <c r="C24" s="67"/>
      <c r="D24" s="67"/>
      <c r="E24" s="68"/>
      <c r="F24" s="68"/>
      <c r="G24" s="68"/>
      <c r="H24" s="68"/>
      <c r="I24" s="68"/>
      <c r="J24" s="73"/>
      <c r="K24" s="73"/>
      <c r="L24" s="73"/>
      <c r="M24" s="73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6"/>
      <c r="AH24" s="75"/>
      <c r="AI24" s="76"/>
      <c r="AJ24" s="69">
        <f t="shared" si="2"/>
        <v>0</v>
      </c>
      <c r="AK24" s="70">
        <f t="shared" si="3"/>
        <v>0</v>
      </c>
      <c r="AL24" s="70">
        <f t="shared" si="4"/>
        <v>0</v>
      </c>
      <c r="AM24" s="70">
        <f t="shared" si="5"/>
        <v>0</v>
      </c>
      <c r="AN24" s="70">
        <f t="shared" si="6"/>
        <v>0</v>
      </c>
      <c r="AO24" s="70">
        <f t="shared" si="7"/>
        <v>0</v>
      </c>
      <c r="AP24" s="70">
        <f t="shared" si="8"/>
        <v>0</v>
      </c>
      <c r="AQ24" s="70">
        <f t="shared" si="9"/>
        <v>0</v>
      </c>
      <c r="AR24" s="70">
        <f t="shared" si="10"/>
        <v>0</v>
      </c>
      <c r="AS24" s="70">
        <f t="shared" si="11"/>
        <v>0</v>
      </c>
      <c r="AT24" s="70">
        <f t="shared" si="12"/>
        <v>0</v>
      </c>
      <c r="AU24" s="70">
        <f t="shared" si="13"/>
        <v>0</v>
      </c>
      <c r="AV24" s="70">
        <f t="shared" si="14"/>
        <v>0</v>
      </c>
      <c r="AW24" s="70">
        <f t="shared" si="15"/>
        <v>0</v>
      </c>
      <c r="AX24" s="70">
        <f t="shared" si="16"/>
        <v>0</v>
      </c>
      <c r="AY24" s="71">
        <f t="shared" si="17"/>
        <v>0</v>
      </c>
    </row>
    <row r="25" spans="1:51" s="122" customFormat="1" ht="25.5" customHeight="1" x14ac:dyDescent="0.2">
      <c r="A25" s="72" t="s">
        <v>108</v>
      </c>
      <c r="B25" s="67" t="s">
        <v>260</v>
      </c>
      <c r="C25" s="67"/>
      <c r="D25" s="67"/>
      <c r="E25" s="68"/>
      <c r="F25" s="68"/>
      <c r="G25" s="68"/>
      <c r="H25" s="68"/>
      <c r="I25" s="68"/>
      <c r="J25" s="73"/>
      <c r="K25" s="73"/>
      <c r="L25" s="73"/>
      <c r="M25" s="73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  <c r="AA25" s="75"/>
      <c r="AB25" s="75"/>
      <c r="AC25" s="75"/>
      <c r="AD25" s="75"/>
      <c r="AE25" s="75"/>
      <c r="AF25" s="75"/>
      <c r="AG25" s="76"/>
      <c r="AH25" s="75"/>
      <c r="AI25" s="76"/>
      <c r="AJ25" s="69">
        <f t="shared" si="2"/>
        <v>0</v>
      </c>
      <c r="AK25" s="70">
        <f t="shared" si="3"/>
        <v>0</v>
      </c>
      <c r="AL25" s="70">
        <f t="shared" si="4"/>
        <v>0</v>
      </c>
      <c r="AM25" s="70">
        <f t="shared" si="5"/>
        <v>0</v>
      </c>
      <c r="AN25" s="70">
        <f t="shared" si="6"/>
        <v>0</v>
      </c>
      <c r="AO25" s="70">
        <f t="shared" si="7"/>
        <v>0</v>
      </c>
      <c r="AP25" s="70">
        <f t="shared" si="8"/>
        <v>0</v>
      </c>
      <c r="AQ25" s="70">
        <f t="shared" si="9"/>
        <v>0</v>
      </c>
      <c r="AR25" s="70">
        <f t="shared" si="10"/>
        <v>0</v>
      </c>
      <c r="AS25" s="70">
        <f t="shared" si="11"/>
        <v>0</v>
      </c>
      <c r="AT25" s="70">
        <f t="shared" si="12"/>
        <v>0</v>
      </c>
      <c r="AU25" s="70">
        <f t="shared" si="13"/>
        <v>0</v>
      </c>
      <c r="AV25" s="70">
        <f t="shared" si="14"/>
        <v>0</v>
      </c>
      <c r="AW25" s="70">
        <f t="shared" si="15"/>
        <v>0</v>
      </c>
      <c r="AX25" s="70">
        <f t="shared" si="16"/>
        <v>0</v>
      </c>
      <c r="AY25" s="71">
        <f t="shared" si="17"/>
        <v>0</v>
      </c>
    </row>
    <row r="26" spans="1:51" s="122" customFormat="1" ht="27.75" customHeight="1" x14ac:dyDescent="0.2">
      <c r="A26" s="72" t="s">
        <v>107</v>
      </c>
      <c r="B26" s="79" t="s">
        <v>261</v>
      </c>
      <c r="C26" s="80"/>
      <c r="D26" s="81"/>
      <c r="E26" s="82"/>
      <c r="F26" s="82"/>
      <c r="G26" s="82"/>
      <c r="H26" s="82"/>
      <c r="I26" s="82"/>
      <c r="J26" s="82">
        <v>1</v>
      </c>
      <c r="K26" s="82">
        <v>1</v>
      </c>
      <c r="L26" s="82"/>
      <c r="M26" s="82"/>
      <c r="N26" s="82">
        <v>1</v>
      </c>
      <c r="O26" s="82">
        <v>1</v>
      </c>
      <c r="P26" s="82"/>
      <c r="Q26" s="82"/>
      <c r="R26" s="82"/>
      <c r="S26" s="82"/>
      <c r="T26" s="82"/>
      <c r="U26" s="82"/>
      <c r="V26" s="82"/>
      <c r="W26" s="82"/>
      <c r="X26" s="82">
        <v>1</v>
      </c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76"/>
      <c r="AJ26" s="69">
        <f t="shared" si="2"/>
        <v>0</v>
      </c>
      <c r="AK26" s="70">
        <f t="shared" si="3"/>
        <v>0</v>
      </c>
      <c r="AL26" s="70">
        <f t="shared" si="4"/>
        <v>1</v>
      </c>
      <c r="AM26" s="70">
        <f t="shared" si="5"/>
        <v>1</v>
      </c>
      <c r="AN26" s="70">
        <f t="shared" si="6"/>
        <v>1</v>
      </c>
      <c r="AO26" s="70">
        <f t="shared" si="7"/>
        <v>1</v>
      </c>
      <c r="AP26" s="70">
        <f t="shared" si="8"/>
        <v>1</v>
      </c>
      <c r="AQ26" s="70">
        <f t="shared" si="9"/>
        <v>1</v>
      </c>
      <c r="AR26" s="70">
        <f t="shared" si="10"/>
        <v>0</v>
      </c>
      <c r="AS26" s="70">
        <f t="shared" si="11"/>
        <v>0</v>
      </c>
      <c r="AT26" s="70">
        <f t="shared" si="12"/>
        <v>1</v>
      </c>
      <c r="AU26" s="70">
        <f t="shared" si="13"/>
        <v>1</v>
      </c>
      <c r="AV26" s="70">
        <f t="shared" si="14"/>
        <v>0</v>
      </c>
      <c r="AW26" s="70">
        <f t="shared" si="15"/>
        <v>0</v>
      </c>
      <c r="AX26" s="70">
        <f t="shared" si="16"/>
        <v>0</v>
      </c>
      <c r="AY26" s="71">
        <f t="shared" si="17"/>
        <v>0</v>
      </c>
    </row>
    <row r="27" spans="1:51" s="122" customFormat="1" ht="27.75" customHeight="1" x14ac:dyDescent="0.2">
      <c r="A27" s="72" t="s">
        <v>106</v>
      </c>
      <c r="B27" s="79" t="s">
        <v>262</v>
      </c>
      <c r="C27" s="80"/>
      <c r="D27" s="81"/>
      <c r="E27" s="82">
        <v>2</v>
      </c>
      <c r="F27" s="82"/>
      <c r="G27" s="82">
        <v>2</v>
      </c>
      <c r="H27" s="82"/>
      <c r="I27" s="82"/>
      <c r="J27" s="73"/>
      <c r="K27" s="73"/>
      <c r="L27" s="73"/>
      <c r="M27" s="73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  <c r="AA27" s="75">
        <v>2</v>
      </c>
      <c r="AB27" s="75"/>
      <c r="AC27" s="75"/>
      <c r="AD27" s="75"/>
      <c r="AE27" s="75"/>
      <c r="AF27" s="75"/>
      <c r="AG27" s="76"/>
      <c r="AH27" s="75"/>
      <c r="AI27" s="76"/>
      <c r="AJ27" s="69">
        <f t="shared" si="2"/>
        <v>2</v>
      </c>
      <c r="AK27" s="70">
        <f t="shared" si="3"/>
        <v>2</v>
      </c>
      <c r="AL27" s="70">
        <f t="shared" si="4"/>
        <v>0</v>
      </c>
      <c r="AM27" s="70">
        <f t="shared" si="5"/>
        <v>0</v>
      </c>
      <c r="AN27" s="70">
        <f t="shared" si="6"/>
        <v>2</v>
      </c>
      <c r="AO27" s="70">
        <f t="shared" si="7"/>
        <v>2</v>
      </c>
      <c r="AP27" s="70">
        <f t="shared" si="8"/>
        <v>0</v>
      </c>
      <c r="AQ27" s="70">
        <f t="shared" si="9"/>
        <v>0</v>
      </c>
      <c r="AR27" s="70">
        <f t="shared" si="10"/>
        <v>0</v>
      </c>
      <c r="AS27" s="70">
        <f t="shared" si="11"/>
        <v>0</v>
      </c>
      <c r="AT27" s="70">
        <f t="shared" si="12"/>
        <v>0</v>
      </c>
      <c r="AU27" s="70">
        <f t="shared" si="13"/>
        <v>0</v>
      </c>
      <c r="AV27" s="70">
        <f t="shared" si="14"/>
        <v>0</v>
      </c>
      <c r="AW27" s="70">
        <f t="shared" si="15"/>
        <v>0</v>
      </c>
      <c r="AX27" s="70">
        <f t="shared" si="16"/>
        <v>0</v>
      </c>
      <c r="AY27" s="71">
        <f t="shared" si="17"/>
        <v>0</v>
      </c>
    </row>
    <row r="28" spans="1:51" s="122" customFormat="1" ht="27.75" customHeight="1" x14ac:dyDescent="0.2">
      <c r="A28" s="72" t="s">
        <v>105</v>
      </c>
      <c r="B28" s="67" t="s">
        <v>263</v>
      </c>
      <c r="C28" s="67"/>
      <c r="D28" s="67"/>
      <c r="E28" s="68"/>
      <c r="F28" s="68"/>
      <c r="G28" s="68"/>
      <c r="H28" s="68"/>
      <c r="I28" s="68"/>
      <c r="J28" s="73"/>
      <c r="K28" s="73"/>
      <c r="L28" s="73"/>
      <c r="M28" s="73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5"/>
      <c r="AE28" s="75"/>
      <c r="AF28" s="75"/>
      <c r="AG28" s="76"/>
      <c r="AH28" s="75"/>
      <c r="AI28" s="76"/>
      <c r="AJ28" s="69">
        <f t="shared" si="2"/>
        <v>0</v>
      </c>
      <c r="AK28" s="70">
        <f t="shared" si="3"/>
        <v>0</v>
      </c>
      <c r="AL28" s="70">
        <f t="shared" si="4"/>
        <v>0</v>
      </c>
      <c r="AM28" s="70">
        <f t="shared" si="5"/>
        <v>0</v>
      </c>
      <c r="AN28" s="70">
        <f t="shared" si="6"/>
        <v>0</v>
      </c>
      <c r="AO28" s="70">
        <f t="shared" si="7"/>
        <v>0</v>
      </c>
      <c r="AP28" s="70">
        <f t="shared" si="8"/>
        <v>0</v>
      </c>
      <c r="AQ28" s="70">
        <f t="shared" si="9"/>
        <v>0</v>
      </c>
      <c r="AR28" s="70">
        <f t="shared" si="10"/>
        <v>0</v>
      </c>
      <c r="AS28" s="70">
        <f t="shared" si="11"/>
        <v>0</v>
      </c>
      <c r="AT28" s="70">
        <f t="shared" si="12"/>
        <v>0</v>
      </c>
      <c r="AU28" s="70">
        <f t="shared" si="13"/>
        <v>0</v>
      </c>
      <c r="AV28" s="70">
        <f t="shared" si="14"/>
        <v>0</v>
      </c>
      <c r="AW28" s="70">
        <f t="shared" si="15"/>
        <v>0</v>
      </c>
      <c r="AX28" s="70">
        <f t="shared" si="16"/>
        <v>0</v>
      </c>
      <c r="AY28" s="71">
        <f t="shared" si="17"/>
        <v>0</v>
      </c>
    </row>
    <row r="29" spans="1:51" s="122" customFormat="1" ht="32.25" customHeight="1" x14ac:dyDescent="0.2">
      <c r="A29" s="72" t="s">
        <v>104</v>
      </c>
      <c r="B29" s="35" t="s">
        <v>264</v>
      </c>
      <c r="C29" s="35"/>
      <c r="D29" s="35"/>
      <c r="E29" s="73"/>
      <c r="F29" s="73"/>
      <c r="G29" s="73"/>
      <c r="H29" s="73"/>
      <c r="I29" s="73"/>
      <c r="J29" s="73"/>
      <c r="K29" s="73"/>
      <c r="L29" s="73"/>
      <c r="M29" s="73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6"/>
      <c r="AH29" s="75"/>
      <c r="AI29" s="76"/>
      <c r="AJ29" s="69">
        <f t="shared" si="2"/>
        <v>0</v>
      </c>
      <c r="AK29" s="70">
        <f t="shared" si="3"/>
        <v>0</v>
      </c>
      <c r="AL29" s="70">
        <f t="shared" si="4"/>
        <v>0</v>
      </c>
      <c r="AM29" s="70">
        <f t="shared" si="5"/>
        <v>0</v>
      </c>
      <c r="AN29" s="70">
        <f t="shared" si="6"/>
        <v>0</v>
      </c>
      <c r="AO29" s="70">
        <f t="shared" si="7"/>
        <v>0</v>
      </c>
      <c r="AP29" s="70">
        <f t="shared" si="8"/>
        <v>0</v>
      </c>
      <c r="AQ29" s="70">
        <f t="shared" si="9"/>
        <v>0</v>
      </c>
      <c r="AR29" s="70">
        <f t="shared" si="10"/>
        <v>0</v>
      </c>
      <c r="AS29" s="70">
        <f t="shared" si="11"/>
        <v>0</v>
      </c>
      <c r="AT29" s="70">
        <f t="shared" si="12"/>
        <v>0</v>
      </c>
      <c r="AU29" s="70">
        <f t="shared" si="13"/>
        <v>0</v>
      </c>
      <c r="AV29" s="70">
        <f t="shared" si="14"/>
        <v>0</v>
      </c>
      <c r="AW29" s="70">
        <f t="shared" si="15"/>
        <v>0</v>
      </c>
      <c r="AX29" s="70">
        <f t="shared" si="16"/>
        <v>0</v>
      </c>
      <c r="AY29" s="71">
        <f t="shared" si="17"/>
        <v>0</v>
      </c>
    </row>
    <row r="30" spans="1:51" s="122" customFormat="1" ht="39.75" customHeight="1" x14ac:dyDescent="0.2">
      <c r="A30" s="72" t="s">
        <v>103</v>
      </c>
      <c r="B30" s="79" t="s">
        <v>195</v>
      </c>
      <c r="C30" s="80"/>
      <c r="D30" s="81"/>
      <c r="E30" s="82"/>
      <c r="F30" s="82"/>
      <c r="G30" s="82"/>
      <c r="H30" s="82"/>
      <c r="I30" s="82"/>
      <c r="J30" s="73"/>
      <c r="K30" s="73"/>
      <c r="L30" s="73"/>
      <c r="M30" s="73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6"/>
      <c r="AH30" s="75"/>
      <c r="AI30" s="76"/>
      <c r="AJ30" s="69">
        <f t="shared" si="2"/>
        <v>0</v>
      </c>
      <c r="AK30" s="70">
        <f t="shared" si="3"/>
        <v>0</v>
      </c>
      <c r="AL30" s="70">
        <f t="shared" si="4"/>
        <v>0</v>
      </c>
      <c r="AM30" s="70">
        <f t="shared" si="5"/>
        <v>0</v>
      </c>
      <c r="AN30" s="70">
        <f t="shared" si="6"/>
        <v>0</v>
      </c>
      <c r="AO30" s="70">
        <f t="shared" si="7"/>
        <v>0</v>
      </c>
      <c r="AP30" s="70">
        <f t="shared" si="8"/>
        <v>0</v>
      </c>
      <c r="AQ30" s="70">
        <f t="shared" si="9"/>
        <v>0</v>
      </c>
      <c r="AR30" s="70">
        <f t="shared" si="10"/>
        <v>0</v>
      </c>
      <c r="AS30" s="70">
        <f t="shared" si="11"/>
        <v>0</v>
      </c>
      <c r="AT30" s="70">
        <f t="shared" si="12"/>
        <v>0</v>
      </c>
      <c r="AU30" s="70">
        <f t="shared" si="13"/>
        <v>0</v>
      </c>
      <c r="AV30" s="70">
        <f t="shared" si="14"/>
        <v>0</v>
      </c>
      <c r="AW30" s="70">
        <f t="shared" si="15"/>
        <v>0</v>
      </c>
      <c r="AX30" s="70">
        <f t="shared" si="16"/>
        <v>0</v>
      </c>
      <c r="AY30" s="71">
        <f t="shared" si="17"/>
        <v>0</v>
      </c>
    </row>
    <row r="31" spans="1:51" s="122" customFormat="1" ht="27.75" customHeight="1" x14ac:dyDescent="0.2">
      <c r="A31" s="72" t="s">
        <v>102</v>
      </c>
      <c r="B31" s="83" t="s">
        <v>218</v>
      </c>
      <c r="C31" s="84"/>
      <c r="D31" s="85"/>
      <c r="E31" s="86">
        <v>3</v>
      </c>
      <c r="F31" s="86">
        <v>1</v>
      </c>
      <c r="G31" s="86">
        <v>2</v>
      </c>
      <c r="H31" s="86"/>
      <c r="I31" s="86"/>
      <c r="J31" s="73">
        <v>3</v>
      </c>
      <c r="K31" s="73">
        <v>3</v>
      </c>
      <c r="L31" s="73"/>
      <c r="M31" s="73"/>
      <c r="N31" s="75">
        <v>1</v>
      </c>
      <c r="O31" s="75"/>
      <c r="P31" s="75"/>
      <c r="Q31" s="75"/>
      <c r="R31" s="75"/>
      <c r="S31" s="75">
        <v>1</v>
      </c>
      <c r="T31" s="75">
        <v>1</v>
      </c>
      <c r="U31" s="75"/>
      <c r="V31" s="75"/>
      <c r="W31" s="75"/>
      <c r="X31" s="75">
        <v>1</v>
      </c>
      <c r="Y31" s="75"/>
      <c r="Z31" s="75">
        <v>1</v>
      </c>
      <c r="AA31" s="75">
        <v>5</v>
      </c>
      <c r="AB31" s="75">
        <v>1</v>
      </c>
      <c r="AC31" s="75"/>
      <c r="AD31" s="75"/>
      <c r="AE31" s="75"/>
      <c r="AF31" s="75"/>
      <c r="AG31" s="76"/>
      <c r="AH31" s="75"/>
      <c r="AI31" s="76"/>
      <c r="AJ31" s="69">
        <f t="shared" si="2"/>
        <v>3</v>
      </c>
      <c r="AK31" s="70">
        <f t="shared" si="3"/>
        <v>3</v>
      </c>
      <c r="AL31" s="70">
        <f t="shared" si="4"/>
        <v>3</v>
      </c>
      <c r="AM31" s="70">
        <f t="shared" si="5"/>
        <v>3</v>
      </c>
      <c r="AN31" s="70">
        <f t="shared" si="6"/>
        <v>6</v>
      </c>
      <c r="AO31" s="70">
        <f t="shared" si="7"/>
        <v>6</v>
      </c>
      <c r="AP31" s="70">
        <f t="shared" si="8"/>
        <v>1</v>
      </c>
      <c r="AQ31" s="70">
        <f t="shared" si="9"/>
        <v>1</v>
      </c>
      <c r="AR31" s="70">
        <f t="shared" si="10"/>
        <v>1</v>
      </c>
      <c r="AS31" s="70">
        <f t="shared" si="11"/>
        <v>1</v>
      </c>
      <c r="AT31" s="70">
        <f t="shared" si="12"/>
        <v>1</v>
      </c>
      <c r="AU31" s="70">
        <f t="shared" si="13"/>
        <v>1</v>
      </c>
      <c r="AV31" s="70">
        <f t="shared" si="14"/>
        <v>0</v>
      </c>
      <c r="AW31" s="70">
        <f t="shared" si="15"/>
        <v>0</v>
      </c>
      <c r="AX31" s="70">
        <f t="shared" si="16"/>
        <v>0</v>
      </c>
      <c r="AY31" s="71">
        <f t="shared" si="17"/>
        <v>0</v>
      </c>
    </row>
    <row r="32" spans="1:51" s="122" customFormat="1" ht="27.75" customHeight="1" x14ac:dyDescent="0.2">
      <c r="A32" s="72" t="s">
        <v>101</v>
      </c>
      <c r="B32" s="83" t="s">
        <v>265</v>
      </c>
      <c r="C32" s="84"/>
      <c r="D32" s="85"/>
      <c r="E32" s="86">
        <v>3</v>
      </c>
      <c r="F32" s="86">
        <v>2</v>
      </c>
      <c r="G32" s="86">
        <v>1</v>
      </c>
      <c r="H32" s="86"/>
      <c r="I32" s="86"/>
      <c r="J32" s="87">
        <v>12</v>
      </c>
      <c r="K32" s="87">
        <v>11</v>
      </c>
      <c r="L32" s="87">
        <v>1</v>
      </c>
      <c r="M32" s="87"/>
      <c r="N32" s="58">
        <v>3</v>
      </c>
      <c r="O32" s="58">
        <v>1</v>
      </c>
      <c r="P32" s="58"/>
      <c r="Q32" s="58"/>
      <c r="R32" s="58"/>
      <c r="S32" s="58">
        <v>2</v>
      </c>
      <c r="T32" s="58">
        <v>1</v>
      </c>
      <c r="U32" s="58">
        <v>1</v>
      </c>
      <c r="V32" s="58"/>
      <c r="W32" s="58"/>
      <c r="X32" s="58">
        <v>3</v>
      </c>
      <c r="Y32" s="58"/>
      <c r="Z32" s="58">
        <v>2</v>
      </c>
      <c r="AA32" s="58">
        <v>11</v>
      </c>
      <c r="AB32" s="58">
        <v>2</v>
      </c>
      <c r="AC32" s="58"/>
      <c r="AD32" s="58"/>
      <c r="AE32" s="58"/>
      <c r="AF32" s="58"/>
      <c r="AG32" s="77"/>
      <c r="AH32" s="58"/>
      <c r="AI32" s="76"/>
      <c r="AJ32" s="69">
        <f t="shared" si="2"/>
        <v>3</v>
      </c>
      <c r="AK32" s="70">
        <f t="shared" si="3"/>
        <v>3</v>
      </c>
      <c r="AL32" s="70">
        <f t="shared" si="4"/>
        <v>12</v>
      </c>
      <c r="AM32" s="70">
        <f t="shared" si="5"/>
        <v>12</v>
      </c>
      <c r="AN32" s="70">
        <f t="shared" si="6"/>
        <v>14</v>
      </c>
      <c r="AO32" s="70">
        <f t="shared" si="7"/>
        <v>14</v>
      </c>
      <c r="AP32" s="70">
        <f t="shared" si="8"/>
        <v>3</v>
      </c>
      <c r="AQ32" s="70">
        <f t="shared" si="9"/>
        <v>3</v>
      </c>
      <c r="AR32" s="70">
        <f t="shared" si="10"/>
        <v>2</v>
      </c>
      <c r="AS32" s="70">
        <f t="shared" si="11"/>
        <v>2</v>
      </c>
      <c r="AT32" s="70">
        <f t="shared" si="12"/>
        <v>3</v>
      </c>
      <c r="AU32" s="70">
        <f t="shared" si="13"/>
        <v>3</v>
      </c>
      <c r="AV32" s="70">
        <f t="shared" si="14"/>
        <v>0</v>
      </c>
      <c r="AW32" s="70">
        <f t="shared" si="15"/>
        <v>0</v>
      </c>
      <c r="AX32" s="70">
        <f t="shared" si="16"/>
        <v>0</v>
      </c>
      <c r="AY32" s="71">
        <f t="shared" si="17"/>
        <v>0</v>
      </c>
    </row>
    <row r="33" spans="1:51" s="122" customFormat="1" ht="27.75" customHeight="1" x14ac:dyDescent="0.2">
      <c r="A33" s="72" t="s">
        <v>100</v>
      </c>
      <c r="B33" s="84" t="s">
        <v>219</v>
      </c>
      <c r="C33" s="84"/>
      <c r="D33" s="84"/>
      <c r="E33" s="68"/>
      <c r="F33" s="68"/>
      <c r="G33" s="68"/>
      <c r="H33" s="68"/>
      <c r="I33" s="68"/>
      <c r="J33" s="74"/>
      <c r="K33" s="74"/>
      <c r="L33" s="74"/>
      <c r="M33" s="74"/>
      <c r="N33" s="74"/>
      <c r="O33" s="74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77"/>
      <c r="AH33" s="58"/>
      <c r="AI33" s="76"/>
      <c r="AJ33" s="69">
        <f t="shared" si="2"/>
        <v>0</v>
      </c>
      <c r="AK33" s="70">
        <f t="shared" si="3"/>
        <v>0</v>
      </c>
      <c r="AL33" s="70">
        <f t="shared" si="4"/>
        <v>0</v>
      </c>
      <c r="AM33" s="70">
        <f t="shared" si="5"/>
        <v>0</v>
      </c>
      <c r="AN33" s="70">
        <f t="shared" si="6"/>
        <v>0</v>
      </c>
      <c r="AO33" s="70">
        <f t="shared" si="7"/>
        <v>0</v>
      </c>
      <c r="AP33" s="70">
        <f t="shared" si="8"/>
        <v>0</v>
      </c>
      <c r="AQ33" s="70">
        <f t="shared" si="9"/>
        <v>0</v>
      </c>
      <c r="AR33" s="70">
        <f t="shared" si="10"/>
        <v>0</v>
      </c>
      <c r="AS33" s="70">
        <f t="shared" si="11"/>
        <v>0</v>
      </c>
      <c r="AT33" s="70">
        <f t="shared" si="12"/>
        <v>0</v>
      </c>
      <c r="AU33" s="70">
        <f t="shared" si="13"/>
        <v>0</v>
      </c>
      <c r="AV33" s="70">
        <f t="shared" si="14"/>
        <v>0</v>
      </c>
      <c r="AW33" s="70">
        <f t="shared" si="15"/>
        <v>0</v>
      </c>
      <c r="AX33" s="70">
        <f t="shared" si="16"/>
        <v>0</v>
      </c>
      <c r="AY33" s="71">
        <f t="shared" si="17"/>
        <v>0</v>
      </c>
    </row>
    <row r="34" spans="1:51" s="122" customFormat="1" ht="27.75" customHeight="1" x14ac:dyDescent="0.2">
      <c r="A34" s="72" t="s">
        <v>99</v>
      </c>
      <c r="B34" s="83" t="s">
        <v>220</v>
      </c>
      <c r="C34" s="84"/>
      <c r="D34" s="85"/>
      <c r="E34" s="86"/>
      <c r="F34" s="86"/>
      <c r="G34" s="86"/>
      <c r="H34" s="86"/>
      <c r="I34" s="86"/>
      <c r="J34" s="73"/>
      <c r="K34" s="73"/>
      <c r="L34" s="73"/>
      <c r="M34" s="73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6"/>
      <c r="AH34" s="75"/>
      <c r="AI34" s="76"/>
      <c r="AJ34" s="69">
        <f t="shared" si="2"/>
        <v>0</v>
      </c>
      <c r="AK34" s="70">
        <f t="shared" si="3"/>
        <v>0</v>
      </c>
      <c r="AL34" s="70">
        <f t="shared" si="4"/>
        <v>0</v>
      </c>
      <c r="AM34" s="70">
        <f t="shared" si="5"/>
        <v>0</v>
      </c>
      <c r="AN34" s="70">
        <f t="shared" si="6"/>
        <v>0</v>
      </c>
      <c r="AO34" s="70">
        <f t="shared" si="7"/>
        <v>0</v>
      </c>
      <c r="AP34" s="70">
        <f t="shared" si="8"/>
        <v>0</v>
      </c>
      <c r="AQ34" s="70">
        <f t="shared" si="9"/>
        <v>0</v>
      </c>
      <c r="AR34" s="70">
        <f t="shared" si="10"/>
        <v>0</v>
      </c>
      <c r="AS34" s="70">
        <f t="shared" si="11"/>
        <v>0</v>
      </c>
      <c r="AT34" s="70">
        <f t="shared" si="12"/>
        <v>0</v>
      </c>
      <c r="AU34" s="70">
        <f t="shared" si="13"/>
        <v>0</v>
      </c>
      <c r="AV34" s="70">
        <f t="shared" si="14"/>
        <v>0</v>
      </c>
      <c r="AW34" s="70">
        <f t="shared" si="15"/>
        <v>0</v>
      </c>
      <c r="AX34" s="70">
        <f t="shared" si="16"/>
        <v>0</v>
      </c>
      <c r="AY34" s="71">
        <f t="shared" si="17"/>
        <v>0</v>
      </c>
    </row>
    <row r="35" spans="1:51" s="122" customFormat="1" ht="27.75" customHeight="1" x14ac:dyDescent="0.2">
      <c r="A35" s="72" t="s">
        <v>98</v>
      </c>
      <c r="B35" s="67" t="s">
        <v>196</v>
      </c>
      <c r="C35" s="67"/>
      <c r="D35" s="67"/>
      <c r="E35" s="68">
        <v>34</v>
      </c>
      <c r="F35" s="68">
        <v>13</v>
      </c>
      <c r="G35" s="68">
        <v>21</v>
      </c>
      <c r="H35" s="68"/>
      <c r="I35" s="68"/>
      <c r="J35" s="73">
        <v>23</v>
      </c>
      <c r="K35" s="73">
        <v>20</v>
      </c>
      <c r="L35" s="73">
        <v>2</v>
      </c>
      <c r="M35" s="73">
        <v>1</v>
      </c>
      <c r="N35" s="75">
        <v>18</v>
      </c>
      <c r="O35" s="75">
        <v>9</v>
      </c>
      <c r="P35" s="75"/>
      <c r="Q35" s="75">
        <v>3</v>
      </c>
      <c r="R35" s="75"/>
      <c r="S35" s="75">
        <v>6</v>
      </c>
      <c r="T35" s="75"/>
      <c r="U35" s="75">
        <v>6</v>
      </c>
      <c r="V35" s="75"/>
      <c r="W35" s="75"/>
      <c r="X35" s="75">
        <v>18</v>
      </c>
      <c r="Y35" s="75"/>
      <c r="Z35" s="75">
        <v>7</v>
      </c>
      <c r="AA35" s="75">
        <v>36</v>
      </c>
      <c r="AB35" s="75">
        <v>14</v>
      </c>
      <c r="AC35" s="75">
        <v>4</v>
      </c>
      <c r="AD35" s="75">
        <v>2</v>
      </c>
      <c r="AE35" s="75">
        <v>6</v>
      </c>
      <c r="AF35" s="75"/>
      <c r="AG35" s="76"/>
      <c r="AH35" s="75"/>
      <c r="AI35" s="77"/>
      <c r="AJ35" s="69">
        <f t="shared" si="2"/>
        <v>34</v>
      </c>
      <c r="AK35" s="70">
        <f t="shared" si="3"/>
        <v>34</v>
      </c>
      <c r="AL35" s="70">
        <f t="shared" si="4"/>
        <v>23</v>
      </c>
      <c r="AM35" s="70">
        <f t="shared" si="5"/>
        <v>23</v>
      </c>
      <c r="AN35" s="70">
        <f t="shared" si="6"/>
        <v>54</v>
      </c>
      <c r="AO35" s="70">
        <f t="shared" si="7"/>
        <v>54</v>
      </c>
      <c r="AP35" s="70">
        <f t="shared" si="8"/>
        <v>18</v>
      </c>
      <c r="AQ35" s="70">
        <f t="shared" si="9"/>
        <v>18</v>
      </c>
      <c r="AR35" s="70">
        <f t="shared" si="10"/>
        <v>6</v>
      </c>
      <c r="AS35" s="70">
        <f t="shared" si="11"/>
        <v>6</v>
      </c>
      <c r="AT35" s="70">
        <f t="shared" si="12"/>
        <v>18</v>
      </c>
      <c r="AU35" s="70">
        <f t="shared" si="13"/>
        <v>18</v>
      </c>
      <c r="AV35" s="70">
        <f t="shared" si="14"/>
        <v>6</v>
      </c>
      <c r="AW35" s="70">
        <f t="shared" si="15"/>
        <v>6</v>
      </c>
      <c r="AX35" s="70">
        <f t="shared" si="16"/>
        <v>0</v>
      </c>
      <c r="AY35" s="71">
        <f t="shared" si="17"/>
        <v>0</v>
      </c>
    </row>
    <row r="36" spans="1:51" s="122" customFormat="1" ht="27.75" customHeight="1" x14ac:dyDescent="0.2">
      <c r="A36" s="72" t="s">
        <v>97</v>
      </c>
      <c r="B36" s="84" t="s">
        <v>221</v>
      </c>
      <c r="C36" s="84"/>
      <c r="D36" s="84"/>
      <c r="E36" s="68">
        <v>22</v>
      </c>
      <c r="F36" s="68">
        <v>7</v>
      </c>
      <c r="G36" s="68">
        <v>15</v>
      </c>
      <c r="H36" s="68"/>
      <c r="I36" s="68"/>
      <c r="J36" s="73">
        <v>19</v>
      </c>
      <c r="K36" s="73">
        <v>16</v>
      </c>
      <c r="L36" s="73">
        <v>2</v>
      </c>
      <c r="M36" s="73">
        <v>1</v>
      </c>
      <c r="N36" s="73">
        <v>8</v>
      </c>
      <c r="O36" s="73">
        <v>4</v>
      </c>
      <c r="P36" s="75"/>
      <c r="Q36" s="75">
        <v>2</v>
      </c>
      <c r="R36" s="75"/>
      <c r="S36" s="75">
        <v>2</v>
      </c>
      <c r="T36" s="75"/>
      <c r="U36" s="75">
        <v>2</v>
      </c>
      <c r="V36" s="75"/>
      <c r="W36" s="75"/>
      <c r="X36" s="75">
        <v>8</v>
      </c>
      <c r="Y36" s="75"/>
      <c r="Z36" s="75">
        <v>9</v>
      </c>
      <c r="AA36" s="75">
        <v>30</v>
      </c>
      <c r="AB36" s="75">
        <v>12</v>
      </c>
      <c r="AC36" s="75">
        <v>1</v>
      </c>
      <c r="AD36" s="75"/>
      <c r="AE36" s="75">
        <v>1</v>
      </c>
      <c r="AF36" s="75"/>
      <c r="AG36" s="76"/>
      <c r="AH36" s="75"/>
      <c r="AI36" s="77"/>
      <c r="AJ36" s="69">
        <f t="shared" si="2"/>
        <v>22</v>
      </c>
      <c r="AK36" s="70">
        <f t="shared" si="3"/>
        <v>22</v>
      </c>
      <c r="AL36" s="70">
        <f t="shared" si="4"/>
        <v>19</v>
      </c>
      <c r="AM36" s="70">
        <f t="shared" si="5"/>
        <v>19</v>
      </c>
      <c r="AN36" s="70">
        <f t="shared" si="6"/>
        <v>38</v>
      </c>
      <c r="AO36" s="70">
        <f t="shared" si="7"/>
        <v>38</v>
      </c>
      <c r="AP36" s="70">
        <f t="shared" si="8"/>
        <v>8</v>
      </c>
      <c r="AQ36" s="70">
        <f t="shared" si="9"/>
        <v>8</v>
      </c>
      <c r="AR36" s="70">
        <f t="shared" si="10"/>
        <v>2</v>
      </c>
      <c r="AS36" s="70">
        <f t="shared" si="11"/>
        <v>2</v>
      </c>
      <c r="AT36" s="70">
        <f t="shared" si="12"/>
        <v>8</v>
      </c>
      <c r="AU36" s="70">
        <f t="shared" si="13"/>
        <v>8</v>
      </c>
      <c r="AV36" s="70">
        <f t="shared" si="14"/>
        <v>1</v>
      </c>
      <c r="AW36" s="70">
        <f t="shared" si="15"/>
        <v>1</v>
      </c>
      <c r="AX36" s="70">
        <f t="shared" si="16"/>
        <v>0</v>
      </c>
      <c r="AY36" s="71">
        <f t="shared" si="17"/>
        <v>0</v>
      </c>
    </row>
    <row r="37" spans="1:51" s="122" customFormat="1" ht="51" customHeight="1" x14ac:dyDescent="0.2">
      <c r="A37" s="72" t="s">
        <v>96</v>
      </c>
      <c r="B37" s="83" t="s">
        <v>222</v>
      </c>
      <c r="C37" s="84"/>
      <c r="D37" s="84"/>
      <c r="E37" s="68">
        <v>1</v>
      </c>
      <c r="F37" s="68"/>
      <c r="G37" s="68">
        <v>1</v>
      </c>
      <c r="H37" s="68"/>
      <c r="I37" s="68"/>
      <c r="J37" s="88"/>
      <c r="K37" s="88"/>
      <c r="L37" s="88"/>
      <c r="M37" s="88"/>
      <c r="N37" s="88"/>
      <c r="O37" s="88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>
        <v>1</v>
      </c>
      <c r="AB37" s="75"/>
      <c r="AC37" s="75"/>
      <c r="AD37" s="75"/>
      <c r="AE37" s="75"/>
      <c r="AF37" s="75"/>
      <c r="AG37" s="76"/>
      <c r="AH37" s="75"/>
      <c r="AI37" s="76"/>
      <c r="AJ37" s="69">
        <f t="shared" si="2"/>
        <v>1</v>
      </c>
      <c r="AK37" s="70">
        <f t="shared" si="3"/>
        <v>1</v>
      </c>
      <c r="AL37" s="70">
        <f t="shared" si="4"/>
        <v>0</v>
      </c>
      <c r="AM37" s="70">
        <f t="shared" si="5"/>
        <v>0</v>
      </c>
      <c r="AN37" s="70">
        <f t="shared" si="6"/>
        <v>1</v>
      </c>
      <c r="AO37" s="70">
        <f t="shared" si="7"/>
        <v>1</v>
      </c>
      <c r="AP37" s="70">
        <f t="shared" si="8"/>
        <v>0</v>
      </c>
      <c r="AQ37" s="70">
        <f t="shared" si="9"/>
        <v>0</v>
      </c>
      <c r="AR37" s="70">
        <f t="shared" si="10"/>
        <v>0</v>
      </c>
      <c r="AS37" s="70">
        <f t="shared" si="11"/>
        <v>0</v>
      </c>
      <c r="AT37" s="70">
        <f t="shared" si="12"/>
        <v>0</v>
      </c>
      <c r="AU37" s="70">
        <f t="shared" si="13"/>
        <v>0</v>
      </c>
      <c r="AV37" s="70">
        <f t="shared" si="14"/>
        <v>0</v>
      </c>
      <c r="AW37" s="70">
        <f t="shared" si="15"/>
        <v>0</v>
      </c>
      <c r="AX37" s="70">
        <f t="shared" si="16"/>
        <v>0</v>
      </c>
      <c r="AY37" s="71">
        <f t="shared" si="17"/>
        <v>0</v>
      </c>
    </row>
    <row r="38" spans="1:51" s="122" customFormat="1" ht="49.5" customHeight="1" x14ac:dyDescent="0.2">
      <c r="A38" s="72" t="s">
        <v>95</v>
      </c>
      <c r="B38" s="35" t="s">
        <v>140</v>
      </c>
      <c r="C38" s="35"/>
      <c r="D38" s="35"/>
      <c r="E38" s="73">
        <v>10</v>
      </c>
      <c r="F38" s="73">
        <v>7</v>
      </c>
      <c r="G38" s="73">
        <v>3</v>
      </c>
      <c r="H38" s="73"/>
      <c r="I38" s="73"/>
      <c r="J38" s="73">
        <v>4</v>
      </c>
      <c r="K38" s="73">
        <v>4</v>
      </c>
      <c r="L38" s="73"/>
      <c r="M38" s="73"/>
      <c r="N38" s="75">
        <v>4</v>
      </c>
      <c r="O38" s="75">
        <v>1</v>
      </c>
      <c r="P38" s="75">
        <v>1</v>
      </c>
      <c r="Q38" s="75"/>
      <c r="R38" s="75"/>
      <c r="S38" s="75">
        <v>2</v>
      </c>
      <c r="T38" s="75"/>
      <c r="U38" s="75">
        <v>2</v>
      </c>
      <c r="V38" s="75"/>
      <c r="W38" s="75"/>
      <c r="X38" s="75">
        <v>4</v>
      </c>
      <c r="Y38" s="75"/>
      <c r="Z38" s="75">
        <v>1</v>
      </c>
      <c r="AA38" s="75">
        <v>10</v>
      </c>
      <c r="AB38" s="75">
        <v>5</v>
      </c>
      <c r="AC38" s="75">
        <v>2</v>
      </c>
      <c r="AD38" s="75"/>
      <c r="AE38" s="75">
        <v>2</v>
      </c>
      <c r="AF38" s="75">
        <v>1</v>
      </c>
      <c r="AG38" s="76"/>
      <c r="AH38" s="75">
        <v>1</v>
      </c>
      <c r="AI38" s="76"/>
      <c r="AJ38" s="69">
        <f t="shared" si="2"/>
        <v>10</v>
      </c>
      <c r="AK38" s="70">
        <f t="shared" si="3"/>
        <v>10</v>
      </c>
      <c r="AL38" s="70">
        <f t="shared" si="4"/>
        <v>4</v>
      </c>
      <c r="AM38" s="70">
        <f t="shared" si="5"/>
        <v>4</v>
      </c>
      <c r="AN38" s="70">
        <f t="shared" si="6"/>
        <v>14</v>
      </c>
      <c r="AO38" s="70">
        <f t="shared" si="7"/>
        <v>14</v>
      </c>
      <c r="AP38" s="70">
        <f t="shared" si="8"/>
        <v>4</v>
      </c>
      <c r="AQ38" s="70">
        <f t="shared" si="9"/>
        <v>4</v>
      </c>
      <c r="AR38" s="70">
        <f t="shared" si="10"/>
        <v>2</v>
      </c>
      <c r="AS38" s="70">
        <f t="shared" si="11"/>
        <v>2</v>
      </c>
      <c r="AT38" s="70">
        <f t="shared" si="12"/>
        <v>4</v>
      </c>
      <c r="AU38" s="70">
        <f t="shared" si="13"/>
        <v>4</v>
      </c>
      <c r="AV38" s="70">
        <f t="shared" si="14"/>
        <v>2</v>
      </c>
      <c r="AW38" s="70">
        <f t="shared" si="15"/>
        <v>2</v>
      </c>
      <c r="AX38" s="70">
        <f t="shared" si="16"/>
        <v>1</v>
      </c>
      <c r="AY38" s="71">
        <f t="shared" si="17"/>
        <v>1</v>
      </c>
    </row>
    <row r="39" spans="1:51" s="122" customFormat="1" ht="58.5" customHeight="1" x14ac:dyDescent="0.2">
      <c r="A39" s="72" t="s">
        <v>94</v>
      </c>
      <c r="B39" s="61" t="s">
        <v>223</v>
      </c>
      <c r="C39" s="61"/>
      <c r="D39" s="61"/>
      <c r="E39" s="62">
        <f t="shared" ref="E39:AH39" si="18">SUM(E40:E50)</f>
        <v>18</v>
      </c>
      <c r="F39" s="62">
        <f t="shared" si="18"/>
        <v>2</v>
      </c>
      <c r="G39" s="62">
        <f t="shared" si="18"/>
        <v>16</v>
      </c>
      <c r="H39" s="62">
        <f t="shared" si="18"/>
        <v>0</v>
      </c>
      <c r="I39" s="62">
        <f t="shared" si="18"/>
        <v>0</v>
      </c>
      <c r="J39" s="62">
        <f t="shared" si="18"/>
        <v>10</v>
      </c>
      <c r="K39" s="62">
        <f t="shared" si="18"/>
        <v>8</v>
      </c>
      <c r="L39" s="62">
        <f t="shared" si="18"/>
        <v>1</v>
      </c>
      <c r="M39" s="62">
        <f t="shared" si="18"/>
        <v>1</v>
      </c>
      <c r="N39" s="62">
        <f t="shared" si="18"/>
        <v>11</v>
      </c>
      <c r="O39" s="62">
        <f t="shared" si="18"/>
        <v>1</v>
      </c>
      <c r="P39" s="62">
        <f t="shared" si="18"/>
        <v>0</v>
      </c>
      <c r="Q39" s="62">
        <f t="shared" si="18"/>
        <v>5</v>
      </c>
      <c r="R39" s="62">
        <f t="shared" si="18"/>
        <v>0</v>
      </c>
      <c r="S39" s="62">
        <f t="shared" si="18"/>
        <v>5</v>
      </c>
      <c r="T39" s="62">
        <f t="shared" si="18"/>
        <v>1</v>
      </c>
      <c r="U39" s="62">
        <f t="shared" si="18"/>
        <v>3</v>
      </c>
      <c r="V39" s="62">
        <f t="shared" si="18"/>
        <v>1</v>
      </c>
      <c r="W39" s="62">
        <f t="shared" si="18"/>
        <v>0</v>
      </c>
      <c r="X39" s="62">
        <f t="shared" si="18"/>
        <v>11</v>
      </c>
      <c r="Y39" s="62">
        <f t="shared" si="18"/>
        <v>0</v>
      </c>
      <c r="Z39" s="62">
        <f t="shared" si="18"/>
        <v>1</v>
      </c>
      <c r="AA39" s="62">
        <f t="shared" si="18"/>
        <v>15</v>
      </c>
      <c r="AB39" s="62">
        <f t="shared" si="18"/>
        <v>4</v>
      </c>
      <c r="AC39" s="62">
        <f t="shared" si="18"/>
        <v>5</v>
      </c>
      <c r="AD39" s="62">
        <f t="shared" si="18"/>
        <v>0</v>
      </c>
      <c r="AE39" s="62">
        <f t="shared" si="18"/>
        <v>5</v>
      </c>
      <c r="AF39" s="62">
        <f t="shared" si="18"/>
        <v>0</v>
      </c>
      <c r="AG39" s="62">
        <f t="shared" si="18"/>
        <v>0</v>
      </c>
      <c r="AH39" s="62">
        <f t="shared" si="18"/>
        <v>0</v>
      </c>
      <c r="AI39" s="118"/>
      <c r="AJ39" s="69">
        <f t="shared" ref="AJ39:AY39" si="19">SUM(AJ40:AJ50)</f>
        <v>18</v>
      </c>
      <c r="AK39" s="62">
        <f t="shared" si="19"/>
        <v>18</v>
      </c>
      <c r="AL39" s="62">
        <f t="shared" si="19"/>
        <v>10</v>
      </c>
      <c r="AM39" s="62">
        <f t="shared" si="19"/>
        <v>10</v>
      </c>
      <c r="AN39" s="62">
        <f t="shared" si="19"/>
        <v>26</v>
      </c>
      <c r="AO39" s="62">
        <f t="shared" si="19"/>
        <v>26</v>
      </c>
      <c r="AP39" s="62">
        <f t="shared" si="19"/>
        <v>11</v>
      </c>
      <c r="AQ39" s="62">
        <f t="shared" si="19"/>
        <v>11</v>
      </c>
      <c r="AR39" s="62">
        <f t="shared" si="19"/>
        <v>5</v>
      </c>
      <c r="AS39" s="62">
        <f t="shared" si="19"/>
        <v>5</v>
      </c>
      <c r="AT39" s="62">
        <f t="shared" si="19"/>
        <v>11</v>
      </c>
      <c r="AU39" s="62">
        <f t="shared" si="19"/>
        <v>11</v>
      </c>
      <c r="AV39" s="62">
        <f t="shared" si="19"/>
        <v>5</v>
      </c>
      <c r="AW39" s="62">
        <f t="shared" si="19"/>
        <v>5</v>
      </c>
      <c r="AX39" s="62">
        <f t="shared" si="19"/>
        <v>0</v>
      </c>
      <c r="AY39" s="89">
        <f t="shared" si="19"/>
        <v>0</v>
      </c>
    </row>
    <row r="40" spans="1:51" s="122" customFormat="1" ht="58.5" customHeight="1" x14ac:dyDescent="0.2">
      <c r="A40" s="72" t="s">
        <v>93</v>
      </c>
      <c r="B40" s="79" t="s">
        <v>224</v>
      </c>
      <c r="C40" s="80"/>
      <c r="D40" s="80"/>
      <c r="E40" s="73">
        <v>2</v>
      </c>
      <c r="F40" s="73"/>
      <c r="G40" s="73">
        <v>2</v>
      </c>
      <c r="H40" s="73"/>
      <c r="I40" s="73"/>
      <c r="J40" s="73"/>
      <c r="K40" s="73"/>
      <c r="L40" s="73"/>
      <c r="M40" s="73"/>
      <c r="N40" s="73">
        <v>1</v>
      </c>
      <c r="O40" s="73"/>
      <c r="P40" s="73"/>
      <c r="Q40" s="73">
        <v>1</v>
      </c>
      <c r="R40" s="73"/>
      <c r="S40" s="73"/>
      <c r="T40" s="73"/>
      <c r="U40" s="73"/>
      <c r="V40" s="73"/>
      <c r="W40" s="73"/>
      <c r="X40" s="73">
        <v>1</v>
      </c>
      <c r="Y40" s="73"/>
      <c r="Z40" s="73"/>
      <c r="AA40" s="73">
        <v>1</v>
      </c>
      <c r="AB40" s="73"/>
      <c r="AC40" s="73"/>
      <c r="AD40" s="73"/>
      <c r="AE40" s="73"/>
      <c r="AF40" s="73"/>
      <c r="AG40" s="73"/>
      <c r="AH40" s="73"/>
      <c r="AI40" s="76"/>
      <c r="AJ40" s="69">
        <f t="shared" ref="AJ40:AJ50" si="20">E40</f>
        <v>2</v>
      </c>
      <c r="AK40" s="70">
        <f t="shared" ref="AK40:AK50" si="21">F40+G40+H40+I40</f>
        <v>2</v>
      </c>
      <c r="AL40" s="70">
        <f t="shared" ref="AL40:AL50" si="22">J40</f>
        <v>0</v>
      </c>
      <c r="AM40" s="70">
        <f t="shared" ref="AM40:AM50" si="23">K40+L40+M40</f>
        <v>0</v>
      </c>
      <c r="AN40" s="70">
        <f t="shared" ref="AN40:AN50" si="24">F40+G40+K40</f>
        <v>2</v>
      </c>
      <c r="AO40" s="70">
        <f t="shared" ref="AO40:AO50" si="25">X40+Y40+AA40</f>
        <v>2</v>
      </c>
      <c r="AP40" s="70">
        <f t="shared" ref="AP40:AP50" si="26">N40</f>
        <v>1</v>
      </c>
      <c r="AQ40" s="70">
        <f t="shared" ref="AQ40:AQ50" si="27">O40+P40+Q40+R40+S40</f>
        <v>1</v>
      </c>
      <c r="AR40" s="70">
        <f t="shared" ref="AR40:AR50" si="28">S40</f>
        <v>0</v>
      </c>
      <c r="AS40" s="70">
        <f t="shared" ref="AS40:AS50" si="29">T40+U40+V40</f>
        <v>0</v>
      </c>
      <c r="AT40" s="70">
        <f t="shared" ref="AT40:AT50" si="30">X40</f>
        <v>1</v>
      </c>
      <c r="AU40" s="70">
        <f t="shared" ref="AU40:AU50" si="31">N40+W40</f>
        <v>1</v>
      </c>
      <c r="AV40" s="70">
        <f t="shared" ref="AV40:AV50" si="32">AE40</f>
        <v>0</v>
      </c>
      <c r="AW40" s="70">
        <f t="shared" ref="AW40:AW50" si="33">AC40+AD40</f>
        <v>0</v>
      </c>
      <c r="AX40" s="70">
        <f t="shared" ref="AX40:AX50" si="34">AH40</f>
        <v>0</v>
      </c>
      <c r="AY40" s="71">
        <f t="shared" ref="AY40:AY50" si="35">AF40+AG40</f>
        <v>0</v>
      </c>
    </row>
    <row r="41" spans="1:51" s="122" customFormat="1" ht="31.5" customHeight="1" x14ac:dyDescent="0.2">
      <c r="A41" s="72" t="s">
        <v>92</v>
      </c>
      <c r="B41" s="35" t="s">
        <v>225</v>
      </c>
      <c r="C41" s="35"/>
      <c r="D41" s="35"/>
      <c r="E41" s="73"/>
      <c r="F41" s="73"/>
      <c r="G41" s="73"/>
      <c r="H41" s="73"/>
      <c r="I41" s="73"/>
      <c r="J41" s="73"/>
      <c r="K41" s="73"/>
      <c r="L41" s="73"/>
      <c r="M41" s="73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6"/>
      <c r="AH41" s="75"/>
      <c r="AI41" s="76"/>
      <c r="AJ41" s="69">
        <f t="shared" si="20"/>
        <v>0</v>
      </c>
      <c r="AK41" s="70">
        <f t="shared" si="21"/>
        <v>0</v>
      </c>
      <c r="AL41" s="70">
        <f t="shared" si="22"/>
        <v>0</v>
      </c>
      <c r="AM41" s="70">
        <f t="shared" si="23"/>
        <v>0</v>
      </c>
      <c r="AN41" s="70">
        <f t="shared" si="24"/>
        <v>0</v>
      </c>
      <c r="AO41" s="70">
        <f t="shared" si="25"/>
        <v>0</v>
      </c>
      <c r="AP41" s="70">
        <f t="shared" si="26"/>
        <v>0</v>
      </c>
      <c r="AQ41" s="70">
        <f t="shared" si="27"/>
        <v>0</v>
      </c>
      <c r="AR41" s="70">
        <f t="shared" si="28"/>
        <v>0</v>
      </c>
      <c r="AS41" s="70">
        <f t="shared" si="29"/>
        <v>0</v>
      </c>
      <c r="AT41" s="70">
        <f t="shared" si="30"/>
        <v>0</v>
      </c>
      <c r="AU41" s="70">
        <f t="shared" si="31"/>
        <v>0</v>
      </c>
      <c r="AV41" s="70">
        <f t="shared" si="32"/>
        <v>0</v>
      </c>
      <c r="AW41" s="70">
        <f t="shared" si="33"/>
        <v>0</v>
      </c>
      <c r="AX41" s="70">
        <f t="shared" si="34"/>
        <v>0</v>
      </c>
      <c r="AY41" s="71">
        <f t="shared" si="35"/>
        <v>0</v>
      </c>
    </row>
    <row r="42" spans="1:51" s="122" customFormat="1" ht="60.75" customHeight="1" x14ac:dyDescent="0.2">
      <c r="A42" s="72" t="s">
        <v>91</v>
      </c>
      <c r="B42" s="79" t="s">
        <v>226</v>
      </c>
      <c r="C42" s="80"/>
      <c r="D42" s="81"/>
      <c r="E42" s="73">
        <v>2</v>
      </c>
      <c r="F42" s="82"/>
      <c r="G42" s="82">
        <v>2</v>
      </c>
      <c r="H42" s="82"/>
      <c r="I42" s="82"/>
      <c r="J42" s="73">
        <v>1</v>
      </c>
      <c r="K42" s="73">
        <v>1</v>
      </c>
      <c r="L42" s="73"/>
      <c r="M42" s="73"/>
      <c r="N42" s="75">
        <v>1</v>
      </c>
      <c r="O42" s="75"/>
      <c r="P42" s="75"/>
      <c r="Q42" s="75">
        <v>1</v>
      </c>
      <c r="R42" s="75"/>
      <c r="S42" s="75"/>
      <c r="T42" s="75"/>
      <c r="U42" s="75"/>
      <c r="V42" s="75"/>
      <c r="W42" s="75"/>
      <c r="X42" s="75">
        <v>1</v>
      </c>
      <c r="Y42" s="75"/>
      <c r="Z42" s="75"/>
      <c r="AA42" s="75">
        <v>2</v>
      </c>
      <c r="AB42" s="75"/>
      <c r="AC42" s="75">
        <v>2</v>
      </c>
      <c r="AD42" s="75"/>
      <c r="AE42" s="75">
        <v>2</v>
      </c>
      <c r="AF42" s="75"/>
      <c r="AG42" s="76"/>
      <c r="AH42" s="75"/>
      <c r="AI42" s="76"/>
      <c r="AJ42" s="69">
        <f t="shared" si="20"/>
        <v>2</v>
      </c>
      <c r="AK42" s="70">
        <f t="shared" si="21"/>
        <v>2</v>
      </c>
      <c r="AL42" s="70">
        <f t="shared" si="22"/>
        <v>1</v>
      </c>
      <c r="AM42" s="70">
        <f t="shared" si="23"/>
        <v>1</v>
      </c>
      <c r="AN42" s="70">
        <f t="shared" si="24"/>
        <v>3</v>
      </c>
      <c r="AO42" s="70">
        <f t="shared" si="25"/>
        <v>3</v>
      </c>
      <c r="AP42" s="70">
        <f t="shared" si="26"/>
        <v>1</v>
      </c>
      <c r="AQ42" s="70">
        <f t="shared" si="27"/>
        <v>1</v>
      </c>
      <c r="AR42" s="70">
        <f t="shared" si="28"/>
        <v>0</v>
      </c>
      <c r="AS42" s="70">
        <f t="shared" si="29"/>
        <v>0</v>
      </c>
      <c r="AT42" s="70">
        <f t="shared" si="30"/>
        <v>1</v>
      </c>
      <c r="AU42" s="70">
        <f t="shared" si="31"/>
        <v>1</v>
      </c>
      <c r="AV42" s="70">
        <f t="shared" si="32"/>
        <v>2</v>
      </c>
      <c r="AW42" s="70">
        <f t="shared" si="33"/>
        <v>2</v>
      </c>
      <c r="AX42" s="70">
        <f t="shared" si="34"/>
        <v>0</v>
      </c>
      <c r="AY42" s="71">
        <f t="shared" si="35"/>
        <v>0</v>
      </c>
    </row>
    <row r="43" spans="1:51" s="122" customFormat="1" ht="28.5" customHeight="1" x14ac:dyDescent="0.2">
      <c r="A43" s="72" t="s">
        <v>90</v>
      </c>
      <c r="B43" s="83" t="s">
        <v>227</v>
      </c>
      <c r="C43" s="84"/>
      <c r="D43" s="85"/>
      <c r="E43" s="73">
        <v>1</v>
      </c>
      <c r="F43" s="86"/>
      <c r="G43" s="86">
        <v>1</v>
      </c>
      <c r="H43" s="86"/>
      <c r="I43" s="86"/>
      <c r="J43" s="87">
        <v>2</v>
      </c>
      <c r="K43" s="87"/>
      <c r="L43" s="87">
        <v>1</v>
      </c>
      <c r="M43" s="87">
        <v>1</v>
      </c>
      <c r="N43" s="58">
        <v>1</v>
      </c>
      <c r="O43" s="58"/>
      <c r="P43" s="58"/>
      <c r="Q43" s="58"/>
      <c r="R43" s="58"/>
      <c r="S43" s="58">
        <v>1</v>
      </c>
      <c r="T43" s="58"/>
      <c r="U43" s="58">
        <v>1</v>
      </c>
      <c r="V43" s="58"/>
      <c r="W43" s="58"/>
      <c r="X43" s="58">
        <v>1</v>
      </c>
      <c r="Y43" s="58"/>
      <c r="Z43" s="58"/>
      <c r="AA43" s="58"/>
      <c r="AB43" s="58"/>
      <c r="AC43" s="58"/>
      <c r="AD43" s="58"/>
      <c r="AE43" s="58"/>
      <c r="AF43" s="58"/>
      <c r="AG43" s="77"/>
      <c r="AH43" s="58"/>
      <c r="AI43" s="76"/>
      <c r="AJ43" s="69">
        <f t="shared" si="20"/>
        <v>1</v>
      </c>
      <c r="AK43" s="70">
        <f t="shared" si="21"/>
        <v>1</v>
      </c>
      <c r="AL43" s="70">
        <f t="shared" si="22"/>
        <v>2</v>
      </c>
      <c r="AM43" s="70">
        <f t="shared" si="23"/>
        <v>2</v>
      </c>
      <c r="AN43" s="70">
        <f t="shared" si="24"/>
        <v>1</v>
      </c>
      <c r="AO43" s="70">
        <f t="shared" si="25"/>
        <v>1</v>
      </c>
      <c r="AP43" s="70">
        <f t="shared" si="26"/>
        <v>1</v>
      </c>
      <c r="AQ43" s="70">
        <f t="shared" si="27"/>
        <v>1</v>
      </c>
      <c r="AR43" s="70">
        <f t="shared" si="28"/>
        <v>1</v>
      </c>
      <c r="AS43" s="70">
        <f t="shared" si="29"/>
        <v>1</v>
      </c>
      <c r="AT43" s="70">
        <f t="shared" si="30"/>
        <v>1</v>
      </c>
      <c r="AU43" s="70">
        <f t="shared" si="31"/>
        <v>1</v>
      </c>
      <c r="AV43" s="70">
        <f t="shared" si="32"/>
        <v>0</v>
      </c>
      <c r="AW43" s="70">
        <f t="shared" si="33"/>
        <v>0</v>
      </c>
      <c r="AX43" s="70">
        <f t="shared" si="34"/>
        <v>0</v>
      </c>
      <c r="AY43" s="71">
        <f t="shared" si="35"/>
        <v>0</v>
      </c>
    </row>
    <row r="44" spans="1:51" s="122" customFormat="1" ht="38.25" customHeight="1" x14ac:dyDescent="0.2">
      <c r="A44" s="72" t="s">
        <v>89</v>
      </c>
      <c r="B44" s="83" t="s">
        <v>228</v>
      </c>
      <c r="C44" s="84"/>
      <c r="D44" s="85"/>
      <c r="E44" s="73"/>
      <c r="F44" s="86"/>
      <c r="G44" s="86"/>
      <c r="H44" s="86"/>
      <c r="I44" s="86"/>
      <c r="J44" s="87"/>
      <c r="K44" s="87"/>
      <c r="L44" s="87"/>
      <c r="M44" s="87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77"/>
      <c r="AH44" s="58"/>
      <c r="AI44" s="76"/>
      <c r="AJ44" s="69">
        <f t="shared" si="20"/>
        <v>0</v>
      </c>
      <c r="AK44" s="70">
        <f t="shared" si="21"/>
        <v>0</v>
      </c>
      <c r="AL44" s="70">
        <f t="shared" si="22"/>
        <v>0</v>
      </c>
      <c r="AM44" s="70">
        <f t="shared" si="23"/>
        <v>0</v>
      </c>
      <c r="AN44" s="70">
        <f t="shared" si="24"/>
        <v>0</v>
      </c>
      <c r="AO44" s="70">
        <f t="shared" si="25"/>
        <v>0</v>
      </c>
      <c r="AP44" s="70">
        <f t="shared" si="26"/>
        <v>0</v>
      </c>
      <c r="AQ44" s="70">
        <f t="shared" si="27"/>
        <v>0</v>
      </c>
      <c r="AR44" s="70">
        <f t="shared" si="28"/>
        <v>0</v>
      </c>
      <c r="AS44" s="70">
        <f t="shared" si="29"/>
        <v>0</v>
      </c>
      <c r="AT44" s="70">
        <f t="shared" si="30"/>
        <v>0</v>
      </c>
      <c r="AU44" s="70">
        <f t="shared" si="31"/>
        <v>0</v>
      </c>
      <c r="AV44" s="70">
        <f t="shared" si="32"/>
        <v>0</v>
      </c>
      <c r="AW44" s="70">
        <f t="shared" si="33"/>
        <v>0</v>
      </c>
      <c r="AX44" s="70">
        <f t="shared" si="34"/>
        <v>0</v>
      </c>
      <c r="AY44" s="71">
        <f t="shared" si="35"/>
        <v>0</v>
      </c>
    </row>
    <row r="45" spans="1:51" s="122" customFormat="1" ht="38.25" customHeight="1" x14ac:dyDescent="0.2">
      <c r="A45" s="72" t="s">
        <v>88</v>
      </c>
      <c r="B45" s="83" t="s">
        <v>165</v>
      </c>
      <c r="C45" s="84"/>
      <c r="D45" s="85"/>
      <c r="E45" s="73">
        <v>6</v>
      </c>
      <c r="F45" s="86">
        <v>2</v>
      </c>
      <c r="G45" s="86">
        <v>4</v>
      </c>
      <c r="H45" s="86"/>
      <c r="I45" s="86"/>
      <c r="J45" s="73">
        <v>2</v>
      </c>
      <c r="K45" s="73">
        <v>2</v>
      </c>
      <c r="L45" s="73"/>
      <c r="M45" s="73"/>
      <c r="N45" s="75">
        <v>2</v>
      </c>
      <c r="O45" s="75"/>
      <c r="P45" s="75"/>
      <c r="Q45" s="75">
        <v>2</v>
      </c>
      <c r="R45" s="75"/>
      <c r="S45" s="75"/>
      <c r="T45" s="75"/>
      <c r="U45" s="75"/>
      <c r="V45" s="75"/>
      <c r="W45" s="75"/>
      <c r="X45" s="75">
        <v>2</v>
      </c>
      <c r="Y45" s="75"/>
      <c r="Z45" s="75"/>
      <c r="AA45" s="75">
        <v>6</v>
      </c>
      <c r="AB45" s="75">
        <v>2</v>
      </c>
      <c r="AC45" s="75">
        <v>1</v>
      </c>
      <c r="AD45" s="75"/>
      <c r="AE45" s="75">
        <v>1</v>
      </c>
      <c r="AF45" s="75"/>
      <c r="AG45" s="76"/>
      <c r="AH45" s="75"/>
      <c r="AI45" s="76"/>
      <c r="AJ45" s="69">
        <f t="shared" si="20"/>
        <v>6</v>
      </c>
      <c r="AK45" s="70">
        <f t="shared" si="21"/>
        <v>6</v>
      </c>
      <c r="AL45" s="70">
        <f t="shared" si="22"/>
        <v>2</v>
      </c>
      <c r="AM45" s="70">
        <f t="shared" si="23"/>
        <v>2</v>
      </c>
      <c r="AN45" s="70">
        <f t="shared" si="24"/>
        <v>8</v>
      </c>
      <c r="AO45" s="70">
        <f t="shared" si="25"/>
        <v>8</v>
      </c>
      <c r="AP45" s="70">
        <f t="shared" si="26"/>
        <v>2</v>
      </c>
      <c r="AQ45" s="70">
        <f t="shared" si="27"/>
        <v>2</v>
      </c>
      <c r="AR45" s="70">
        <f t="shared" si="28"/>
        <v>0</v>
      </c>
      <c r="AS45" s="70">
        <f t="shared" si="29"/>
        <v>0</v>
      </c>
      <c r="AT45" s="70">
        <f t="shared" si="30"/>
        <v>2</v>
      </c>
      <c r="AU45" s="70">
        <f t="shared" si="31"/>
        <v>2</v>
      </c>
      <c r="AV45" s="70">
        <f t="shared" si="32"/>
        <v>1</v>
      </c>
      <c r="AW45" s="70">
        <f t="shared" si="33"/>
        <v>1</v>
      </c>
      <c r="AX45" s="70">
        <f t="shared" si="34"/>
        <v>0</v>
      </c>
      <c r="AY45" s="71">
        <f t="shared" si="35"/>
        <v>0</v>
      </c>
    </row>
    <row r="46" spans="1:51" s="122" customFormat="1" ht="33.75" customHeight="1" x14ac:dyDescent="0.2">
      <c r="A46" s="72" t="s">
        <v>87</v>
      </c>
      <c r="B46" s="83" t="s">
        <v>166</v>
      </c>
      <c r="C46" s="84"/>
      <c r="D46" s="85"/>
      <c r="E46" s="73">
        <v>1</v>
      </c>
      <c r="F46" s="86"/>
      <c r="G46" s="86">
        <v>1</v>
      </c>
      <c r="H46" s="86"/>
      <c r="I46" s="86"/>
      <c r="J46" s="73">
        <v>1</v>
      </c>
      <c r="K46" s="73">
        <v>1</v>
      </c>
      <c r="L46" s="73"/>
      <c r="M46" s="73"/>
      <c r="N46" s="75">
        <v>2</v>
      </c>
      <c r="O46" s="75">
        <v>1</v>
      </c>
      <c r="P46" s="75"/>
      <c r="Q46" s="75"/>
      <c r="R46" s="75"/>
      <c r="S46" s="75">
        <v>1</v>
      </c>
      <c r="T46" s="75"/>
      <c r="U46" s="75">
        <v>1</v>
      </c>
      <c r="V46" s="75"/>
      <c r="W46" s="75"/>
      <c r="X46" s="75">
        <v>2</v>
      </c>
      <c r="Y46" s="75"/>
      <c r="Z46" s="75"/>
      <c r="AA46" s="75"/>
      <c r="AB46" s="75"/>
      <c r="AC46" s="75"/>
      <c r="AD46" s="75"/>
      <c r="AE46" s="75"/>
      <c r="AF46" s="75"/>
      <c r="AG46" s="76"/>
      <c r="AH46" s="75"/>
      <c r="AI46" s="77"/>
      <c r="AJ46" s="69">
        <f t="shared" si="20"/>
        <v>1</v>
      </c>
      <c r="AK46" s="70">
        <f t="shared" si="21"/>
        <v>1</v>
      </c>
      <c r="AL46" s="70">
        <f t="shared" si="22"/>
        <v>1</v>
      </c>
      <c r="AM46" s="70">
        <f t="shared" si="23"/>
        <v>1</v>
      </c>
      <c r="AN46" s="70">
        <f t="shared" si="24"/>
        <v>2</v>
      </c>
      <c r="AO46" s="70">
        <f t="shared" si="25"/>
        <v>2</v>
      </c>
      <c r="AP46" s="70">
        <f t="shared" si="26"/>
        <v>2</v>
      </c>
      <c r="AQ46" s="70">
        <f t="shared" si="27"/>
        <v>2</v>
      </c>
      <c r="AR46" s="70">
        <f t="shared" si="28"/>
        <v>1</v>
      </c>
      <c r="AS46" s="70">
        <f t="shared" si="29"/>
        <v>1</v>
      </c>
      <c r="AT46" s="70">
        <f t="shared" si="30"/>
        <v>2</v>
      </c>
      <c r="AU46" s="70">
        <f t="shared" si="31"/>
        <v>2</v>
      </c>
      <c r="AV46" s="70">
        <f t="shared" si="32"/>
        <v>0</v>
      </c>
      <c r="AW46" s="70">
        <f t="shared" si="33"/>
        <v>0</v>
      </c>
      <c r="AX46" s="70">
        <f t="shared" si="34"/>
        <v>0</v>
      </c>
      <c r="AY46" s="71">
        <f t="shared" si="35"/>
        <v>0</v>
      </c>
    </row>
    <row r="47" spans="1:51" s="122" customFormat="1" ht="33.75" customHeight="1" x14ac:dyDescent="0.2">
      <c r="A47" s="72" t="s">
        <v>86</v>
      </c>
      <c r="B47" s="83" t="s">
        <v>229</v>
      </c>
      <c r="C47" s="84"/>
      <c r="D47" s="85"/>
      <c r="E47" s="73"/>
      <c r="F47" s="86"/>
      <c r="G47" s="86"/>
      <c r="H47" s="86"/>
      <c r="I47" s="86"/>
      <c r="J47" s="73"/>
      <c r="K47" s="73"/>
      <c r="L47" s="73"/>
      <c r="M47" s="73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5"/>
      <c r="AE47" s="75"/>
      <c r="AF47" s="75"/>
      <c r="AG47" s="76"/>
      <c r="AH47" s="75"/>
      <c r="AI47" s="77"/>
      <c r="AJ47" s="69">
        <f t="shared" si="20"/>
        <v>0</v>
      </c>
      <c r="AK47" s="70">
        <f t="shared" si="21"/>
        <v>0</v>
      </c>
      <c r="AL47" s="70">
        <f t="shared" si="22"/>
        <v>0</v>
      </c>
      <c r="AM47" s="70">
        <f t="shared" si="23"/>
        <v>0</v>
      </c>
      <c r="AN47" s="70">
        <f t="shared" si="24"/>
        <v>0</v>
      </c>
      <c r="AO47" s="70">
        <f t="shared" si="25"/>
        <v>0</v>
      </c>
      <c r="AP47" s="70">
        <f t="shared" si="26"/>
        <v>0</v>
      </c>
      <c r="AQ47" s="70">
        <f t="shared" si="27"/>
        <v>0</v>
      </c>
      <c r="AR47" s="70">
        <f t="shared" si="28"/>
        <v>0</v>
      </c>
      <c r="AS47" s="70">
        <f t="shared" si="29"/>
        <v>0</v>
      </c>
      <c r="AT47" s="70">
        <f t="shared" si="30"/>
        <v>0</v>
      </c>
      <c r="AU47" s="70">
        <f t="shared" si="31"/>
        <v>0</v>
      </c>
      <c r="AV47" s="70">
        <f t="shared" si="32"/>
        <v>0</v>
      </c>
      <c r="AW47" s="70">
        <f t="shared" si="33"/>
        <v>0</v>
      </c>
      <c r="AX47" s="70">
        <f t="shared" si="34"/>
        <v>0</v>
      </c>
      <c r="AY47" s="71">
        <f t="shared" si="35"/>
        <v>0</v>
      </c>
    </row>
    <row r="48" spans="1:51" s="122" customFormat="1" ht="33.75" customHeight="1" x14ac:dyDescent="0.2">
      <c r="A48" s="72" t="s">
        <v>85</v>
      </c>
      <c r="B48" s="83" t="s">
        <v>197</v>
      </c>
      <c r="C48" s="84"/>
      <c r="D48" s="85"/>
      <c r="E48" s="73">
        <v>2</v>
      </c>
      <c r="F48" s="86"/>
      <c r="G48" s="86">
        <v>2</v>
      </c>
      <c r="H48" s="86"/>
      <c r="I48" s="86"/>
      <c r="J48" s="73">
        <v>2</v>
      </c>
      <c r="K48" s="73">
        <v>2</v>
      </c>
      <c r="L48" s="73"/>
      <c r="M48" s="73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>
        <v>1</v>
      </c>
      <c r="AA48" s="75">
        <v>4</v>
      </c>
      <c r="AB48" s="75">
        <v>2</v>
      </c>
      <c r="AC48" s="75"/>
      <c r="AD48" s="75"/>
      <c r="AE48" s="75"/>
      <c r="AF48" s="75"/>
      <c r="AG48" s="76"/>
      <c r="AH48" s="75"/>
      <c r="AI48" s="76"/>
      <c r="AJ48" s="69">
        <f t="shared" si="20"/>
        <v>2</v>
      </c>
      <c r="AK48" s="70">
        <f t="shared" si="21"/>
        <v>2</v>
      </c>
      <c r="AL48" s="70">
        <f t="shared" si="22"/>
        <v>2</v>
      </c>
      <c r="AM48" s="70">
        <f t="shared" si="23"/>
        <v>2</v>
      </c>
      <c r="AN48" s="70">
        <f t="shared" si="24"/>
        <v>4</v>
      </c>
      <c r="AO48" s="70">
        <f t="shared" si="25"/>
        <v>4</v>
      </c>
      <c r="AP48" s="70">
        <f t="shared" si="26"/>
        <v>0</v>
      </c>
      <c r="AQ48" s="70">
        <f t="shared" si="27"/>
        <v>0</v>
      </c>
      <c r="AR48" s="70">
        <f t="shared" si="28"/>
        <v>0</v>
      </c>
      <c r="AS48" s="70">
        <f t="shared" si="29"/>
        <v>0</v>
      </c>
      <c r="AT48" s="70">
        <f t="shared" si="30"/>
        <v>0</v>
      </c>
      <c r="AU48" s="70">
        <f t="shared" si="31"/>
        <v>0</v>
      </c>
      <c r="AV48" s="70">
        <f t="shared" si="32"/>
        <v>0</v>
      </c>
      <c r="AW48" s="70">
        <f t="shared" si="33"/>
        <v>0</v>
      </c>
      <c r="AX48" s="70">
        <f t="shared" si="34"/>
        <v>0</v>
      </c>
      <c r="AY48" s="71">
        <f t="shared" si="35"/>
        <v>0</v>
      </c>
    </row>
    <row r="49" spans="1:51" s="122" customFormat="1" ht="33.75" customHeight="1" x14ac:dyDescent="0.2">
      <c r="A49" s="72" t="s">
        <v>84</v>
      </c>
      <c r="B49" s="83" t="s">
        <v>230</v>
      </c>
      <c r="C49" s="84"/>
      <c r="D49" s="85"/>
      <c r="E49" s="73">
        <v>2</v>
      </c>
      <c r="F49" s="86"/>
      <c r="G49" s="86">
        <v>2</v>
      </c>
      <c r="H49" s="86"/>
      <c r="I49" s="86"/>
      <c r="J49" s="73">
        <v>1</v>
      </c>
      <c r="K49" s="73">
        <v>1</v>
      </c>
      <c r="L49" s="73"/>
      <c r="M49" s="73"/>
      <c r="N49" s="75">
        <v>3</v>
      </c>
      <c r="O49" s="75"/>
      <c r="P49" s="75"/>
      <c r="Q49" s="75">
        <v>1</v>
      </c>
      <c r="R49" s="75"/>
      <c r="S49" s="75">
        <v>2</v>
      </c>
      <c r="T49" s="75">
        <v>1</v>
      </c>
      <c r="U49" s="75">
        <v>1</v>
      </c>
      <c r="V49" s="75"/>
      <c r="W49" s="75"/>
      <c r="X49" s="75">
        <v>3</v>
      </c>
      <c r="Y49" s="75"/>
      <c r="Z49" s="75"/>
      <c r="AA49" s="75"/>
      <c r="AB49" s="75"/>
      <c r="AC49" s="75">
        <v>1</v>
      </c>
      <c r="AD49" s="75"/>
      <c r="AE49" s="75">
        <v>1</v>
      </c>
      <c r="AF49" s="75"/>
      <c r="AG49" s="76"/>
      <c r="AH49" s="75"/>
      <c r="AI49" s="76"/>
      <c r="AJ49" s="69">
        <f t="shared" si="20"/>
        <v>2</v>
      </c>
      <c r="AK49" s="70">
        <f t="shared" si="21"/>
        <v>2</v>
      </c>
      <c r="AL49" s="70">
        <f t="shared" si="22"/>
        <v>1</v>
      </c>
      <c r="AM49" s="70">
        <f t="shared" si="23"/>
        <v>1</v>
      </c>
      <c r="AN49" s="70">
        <f t="shared" si="24"/>
        <v>3</v>
      </c>
      <c r="AO49" s="70">
        <f t="shared" si="25"/>
        <v>3</v>
      </c>
      <c r="AP49" s="70">
        <f t="shared" si="26"/>
        <v>3</v>
      </c>
      <c r="AQ49" s="70">
        <f t="shared" si="27"/>
        <v>3</v>
      </c>
      <c r="AR49" s="70">
        <f t="shared" si="28"/>
        <v>2</v>
      </c>
      <c r="AS49" s="70">
        <f t="shared" si="29"/>
        <v>2</v>
      </c>
      <c r="AT49" s="70">
        <f t="shared" si="30"/>
        <v>3</v>
      </c>
      <c r="AU49" s="70">
        <f t="shared" si="31"/>
        <v>3</v>
      </c>
      <c r="AV49" s="70">
        <f t="shared" si="32"/>
        <v>1</v>
      </c>
      <c r="AW49" s="70">
        <f t="shared" si="33"/>
        <v>1</v>
      </c>
      <c r="AX49" s="70">
        <f t="shared" si="34"/>
        <v>0</v>
      </c>
      <c r="AY49" s="71">
        <f t="shared" si="35"/>
        <v>0</v>
      </c>
    </row>
    <row r="50" spans="1:51" s="122" customFormat="1" ht="33.75" customHeight="1" x14ac:dyDescent="0.2">
      <c r="A50" s="72" t="s">
        <v>83</v>
      </c>
      <c r="B50" s="79" t="s">
        <v>140</v>
      </c>
      <c r="C50" s="80"/>
      <c r="D50" s="81"/>
      <c r="E50" s="73">
        <v>2</v>
      </c>
      <c r="F50" s="82"/>
      <c r="G50" s="82">
        <v>2</v>
      </c>
      <c r="H50" s="82"/>
      <c r="I50" s="82"/>
      <c r="J50" s="73">
        <v>1</v>
      </c>
      <c r="K50" s="73">
        <v>1</v>
      </c>
      <c r="L50" s="73"/>
      <c r="M50" s="73"/>
      <c r="N50" s="75">
        <v>1</v>
      </c>
      <c r="O50" s="75"/>
      <c r="P50" s="75"/>
      <c r="Q50" s="75"/>
      <c r="R50" s="75"/>
      <c r="S50" s="75">
        <v>1</v>
      </c>
      <c r="T50" s="75"/>
      <c r="U50" s="75"/>
      <c r="V50" s="75">
        <v>1</v>
      </c>
      <c r="W50" s="75"/>
      <c r="X50" s="75">
        <v>1</v>
      </c>
      <c r="Y50" s="75"/>
      <c r="Z50" s="75"/>
      <c r="AA50" s="75">
        <v>2</v>
      </c>
      <c r="AB50" s="75"/>
      <c r="AC50" s="75">
        <v>1</v>
      </c>
      <c r="AD50" s="75"/>
      <c r="AE50" s="75">
        <v>1</v>
      </c>
      <c r="AF50" s="75"/>
      <c r="AG50" s="76"/>
      <c r="AH50" s="75"/>
      <c r="AI50" s="76"/>
      <c r="AJ50" s="69">
        <f t="shared" si="20"/>
        <v>2</v>
      </c>
      <c r="AK50" s="70">
        <f t="shared" si="21"/>
        <v>2</v>
      </c>
      <c r="AL50" s="70">
        <f t="shared" si="22"/>
        <v>1</v>
      </c>
      <c r="AM50" s="70">
        <f t="shared" si="23"/>
        <v>1</v>
      </c>
      <c r="AN50" s="70">
        <f t="shared" si="24"/>
        <v>3</v>
      </c>
      <c r="AO50" s="70">
        <f t="shared" si="25"/>
        <v>3</v>
      </c>
      <c r="AP50" s="70">
        <f t="shared" si="26"/>
        <v>1</v>
      </c>
      <c r="AQ50" s="70">
        <f t="shared" si="27"/>
        <v>1</v>
      </c>
      <c r="AR50" s="70">
        <f t="shared" si="28"/>
        <v>1</v>
      </c>
      <c r="AS50" s="70">
        <f t="shared" si="29"/>
        <v>1</v>
      </c>
      <c r="AT50" s="70">
        <f t="shared" si="30"/>
        <v>1</v>
      </c>
      <c r="AU50" s="70">
        <f t="shared" si="31"/>
        <v>1</v>
      </c>
      <c r="AV50" s="70">
        <f t="shared" si="32"/>
        <v>1</v>
      </c>
      <c r="AW50" s="70">
        <f t="shared" si="33"/>
        <v>1</v>
      </c>
      <c r="AX50" s="70">
        <f t="shared" si="34"/>
        <v>0</v>
      </c>
      <c r="AY50" s="71">
        <f t="shared" si="35"/>
        <v>0</v>
      </c>
    </row>
    <row r="51" spans="1:51" s="122" customFormat="1" ht="64.5" customHeight="1" x14ac:dyDescent="0.2">
      <c r="A51" s="60" t="s">
        <v>82</v>
      </c>
      <c r="B51" s="90" t="s">
        <v>167</v>
      </c>
      <c r="C51" s="91"/>
      <c r="D51" s="92"/>
      <c r="E51" s="93">
        <f t="shared" ref="E51:AH51" si="36">SUM(E52:E58)</f>
        <v>3</v>
      </c>
      <c r="F51" s="93">
        <f t="shared" si="36"/>
        <v>1</v>
      </c>
      <c r="G51" s="93">
        <f t="shared" si="36"/>
        <v>2</v>
      </c>
      <c r="H51" s="93">
        <f t="shared" si="36"/>
        <v>0</v>
      </c>
      <c r="I51" s="93">
        <f t="shared" si="36"/>
        <v>0</v>
      </c>
      <c r="J51" s="93">
        <f t="shared" si="36"/>
        <v>9</v>
      </c>
      <c r="K51" s="93">
        <f t="shared" si="36"/>
        <v>9</v>
      </c>
      <c r="L51" s="93">
        <f t="shared" si="36"/>
        <v>0</v>
      </c>
      <c r="M51" s="93">
        <f t="shared" si="36"/>
        <v>0</v>
      </c>
      <c r="N51" s="93">
        <f t="shared" si="36"/>
        <v>4</v>
      </c>
      <c r="O51" s="93">
        <f t="shared" si="36"/>
        <v>2</v>
      </c>
      <c r="P51" s="93">
        <f t="shared" si="36"/>
        <v>1</v>
      </c>
      <c r="Q51" s="93">
        <f t="shared" si="36"/>
        <v>1</v>
      </c>
      <c r="R51" s="93">
        <f t="shared" si="36"/>
        <v>0</v>
      </c>
      <c r="S51" s="93">
        <f t="shared" si="36"/>
        <v>0</v>
      </c>
      <c r="T51" s="93">
        <f t="shared" si="36"/>
        <v>0</v>
      </c>
      <c r="U51" s="93">
        <f t="shared" si="36"/>
        <v>0</v>
      </c>
      <c r="V51" s="93">
        <f t="shared" si="36"/>
        <v>0</v>
      </c>
      <c r="W51" s="93">
        <f t="shared" si="36"/>
        <v>0</v>
      </c>
      <c r="X51" s="93">
        <f t="shared" si="36"/>
        <v>4</v>
      </c>
      <c r="Y51" s="93">
        <f t="shared" si="36"/>
        <v>0</v>
      </c>
      <c r="Z51" s="93">
        <f t="shared" si="36"/>
        <v>0</v>
      </c>
      <c r="AA51" s="93">
        <f t="shared" si="36"/>
        <v>8</v>
      </c>
      <c r="AB51" s="93">
        <f t="shared" si="36"/>
        <v>1</v>
      </c>
      <c r="AC51" s="93">
        <f t="shared" si="36"/>
        <v>0</v>
      </c>
      <c r="AD51" s="93">
        <f t="shared" si="36"/>
        <v>0</v>
      </c>
      <c r="AE51" s="93">
        <f t="shared" si="36"/>
        <v>0</v>
      </c>
      <c r="AF51" s="93">
        <f t="shared" si="36"/>
        <v>0</v>
      </c>
      <c r="AG51" s="93">
        <f t="shared" si="36"/>
        <v>0</v>
      </c>
      <c r="AH51" s="93">
        <f t="shared" si="36"/>
        <v>0</v>
      </c>
      <c r="AI51" s="118"/>
      <c r="AJ51" s="69">
        <f t="shared" ref="AJ51:AY51" si="37">SUM(AJ52:AJ58)</f>
        <v>3</v>
      </c>
      <c r="AK51" s="93">
        <f t="shared" si="37"/>
        <v>3</v>
      </c>
      <c r="AL51" s="93">
        <f t="shared" si="37"/>
        <v>9</v>
      </c>
      <c r="AM51" s="93">
        <f t="shared" si="37"/>
        <v>9</v>
      </c>
      <c r="AN51" s="93">
        <f t="shared" si="37"/>
        <v>12</v>
      </c>
      <c r="AO51" s="93">
        <f t="shared" si="37"/>
        <v>12</v>
      </c>
      <c r="AP51" s="93">
        <f t="shared" si="37"/>
        <v>4</v>
      </c>
      <c r="AQ51" s="93">
        <f t="shared" si="37"/>
        <v>4</v>
      </c>
      <c r="AR51" s="93">
        <f t="shared" si="37"/>
        <v>0</v>
      </c>
      <c r="AS51" s="93">
        <f t="shared" si="37"/>
        <v>0</v>
      </c>
      <c r="AT51" s="93">
        <f t="shared" si="37"/>
        <v>4</v>
      </c>
      <c r="AU51" s="93">
        <f t="shared" si="37"/>
        <v>4</v>
      </c>
      <c r="AV51" s="93">
        <f t="shared" si="37"/>
        <v>0</v>
      </c>
      <c r="AW51" s="93">
        <f t="shared" si="37"/>
        <v>0</v>
      </c>
      <c r="AX51" s="93">
        <f t="shared" si="37"/>
        <v>0</v>
      </c>
      <c r="AY51" s="94">
        <f t="shared" si="37"/>
        <v>0</v>
      </c>
    </row>
    <row r="52" spans="1:51" s="122" customFormat="1" ht="33.75" customHeight="1" x14ac:dyDescent="0.2">
      <c r="A52" s="72" t="s">
        <v>81</v>
      </c>
      <c r="B52" s="83" t="s">
        <v>168</v>
      </c>
      <c r="C52" s="84"/>
      <c r="D52" s="85"/>
      <c r="E52" s="86"/>
      <c r="F52" s="86"/>
      <c r="G52" s="86"/>
      <c r="H52" s="86"/>
      <c r="I52" s="86"/>
      <c r="J52" s="73"/>
      <c r="K52" s="73"/>
      <c r="L52" s="73"/>
      <c r="M52" s="73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6"/>
      <c r="AH52" s="75"/>
      <c r="AI52" s="76"/>
      <c r="AJ52" s="69">
        <f t="shared" ref="AJ52:AJ58" si="38">E52</f>
        <v>0</v>
      </c>
      <c r="AK52" s="70">
        <f t="shared" ref="AK52:AK58" si="39">F52+G52+H52+I52</f>
        <v>0</v>
      </c>
      <c r="AL52" s="70">
        <f t="shared" ref="AL52:AL58" si="40">J52</f>
        <v>0</v>
      </c>
      <c r="AM52" s="70">
        <f t="shared" ref="AM52:AM58" si="41">K52+L52+M52</f>
        <v>0</v>
      </c>
      <c r="AN52" s="70">
        <f t="shared" ref="AN52:AN58" si="42">F52+G52+K52</f>
        <v>0</v>
      </c>
      <c r="AO52" s="70">
        <f t="shared" ref="AO52:AO58" si="43">X52+Y52+AA52</f>
        <v>0</v>
      </c>
      <c r="AP52" s="70">
        <f t="shared" ref="AP52:AP58" si="44">N52</f>
        <v>0</v>
      </c>
      <c r="AQ52" s="70">
        <f t="shared" ref="AQ52:AQ58" si="45">O52+P52+Q52+R52+S52</f>
        <v>0</v>
      </c>
      <c r="AR52" s="70">
        <f t="shared" ref="AR52:AR58" si="46">S52</f>
        <v>0</v>
      </c>
      <c r="AS52" s="70">
        <f t="shared" ref="AS52:AS58" si="47">T52+U52+V52</f>
        <v>0</v>
      </c>
      <c r="AT52" s="70">
        <f t="shared" ref="AT52:AT58" si="48">X52</f>
        <v>0</v>
      </c>
      <c r="AU52" s="70">
        <f t="shared" ref="AU52:AU58" si="49">N52+W52</f>
        <v>0</v>
      </c>
      <c r="AV52" s="70">
        <f t="shared" ref="AV52:AV58" si="50">AE52</f>
        <v>0</v>
      </c>
      <c r="AW52" s="70">
        <f t="shared" ref="AW52:AW58" si="51">AC52+AD52</f>
        <v>0</v>
      </c>
      <c r="AX52" s="70">
        <f t="shared" ref="AX52:AX58" si="52">AH52</f>
        <v>0</v>
      </c>
      <c r="AY52" s="71">
        <f t="shared" ref="AY52:AY58" si="53">AF52+AG52</f>
        <v>0</v>
      </c>
    </row>
    <row r="53" spans="1:51" s="122" customFormat="1" ht="33.75" customHeight="1" x14ac:dyDescent="0.2">
      <c r="A53" s="72" t="s">
        <v>80</v>
      </c>
      <c r="B53" s="83" t="s">
        <v>169</v>
      </c>
      <c r="C53" s="84"/>
      <c r="D53" s="85"/>
      <c r="E53" s="86"/>
      <c r="F53" s="86"/>
      <c r="G53" s="86"/>
      <c r="H53" s="86"/>
      <c r="I53" s="86"/>
      <c r="J53" s="73"/>
      <c r="K53" s="73"/>
      <c r="L53" s="73"/>
      <c r="M53" s="73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6"/>
      <c r="AH53" s="75"/>
      <c r="AI53" s="76"/>
      <c r="AJ53" s="69">
        <f t="shared" si="38"/>
        <v>0</v>
      </c>
      <c r="AK53" s="70">
        <f t="shared" si="39"/>
        <v>0</v>
      </c>
      <c r="AL53" s="70">
        <f t="shared" si="40"/>
        <v>0</v>
      </c>
      <c r="AM53" s="70">
        <f t="shared" si="41"/>
        <v>0</v>
      </c>
      <c r="AN53" s="70">
        <f t="shared" si="42"/>
        <v>0</v>
      </c>
      <c r="AO53" s="70">
        <f t="shared" si="43"/>
        <v>0</v>
      </c>
      <c r="AP53" s="70">
        <f t="shared" si="44"/>
        <v>0</v>
      </c>
      <c r="AQ53" s="70">
        <f t="shared" si="45"/>
        <v>0</v>
      </c>
      <c r="AR53" s="70">
        <f t="shared" si="46"/>
        <v>0</v>
      </c>
      <c r="AS53" s="70">
        <f t="shared" si="47"/>
        <v>0</v>
      </c>
      <c r="AT53" s="70">
        <f t="shared" si="48"/>
        <v>0</v>
      </c>
      <c r="AU53" s="70">
        <f t="shared" si="49"/>
        <v>0</v>
      </c>
      <c r="AV53" s="70">
        <f t="shared" si="50"/>
        <v>0</v>
      </c>
      <c r="AW53" s="70">
        <f t="shared" si="51"/>
        <v>0</v>
      </c>
      <c r="AX53" s="70">
        <f t="shared" si="52"/>
        <v>0</v>
      </c>
      <c r="AY53" s="71">
        <f t="shared" si="53"/>
        <v>0</v>
      </c>
    </row>
    <row r="54" spans="1:51" s="123" customFormat="1" ht="59.25" customHeight="1" x14ac:dyDescent="0.2">
      <c r="A54" s="72" t="s">
        <v>79</v>
      </c>
      <c r="B54" s="83" t="s">
        <v>170</v>
      </c>
      <c r="C54" s="84"/>
      <c r="D54" s="85"/>
      <c r="E54" s="86">
        <v>2</v>
      </c>
      <c r="F54" s="86">
        <v>1</v>
      </c>
      <c r="G54" s="86">
        <v>1</v>
      </c>
      <c r="H54" s="86"/>
      <c r="I54" s="86"/>
      <c r="J54" s="73">
        <v>3</v>
      </c>
      <c r="K54" s="73">
        <v>3</v>
      </c>
      <c r="L54" s="73"/>
      <c r="M54" s="73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  <c r="AA54" s="75">
        <v>5</v>
      </c>
      <c r="AB54" s="75">
        <v>1</v>
      </c>
      <c r="AC54" s="75"/>
      <c r="AD54" s="75"/>
      <c r="AE54" s="75"/>
      <c r="AF54" s="75"/>
      <c r="AG54" s="76"/>
      <c r="AH54" s="75"/>
      <c r="AI54" s="77"/>
      <c r="AJ54" s="69">
        <f t="shared" si="38"/>
        <v>2</v>
      </c>
      <c r="AK54" s="70">
        <f t="shared" si="39"/>
        <v>2</v>
      </c>
      <c r="AL54" s="70">
        <f t="shared" si="40"/>
        <v>3</v>
      </c>
      <c r="AM54" s="70">
        <f t="shared" si="41"/>
        <v>3</v>
      </c>
      <c r="AN54" s="70">
        <f t="shared" si="42"/>
        <v>5</v>
      </c>
      <c r="AO54" s="70">
        <f t="shared" si="43"/>
        <v>5</v>
      </c>
      <c r="AP54" s="70">
        <f t="shared" si="44"/>
        <v>0</v>
      </c>
      <c r="AQ54" s="70">
        <f t="shared" si="45"/>
        <v>0</v>
      </c>
      <c r="AR54" s="70">
        <f t="shared" si="46"/>
        <v>0</v>
      </c>
      <c r="AS54" s="70">
        <f t="shared" si="47"/>
        <v>0</v>
      </c>
      <c r="AT54" s="70">
        <f t="shared" si="48"/>
        <v>0</v>
      </c>
      <c r="AU54" s="70">
        <f t="shared" si="49"/>
        <v>0</v>
      </c>
      <c r="AV54" s="70">
        <f t="shared" si="50"/>
        <v>0</v>
      </c>
      <c r="AW54" s="70">
        <f t="shared" si="51"/>
        <v>0</v>
      </c>
      <c r="AX54" s="70">
        <f t="shared" si="52"/>
        <v>0</v>
      </c>
      <c r="AY54" s="71">
        <f t="shared" si="53"/>
        <v>0</v>
      </c>
    </row>
    <row r="55" spans="1:51" s="122" customFormat="1" ht="35.25" customHeight="1" x14ac:dyDescent="0.2">
      <c r="A55" s="72" t="s">
        <v>78</v>
      </c>
      <c r="B55" s="83" t="s">
        <v>231</v>
      </c>
      <c r="C55" s="84"/>
      <c r="D55" s="85"/>
      <c r="E55" s="86"/>
      <c r="F55" s="86"/>
      <c r="G55" s="86"/>
      <c r="H55" s="86"/>
      <c r="I55" s="86"/>
      <c r="J55" s="73"/>
      <c r="K55" s="73"/>
      <c r="L55" s="73"/>
      <c r="M55" s="73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6"/>
      <c r="AH55" s="75"/>
      <c r="AI55" s="76"/>
      <c r="AJ55" s="69">
        <f t="shared" si="38"/>
        <v>0</v>
      </c>
      <c r="AK55" s="70">
        <f t="shared" si="39"/>
        <v>0</v>
      </c>
      <c r="AL55" s="70">
        <f t="shared" si="40"/>
        <v>0</v>
      </c>
      <c r="AM55" s="70">
        <f t="shared" si="41"/>
        <v>0</v>
      </c>
      <c r="AN55" s="70">
        <f t="shared" si="42"/>
        <v>0</v>
      </c>
      <c r="AO55" s="70">
        <f t="shared" si="43"/>
        <v>0</v>
      </c>
      <c r="AP55" s="70">
        <f t="shared" si="44"/>
        <v>0</v>
      </c>
      <c r="AQ55" s="70">
        <f t="shared" si="45"/>
        <v>0</v>
      </c>
      <c r="AR55" s="70">
        <f t="shared" si="46"/>
        <v>0</v>
      </c>
      <c r="AS55" s="70">
        <f t="shared" si="47"/>
        <v>0</v>
      </c>
      <c r="AT55" s="70">
        <f t="shared" si="48"/>
        <v>0</v>
      </c>
      <c r="AU55" s="70">
        <f t="shared" si="49"/>
        <v>0</v>
      </c>
      <c r="AV55" s="70">
        <f t="shared" si="50"/>
        <v>0</v>
      </c>
      <c r="AW55" s="70">
        <f t="shared" si="51"/>
        <v>0</v>
      </c>
      <c r="AX55" s="70">
        <f t="shared" si="52"/>
        <v>0</v>
      </c>
      <c r="AY55" s="71">
        <f t="shared" si="53"/>
        <v>0</v>
      </c>
    </row>
    <row r="56" spans="1:51" s="122" customFormat="1" ht="35.25" customHeight="1" x14ac:dyDescent="0.2">
      <c r="A56" s="72" t="s">
        <v>77</v>
      </c>
      <c r="B56" s="83" t="s">
        <v>266</v>
      </c>
      <c r="C56" s="84"/>
      <c r="D56" s="85"/>
      <c r="E56" s="86"/>
      <c r="F56" s="86"/>
      <c r="G56" s="86"/>
      <c r="H56" s="86"/>
      <c r="I56" s="86"/>
      <c r="J56" s="73"/>
      <c r="K56" s="73"/>
      <c r="L56" s="73"/>
      <c r="M56" s="73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  <c r="AA56" s="75"/>
      <c r="AB56" s="75"/>
      <c r="AC56" s="75"/>
      <c r="AD56" s="75"/>
      <c r="AE56" s="75"/>
      <c r="AF56" s="75"/>
      <c r="AG56" s="76"/>
      <c r="AH56" s="75"/>
      <c r="AI56" s="76"/>
      <c r="AJ56" s="69">
        <f t="shared" si="38"/>
        <v>0</v>
      </c>
      <c r="AK56" s="70">
        <f t="shared" si="39"/>
        <v>0</v>
      </c>
      <c r="AL56" s="70">
        <f t="shared" si="40"/>
        <v>0</v>
      </c>
      <c r="AM56" s="70">
        <f t="shared" si="41"/>
        <v>0</v>
      </c>
      <c r="AN56" s="70">
        <f t="shared" si="42"/>
        <v>0</v>
      </c>
      <c r="AO56" s="70">
        <f t="shared" si="43"/>
        <v>0</v>
      </c>
      <c r="AP56" s="70">
        <f t="shared" si="44"/>
        <v>0</v>
      </c>
      <c r="AQ56" s="70">
        <f t="shared" si="45"/>
        <v>0</v>
      </c>
      <c r="AR56" s="70">
        <f t="shared" si="46"/>
        <v>0</v>
      </c>
      <c r="AS56" s="70">
        <f t="shared" si="47"/>
        <v>0</v>
      </c>
      <c r="AT56" s="70">
        <f t="shared" si="48"/>
        <v>0</v>
      </c>
      <c r="AU56" s="70">
        <f t="shared" si="49"/>
        <v>0</v>
      </c>
      <c r="AV56" s="70">
        <f t="shared" si="50"/>
        <v>0</v>
      </c>
      <c r="AW56" s="70">
        <f t="shared" si="51"/>
        <v>0</v>
      </c>
      <c r="AX56" s="70">
        <f t="shared" si="52"/>
        <v>0</v>
      </c>
      <c r="AY56" s="71">
        <f t="shared" si="53"/>
        <v>0</v>
      </c>
    </row>
    <row r="57" spans="1:51" s="122" customFormat="1" ht="35.25" customHeight="1" x14ac:dyDescent="0.2">
      <c r="A57" s="72" t="s">
        <v>76</v>
      </c>
      <c r="B57" s="83" t="s">
        <v>171</v>
      </c>
      <c r="C57" s="84"/>
      <c r="D57" s="85"/>
      <c r="E57" s="86">
        <v>1</v>
      </c>
      <c r="F57" s="86"/>
      <c r="G57" s="86">
        <v>1</v>
      </c>
      <c r="H57" s="86"/>
      <c r="I57" s="86"/>
      <c r="J57" s="73">
        <v>2</v>
      </c>
      <c r="K57" s="73">
        <v>2</v>
      </c>
      <c r="L57" s="73"/>
      <c r="M57" s="73"/>
      <c r="N57" s="75">
        <v>2</v>
      </c>
      <c r="O57" s="75">
        <v>1</v>
      </c>
      <c r="P57" s="75"/>
      <c r="Q57" s="75">
        <v>1</v>
      </c>
      <c r="R57" s="75"/>
      <c r="S57" s="75"/>
      <c r="T57" s="75"/>
      <c r="U57" s="75"/>
      <c r="V57" s="75"/>
      <c r="W57" s="75"/>
      <c r="X57" s="75">
        <v>2</v>
      </c>
      <c r="Y57" s="75"/>
      <c r="Z57" s="75"/>
      <c r="AA57" s="75">
        <v>1</v>
      </c>
      <c r="AB57" s="75"/>
      <c r="AC57" s="75"/>
      <c r="AD57" s="75"/>
      <c r="AE57" s="75"/>
      <c r="AF57" s="75"/>
      <c r="AG57" s="76"/>
      <c r="AH57" s="75"/>
      <c r="AI57" s="76"/>
      <c r="AJ57" s="69">
        <f t="shared" si="38"/>
        <v>1</v>
      </c>
      <c r="AK57" s="70">
        <f t="shared" si="39"/>
        <v>1</v>
      </c>
      <c r="AL57" s="70">
        <f t="shared" si="40"/>
        <v>2</v>
      </c>
      <c r="AM57" s="70">
        <f t="shared" si="41"/>
        <v>2</v>
      </c>
      <c r="AN57" s="70">
        <f t="shared" si="42"/>
        <v>3</v>
      </c>
      <c r="AO57" s="70">
        <f t="shared" si="43"/>
        <v>3</v>
      </c>
      <c r="AP57" s="70">
        <f t="shared" si="44"/>
        <v>2</v>
      </c>
      <c r="AQ57" s="70">
        <f t="shared" si="45"/>
        <v>2</v>
      </c>
      <c r="AR57" s="70">
        <f t="shared" si="46"/>
        <v>0</v>
      </c>
      <c r="AS57" s="70">
        <f t="shared" si="47"/>
        <v>0</v>
      </c>
      <c r="AT57" s="70">
        <f t="shared" si="48"/>
        <v>2</v>
      </c>
      <c r="AU57" s="70">
        <f t="shared" si="49"/>
        <v>2</v>
      </c>
      <c r="AV57" s="70">
        <f t="shared" si="50"/>
        <v>0</v>
      </c>
      <c r="AW57" s="70">
        <f t="shared" si="51"/>
        <v>0</v>
      </c>
      <c r="AX57" s="70">
        <f t="shared" si="52"/>
        <v>0</v>
      </c>
      <c r="AY57" s="71">
        <f t="shared" si="53"/>
        <v>0</v>
      </c>
    </row>
    <row r="58" spans="1:51" s="122" customFormat="1" ht="35.25" customHeight="1" x14ac:dyDescent="0.2">
      <c r="A58" s="72" t="s">
        <v>75</v>
      </c>
      <c r="B58" s="79" t="s">
        <v>140</v>
      </c>
      <c r="C58" s="80"/>
      <c r="D58" s="81"/>
      <c r="E58" s="82"/>
      <c r="F58" s="82"/>
      <c r="G58" s="82"/>
      <c r="H58" s="82"/>
      <c r="I58" s="82"/>
      <c r="J58" s="73">
        <v>4</v>
      </c>
      <c r="K58" s="73">
        <v>4</v>
      </c>
      <c r="L58" s="73"/>
      <c r="M58" s="73"/>
      <c r="N58" s="75">
        <v>2</v>
      </c>
      <c r="O58" s="75">
        <v>1</v>
      </c>
      <c r="P58" s="75">
        <v>1</v>
      </c>
      <c r="Q58" s="75"/>
      <c r="R58" s="75"/>
      <c r="S58" s="75"/>
      <c r="T58" s="75"/>
      <c r="U58" s="75"/>
      <c r="V58" s="75"/>
      <c r="W58" s="75"/>
      <c r="X58" s="75">
        <v>2</v>
      </c>
      <c r="Y58" s="75"/>
      <c r="Z58" s="75"/>
      <c r="AA58" s="75">
        <v>2</v>
      </c>
      <c r="AB58" s="75"/>
      <c r="AC58" s="75"/>
      <c r="AD58" s="75"/>
      <c r="AE58" s="75"/>
      <c r="AF58" s="75"/>
      <c r="AG58" s="76"/>
      <c r="AH58" s="75"/>
      <c r="AI58" s="76"/>
      <c r="AJ58" s="69">
        <f t="shared" si="38"/>
        <v>0</v>
      </c>
      <c r="AK58" s="70">
        <f t="shared" si="39"/>
        <v>0</v>
      </c>
      <c r="AL58" s="70">
        <f t="shared" si="40"/>
        <v>4</v>
      </c>
      <c r="AM58" s="70">
        <f t="shared" si="41"/>
        <v>4</v>
      </c>
      <c r="AN58" s="70">
        <f t="shared" si="42"/>
        <v>4</v>
      </c>
      <c r="AO58" s="70">
        <f t="shared" si="43"/>
        <v>4</v>
      </c>
      <c r="AP58" s="70">
        <f t="shared" si="44"/>
        <v>2</v>
      </c>
      <c r="AQ58" s="70">
        <f t="shared" si="45"/>
        <v>2</v>
      </c>
      <c r="AR58" s="70">
        <f t="shared" si="46"/>
        <v>0</v>
      </c>
      <c r="AS58" s="70">
        <f t="shared" si="47"/>
        <v>0</v>
      </c>
      <c r="AT58" s="70">
        <f t="shared" si="48"/>
        <v>2</v>
      </c>
      <c r="AU58" s="70">
        <f t="shared" si="49"/>
        <v>2</v>
      </c>
      <c r="AV58" s="70">
        <f t="shared" si="50"/>
        <v>0</v>
      </c>
      <c r="AW58" s="70">
        <f t="shared" si="51"/>
        <v>0</v>
      </c>
      <c r="AX58" s="70">
        <f t="shared" si="52"/>
        <v>0</v>
      </c>
      <c r="AY58" s="71">
        <f t="shared" si="53"/>
        <v>0</v>
      </c>
    </row>
    <row r="59" spans="1:51" s="122" customFormat="1" ht="58.5" customHeight="1" x14ac:dyDescent="0.2">
      <c r="A59" s="60" t="s">
        <v>74</v>
      </c>
      <c r="B59" s="90" t="s">
        <v>172</v>
      </c>
      <c r="C59" s="91"/>
      <c r="D59" s="92"/>
      <c r="E59" s="93">
        <f t="shared" ref="E59:AH59" si="54">SUM(E60:E72)</f>
        <v>38</v>
      </c>
      <c r="F59" s="93">
        <f t="shared" si="54"/>
        <v>1</v>
      </c>
      <c r="G59" s="93">
        <f t="shared" si="54"/>
        <v>37</v>
      </c>
      <c r="H59" s="93">
        <f t="shared" si="54"/>
        <v>0</v>
      </c>
      <c r="I59" s="93">
        <f t="shared" si="54"/>
        <v>0</v>
      </c>
      <c r="J59" s="93">
        <f t="shared" si="54"/>
        <v>42</v>
      </c>
      <c r="K59" s="93">
        <f t="shared" si="54"/>
        <v>40</v>
      </c>
      <c r="L59" s="93">
        <f t="shared" si="54"/>
        <v>2</v>
      </c>
      <c r="M59" s="93">
        <f t="shared" si="54"/>
        <v>0</v>
      </c>
      <c r="N59" s="93">
        <f t="shared" si="54"/>
        <v>42</v>
      </c>
      <c r="O59" s="93">
        <f t="shared" si="54"/>
        <v>22</v>
      </c>
      <c r="P59" s="93">
        <f t="shared" si="54"/>
        <v>10</v>
      </c>
      <c r="Q59" s="93">
        <f t="shared" si="54"/>
        <v>3</v>
      </c>
      <c r="R59" s="93">
        <f t="shared" si="54"/>
        <v>0</v>
      </c>
      <c r="S59" s="93">
        <f t="shared" si="54"/>
        <v>7</v>
      </c>
      <c r="T59" s="93">
        <f t="shared" si="54"/>
        <v>1</v>
      </c>
      <c r="U59" s="93">
        <f t="shared" si="54"/>
        <v>6</v>
      </c>
      <c r="V59" s="93">
        <f t="shared" si="54"/>
        <v>0</v>
      </c>
      <c r="W59" s="93">
        <f t="shared" si="54"/>
        <v>0</v>
      </c>
      <c r="X59" s="93">
        <f t="shared" si="54"/>
        <v>42</v>
      </c>
      <c r="Y59" s="93">
        <f t="shared" si="54"/>
        <v>1</v>
      </c>
      <c r="Z59" s="93">
        <f t="shared" si="54"/>
        <v>0</v>
      </c>
      <c r="AA59" s="93">
        <f t="shared" si="54"/>
        <v>35</v>
      </c>
      <c r="AB59" s="93">
        <f t="shared" si="54"/>
        <v>0</v>
      </c>
      <c r="AC59" s="93">
        <f t="shared" si="54"/>
        <v>6</v>
      </c>
      <c r="AD59" s="93">
        <f t="shared" si="54"/>
        <v>0</v>
      </c>
      <c r="AE59" s="93">
        <f t="shared" si="54"/>
        <v>6</v>
      </c>
      <c r="AF59" s="93">
        <f t="shared" si="54"/>
        <v>0</v>
      </c>
      <c r="AG59" s="93">
        <f t="shared" si="54"/>
        <v>0</v>
      </c>
      <c r="AH59" s="93">
        <f t="shared" si="54"/>
        <v>0</v>
      </c>
      <c r="AI59" s="118"/>
      <c r="AJ59" s="95">
        <f t="shared" ref="AJ59:AY59" si="55">SUM(AJ60:AJ72)</f>
        <v>38</v>
      </c>
      <c r="AK59" s="96">
        <f t="shared" si="55"/>
        <v>38</v>
      </c>
      <c r="AL59" s="96">
        <f t="shared" si="55"/>
        <v>42</v>
      </c>
      <c r="AM59" s="96">
        <f t="shared" si="55"/>
        <v>42</v>
      </c>
      <c r="AN59" s="96">
        <f t="shared" si="55"/>
        <v>78</v>
      </c>
      <c r="AO59" s="96">
        <f t="shared" si="55"/>
        <v>78</v>
      </c>
      <c r="AP59" s="96">
        <f t="shared" si="55"/>
        <v>42</v>
      </c>
      <c r="AQ59" s="96">
        <f t="shared" si="55"/>
        <v>42</v>
      </c>
      <c r="AR59" s="96">
        <f t="shared" si="55"/>
        <v>7</v>
      </c>
      <c r="AS59" s="96">
        <f t="shared" si="55"/>
        <v>7</v>
      </c>
      <c r="AT59" s="96">
        <f t="shared" si="55"/>
        <v>42</v>
      </c>
      <c r="AU59" s="96">
        <f t="shared" si="55"/>
        <v>42</v>
      </c>
      <c r="AV59" s="96">
        <f t="shared" si="55"/>
        <v>6</v>
      </c>
      <c r="AW59" s="96">
        <f t="shared" si="55"/>
        <v>6</v>
      </c>
      <c r="AX59" s="96">
        <f t="shared" si="55"/>
        <v>0</v>
      </c>
      <c r="AY59" s="97">
        <f t="shared" si="55"/>
        <v>0</v>
      </c>
    </row>
    <row r="60" spans="1:51" s="122" customFormat="1" ht="48" customHeight="1" x14ac:dyDescent="0.2">
      <c r="A60" s="72" t="s">
        <v>73</v>
      </c>
      <c r="B60" s="83" t="s">
        <v>173</v>
      </c>
      <c r="C60" s="84"/>
      <c r="D60" s="85"/>
      <c r="E60" s="98">
        <v>16</v>
      </c>
      <c r="F60" s="98"/>
      <c r="G60" s="98">
        <v>16</v>
      </c>
      <c r="H60" s="98"/>
      <c r="I60" s="98"/>
      <c r="J60" s="73">
        <v>21</v>
      </c>
      <c r="K60" s="73">
        <v>20</v>
      </c>
      <c r="L60" s="73">
        <v>1</v>
      </c>
      <c r="M60" s="73"/>
      <c r="N60" s="75">
        <v>22</v>
      </c>
      <c r="O60" s="75">
        <v>16</v>
      </c>
      <c r="P60" s="75">
        <v>3</v>
      </c>
      <c r="Q60" s="75"/>
      <c r="R60" s="75"/>
      <c r="S60" s="75">
        <v>3</v>
      </c>
      <c r="T60" s="75"/>
      <c r="U60" s="75">
        <v>3</v>
      </c>
      <c r="V60" s="75"/>
      <c r="W60" s="75"/>
      <c r="X60" s="75">
        <v>22</v>
      </c>
      <c r="Y60" s="75"/>
      <c r="Z60" s="75"/>
      <c r="AA60" s="75">
        <v>14</v>
      </c>
      <c r="AB60" s="75"/>
      <c r="AC60" s="75"/>
      <c r="AD60" s="75"/>
      <c r="AE60" s="75"/>
      <c r="AF60" s="75"/>
      <c r="AG60" s="76"/>
      <c r="AH60" s="75"/>
      <c r="AI60" s="76"/>
      <c r="AJ60" s="69">
        <f t="shared" ref="AJ60:AJ72" si="56">E60</f>
        <v>16</v>
      </c>
      <c r="AK60" s="70">
        <f t="shared" ref="AK60:AK72" si="57">F60+G60+H60+I60</f>
        <v>16</v>
      </c>
      <c r="AL60" s="70">
        <f t="shared" ref="AL60:AL72" si="58">J60</f>
        <v>21</v>
      </c>
      <c r="AM60" s="70">
        <f t="shared" ref="AM60:AM72" si="59">K60+L60+M60</f>
        <v>21</v>
      </c>
      <c r="AN60" s="70">
        <f t="shared" ref="AN60:AN72" si="60">F60+G60+K60</f>
        <v>36</v>
      </c>
      <c r="AO60" s="70">
        <f t="shared" ref="AO60:AO72" si="61">X60+Y60+AA60</f>
        <v>36</v>
      </c>
      <c r="AP60" s="70">
        <f t="shared" ref="AP60:AP72" si="62">N60</f>
        <v>22</v>
      </c>
      <c r="AQ60" s="70">
        <f t="shared" ref="AQ60:AQ72" si="63">O60+P60+Q60+R60+S60</f>
        <v>22</v>
      </c>
      <c r="AR60" s="70">
        <f t="shared" ref="AR60:AR72" si="64">S60</f>
        <v>3</v>
      </c>
      <c r="AS60" s="70">
        <f t="shared" ref="AS60:AS72" si="65">T60+U60+V60</f>
        <v>3</v>
      </c>
      <c r="AT60" s="70">
        <f t="shared" ref="AT60:AT72" si="66">X60</f>
        <v>22</v>
      </c>
      <c r="AU60" s="70">
        <f t="shared" ref="AU60:AU72" si="67">N60+W60</f>
        <v>22</v>
      </c>
      <c r="AV60" s="70">
        <f t="shared" ref="AV60:AV72" si="68">AE60</f>
        <v>0</v>
      </c>
      <c r="AW60" s="70">
        <f t="shared" ref="AW60:AW72" si="69">AC60+AD60</f>
        <v>0</v>
      </c>
      <c r="AX60" s="70">
        <f t="shared" ref="AX60:AX72" si="70">AH60</f>
        <v>0</v>
      </c>
      <c r="AY60" s="71">
        <f t="shared" ref="AY60:AY79" si="71">AF60+AG60</f>
        <v>0</v>
      </c>
    </row>
    <row r="61" spans="1:51" s="122" customFormat="1" ht="35.25" customHeight="1" x14ac:dyDescent="0.2">
      <c r="A61" s="72" t="s">
        <v>72</v>
      </c>
      <c r="B61" s="83" t="s">
        <v>141</v>
      </c>
      <c r="C61" s="84"/>
      <c r="D61" s="85"/>
      <c r="E61" s="86">
        <v>4</v>
      </c>
      <c r="F61" s="86"/>
      <c r="G61" s="86">
        <v>4</v>
      </c>
      <c r="H61" s="86"/>
      <c r="I61" s="86"/>
      <c r="J61" s="73">
        <v>9</v>
      </c>
      <c r="K61" s="73">
        <v>9</v>
      </c>
      <c r="L61" s="73"/>
      <c r="M61" s="73"/>
      <c r="N61" s="75">
        <v>7</v>
      </c>
      <c r="O61" s="75">
        <v>2</v>
      </c>
      <c r="P61" s="75">
        <v>4</v>
      </c>
      <c r="Q61" s="75"/>
      <c r="R61" s="75"/>
      <c r="S61" s="75">
        <v>1</v>
      </c>
      <c r="T61" s="75"/>
      <c r="U61" s="75">
        <v>1</v>
      </c>
      <c r="V61" s="75"/>
      <c r="W61" s="75"/>
      <c r="X61" s="75">
        <v>7</v>
      </c>
      <c r="Y61" s="75"/>
      <c r="Z61" s="75"/>
      <c r="AA61" s="75">
        <v>6</v>
      </c>
      <c r="AB61" s="75"/>
      <c r="AC61" s="75">
        <v>1</v>
      </c>
      <c r="AD61" s="75"/>
      <c r="AE61" s="75">
        <v>1</v>
      </c>
      <c r="AF61" s="75"/>
      <c r="AG61" s="76"/>
      <c r="AH61" s="75"/>
      <c r="AI61" s="76"/>
      <c r="AJ61" s="69">
        <f t="shared" si="56"/>
        <v>4</v>
      </c>
      <c r="AK61" s="70">
        <f t="shared" si="57"/>
        <v>4</v>
      </c>
      <c r="AL61" s="70">
        <f t="shared" si="58"/>
        <v>9</v>
      </c>
      <c r="AM61" s="70">
        <f t="shared" si="59"/>
        <v>9</v>
      </c>
      <c r="AN61" s="70">
        <f t="shared" si="60"/>
        <v>13</v>
      </c>
      <c r="AO61" s="70">
        <f t="shared" si="61"/>
        <v>13</v>
      </c>
      <c r="AP61" s="70">
        <f t="shared" si="62"/>
        <v>7</v>
      </c>
      <c r="AQ61" s="70">
        <f t="shared" si="63"/>
        <v>7</v>
      </c>
      <c r="AR61" s="70">
        <f t="shared" si="64"/>
        <v>1</v>
      </c>
      <c r="AS61" s="70">
        <f t="shared" si="65"/>
        <v>1</v>
      </c>
      <c r="AT61" s="70">
        <f t="shared" si="66"/>
        <v>7</v>
      </c>
      <c r="AU61" s="70">
        <f t="shared" si="67"/>
        <v>7</v>
      </c>
      <c r="AV61" s="70">
        <f t="shared" si="68"/>
        <v>1</v>
      </c>
      <c r="AW61" s="70">
        <f t="shared" si="69"/>
        <v>1</v>
      </c>
      <c r="AX61" s="70">
        <f t="shared" si="70"/>
        <v>0</v>
      </c>
      <c r="AY61" s="71">
        <f t="shared" si="71"/>
        <v>0</v>
      </c>
    </row>
    <row r="62" spans="1:51" s="122" customFormat="1" ht="57.75" customHeight="1" x14ac:dyDescent="0.2">
      <c r="A62" s="72" t="s">
        <v>71</v>
      </c>
      <c r="B62" s="83" t="s">
        <v>198</v>
      </c>
      <c r="C62" s="84"/>
      <c r="D62" s="85"/>
      <c r="E62" s="86">
        <v>1</v>
      </c>
      <c r="F62" s="86"/>
      <c r="G62" s="86">
        <v>1</v>
      </c>
      <c r="H62" s="86"/>
      <c r="I62" s="86"/>
      <c r="J62" s="73"/>
      <c r="K62" s="73"/>
      <c r="L62" s="73"/>
      <c r="M62" s="73"/>
      <c r="N62" s="75">
        <v>1</v>
      </c>
      <c r="O62" s="75"/>
      <c r="P62" s="75"/>
      <c r="Q62" s="75">
        <v>1</v>
      </c>
      <c r="R62" s="75"/>
      <c r="S62" s="75"/>
      <c r="T62" s="75"/>
      <c r="U62" s="75"/>
      <c r="V62" s="75"/>
      <c r="W62" s="75"/>
      <c r="X62" s="75">
        <v>1</v>
      </c>
      <c r="Y62" s="75"/>
      <c r="Z62" s="75"/>
      <c r="AA62" s="75"/>
      <c r="AB62" s="75"/>
      <c r="AC62" s="75">
        <v>1</v>
      </c>
      <c r="AD62" s="75"/>
      <c r="AE62" s="75">
        <v>1</v>
      </c>
      <c r="AF62" s="75"/>
      <c r="AG62" s="76"/>
      <c r="AH62" s="75"/>
      <c r="AI62" s="76"/>
      <c r="AJ62" s="69">
        <f t="shared" si="56"/>
        <v>1</v>
      </c>
      <c r="AK62" s="70">
        <f t="shared" si="57"/>
        <v>1</v>
      </c>
      <c r="AL62" s="70">
        <f t="shared" si="58"/>
        <v>0</v>
      </c>
      <c r="AM62" s="70">
        <f t="shared" si="59"/>
        <v>0</v>
      </c>
      <c r="AN62" s="70">
        <f t="shared" si="60"/>
        <v>1</v>
      </c>
      <c r="AO62" s="70">
        <f t="shared" si="61"/>
        <v>1</v>
      </c>
      <c r="AP62" s="70">
        <f t="shared" si="62"/>
        <v>1</v>
      </c>
      <c r="AQ62" s="70">
        <f t="shared" si="63"/>
        <v>1</v>
      </c>
      <c r="AR62" s="70">
        <f t="shared" si="64"/>
        <v>0</v>
      </c>
      <c r="AS62" s="70">
        <f t="shared" si="65"/>
        <v>0</v>
      </c>
      <c r="AT62" s="70">
        <f t="shared" si="66"/>
        <v>1</v>
      </c>
      <c r="AU62" s="70">
        <f t="shared" si="67"/>
        <v>1</v>
      </c>
      <c r="AV62" s="70">
        <f t="shared" si="68"/>
        <v>1</v>
      </c>
      <c r="AW62" s="70">
        <f t="shared" si="69"/>
        <v>1</v>
      </c>
      <c r="AX62" s="70">
        <f t="shared" si="70"/>
        <v>0</v>
      </c>
      <c r="AY62" s="71">
        <f t="shared" si="71"/>
        <v>0</v>
      </c>
    </row>
    <row r="63" spans="1:51" s="122" customFormat="1" ht="30.75" customHeight="1" x14ac:dyDescent="0.2">
      <c r="A63" s="72" t="s">
        <v>70</v>
      </c>
      <c r="B63" s="83" t="s">
        <v>232</v>
      </c>
      <c r="C63" s="84"/>
      <c r="D63" s="85"/>
      <c r="E63" s="86">
        <v>1</v>
      </c>
      <c r="F63" s="86"/>
      <c r="G63" s="86">
        <v>1</v>
      </c>
      <c r="H63" s="86"/>
      <c r="I63" s="86"/>
      <c r="J63" s="73"/>
      <c r="K63" s="73"/>
      <c r="L63" s="73"/>
      <c r="M63" s="73"/>
      <c r="N63" s="75">
        <v>1</v>
      </c>
      <c r="O63" s="75"/>
      <c r="P63" s="75"/>
      <c r="Q63" s="75">
        <v>1</v>
      </c>
      <c r="R63" s="75"/>
      <c r="S63" s="75"/>
      <c r="T63" s="75"/>
      <c r="U63" s="75"/>
      <c r="V63" s="75"/>
      <c r="W63" s="75"/>
      <c r="X63" s="75">
        <v>1</v>
      </c>
      <c r="Y63" s="75"/>
      <c r="Z63" s="75"/>
      <c r="AA63" s="75"/>
      <c r="AB63" s="75"/>
      <c r="AC63" s="75"/>
      <c r="AD63" s="75"/>
      <c r="AE63" s="75"/>
      <c r="AF63" s="75"/>
      <c r="AG63" s="76"/>
      <c r="AH63" s="75"/>
      <c r="AI63" s="76"/>
      <c r="AJ63" s="69">
        <f t="shared" si="56"/>
        <v>1</v>
      </c>
      <c r="AK63" s="70">
        <f t="shared" si="57"/>
        <v>1</v>
      </c>
      <c r="AL63" s="70">
        <f t="shared" si="58"/>
        <v>0</v>
      </c>
      <c r="AM63" s="70">
        <f t="shared" si="59"/>
        <v>0</v>
      </c>
      <c r="AN63" s="70">
        <f t="shared" si="60"/>
        <v>1</v>
      </c>
      <c r="AO63" s="70">
        <f t="shared" si="61"/>
        <v>1</v>
      </c>
      <c r="AP63" s="70">
        <f t="shared" si="62"/>
        <v>1</v>
      </c>
      <c r="AQ63" s="70">
        <f t="shared" si="63"/>
        <v>1</v>
      </c>
      <c r="AR63" s="70">
        <f t="shared" si="64"/>
        <v>0</v>
      </c>
      <c r="AS63" s="70">
        <f t="shared" si="65"/>
        <v>0</v>
      </c>
      <c r="AT63" s="70">
        <f t="shared" si="66"/>
        <v>1</v>
      </c>
      <c r="AU63" s="70">
        <f t="shared" si="67"/>
        <v>1</v>
      </c>
      <c r="AV63" s="70">
        <f t="shared" si="68"/>
        <v>0</v>
      </c>
      <c r="AW63" s="70">
        <f t="shared" si="69"/>
        <v>0</v>
      </c>
      <c r="AX63" s="70">
        <f t="shared" si="70"/>
        <v>0</v>
      </c>
      <c r="AY63" s="71">
        <f t="shared" si="71"/>
        <v>0</v>
      </c>
    </row>
    <row r="64" spans="1:51" s="122" customFormat="1" ht="31.5" customHeight="1" x14ac:dyDescent="0.2">
      <c r="A64" s="72" t="s">
        <v>69</v>
      </c>
      <c r="B64" s="83" t="s">
        <v>233</v>
      </c>
      <c r="C64" s="84"/>
      <c r="D64" s="85"/>
      <c r="E64" s="86"/>
      <c r="F64" s="86"/>
      <c r="G64" s="86"/>
      <c r="H64" s="86"/>
      <c r="I64" s="86"/>
      <c r="J64" s="73"/>
      <c r="K64" s="73"/>
      <c r="L64" s="73"/>
      <c r="M64" s="73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  <c r="AA64" s="75"/>
      <c r="AB64" s="75"/>
      <c r="AC64" s="75"/>
      <c r="AD64" s="75"/>
      <c r="AE64" s="75"/>
      <c r="AF64" s="75"/>
      <c r="AG64" s="76"/>
      <c r="AH64" s="75"/>
      <c r="AI64" s="76"/>
      <c r="AJ64" s="69">
        <f t="shared" si="56"/>
        <v>0</v>
      </c>
      <c r="AK64" s="70">
        <f t="shared" si="57"/>
        <v>0</v>
      </c>
      <c r="AL64" s="70">
        <f t="shared" si="58"/>
        <v>0</v>
      </c>
      <c r="AM64" s="70">
        <f t="shared" si="59"/>
        <v>0</v>
      </c>
      <c r="AN64" s="70">
        <f t="shared" si="60"/>
        <v>0</v>
      </c>
      <c r="AO64" s="70">
        <f t="shared" si="61"/>
        <v>0</v>
      </c>
      <c r="AP64" s="70">
        <f t="shared" si="62"/>
        <v>0</v>
      </c>
      <c r="AQ64" s="70">
        <f t="shared" si="63"/>
        <v>0</v>
      </c>
      <c r="AR64" s="70">
        <f t="shared" si="64"/>
        <v>0</v>
      </c>
      <c r="AS64" s="70">
        <f t="shared" si="65"/>
        <v>0</v>
      </c>
      <c r="AT64" s="70">
        <f t="shared" si="66"/>
        <v>0</v>
      </c>
      <c r="AU64" s="70">
        <f t="shared" si="67"/>
        <v>0</v>
      </c>
      <c r="AV64" s="70">
        <f t="shared" si="68"/>
        <v>0</v>
      </c>
      <c r="AW64" s="70">
        <f t="shared" si="69"/>
        <v>0</v>
      </c>
      <c r="AX64" s="70">
        <f t="shared" si="70"/>
        <v>0</v>
      </c>
      <c r="AY64" s="71">
        <f t="shared" si="71"/>
        <v>0</v>
      </c>
    </row>
    <row r="65" spans="1:51" s="122" customFormat="1" ht="39" customHeight="1" x14ac:dyDescent="0.2">
      <c r="A65" s="72" t="s">
        <v>68</v>
      </c>
      <c r="B65" s="83" t="s">
        <v>142</v>
      </c>
      <c r="C65" s="84"/>
      <c r="D65" s="85"/>
      <c r="E65" s="86"/>
      <c r="F65" s="86"/>
      <c r="G65" s="86"/>
      <c r="H65" s="86"/>
      <c r="I65" s="86"/>
      <c r="J65" s="73">
        <v>2</v>
      </c>
      <c r="K65" s="73">
        <v>2</v>
      </c>
      <c r="L65" s="73"/>
      <c r="M65" s="73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>
        <v>2</v>
      </c>
      <c r="AB65" s="75"/>
      <c r="AC65" s="75"/>
      <c r="AD65" s="75"/>
      <c r="AE65" s="75"/>
      <c r="AF65" s="75"/>
      <c r="AG65" s="76"/>
      <c r="AH65" s="75"/>
      <c r="AI65" s="76"/>
      <c r="AJ65" s="69">
        <f t="shared" si="56"/>
        <v>0</v>
      </c>
      <c r="AK65" s="70">
        <f t="shared" si="57"/>
        <v>0</v>
      </c>
      <c r="AL65" s="70">
        <f t="shared" si="58"/>
        <v>2</v>
      </c>
      <c r="AM65" s="70">
        <f t="shared" si="59"/>
        <v>2</v>
      </c>
      <c r="AN65" s="70">
        <f t="shared" si="60"/>
        <v>2</v>
      </c>
      <c r="AO65" s="70">
        <f t="shared" si="61"/>
        <v>2</v>
      </c>
      <c r="AP65" s="70">
        <f t="shared" si="62"/>
        <v>0</v>
      </c>
      <c r="AQ65" s="70">
        <f t="shared" si="63"/>
        <v>0</v>
      </c>
      <c r="AR65" s="70">
        <f t="shared" si="64"/>
        <v>0</v>
      </c>
      <c r="AS65" s="70">
        <f t="shared" si="65"/>
        <v>0</v>
      </c>
      <c r="AT65" s="70">
        <f t="shared" si="66"/>
        <v>0</v>
      </c>
      <c r="AU65" s="70">
        <f t="shared" si="67"/>
        <v>0</v>
      </c>
      <c r="AV65" s="70">
        <f t="shared" si="68"/>
        <v>0</v>
      </c>
      <c r="AW65" s="70">
        <f t="shared" si="69"/>
        <v>0</v>
      </c>
      <c r="AX65" s="70">
        <f t="shared" si="70"/>
        <v>0</v>
      </c>
      <c r="AY65" s="71">
        <f t="shared" si="71"/>
        <v>0</v>
      </c>
    </row>
    <row r="66" spans="1:51" s="122" customFormat="1" ht="41.25" customHeight="1" x14ac:dyDescent="0.2">
      <c r="A66" s="72" t="s">
        <v>67</v>
      </c>
      <c r="B66" s="83" t="s">
        <v>174</v>
      </c>
      <c r="C66" s="84"/>
      <c r="D66" s="85"/>
      <c r="E66" s="86">
        <v>1</v>
      </c>
      <c r="F66" s="86"/>
      <c r="G66" s="86">
        <v>1</v>
      </c>
      <c r="H66" s="86"/>
      <c r="I66" s="86"/>
      <c r="J66" s="73"/>
      <c r="K66" s="73"/>
      <c r="L66" s="73"/>
      <c r="M66" s="73"/>
      <c r="N66" s="75">
        <v>1</v>
      </c>
      <c r="O66" s="75"/>
      <c r="P66" s="75"/>
      <c r="Q66" s="75"/>
      <c r="R66" s="75"/>
      <c r="S66" s="75">
        <v>1</v>
      </c>
      <c r="T66" s="75"/>
      <c r="U66" s="75">
        <v>1</v>
      </c>
      <c r="V66" s="75"/>
      <c r="W66" s="75"/>
      <c r="X66" s="75">
        <v>1</v>
      </c>
      <c r="Y66" s="75"/>
      <c r="Z66" s="75"/>
      <c r="AA66" s="75"/>
      <c r="AB66" s="75"/>
      <c r="AC66" s="75"/>
      <c r="AD66" s="75"/>
      <c r="AE66" s="75"/>
      <c r="AF66" s="75"/>
      <c r="AG66" s="76"/>
      <c r="AH66" s="75"/>
      <c r="AI66" s="76"/>
      <c r="AJ66" s="69">
        <f t="shared" si="56"/>
        <v>1</v>
      </c>
      <c r="AK66" s="70">
        <f t="shared" si="57"/>
        <v>1</v>
      </c>
      <c r="AL66" s="70">
        <f t="shared" si="58"/>
        <v>0</v>
      </c>
      <c r="AM66" s="70">
        <f t="shared" si="59"/>
        <v>0</v>
      </c>
      <c r="AN66" s="70">
        <f t="shared" si="60"/>
        <v>1</v>
      </c>
      <c r="AO66" s="70">
        <f t="shared" si="61"/>
        <v>1</v>
      </c>
      <c r="AP66" s="70">
        <f t="shared" si="62"/>
        <v>1</v>
      </c>
      <c r="AQ66" s="70">
        <f t="shared" si="63"/>
        <v>1</v>
      </c>
      <c r="AR66" s="70">
        <f t="shared" si="64"/>
        <v>1</v>
      </c>
      <c r="AS66" s="70">
        <f t="shared" si="65"/>
        <v>1</v>
      </c>
      <c r="AT66" s="70">
        <f t="shared" si="66"/>
        <v>1</v>
      </c>
      <c r="AU66" s="70">
        <f t="shared" si="67"/>
        <v>1</v>
      </c>
      <c r="AV66" s="70">
        <f t="shared" si="68"/>
        <v>0</v>
      </c>
      <c r="AW66" s="70">
        <f t="shared" si="69"/>
        <v>0</v>
      </c>
      <c r="AX66" s="70">
        <f t="shared" si="70"/>
        <v>0</v>
      </c>
      <c r="AY66" s="71">
        <f t="shared" si="71"/>
        <v>0</v>
      </c>
    </row>
    <row r="67" spans="1:51" s="122" customFormat="1" ht="41.25" customHeight="1" x14ac:dyDescent="0.2">
      <c r="A67" s="72" t="s">
        <v>66</v>
      </c>
      <c r="B67" s="83" t="s">
        <v>175</v>
      </c>
      <c r="C67" s="84"/>
      <c r="D67" s="85"/>
      <c r="E67" s="86">
        <v>2</v>
      </c>
      <c r="F67" s="86"/>
      <c r="G67" s="86">
        <v>2</v>
      </c>
      <c r="H67" s="86"/>
      <c r="I67" s="86"/>
      <c r="J67" s="73"/>
      <c r="K67" s="73"/>
      <c r="L67" s="73"/>
      <c r="M67" s="73"/>
      <c r="N67" s="75">
        <v>2</v>
      </c>
      <c r="O67" s="75">
        <v>1</v>
      </c>
      <c r="P67" s="75">
        <v>1</v>
      </c>
      <c r="Q67" s="75"/>
      <c r="R67" s="75"/>
      <c r="S67" s="75"/>
      <c r="T67" s="75"/>
      <c r="U67" s="75"/>
      <c r="V67" s="75"/>
      <c r="W67" s="75"/>
      <c r="X67" s="75">
        <v>2</v>
      </c>
      <c r="Y67" s="75"/>
      <c r="Z67" s="75"/>
      <c r="AA67" s="75"/>
      <c r="AB67" s="75"/>
      <c r="AC67" s="75">
        <v>1</v>
      </c>
      <c r="AD67" s="75"/>
      <c r="AE67" s="75">
        <v>1</v>
      </c>
      <c r="AF67" s="75"/>
      <c r="AG67" s="76"/>
      <c r="AH67" s="75"/>
      <c r="AI67" s="76"/>
      <c r="AJ67" s="69">
        <f t="shared" si="56"/>
        <v>2</v>
      </c>
      <c r="AK67" s="70">
        <f t="shared" si="57"/>
        <v>2</v>
      </c>
      <c r="AL67" s="70">
        <f t="shared" si="58"/>
        <v>0</v>
      </c>
      <c r="AM67" s="70">
        <f t="shared" si="59"/>
        <v>0</v>
      </c>
      <c r="AN67" s="70">
        <f t="shared" si="60"/>
        <v>2</v>
      </c>
      <c r="AO67" s="70">
        <f t="shared" si="61"/>
        <v>2</v>
      </c>
      <c r="AP67" s="70">
        <f t="shared" si="62"/>
        <v>2</v>
      </c>
      <c r="AQ67" s="70">
        <f t="shared" si="63"/>
        <v>2</v>
      </c>
      <c r="AR67" s="70">
        <f t="shared" si="64"/>
        <v>0</v>
      </c>
      <c r="AS67" s="70">
        <f t="shared" si="65"/>
        <v>0</v>
      </c>
      <c r="AT67" s="70">
        <f t="shared" si="66"/>
        <v>2</v>
      </c>
      <c r="AU67" s="70">
        <f t="shared" si="67"/>
        <v>2</v>
      </c>
      <c r="AV67" s="70">
        <f t="shared" si="68"/>
        <v>1</v>
      </c>
      <c r="AW67" s="70">
        <f t="shared" si="69"/>
        <v>1</v>
      </c>
      <c r="AX67" s="70">
        <f t="shared" si="70"/>
        <v>0</v>
      </c>
      <c r="AY67" s="71">
        <f t="shared" si="71"/>
        <v>0</v>
      </c>
    </row>
    <row r="68" spans="1:51" s="122" customFormat="1" ht="28.5" customHeight="1" x14ac:dyDescent="0.2">
      <c r="A68" s="72" t="s">
        <v>65</v>
      </c>
      <c r="B68" s="83" t="s">
        <v>176</v>
      </c>
      <c r="C68" s="84"/>
      <c r="D68" s="85"/>
      <c r="E68" s="86">
        <v>6</v>
      </c>
      <c r="F68" s="86"/>
      <c r="G68" s="86">
        <v>6</v>
      </c>
      <c r="H68" s="86"/>
      <c r="I68" s="86"/>
      <c r="J68" s="73">
        <v>3</v>
      </c>
      <c r="K68" s="73">
        <v>3</v>
      </c>
      <c r="L68" s="73"/>
      <c r="M68" s="73"/>
      <c r="N68" s="75">
        <v>3</v>
      </c>
      <c r="O68" s="75">
        <v>1</v>
      </c>
      <c r="P68" s="75">
        <v>1</v>
      </c>
      <c r="Q68" s="75"/>
      <c r="R68" s="75"/>
      <c r="S68" s="75">
        <v>1</v>
      </c>
      <c r="T68" s="75">
        <v>1</v>
      </c>
      <c r="U68" s="75"/>
      <c r="V68" s="75"/>
      <c r="W68" s="75"/>
      <c r="X68" s="75">
        <v>3</v>
      </c>
      <c r="Y68" s="75">
        <v>1</v>
      </c>
      <c r="Z68" s="75"/>
      <c r="AA68" s="75">
        <v>5</v>
      </c>
      <c r="AB68" s="75"/>
      <c r="AC68" s="75">
        <v>1</v>
      </c>
      <c r="AD68" s="75"/>
      <c r="AE68" s="75">
        <v>1</v>
      </c>
      <c r="AF68" s="75"/>
      <c r="AG68" s="76"/>
      <c r="AH68" s="75"/>
      <c r="AI68" s="76"/>
      <c r="AJ68" s="69">
        <f t="shared" si="56"/>
        <v>6</v>
      </c>
      <c r="AK68" s="70">
        <f t="shared" si="57"/>
        <v>6</v>
      </c>
      <c r="AL68" s="70">
        <f t="shared" si="58"/>
        <v>3</v>
      </c>
      <c r="AM68" s="70">
        <f t="shared" si="59"/>
        <v>3</v>
      </c>
      <c r="AN68" s="70">
        <f t="shared" si="60"/>
        <v>9</v>
      </c>
      <c r="AO68" s="70">
        <f t="shared" si="61"/>
        <v>9</v>
      </c>
      <c r="AP68" s="70">
        <f t="shared" si="62"/>
        <v>3</v>
      </c>
      <c r="AQ68" s="70">
        <f t="shared" si="63"/>
        <v>3</v>
      </c>
      <c r="AR68" s="70">
        <f t="shared" si="64"/>
        <v>1</v>
      </c>
      <c r="AS68" s="70">
        <f t="shared" si="65"/>
        <v>1</v>
      </c>
      <c r="AT68" s="70">
        <f t="shared" si="66"/>
        <v>3</v>
      </c>
      <c r="AU68" s="70">
        <f t="shared" si="67"/>
        <v>3</v>
      </c>
      <c r="AV68" s="70">
        <f t="shared" si="68"/>
        <v>1</v>
      </c>
      <c r="AW68" s="70">
        <f t="shared" si="69"/>
        <v>1</v>
      </c>
      <c r="AX68" s="70">
        <f t="shared" si="70"/>
        <v>0</v>
      </c>
      <c r="AY68" s="71">
        <f t="shared" si="71"/>
        <v>0</v>
      </c>
    </row>
    <row r="69" spans="1:51" s="122" customFormat="1" ht="28.5" customHeight="1" x14ac:dyDescent="0.2">
      <c r="A69" s="72" t="s">
        <v>64</v>
      </c>
      <c r="B69" s="83" t="s">
        <v>177</v>
      </c>
      <c r="C69" s="84"/>
      <c r="D69" s="85"/>
      <c r="E69" s="86">
        <v>4</v>
      </c>
      <c r="F69" s="86"/>
      <c r="G69" s="86">
        <v>4</v>
      </c>
      <c r="H69" s="86"/>
      <c r="I69" s="86"/>
      <c r="J69" s="73">
        <v>2</v>
      </c>
      <c r="K69" s="73">
        <v>1</v>
      </c>
      <c r="L69" s="73">
        <v>1</v>
      </c>
      <c r="M69" s="73"/>
      <c r="N69" s="75">
        <v>4</v>
      </c>
      <c r="O69" s="75">
        <v>2</v>
      </c>
      <c r="P69" s="75">
        <v>1</v>
      </c>
      <c r="Q69" s="75"/>
      <c r="R69" s="75"/>
      <c r="S69" s="75">
        <v>1</v>
      </c>
      <c r="T69" s="75"/>
      <c r="U69" s="75">
        <v>1</v>
      </c>
      <c r="V69" s="75"/>
      <c r="W69" s="75"/>
      <c r="X69" s="75">
        <v>4</v>
      </c>
      <c r="Y69" s="75"/>
      <c r="Z69" s="75"/>
      <c r="AA69" s="75">
        <v>1</v>
      </c>
      <c r="AB69" s="75"/>
      <c r="AC69" s="75">
        <v>2</v>
      </c>
      <c r="AD69" s="75"/>
      <c r="AE69" s="75">
        <v>2</v>
      </c>
      <c r="AF69" s="75"/>
      <c r="AG69" s="76"/>
      <c r="AH69" s="75"/>
      <c r="AI69" s="76"/>
      <c r="AJ69" s="69">
        <f t="shared" si="56"/>
        <v>4</v>
      </c>
      <c r="AK69" s="70">
        <f t="shared" si="57"/>
        <v>4</v>
      </c>
      <c r="AL69" s="70">
        <f t="shared" si="58"/>
        <v>2</v>
      </c>
      <c r="AM69" s="70">
        <f t="shared" si="59"/>
        <v>2</v>
      </c>
      <c r="AN69" s="70">
        <f t="shared" si="60"/>
        <v>5</v>
      </c>
      <c r="AO69" s="70">
        <f t="shared" si="61"/>
        <v>5</v>
      </c>
      <c r="AP69" s="70">
        <f t="shared" si="62"/>
        <v>4</v>
      </c>
      <c r="AQ69" s="70">
        <f t="shared" si="63"/>
        <v>4</v>
      </c>
      <c r="AR69" s="70">
        <f t="shared" si="64"/>
        <v>1</v>
      </c>
      <c r="AS69" s="70">
        <f t="shared" si="65"/>
        <v>1</v>
      </c>
      <c r="AT69" s="70">
        <f t="shared" si="66"/>
        <v>4</v>
      </c>
      <c r="AU69" s="70">
        <f t="shared" si="67"/>
        <v>4</v>
      </c>
      <c r="AV69" s="70">
        <f t="shared" si="68"/>
        <v>2</v>
      </c>
      <c r="AW69" s="70">
        <f t="shared" si="69"/>
        <v>2</v>
      </c>
      <c r="AX69" s="70">
        <f t="shared" si="70"/>
        <v>0</v>
      </c>
      <c r="AY69" s="71">
        <f t="shared" si="71"/>
        <v>0</v>
      </c>
    </row>
    <row r="70" spans="1:51" s="122" customFormat="1" ht="28.5" customHeight="1" x14ac:dyDescent="0.2">
      <c r="A70" s="72" t="s">
        <v>63</v>
      </c>
      <c r="B70" s="83" t="s">
        <v>234</v>
      </c>
      <c r="C70" s="84"/>
      <c r="D70" s="85"/>
      <c r="E70" s="86">
        <v>3</v>
      </c>
      <c r="F70" s="86">
        <v>1</v>
      </c>
      <c r="G70" s="86">
        <v>2</v>
      </c>
      <c r="H70" s="86"/>
      <c r="I70" s="86"/>
      <c r="J70" s="73">
        <v>4</v>
      </c>
      <c r="K70" s="73">
        <v>4</v>
      </c>
      <c r="L70" s="73"/>
      <c r="M70" s="73"/>
      <c r="N70" s="75">
        <v>1</v>
      </c>
      <c r="O70" s="75"/>
      <c r="P70" s="75"/>
      <c r="Q70" s="75">
        <v>1</v>
      </c>
      <c r="R70" s="75"/>
      <c r="S70" s="75"/>
      <c r="T70" s="75"/>
      <c r="U70" s="75"/>
      <c r="V70" s="75"/>
      <c r="W70" s="75"/>
      <c r="X70" s="75">
        <v>1</v>
      </c>
      <c r="Y70" s="75"/>
      <c r="Z70" s="75"/>
      <c r="AA70" s="75">
        <v>6</v>
      </c>
      <c r="AB70" s="75"/>
      <c r="AC70" s="75"/>
      <c r="AD70" s="75"/>
      <c r="AE70" s="75"/>
      <c r="AF70" s="75"/>
      <c r="AG70" s="76"/>
      <c r="AH70" s="75"/>
      <c r="AI70" s="76"/>
      <c r="AJ70" s="69">
        <f t="shared" si="56"/>
        <v>3</v>
      </c>
      <c r="AK70" s="70">
        <f t="shared" si="57"/>
        <v>3</v>
      </c>
      <c r="AL70" s="70">
        <f t="shared" si="58"/>
        <v>4</v>
      </c>
      <c r="AM70" s="70">
        <f t="shared" si="59"/>
        <v>4</v>
      </c>
      <c r="AN70" s="70">
        <f t="shared" si="60"/>
        <v>7</v>
      </c>
      <c r="AO70" s="70">
        <f t="shared" si="61"/>
        <v>7</v>
      </c>
      <c r="AP70" s="70">
        <f t="shared" si="62"/>
        <v>1</v>
      </c>
      <c r="AQ70" s="70">
        <f t="shared" si="63"/>
        <v>1</v>
      </c>
      <c r="AR70" s="70">
        <f t="shared" si="64"/>
        <v>0</v>
      </c>
      <c r="AS70" s="70">
        <f t="shared" si="65"/>
        <v>0</v>
      </c>
      <c r="AT70" s="70">
        <f t="shared" si="66"/>
        <v>1</v>
      </c>
      <c r="AU70" s="70">
        <f t="shared" si="67"/>
        <v>1</v>
      </c>
      <c r="AV70" s="70">
        <f t="shared" si="68"/>
        <v>0</v>
      </c>
      <c r="AW70" s="70">
        <f t="shared" si="69"/>
        <v>0</v>
      </c>
      <c r="AX70" s="70">
        <f t="shared" si="70"/>
        <v>0</v>
      </c>
      <c r="AY70" s="71">
        <f t="shared" si="71"/>
        <v>0</v>
      </c>
    </row>
    <row r="71" spans="1:51" s="122" customFormat="1" ht="28.5" customHeight="1" x14ac:dyDescent="0.2">
      <c r="A71" s="72" t="s">
        <v>62</v>
      </c>
      <c r="B71" s="83" t="s">
        <v>199</v>
      </c>
      <c r="C71" s="84"/>
      <c r="D71" s="85"/>
      <c r="E71" s="86"/>
      <c r="F71" s="86"/>
      <c r="G71" s="86"/>
      <c r="H71" s="86"/>
      <c r="I71" s="86"/>
      <c r="J71" s="73"/>
      <c r="K71" s="73"/>
      <c r="L71" s="73"/>
      <c r="M71" s="73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  <c r="AD71" s="75"/>
      <c r="AE71" s="75"/>
      <c r="AF71" s="75"/>
      <c r="AG71" s="76"/>
      <c r="AH71" s="75"/>
      <c r="AI71" s="76"/>
      <c r="AJ71" s="69">
        <f t="shared" si="56"/>
        <v>0</v>
      </c>
      <c r="AK71" s="70">
        <f t="shared" si="57"/>
        <v>0</v>
      </c>
      <c r="AL71" s="70">
        <f t="shared" si="58"/>
        <v>0</v>
      </c>
      <c r="AM71" s="70">
        <f t="shared" si="59"/>
        <v>0</v>
      </c>
      <c r="AN71" s="70">
        <f t="shared" si="60"/>
        <v>0</v>
      </c>
      <c r="AO71" s="70">
        <f t="shared" si="61"/>
        <v>0</v>
      </c>
      <c r="AP71" s="70">
        <f t="shared" si="62"/>
        <v>0</v>
      </c>
      <c r="AQ71" s="70">
        <f t="shared" si="63"/>
        <v>0</v>
      </c>
      <c r="AR71" s="70">
        <f t="shared" si="64"/>
        <v>0</v>
      </c>
      <c r="AS71" s="70">
        <f t="shared" si="65"/>
        <v>0</v>
      </c>
      <c r="AT71" s="70">
        <f t="shared" si="66"/>
        <v>0</v>
      </c>
      <c r="AU71" s="70">
        <f t="shared" si="67"/>
        <v>0</v>
      </c>
      <c r="AV71" s="70">
        <f t="shared" si="68"/>
        <v>0</v>
      </c>
      <c r="AW71" s="70">
        <f t="shared" si="69"/>
        <v>0</v>
      </c>
      <c r="AX71" s="70">
        <f t="shared" si="70"/>
        <v>0</v>
      </c>
      <c r="AY71" s="71">
        <f t="shared" si="71"/>
        <v>0</v>
      </c>
    </row>
    <row r="72" spans="1:51" s="122" customFormat="1" ht="28.5" customHeight="1" x14ac:dyDescent="0.2">
      <c r="A72" s="72" t="s">
        <v>61</v>
      </c>
      <c r="B72" s="79" t="s">
        <v>140</v>
      </c>
      <c r="C72" s="80"/>
      <c r="D72" s="81"/>
      <c r="E72" s="86"/>
      <c r="F72" s="86"/>
      <c r="G72" s="86"/>
      <c r="H72" s="86"/>
      <c r="I72" s="86"/>
      <c r="J72" s="73">
        <v>1</v>
      </c>
      <c r="K72" s="73">
        <v>1</v>
      </c>
      <c r="L72" s="73"/>
      <c r="M72" s="73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>
        <v>1</v>
      </c>
      <c r="AB72" s="75"/>
      <c r="AC72" s="75"/>
      <c r="AD72" s="75"/>
      <c r="AE72" s="75"/>
      <c r="AF72" s="75"/>
      <c r="AG72" s="76"/>
      <c r="AH72" s="75"/>
      <c r="AI72" s="76"/>
      <c r="AJ72" s="69">
        <f t="shared" si="56"/>
        <v>0</v>
      </c>
      <c r="AK72" s="70">
        <f t="shared" si="57"/>
        <v>0</v>
      </c>
      <c r="AL72" s="70">
        <f t="shared" si="58"/>
        <v>1</v>
      </c>
      <c r="AM72" s="70">
        <f t="shared" si="59"/>
        <v>1</v>
      </c>
      <c r="AN72" s="70">
        <f t="shared" si="60"/>
        <v>1</v>
      </c>
      <c r="AO72" s="70">
        <f t="shared" si="61"/>
        <v>1</v>
      </c>
      <c r="AP72" s="70">
        <f t="shared" si="62"/>
        <v>0</v>
      </c>
      <c r="AQ72" s="70">
        <f t="shared" si="63"/>
        <v>0</v>
      </c>
      <c r="AR72" s="70">
        <f t="shared" si="64"/>
        <v>0</v>
      </c>
      <c r="AS72" s="70">
        <f t="shared" si="65"/>
        <v>0</v>
      </c>
      <c r="AT72" s="70">
        <f t="shared" si="66"/>
        <v>0</v>
      </c>
      <c r="AU72" s="70">
        <f t="shared" si="67"/>
        <v>0</v>
      </c>
      <c r="AV72" s="70">
        <f t="shared" si="68"/>
        <v>0</v>
      </c>
      <c r="AW72" s="70">
        <f t="shared" si="69"/>
        <v>0</v>
      </c>
      <c r="AX72" s="70">
        <f t="shared" si="70"/>
        <v>0</v>
      </c>
      <c r="AY72" s="71">
        <f t="shared" si="71"/>
        <v>0</v>
      </c>
    </row>
    <row r="73" spans="1:51" s="122" customFormat="1" ht="75" customHeight="1" x14ac:dyDescent="0.2">
      <c r="A73" s="60" t="s">
        <v>60</v>
      </c>
      <c r="B73" s="90" t="s">
        <v>200</v>
      </c>
      <c r="C73" s="91"/>
      <c r="D73" s="92"/>
      <c r="E73" s="99">
        <f t="shared" ref="E73:AH73" si="72">SUM(E74:E79)</f>
        <v>0</v>
      </c>
      <c r="F73" s="99">
        <f t="shared" si="72"/>
        <v>0</v>
      </c>
      <c r="G73" s="99">
        <f t="shared" si="72"/>
        <v>0</v>
      </c>
      <c r="H73" s="99">
        <f t="shared" si="72"/>
        <v>0</v>
      </c>
      <c r="I73" s="99">
        <f t="shared" si="72"/>
        <v>0</v>
      </c>
      <c r="J73" s="99">
        <f t="shared" si="72"/>
        <v>0</v>
      </c>
      <c r="K73" s="99">
        <f t="shared" si="72"/>
        <v>0</v>
      </c>
      <c r="L73" s="99">
        <f t="shared" si="72"/>
        <v>0</v>
      </c>
      <c r="M73" s="99">
        <f t="shared" si="72"/>
        <v>0</v>
      </c>
      <c r="N73" s="99">
        <f t="shared" si="72"/>
        <v>0</v>
      </c>
      <c r="O73" s="99">
        <f t="shared" si="72"/>
        <v>0</v>
      </c>
      <c r="P73" s="99">
        <f t="shared" si="72"/>
        <v>0</v>
      </c>
      <c r="Q73" s="99">
        <f t="shared" si="72"/>
        <v>0</v>
      </c>
      <c r="R73" s="99">
        <f t="shared" si="72"/>
        <v>0</v>
      </c>
      <c r="S73" s="99">
        <f t="shared" si="72"/>
        <v>0</v>
      </c>
      <c r="T73" s="99">
        <f t="shared" si="72"/>
        <v>0</v>
      </c>
      <c r="U73" s="99">
        <f t="shared" si="72"/>
        <v>0</v>
      </c>
      <c r="V73" s="99">
        <f t="shared" si="72"/>
        <v>0</v>
      </c>
      <c r="W73" s="99">
        <f t="shared" si="72"/>
        <v>0</v>
      </c>
      <c r="X73" s="99">
        <f t="shared" si="72"/>
        <v>0</v>
      </c>
      <c r="Y73" s="99">
        <f t="shared" si="72"/>
        <v>0</v>
      </c>
      <c r="Z73" s="99">
        <f t="shared" si="72"/>
        <v>0</v>
      </c>
      <c r="AA73" s="99">
        <f t="shared" si="72"/>
        <v>0</v>
      </c>
      <c r="AB73" s="99">
        <f t="shared" si="72"/>
        <v>0</v>
      </c>
      <c r="AC73" s="99">
        <f t="shared" si="72"/>
        <v>0</v>
      </c>
      <c r="AD73" s="99">
        <f t="shared" si="72"/>
        <v>0</v>
      </c>
      <c r="AE73" s="99">
        <f t="shared" si="72"/>
        <v>0</v>
      </c>
      <c r="AF73" s="99">
        <f t="shared" si="72"/>
        <v>0</v>
      </c>
      <c r="AG73" s="99">
        <f t="shared" si="72"/>
        <v>0</v>
      </c>
      <c r="AH73" s="99">
        <f t="shared" si="72"/>
        <v>0</v>
      </c>
      <c r="AI73" s="118"/>
      <c r="AJ73" s="95">
        <f t="shared" ref="AJ73:AX73" si="73">SUM(AJ74:AJ79)</f>
        <v>0</v>
      </c>
      <c r="AK73" s="96">
        <f t="shared" si="73"/>
        <v>0</v>
      </c>
      <c r="AL73" s="96">
        <f t="shared" si="73"/>
        <v>0</v>
      </c>
      <c r="AM73" s="96">
        <f t="shared" si="73"/>
        <v>0</v>
      </c>
      <c r="AN73" s="96">
        <f t="shared" si="73"/>
        <v>0</v>
      </c>
      <c r="AO73" s="96">
        <f t="shared" si="73"/>
        <v>0</v>
      </c>
      <c r="AP73" s="96">
        <f t="shared" si="73"/>
        <v>0</v>
      </c>
      <c r="AQ73" s="96">
        <f t="shared" si="73"/>
        <v>0</v>
      </c>
      <c r="AR73" s="96">
        <f t="shared" si="73"/>
        <v>0</v>
      </c>
      <c r="AS73" s="96">
        <f t="shared" si="73"/>
        <v>0</v>
      </c>
      <c r="AT73" s="96">
        <f t="shared" si="73"/>
        <v>0</v>
      </c>
      <c r="AU73" s="96">
        <f t="shared" si="73"/>
        <v>0</v>
      </c>
      <c r="AV73" s="96">
        <f t="shared" si="73"/>
        <v>0</v>
      </c>
      <c r="AW73" s="96">
        <f t="shared" si="73"/>
        <v>0</v>
      </c>
      <c r="AX73" s="96">
        <f t="shared" si="73"/>
        <v>0</v>
      </c>
      <c r="AY73" s="71">
        <f t="shared" si="71"/>
        <v>0</v>
      </c>
    </row>
    <row r="74" spans="1:51" s="122" customFormat="1" ht="44.25" customHeight="1" x14ac:dyDescent="0.2">
      <c r="A74" s="72" t="s">
        <v>59</v>
      </c>
      <c r="B74" s="83" t="s">
        <v>201</v>
      </c>
      <c r="C74" s="84"/>
      <c r="D74" s="85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  <c r="Z74" s="86"/>
      <c r="AA74" s="86"/>
      <c r="AB74" s="86"/>
      <c r="AC74" s="86"/>
      <c r="AD74" s="86"/>
      <c r="AE74" s="86"/>
      <c r="AF74" s="86"/>
      <c r="AG74" s="86"/>
      <c r="AH74" s="86"/>
      <c r="AI74" s="76"/>
      <c r="AJ74" s="69">
        <f t="shared" ref="AJ74:AJ79" si="74">E74</f>
        <v>0</v>
      </c>
      <c r="AK74" s="70">
        <f t="shared" ref="AK74:AK79" si="75">F74+G74+H74+I74</f>
        <v>0</v>
      </c>
      <c r="AL74" s="70">
        <f t="shared" ref="AL74:AL79" si="76">J74</f>
        <v>0</v>
      </c>
      <c r="AM74" s="70">
        <f t="shared" ref="AM74:AM79" si="77">K74+L74+M74</f>
        <v>0</v>
      </c>
      <c r="AN74" s="70">
        <f t="shared" ref="AN74:AN79" si="78">F74+G74+K74</f>
        <v>0</v>
      </c>
      <c r="AO74" s="70">
        <f t="shared" ref="AO74:AO79" si="79">X74+Y74+AA74</f>
        <v>0</v>
      </c>
      <c r="AP74" s="70">
        <f t="shared" ref="AP74:AP79" si="80">N74</f>
        <v>0</v>
      </c>
      <c r="AQ74" s="70">
        <f t="shared" ref="AQ74:AQ79" si="81">O74+P74+Q74+R74+S74</f>
        <v>0</v>
      </c>
      <c r="AR74" s="70">
        <f t="shared" ref="AR74:AR79" si="82">S74</f>
        <v>0</v>
      </c>
      <c r="AS74" s="70">
        <f t="shared" ref="AS74:AS79" si="83">T74+U74+V74</f>
        <v>0</v>
      </c>
      <c r="AT74" s="70">
        <f t="shared" ref="AT74:AT79" si="84">X74</f>
        <v>0</v>
      </c>
      <c r="AU74" s="70">
        <f t="shared" ref="AU74:AU79" si="85">N74+W74</f>
        <v>0</v>
      </c>
      <c r="AV74" s="70">
        <f t="shared" ref="AV74:AV79" si="86">AE74</f>
        <v>0</v>
      </c>
      <c r="AW74" s="70">
        <f t="shared" ref="AW74:AW79" si="87">AC74+AD74</f>
        <v>0</v>
      </c>
      <c r="AX74" s="70">
        <f t="shared" ref="AX74:AX79" si="88">AH74</f>
        <v>0</v>
      </c>
      <c r="AY74" s="71">
        <f t="shared" si="71"/>
        <v>0</v>
      </c>
    </row>
    <row r="75" spans="1:51" s="122" customFormat="1" ht="55.5" customHeight="1" x14ac:dyDescent="0.2">
      <c r="A75" s="72" t="s">
        <v>58</v>
      </c>
      <c r="B75" s="83" t="s">
        <v>267</v>
      </c>
      <c r="C75" s="84"/>
      <c r="D75" s="85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86"/>
      <c r="AD75" s="86"/>
      <c r="AE75" s="86"/>
      <c r="AF75" s="86"/>
      <c r="AG75" s="86"/>
      <c r="AH75" s="86"/>
      <c r="AI75" s="76"/>
      <c r="AJ75" s="69">
        <f t="shared" si="74"/>
        <v>0</v>
      </c>
      <c r="AK75" s="70">
        <f t="shared" si="75"/>
        <v>0</v>
      </c>
      <c r="AL75" s="70">
        <f t="shared" si="76"/>
        <v>0</v>
      </c>
      <c r="AM75" s="70">
        <f t="shared" si="77"/>
        <v>0</v>
      </c>
      <c r="AN75" s="70">
        <f t="shared" si="78"/>
        <v>0</v>
      </c>
      <c r="AO75" s="70">
        <f t="shared" si="79"/>
        <v>0</v>
      </c>
      <c r="AP75" s="70">
        <f t="shared" si="80"/>
        <v>0</v>
      </c>
      <c r="AQ75" s="70">
        <f t="shared" si="81"/>
        <v>0</v>
      </c>
      <c r="AR75" s="70">
        <f t="shared" si="82"/>
        <v>0</v>
      </c>
      <c r="AS75" s="70">
        <f t="shared" si="83"/>
        <v>0</v>
      </c>
      <c r="AT75" s="70">
        <f t="shared" si="84"/>
        <v>0</v>
      </c>
      <c r="AU75" s="70">
        <f t="shared" si="85"/>
        <v>0</v>
      </c>
      <c r="AV75" s="70">
        <f t="shared" si="86"/>
        <v>0</v>
      </c>
      <c r="AW75" s="70">
        <f t="shared" si="87"/>
        <v>0</v>
      </c>
      <c r="AX75" s="70">
        <f t="shared" si="88"/>
        <v>0</v>
      </c>
      <c r="AY75" s="71">
        <f t="shared" si="71"/>
        <v>0</v>
      </c>
    </row>
    <row r="76" spans="1:51" s="122" customFormat="1" ht="69.75" customHeight="1" x14ac:dyDescent="0.2">
      <c r="A76" s="72" t="s">
        <v>57</v>
      </c>
      <c r="B76" s="83" t="s">
        <v>235</v>
      </c>
      <c r="C76" s="84"/>
      <c r="D76" s="85"/>
      <c r="E76" s="86"/>
      <c r="F76" s="86"/>
      <c r="G76" s="86"/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  <c r="W76" s="86"/>
      <c r="X76" s="86"/>
      <c r="Y76" s="86"/>
      <c r="Z76" s="86"/>
      <c r="AA76" s="86"/>
      <c r="AB76" s="86"/>
      <c r="AC76" s="86"/>
      <c r="AD76" s="86"/>
      <c r="AE76" s="86"/>
      <c r="AF76" s="86"/>
      <c r="AG76" s="86"/>
      <c r="AH76" s="86"/>
      <c r="AI76" s="76"/>
      <c r="AJ76" s="69">
        <f t="shared" si="74"/>
        <v>0</v>
      </c>
      <c r="AK76" s="70">
        <f t="shared" si="75"/>
        <v>0</v>
      </c>
      <c r="AL76" s="70">
        <f t="shared" si="76"/>
        <v>0</v>
      </c>
      <c r="AM76" s="70">
        <f t="shared" si="77"/>
        <v>0</v>
      </c>
      <c r="AN76" s="70">
        <f t="shared" si="78"/>
        <v>0</v>
      </c>
      <c r="AO76" s="70">
        <f t="shared" si="79"/>
        <v>0</v>
      </c>
      <c r="AP76" s="70">
        <f t="shared" si="80"/>
        <v>0</v>
      </c>
      <c r="AQ76" s="70">
        <f t="shared" si="81"/>
        <v>0</v>
      </c>
      <c r="AR76" s="70">
        <f t="shared" si="82"/>
        <v>0</v>
      </c>
      <c r="AS76" s="70">
        <f t="shared" si="83"/>
        <v>0</v>
      </c>
      <c r="AT76" s="70">
        <f t="shared" si="84"/>
        <v>0</v>
      </c>
      <c r="AU76" s="70">
        <f t="shared" si="85"/>
        <v>0</v>
      </c>
      <c r="AV76" s="70">
        <f t="shared" si="86"/>
        <v>0</v>
      </c>
      <c r="AW76" s="70">
        <f t="shared" si="87"/>
        <v>0</v>
      </c>
      <c r="AX76" s="70">
        <f t="shared" si="88"/>
        <v>0</v>
      </c>
      <c r="AY76" s="71">
        <f t="shared" si="71"/>
        <v>0</v>
      </c>
    </row>
    <row r="77" spans="1:51" s="122" customFormat="1" ht="47.25" customHeight="1" x14ac:dyDescent="0.2">
      <c r="A77" s="72" t="s">
        <v>56</v>
      </c>
      <c r="B77" s="83" t="s">
        <v>272</v>
      </c>
      <c r="C77" s="84"/>
      <c r="D77" s="85"/>
      <c r="E77" s="86"/>
      <c r="F77" s="86"/>
      <c r="G77" s="86"/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  <c r="W77" s="86"/>
      <c r="X77" s="86"/>
      <c r="Y77" s="86"/>
      <c r="Z77" s="86"/>
      <c r="AA77" s="86"/>
      <c r="AB77" s="86"/>
      <c r="AC77" s="86"/>
      <c r="AD77" s="86"/>
      <c r="AE77" s="86"/>
      <c r="AF77" s="86"/>
      <c r="AG77" s="86"/>
      <c r="AH77" s="86"/>
      <c r="AI77" s="76"/>
      <c r="AJ77" s="69">
        <f t="shared" si="74"/>
        <v>0</v>
      </c>
      <c r="AK77" s="70">
        <f t="shared" si="75"/>
        <v>0</v>
      </c>
      <c r="AL77" s="70">
        <f t="shared" si="76"/>
        <v>0</v>
      </c>
      <c r="AM77" s="70">
        <f t="shared" si="77"/>
        <v>0</v>
      </c>
      <c r="AN77" s="70">
        <f t="shared" si="78"/>
        <v>0</v>
      </c>
      <c r="AO77" s="70">
        <f t="shared" si="79"/>
        <v>0</v>
      </c>
      <c r="AP77" s="70">
        <f t="shared" si="80"/>
        <v>0</v>
      </c>
      <c r="AQ77" s="70">
        <f t="shared" si="81"/>
        <v>0</v>
      </c>
      <c r="AR77" s="70">
        <f t="shared" si="82"/>
        <v>0</v>
      </c>
      <c r="AS77" s="70">
        <f t="shared" si="83"/>
        <v>0</v>
      </c>
      <c r="AT77" s="70">
        <f t="shared" si="84"/>
        <v>0</v>
      </c>
      <c r="AU77" s="70">
        <f t="shared" si="85"/>
        <v>0</v>
      </c>
      <c r="AV77" s="70">
        <f t="shared" si="86"/>
        <v>0</v>
      </c>
      <c r="AW77" s="70">
        <f t="shared" si="87"/>
        <v>0</v>
      </c>
      <c r="AX77" s="70">
        <f t="shared" si="88"/>
        <v>0</v>
      </c>
      <c r="AY77" s="71">
        <f t="shared" si="71"/>
        <v>0</v>
      </c>
    </row>
    <row r="78" spans="1:51" s="122" customFormat="1" ht="52.5" customHeight="1" x14ac:dyDescent="0.2">
      <c r="A78" s="72" t="s">
        <v>55</v>
      </c>
      <c r="B78" s="83" t="s">
        <v>236</v>
      </c>
      <c r="C78" s="84"/>
      <c r="D78" s="85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86"/>
      <c r="AB78" s="86"/>
      <c r="AC78" s="86"/>
      <c r="AD78" s="86"/>
      <c r="AE78" s="86"/>
      <c r="AF78" s="86"/>
      <c r="AG78" s="86"/>
      <c r="AH78" s="86"/>
      <c r="AI78" s="76"/>
      <c r="AJ78" s="69">
        <f t="shared" si="74"/>
        <v>0</v>
      </c>
      <c r="AK78" s="70">
        <f t="shared" si="75"/>
        <v>0</v>
      </c>
      <c r="AL78" s="70">
        <f t="shared" si="76"/>
        <v>0</v>
      </c>
      <c r="AM78" s="70">
        <f t="shared" si="77"/>
        <v>0</v>
      </c>
      <c r="AN78" s="70">
        <f t="shared" si="78"/>
        <v>0</v>
      </c>
      <c r="AO78" s="70">
        <f t="shared" si="79"/>
        <v>0</v>
      </c>
      <c r="AP78" s="70">
        <f t="shared" si="80"/>
        <v>0</v>
      </c>
      <c r="AQ78" s="70">
        <f t="shared" si="81"/>
        <v>0</v>
      </c>
      <c r="AR78" s="70">
        <f t="shared" si="82"/>
        <v>0</v>
      </c>
      <c r="AS78" s="70">
        <f t="shared" si="83"/>
        <v>0</v>
      </c>
      <c r="AT78" s="70">
        <f t="shared" si="84"/>
        <v>0</v>
      </c>
      <c r="AU78" s="70">
        <f t="shared" si="85"/>
        <v>0</v>
      </c>
      <c r="AV78" s="70">
        <f t="shared" si="86"/>
        <v>0</v>
      </c>
      <c r="AW78" s="70">
        <f t="shared" si="87"/>
        <v>0</v>
      </c>
      <c r="AX78" s="70">
        <f t="shared" si="88"/>
        <v>0</v>
      </c>
      <c r="AY78" s="71">
        <f t="shared" si="71"/>
        <v>0</v>
      </c>
    </row>
    <row r="79" spans="1:51" s="122" customFormat="1" ht="41.25" customHeight="1" x14ac:dyDescent="0.2">
      <c r="A79" s="72" t="s">
        <v>54</v>
      </c>
      <c r="B79" s="79" t="s">
        <v>140</v>
      </c>
      <c r="C79" s="80"/>
      <c r="D79" s="81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  <c r="W79" s="86"/>
      <c r="X79" s="86"/>
      <c r="Y79" s="86"/>
      <c r="Z79" s="86"/>
      <c r="AA79" s="86"/>
      <c r="AB79" s="86"/>
      <c r="AC79" s="86"/>
      <c r="AD79" s="86"/>
      <c r="AE79" s="86"/>
      <c r="AF79" s="86"/>
      <c r="AG79" s="86"/>
      <c r="AH79" s="86"/>
      <c r="AI79" s="76"/>
      <c r="AJ79" s="69">
        <f t="shared" si="74"/>
        <v>0</v>
      </c>
      <c r="AK79" s="70">
        <f t="shared" si="75"/>
        <v>0</v>
      </c>
      <c r="AL79" s="70">
        <f t="shared" si="76"/>
        <v>0</v>
      </c>
      <c r="AM79" s="70">
        <f t="shared" si="77"/>
        <v>0</v>
      </c>
      <c r="AN79" s="70">
        <f t="shared" si="78"/>
        <v>0</v>
      </c>
      <c r="AO79" s="70">
        <f t="shared" si="79"/>
        <v>0</v>
      </c>
      <c r="AP79" s="70">
        <f t="shared" si="80"/>
        <v>0</v>
      </c>
      <c r="AQ79" s="70">
        <f t="shared" si="81"/>
        <v>0</v>
      </c>
      <c r="AR79" s="70">
        <f t="shared" si="82"/>
        <v>0</v>
      </c>
      <c r="AS79" s="70">
        <f t="shared" si="83"/>
        <v>0</v>
      </c>
      <c r="AT79" s="70">
        <f t="shared" si="84"/>
        <v>0</v>
      </c>
      <c r="AU79" s="70">
        <f t="shared" si="85"/>
        <v>0</v>
      </c>
      <c r="AV79" s="70">
        <f t="shared" si="86"/>
        <v>0</v>
      </c>
      <c r="AW79" s="70">
        <f t="shared" si="87"/>
        <v>0</v>
      </c>
      <c r="AX79" s="70">
        <f t="shared" si="88"/>
        <v>0</v>
      </c>
      <c r="AY79" s="71">
        <f t="shared" si="71"/>
        <v>0</v>
      </c>
    </row>
    <row r="80" spans="1:51" s="122" customFormat="1" ht="54.75" customHeight="1" x14ac:dyDescent="0.2">
      <c r="A80" s="100" t="s">
        <v>53</v>
      </c>
      <c r="B80" s="90" t="s">
        <v>237</v>
      </c>
      <c r="C80" s="91"/>
      <c r="D80" s="92"/>
      <c r="E80" s="99">
        <f t="shared" ref="E80:AH80" si="89">SUM(E81:E86)</f>
        <v>2</v>
      </c>
      <c r="F80" s="99">
        <f t="shared" si="89"/>
        <v>0</v>
      </c>
      <c r="G80" s="99">
        <f t="shared" si="89"/>
        <v>2</v>
      </c>
      <c r="H80" s="99">
        <f t="shared" si="89"/>
        <v>0</v>
      </c>
      <c r="I80" s="99">
        <f t="shared" si="89"/>
        <v>0</v>
      </c>
      <c r="J80" s="99">
        <f t="shared" si="89"/>
        <v>3</v>
      </c>
      <c r="K80" s="99">
        <f t="shared" si="89"/>
        <v>2</v>
      </c>
      <c r="L80" s="99">
        <f t="shared" si="89"/>
        <v>0</v>
      </c>
      <c r="M80" s="99">
        <f t="shared" si="89"/>
        <v>1</v>
      </c>
      <c r="N80" s="99">
        <f t="shared" si="89"/>
        <v>1</v>
      </c>
      <c r="O80" s="99">
        <f t="shared" si="89"/>
        <v>0</v>
      </c>
      <c r="P80" s="99">
        <f t="shared" si="89"/>
        <v>0</v>
      </c>
      <c r="Q80" s="99">
        <f t="shared" si="89"/>
        <v>1</v>
      </c>
      <c r="R80" s="99">
        <f t="shared" si="89"/>
        <v>0</v>
      </c>
      <c r="S80" s="99">
        <f t="shared" si="89"/>
        <v>0</v>
      </c>
      <c r="T80" s="99">
        <f t="shared" si="89"/>
        <v>0</v>
      </c>
      <c r="U80" s="99">
        <f t="shared" si="89"/>
        <v>0</v>
      </c>
      <c r="V80" s="99">
        <f t="shared" si="89"/>
        <v>0</v>
      </c>
      <c r="W80" s="99">
        <f t="shared" si="89"/>
        <v>0</v>
      </c>
      <c r="X80" s="99">
        <f t="shared" si="89"/>
        <v>1</v>
      </c>
      <c r="Y80" s="99">
        <f t="shared" si="89"/>
        <v>0</v>
      </c>
      <c r="Z80" s="99">
        <f t="shared" si="89"/>
        <v>0</v>
      </c>
      <c r="AA80" s="99">
        <f t="shared" si="89"/>
        <v>3</v>
      </c>
      <c r="AB80" s="99">
        <f t="shared" si="89"/>
        <v>0</v>
      </c>
      <c r="AC80" s="99">
        <f t="shared" si="89"/>
        <v>0</v>
      </c>
      <c r="AD80" s="99">
        <f t="shared" si="89"/>
        <v>0</v>
      </c>
      <c r="AE80" s="99">
        <f t="shared" si="89"/>
        <v>0</v>
      </c>
      <c r="AF80" s="99">
        <f t="shared" si="89"/>
        <v>0</v>
      </c>
      <c r="AG80" s="99">
        <f t="shared" si="89"/>
        <v>0</v>
      </c>
      <c r="AH80" s="99">
        <f t="shared" si="89"/>
        <v>0</v>
      </c>
      <c r="AI80" s="118"/>
      <c r="AJ80" s="95">
        <f t="shared" ref="AJ80:AY80" si="90">SUM(AJ81:AJ86)</f>
        <v>2</v>
      </c>
      <c r="AK80" s="96">
        <f t="shared" si="90"/>
        <v>2</v>
      </c>
      <c r="AL80" s="96">
        <f t="shared" si="90"/>
        <v>3</v>
      </c>
      <c r="AM80" s="96">
        <f t="shared" si="90"/>
        <v>3</v>
      </c>
      <c r="AN80" s="96">
        <f t="shared" si="90"/>
        <v>4</v>
      </c>
      <c r="AO80" s="96">
        <f t="shared" si="90"/>
        <v>4</v>
      </c>
      <c r="AP80" s="96">
        <f t="shared" si="90"/>
        <v>1</v>
      </c>
      <c r="AQ80" s="96">
        <f t="shared" si="90"/>
        <v>1</v>
      </c>
      <c r="AR80" s="96">
        <f t="shared" si="90"/>
        <v>0</v>
      </c>
      <c r="AS80" s="96">
        <f t="shared" si="90"/>
        <v>0</v>
      </c>
      <c r="AT80" s="96">
        <f t="shared" si="90"/>
        <v>1</v>
      </c>
      <c r="AU80" s="96">
        <f t="shared" si="90"/>
        <v>1</v>
      </c>
      <c r="AV80" s="96">
        <f t="shared" si="90"/>
        <v>0</v>
      </c>
      <c r="AW80" s="96">
        <f t="shared" si="90"/>
        <v>0</v>
      </c>
      <c r="AX80" s="96">
        <f t="shared" si="90"/>
        <v>0</v>
      </c>
      <c r="AY80" s="97">
        <f t="shared" si="90"/>
        <v>0</v>
      </c>
    </row>
    <row r="81" spans="1:51" s="122" customFormat="1" ht="33" customHeight="1" x14ac:dyDescent="0.2">
      <c r="A81" s="72" t="s">
        <v>52</v>
      </c>
      <c r="B81" s="83" t="s">
        <v>238</v>
      </c>
      <c r="C81" s="84"/>
      <c r="D81" s="85"/>
      <c r="E81" s="86">
        <v>1</v>
      </c>
      <c r="F81" s="86"/>
      <c r="G81" s="86">
        <v>1</v>
      </c>
      <c r="H81" s="86"/>
      <c r="I81" s="86"/>
      <c r="J81" s="73"/>
      <c r="K81" s="73"/>
      <c r="L81" s="73"/>
      <c r="M81" s="73"/>
      <c r="N81" s="75">
        <v>1</v>
      </c>
      <c r="O81" s="75"/>
      <c r="P81" s="75"/>
      <c r="Q81" s="75">
        <v>1</v>
      </c>
      <c r="R81" s="75"/>
      <c r="S81" s="75"/>
      <c r="T81" s="75"/>
      <c r="U81" s="75"/>
      <c r="V81" s="75"/>
      <c r="W81" s="75"/>
      <c r="X81" s="75">
        <v>1</v>
      </c>
      <c r="Y81" s="75"/>
      <c r="Z81" s="75"/>
      <c r="AA81" s="75"/>
      <c r="AB81" s="75"/>
      <c r="AC81" s="75"/>
      <c r="AD81" s="75"/>
      <c r="AE81" s="75"/>
      <c r="AF81" s="75"/>
      <c r="AG81" s="76"/>
      <c r="AH81" s="75"/>
      <c r="AI81" s="76"/>
      <c r="AJ81" s="69">
        <f t="shared" ref="AJ81:AJ86" si="91">E81</f>
        <v>1</v>
      </c>
      <c r="AK81" s="70">
        <f t="shared" ref="AK81:AK86" si="92">F81+G81+H81+I81</f>
        <v>1</v>
      </c>
      <c r="AL81" s="70">
        <f t="shared" ref="AL81:AL86" si="93">J81</f>
        <v>0</v>
      </c>
      <c r="AM81" s="70">
        <f t="shared" ref="AM81:AM86" si="94">K81+L81+M81</f>
        <v>0</v>
      </c>
      <c r="AN81" s="70">
        <f t="shared" ref="AN81:AN86" si="95">F81+G81+K81</f>
        <v>1</v>
      </c>
      <c r="AO81" s="70">
        <f t="shared" ref="AO81:AO86" si="96">X81+Y81+AA81</f>
        <v>1</v>
      </c>
      <c r="AP81" s="70">
        <f t="shared" ref="AP81:AP86" si="97">N81</f>
        <v>1</v>
      </c>
      <c r="AQ81" s="70">
        <f t="shared" ref="AQ81:AQ86" si="98">O81+P81+Q81+R81+S81</f>
        <v>1</v>
      </c>
      <c r="AR81" s="70">
        <f t="shared" ref="AR81:AR86" si="99">S81</f>
        <v>0</v>
      </c>
      <c r="AS81" s="70">
        <f t="shared" ref="AS81:AS86" si="100">T81+U81+V81</f>
        <v>0</v>
      </c>
      <c r="AT81" s="70">
        <f t="shared" ref="AT81:AT86" si="101">X81</f>
        <v>1</v>
      </c>
      <c r="AU81" s="70">
        <f t="shared" ref="AU81:AU86" si="102">N81+W81</f>
        <v>1</v>
      </c>
      <c r="AV81" s="70">
        <f t="shared" ref="AV81:AV86" si="103">AE81</f>
        <v>0</v>
      </c>
      <c r="AW81" s="70">
        <f t="shared" ref="AW81:AW86" si="104">AC81+AD81</f>
        <v>0</v>
      </c>
      <c r="AX81" s="70">
        <f t="shared" ref="AX81:AX86" si="105">AH81</f>
        <v>0</v>
      </c>
      <c r="AY81" s="71">
        <f t="shared" ref="AY81:AY86" si="106">AF81+AG81</f>
        <v>0</v>
      </c>
    </row>
    <row r="82" spans="1:51" s="122" customFormat="1" ht="27.75" customHeight="1" x14ac:dyDescent="0.2">
      <c r="A82" s="72" t="s">
        <v>51</v>
      </c>
      <c r="B82" s="83" t="s">
        <v>239</v>
      </c>
      <c r="C82" s="84"/>
      <c r="D82" s="85"/>
      <c r="E82" s="86">
        <v>1</v>
      </c>
      <c r="F82" s="86"/>
      <c r="G82" s="86">
        <v>1</v>
      </c>
      <c r="H82" s="86"/>
      <c r="I82" s="86"/>
      <c r="J82" s="73"/>
      <c r="K82" s="73"/>
      <c r="L82" s="73"/>
      <c r="M82" s="73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>
        <v>1</v>
      </c>
      <c r="AB82" s="75"/>
      <c r="AC82" s="75"/>
      <c r="AD82" s="75"/>
      <c r="AE82" s="75"/>
      <c r="AF82" s="75"/>
      <c r="AG82" s="76"/>
      <c r="AH82" s="75"/>
      <c r="AI82" s="76"/>
      <c r="AJ82" s="69">
        <f t="shared" si="91"/>
        <v>1</v>
      </c>
      <c r="AK82" s="70">
        <f t="shared" si="92"/>
        <v>1</v>
      </c>
      <c r="AL82" s="70">
        <f t="shared" si="93"/>
        <v>0</v>
      </c>
      <c r="AM82" s="70">
        <f t="shared" si="94"/>
        <v>0</v>
      </c>
      <c r="AN82" s="70">
        <f t="shared" si="95"/>
        <v>1</v>
      </c>
      <c r="AO82" s="70">
        <f t="shared" si="96"/>
        <v>1</v>
      </c>
      <c r="AP82" s="70">
        <f t="shared" si="97"/>
        <v>0</v>
      </c>
      <c r="AQ82" s="70">
        <f t="shared" si="98"/>
        <v>0</v>
      </c>
      <c r="AR82" s="70">
        <f t="shared" si="99"/>
        <v>0</v>
      </c>
      <c r="AS82" s="70">
        <f t="shared" si="100"/>
        <v>0</v>
      </c>
      <c r="AT82" s="70">
        <f t="shared" si="101"/>
        <v>0</v>
      </c>
      <c r="AU82" s="70">
        <f t="shared" si="102"/>
        <v>0</v>
      </c>
      <c r="AV82" s="70">
        <f t="shared" si="103"/>
        <v>0</v>
      </c>
      <c r="AW82" s="70">
        <f t="shared" si="104"/>
        <v>0</v>
      </c>
      <c r="AX82" s="70">
        <f t="shared" si="105"/>
        <v>0</v>
      </c>
      <c r="AY82" s="71">
        <f t="shared" si="106"/>
        <v>0</v>
      </c>
    </row>
    <row r="83" spans="1:51" s="122" customFormat="1" ht="78" customHeight="1" x14ac:dyDescent="0.2">
      <c r="A83" s="72" t="s">
        <v>50</v>
      </c>
      <c r="B83" s="83" t="s">
        <v>268</v>
      </c>
      <c r="C83" s="84"/>
      <c r="D83" s="85"/>
      <c r="E83" s="86"/>
      <c r="F83" s="86"/>
      <c r="G83" s="86"/>
      <c r="H83" s="86"/>
      <c r="I83" s="86"/>
      <c r="J83" s="73"/>
      <c r="K83" s="73"/>
      <c r="L83" s="73"/>
      <c r="M83" s="73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6"/>
      <c r="AH83" s="75"/>
      <c r="AI83" s="76"/>
      <c r="AJ83" s="69">
        <f t="shared" si="91"/>
        <v>0</v>
      </c>
      <c r="AK83" s="70">
        <f t="shared" si="92"/>
        <v>0</v>
      </c>
      <c r="AL83" s="70">
        <f t="shared" si="93"/>
        <v>0</v>
      </c>
      <c r="AM83" s="70">
        <f t="shared" si="94"/>
        <v>0</v>
      </c>
      <c r="AN83" s="70">
        <f t="shared" si="95"/>
        <v>0</v>
      </c>
      <c r="AO83" s="70">
        <f t="shared" si="96"/>
        <v>0</v>
      </c>
      <c r="AP83" s="70">
        <f t="shared" si="97"/>
        <v>0</v>
      </c>
      <c r="AQ83" s="70">
        <f t="shared" si="98"/>
        <v>0</v>
      </c>
      <c r="AR83" s="70">
        <f t="shared" si="99"/>
        <v>0</v>
      </c>
      <c r="AS83" s="70">
        <f t="shared" si="100"/>
        <v>0</v>
      </c>
      <c r="AT83" s="70">
        <f t="shared" si="101"/>
        <v>0</v>
      </c>
      <c r="AU83" s="70">
        <f t="shared" si="102"/>
        <v>0</v>
      </c>
      <c r="AV83" s="70">
        <f t="shared" si="103"/>
        <v>0</v>
      </c>
      <c r="AW83" s="70">
        <f t="shared" si="104"/>
        <v>0</v>
      </c>
      <c r="AX83" s="70">
        <f t="shared" si="105"/>
        <v>0</v>
      </c>
      <c r="AY83" s="71">
        <f t="shared" si="106"/>
        <v>0</v>
      </c>
    </row>
    <row r="84" spans="1:51" s="122" customFormat="1" ht="33" customHeight="1" x14ac:dyDescent="0.2">
      <c r="A84" s="72" t="s">
        <v>49</v>
      </c>
      <c r="B84" s="83" t="s">
        <v>178</v>
      </c>
      <c r="C84" s="84"/>
      <c r="D84" s="85"/>
      <c r="E84" s="82"/>
      <c r="F84" s="82"/>
      <c r="G84" s="82"/>
      <c r="H84" s="82"/>
      <c r="I84" s="82"/>
      <c r="J84" s="73"/>
      <c r="K84" s="73"/>
      <c r="L84" s="73"/>
      <c r="M84" s="73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6"/>
      <c r="AH84" s="75"/>
      <c r="AI84" s="76"/>
      <c r="AJ84" s="69">
        <f t="shared" si="91"/>
        <v>0</v>
      </c>
      <c r="AK84" s="70">
        <f t="shared" si="92"/>
        <v>0</v>
      </c>
      <c r="AL84" s="70">
        <f t="shared" si="93"/>
        <v>0</v>
      </c>
      <c r="AM84" s="70">
        <f t="shared" si="94"/>
        <v>0</v>
      </c>
      <c r="AN84" s="70">
        <f t="shared" si="95"/>
        <v>0</v>
      </c>
      <c r="AO84" s="70">
        <f t="shared" si="96"/>
        <v>0</v>
      </c>
      <c r="AP84" s="70">
        <f t="shared" si="97"/>
        <v>0</v>
      </c>
      <c r="AQ84" s="70">
        <f t="shared" si="98"/>
        <v>0</v>
      </c>
      <c r="AR84" s="70">
        <f t="shared" si="99"/>
        <v>0</v>
      </c>
      <c r="AS84" s="70">
        <f t="shared" si="100"/>
        <v>0</v>
      </c>
      <c r="AT84" s="70">
        <f t="shared" si="101"/>
        <v>0</v>
      </c>
      <c r="AU84" s="70">
        <f t="shared" si="102"/>
        <v>0</v>
      </c>
      <c r="AV84" s="70">
        <f t="shared" si="103"/>
        <v>0</v>
      </c>
      <c r="AW84" s="70">
        <f t="shared" si="104"/>
        <v>0</v>
      </c>
      <c r="AX84" s="70">
        <f t="shared" si="105"/>
        <v>0</v>
      </c>
      <c r="AY84" s="71">
        <f t="shared" si="106"/>
        <v>0</v>
      </c>
    </row>
    <row r="85" spans="1:51" s="122" customFormat="1" ht="33" customHeight="1" x14ac:dyDescent="0.2">
      <c r="A85" s="72" t="s">
        <v>48</v>
      </c>
      <c r="B85" s="83" t="s">
        <v>143</v>
      </c>
      <c r="C85" s="84"/>
      <c r="D85" s="85"/>
      <c r="E85" s="98"/>
      <c r="F85" s="98"/>
      <c r="G85" s="98"/>
      <c r="H85" s="98"/>
      <c r="I85" s="98"/>
      <c r="J85" s="87">
        <v>2</v>
      </c>
      <c r="K85" s="68">
        <v>2</v>
      </c>
      <c r="L85" s="68"/>
      <c r="M85" s="87"/>
      <c r="N85" s="58"/>
      <c r="O85" s="58"/>
      <c r="P85" s="58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>
        <v>2</v>
      </c>
      <c r="AB85" s="58"/>
      <c r="AC85" s="58"/>
      <c r="AD85" s="58"/>
      <c r="AE85" s="58"/>
      <c r="AF85" s="58"/>
      <c r="AG85" s="77"/>
      <c r="AH85" s="58"/>
      <c r="AI85" s="76"/>
      <c r="AJ85" s="69">
        <f t="shared" si="91"/>
        <v>0</v>
      </c>
      <c r="AK85" s="70">
        <f t="shared" si="92"/>
        <v>0</v>
      </c>
      <c r="AL85" s="70">
        <f t="shared" si="93"/>
        <v>2</v>
      </c>
      <c r="AM85" s="70">
        <f t="shared" si="94"/>
        <v>2</v>
      </c>
      <c r="AN85" s="70">
        <f t="shared" si="95"/>
        <v>2</v>
      </c>
      <c r="AO85" s="70">
        <f t="shared" si="96"/>
        <v>2</v>
      </c>
      <c r="AP85" s="70">
        <f t="shared" si="97"/>
        <v>0</v>
      </c>
      <c r="AQ85" s="70">
        <f t="shared" si="98"/>
        <v>0</v>
      </c>
      <c r="AR85" s="70">
        <f t="shared" si="99"/>
        <v>0</v>
      </c>
      <c r="AS85" s="70">
        <f t="shared" si="100"/>
        <v>0</v>
      </c>
      <c r="AT85" s="70">
        <f t="shared" si="101"/>
        <v>0</v>
      </c>
      <c r="AU85" s="70">
        <f t="shared" si="102"/>
        <v>0</v>
      </c>
      <c r="AV85" s="70">
        <f t="shared" si="103"/>
        <v>0</v>
      </c>
      <c r="AW85" s="70">
        <f t="shared" si="104"/>
        <v>0</v>
      </c>
      <c r="AX85" s="70">
        <f t="shared" si="105"/>
        <v>0</v>
      </c>
      <c r="AY85" s="71">
        <f t="shared" si="106"/>
        <v>0</v>
      </c>
    </row>
    <row r="86" spans="1:51" s="122" customFormat="1" ht="33" customHeight="1" x14ac:dyDescent="0.2">
      <c r="A86" s="72" t="s">
        <v>47</v>
      </c>
      <c r="B86" s="79" t="s">
        <v>140</v>
      </c>
      <c r="C86" s="80"/>
      <c r="D86" s="81"/>
      <c r="E86" s="98"/>
      <c r="F86" s="98"/>
      <c r="G86" s="98"/>
      <c r="H86" s="98"/>
      <c r="I86" s="98"/>
      <c r="J86" s="87">
        <v>1</v>
      </c>
      <c r="K86" s="68"/>
      <c r="L86" s="68"/>
      <c r="M86" s="87">
        <v>1</v>
      </c>
      <c r="N86" s="58"/>
      <c r="O86" s="58"/>
      <c r="P86" s="58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77"/>
      <c r="AH86" s="58"/>
      <c r="AI86" s="76"/>
      <c r="AJ86" s="69">
        <f t="shared" si="91"/>
        <v>0</v>
      </c>
      <c r="AK86" s="70">
        <f t="shared" si="92"/>
        <v>0</v>
      </c>
      <c r="AL86" s="70">
        <f t="shared" si="93"/>
        <v>1</v>
      </c>
      <c r="AM86" s="70">
        <f t="shared" si="94"/>
        <v>1</v>
      </c>
      <c r="AN86" s="70">
        <f t="shared" si="95"/>
        <v>0</v>
      </c>
      <c r="AO86" s="70">
        <f t="shared" si="96"/>
        <v>0</v>
      </c>
      <c r="AP86" s="70">
        <f t="shared" si="97"/>
        <v>0</v>
      </c>
      <c r="AQ86" s="70">
        <f t="shared" si="98"/>
        <v>0</v>
      </c>
      <c r="AR86" s="70">
        <f t="shared" si="99"/>
        <v>0</v>
      </c>
      <c r="AS86" s="70">
        <f t="shared" si="100"/>
        <v>0</v>
      </c>
      <c r="AT86" s="70">
        <f t="shared" si="101"/>
        <v>0</v>
      </c>
      <c r="AU86" s="70">
        <f t="shared" si="102"/>
        <v>0</v>
      </c>
      <c r="AV86" s="70">
        <f t="shared" si="103"/>
        <v>0</v>
      </c>
      <c r="AW86" s="70">
        <f t="shared" si="104"/>
        <v>0</v>
      </c>
      <c r="AX86" s="70">
        <f t="shared" si="105"/>
        <v>0</v>
      </c>
      <c r="AY86" s="71">
        <f t="shared" si="106"/>
        <v>0</v>
      </c>
    </row>
    <row r="87" spans="1:51" s="122" customFormat="1" ht="74.25" customHeight="1" x14ac:dyDescent="0.2">
      <c r="A87" s="100" t="s">
        <v>46</v>
      </c>
      <c r="B87" s="90" t="s">
        <v>179</v>
      </c>
      <c r="C87" s="91"/>
      <c r="D87" s="92"/>
      <c r="E87" s="99">
        <f t="shared" ref="E87:AH87" si="107">SUM(E88:E89)</f>
        <v>0</v>
      </c>
      <c r="F87" s="99">
        <f t="shared" si="107"/>
        <v>0</v>
      </c>
      <c r="G87" s="99">
        <f t="shared" si="107"/>
        <v>0</v>
      </c>
      <c r="H87" s="99">
        <f t="shared" si="107"/>
        <v>0</v>
      </c>
      <c r="I87" s="99">
        <f t="shared" si="107"/>
        <v>0</v>
      </c>
      <c r="J87" s="99">
        <f t="shared" si="107"/>
        <v>0</v>
      </c>
      <c r="K87" s="99">
        <f t="shared" si="107"/>
        <v>0</v>
      </c>
      <c r="L87" s="99">
        <f t="shared" si="107"/>
        <v>0</v>
      </c>
      <c r="M87" s="99">
        <f t="shared" si="107"/>
        <v>0</v>
      </c>
      <c r="N87" s="99">
        <f t="shared" si="107"/>
        <v>0</v>
      </c>
      <c r="O87" s="99">
        <f t="shared" si="107"/>
        <v>0</v>
      </c>
      <c r="P87" s="99">
        <f t="shared" si="107"/>
        <v>0</v>
      </c>
      <c r="Q87" s="99">
        <f t="shared" si="107"/>
        <v>0</v>
      </c>
      <c r="R87" s="99">
        <f t="shared" si="107"/>
        <v>0</v>
      </c>
      <c r="S87" s="99">
        <f t="shared" si="107"/>
        <v>0</v>
      </c>
      <c r="T87" s="99">
        <f t="shared" si="107"/>
        <v>0</v>
      </c>
      <c r="U87" s="99">
        <f t="shared" si="107"/>
        <v>0</v>
      </c>
      <c r="V87" s="99">
        <f t="shared" si="107"/>
        <v>0</v>
      </c>
      <c r="W87" s="99">
        <f t="shared" si="107"/>
        <v>0</v>
      </c>
      <c r="X87" s="99">
        <f t="shared" si="107"/>
        <v>0</v>
      </c>
      <c r="Y87" s="99">
        <f t="shared" si="107"/>
        <v>0</v>
      </c>
      <c r="Z87" s="99">
        <f t="shared" si="107"/>
        <v>0</v>
      </c>
      <c r="AA87" s="99">
        <f t="shared" si="107"/>
        <v>0</v>
      </c>
      <c r="AB87" s="99">
        <f t="shared" si="107"/>
        <v>0</v>
      </c>
      <c r="AC87" s="99">
        <f t="shared" si="107"/>
        <v>0</v>
      </c>
      <c r="AD87" s="99">
        <f t="shared" si="107"/>
        <v>0</v>
      </c>
      <c r="AE87" s="99">
        <f t="shared" si="107"/>
        <v>0</v>
      </c>
      <c r="AF87" s="99">
        <f t="shared" si="107"/>
        <v>0</v>
      </c>
      <c r="AG87" s="99">
        <f t="shared" si="107"/>
        <v>0</v>
      </c>
      <c r="AH87" s="99">
        <f t="shared" si="107"/>
        <v>0</v>
      </c>
      <c r="AI87" s="137">
        <f>AI88+AI89</f>
        <v>0</v>
      </c>
      <c r="AJ87" s="95">
        <f t="shared" ref="AJ87:AY87" si="108">SUM(AJ88:AJ89)</f>
        <v>0</v>
      </c>
      <c r="AK87" s="96">
        <f t="shared" si="108"/>
        <v>0</v>
      </c>
      <c r="AL87" s="96">
        <f t="shared" si="108"/>
        <v>0</v>
      </c>
      <c r="AM87" s="96">
        <f t="shared" si="108"/>
        <v>0</v>
      </c>
      <c r="AN87" s="96">
        <f t="shared" si="108"/>
        <v>0</v>
      </c>
      <c r="AO87" s="96">
        <f t="shared" si="108"/>
        <v>0</v>
      </c>
      <c r="AP87" s="96">
        <f t="shared" si="108"/>
        <v>0</v>
      </c>
      <c r="AQ87" s="96">
        <f t="shared" si="108"/>
        <v>0</v>
      </c>
      <c r="AR87" s="96">
        <f t="shared" si="108"/>
        <v>0</v>
      </c>
      <c r="AS87" s="96">
        <f t="shared" si="108"/>
        <v>0</v>
      </c>
      <c r="AT87" s="96">
        <f t="shared" si="108"/>
        <v>0</v>
      </c>
      <c r="AU87" s="96">
        <f t="shared" si="108"/>
        <v>0</v>
      </c>
      <c r="AV87" s="96">
        <f t="shared" si="108"/>
        <v>0</v>
      </c>
      <c r="AW87" s="96">
        <f t="shared" si="108"/>
        <v>0</v>
      </c>
      <c r="AX87" s="96">
        <f t="shared" si="108"/>
        <v>0</v>
      </c>
      <c r="AY87" s="97">
        <f t="shared" si="108"/>
        <v>0</v>
      </c>
    </row>
    <row r="88" spans="1:51" s="123" customFormat="1" ht="40.5" customHeight="1" x14ac:dyDescent="0.2">
      <c r="A88" s="72" t="s">
        <v>45</v>
      </c>
      <c r="B88" s="83" t="s">
        <v>144</v>
      </c>
      <c r="C88" s="84"/>
      <c r="D88" s="85"/>
      <c r="E88" s="86"/>
      <c r="F88" s="86"/>
      <c r="G88" s="86"/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6"/>
      <c r="S88" s="86"/>
      <c r="T88" s="86"/>
      <c r="U88" s="86"/>
      <c r="V88" s="86"/>
      <c r="W88" s="86"/>
      <c r="X88" s="86"/>
      <c r="Y88" s="86"/>
      <c r="Z88" s="86"/>
      <c r="AA88" s="86"/>
      <c r="AB88" s="86"/>
      <c r="AC88" s="86"/>
      <c r="AD88" s="86"/>
      <c r="AE88" s="86"/>
      <c r="AF88" s="86"/>
      <c r="AG88" s="86"/>
      <c r="AH88" s="86"/>
      <c r="AI88" s="77"/>
      <c r="AJ88" s="69">
        <f>E88</f>
        <v>0</v>
      </c>
      <c r="AK88" s="70">
        <f>F88+G88+H88+I88</f>
        <v>0</v>
      </c>
      <c r="AL88" s="70">
        <f>J88</f>
        <v>0</v>
      </c>
      <c r="AM88" s="70">
        <f>K88+L88+M88</f>
        <v>0</v>
      </c>
      <c r="AN88" s="70">
        <f>F88+G88+K88</f>
        <v>0</v>
      </c>
      <c r="AO88" s="70">
        <f>X88+Y88+AA88</f>
        <v>0</v>
      </c>
      <c r="AP88" s="70">
        <f>N88</f>
        <v>0</v>
      </c>
      <c r="AQ88" s="70">
        <f>O88+P88+Q88+R88+S88</f>
        <v>0</v>
      </c>
      <c r="AR88" s="70">
        <f>S88</f>
        <v>0</v>
      </c>
      <c r="AS88" s="70">
        <f>T88+U88+V88</f>
        <v>0</v>
      </c>
      <c r="AT88" s="70">
        <f>X88</f>
        <v>0</v>
      </c>
      <c r="AU88" s="70">
        <f>N88+W88</f>
        <v>0</v>
      </c>
      <c r="AV88" s="70">
        <f>AE88</f>
        <v>0</v>
      </c>
      <c r="AW88" s="70">
        <f>AC88+AD88</f>
        <v>0</v>
      </c>
      <c r="AX88" s="70">
        <f>AH88</f>
        <v>0</v>
      </c>
      <c r="AY88" s="71">
        <f>AF88+AG88</f>
        <v>0</v>
      </c>
    </row>
    <row r="89" spans="1:51" s="123" customFormat="1" ht="30" customHeight="1" x14ac:dyDescent="0.2">
      <c r="A89" s="72" t="s">
        <v>44</v>
      </c>
      <c r="B89" s="79" t="s">
        <v>140</v>
      </c>
      <c r="C89" s="80"/>
      <c r="D89" s="81"/>
      <c r="E89" s="86"/>
      <c r="F89" s="86"/>
      <c r="G89" s="86"/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6"/>
      <c r="S89" s="86"/>
      <c r="T89" s="86"/>
      <c r="U89" s="86"/>
      <c r="V89" s="86"/>
      <c r="W89" s="86"/>
      <c r="X89" s="86"/>
      <c r="Y89" s="86"/>
      <c r="Z89" s="86"/>
      <c r="AA89" s="86"/>
      <c r="AB89" s="86"/>
      <c r="AC89" s="86"/>
      <c r="AD89" s="86"/>
      <c r="AE89" s="86"/>
      <c r="AF89" s="86"/>
      <c r="AG89" s="86"/>
      <c r="AH89" s="86"/>
      <c r="AI89" s="77"/>
      <c r="AJ89" s="69">
        <f>E89</f>
        <v>0</v>
      </c>
      <c r="AK89" s="70">
        <f>F89+G89+H89+I89</f>
        <v>0</v>
      </c>
      <c r="AL89" s="70">
        <f>J89</f>
        <v>0</v>
      </c>
      <c r="AM89" s="70">
        <f>K89+L89+M89</f>
        <v>0</v>
      </c>
      <c r="AN89" s="70">
        <f>F89+G89+K89</f>
        <v>0</v>
      </c>
      <c r="AO89" s="70">
        <f>X89+Y89+AA89</f>
        <v>0</v>
      </c>
      <c r="AP89" s="70">
        <f>N89</f>
        <v>0</v>
      </c>
      <c r="AQ89" s="70">
        <f>O89+P89+Q89+R89+S89</f>
        <v>0</v>
      </c>
      <c r="AR89" s="70">
        <f>S89</f>
        <v>0</v>
      </c>
      <c r="AS89" s="70">
        <f>T89+U89+V89</f>
        <v>0</v>
      </c>
      <c r="AT89" s="70">
        <f>X89</f>
        <v>0</v>
      </c>
      <c r="AU89" s="70">
        <f>N89+W89</f>
        <v>0</v>
      </c>
      <c r="AV89" s="70">
        <f>AE89</f>
        <v>0</v>
      </c>
      <c r="AW89" s="70">
        <f>AC89+AD89</f>
        <v>0</v>
      </c>
      <c r="AX89" s="70">
        <f>AH89</f>
        <v>0</v>
      </c>
      <c r="AY89" s="71">
        <f>AF89+AG89</f>
        <v>0</v>
      </c>
    </row>
    <row r="90" spans="1:51" s="123" customFormat="1" ht="66" customHeight="1" x14ac:dyDescent="0.2">
      <c r="A90" s="60" t="s">
        <v>43</v>
      </c>
      <c r="B90" s="90" t="s">
        <v>180</v>
      </c>
      <c r="C90" s="91"/>
      <c r="D90" s="92"/>
      <c r="E90" s="99">
        <f t="shared" ref="E90:AH90" si="109">SUM(E91:E111)</f>
        <v>34</v>
      </c>
      <c r="F90" s="99">
        <f t="shared" si="109"/>
        <v>2</v>
      </c>
      <c r="G90" s="99">
        <f t="shared" si="109"/>
        <v>32</v>
      </c>
      <c r="H90" s="99">
        <f t="shared" si="109"/>
        <v>0</v>
      </c>
      <c r="I90" s="99">
        <f t="shared" si="109"/>
        <v>0</v>
      </c>
      <c r="J90" s="99">
        <f t="shared" si="109"/>
        <v>56</v>
      </c>
      <c r="K90" s="99">
        <f t="shared" si="109"/>
        <v>53</v>
      </c>
      <c r="L90" s="99">
        <f t="shared" si="109"/>
        <v>3</v>
      </c>
      <c r="M90" s="99">
        <f t="shared" si="109"/>
        <v>0</v>
      </c>
      <c r="N90" s="99">
        <f t="shared" si="109"/>
        <v>53</v>
      </c>
      <c r="O90" s="99">
        <f t="shared" si="109"/>
        <v>32</v>
      </c>
      <c r="P90" s="99">
        <f t="shared" si="109"/>
        <v>4</v>
      </c>
      <c r="Q90" s="99">
        <f t="shared" si="109"/>
        <v>11</v>
      </c>
      <c r="R90" s="99">
        <f t="shared" si="109"/>
        <v>0</v>
      </c>
      <c r="S90" s="99">
        <f t="shared" si="109"/>
        <v>6</v>
      </c>
      <c r="T90" s="99">
        <f t="shared" si="109"/>
        <v>0</v>
      </c>
      <c r="U90" s="99">
        <f t="shared" si="109"/>
        <v>6</v>
      </c>
      <c r="V90" s="99">
        <f t="shared" si="109"/>
        <v>0</v>
      </c>
      <c r="W90" s="99">
        <f t="shared" si="109"/>
        <v>1</v>
      </c>
      <c r="X90" s="99">
        <f t="shared" si="109"/>
        <v>54</v>
      </c>
      <c r="Y90" s="99">
        <f t="shared" si="109"/>
        <v>0</v>
      </c>
      <c r="Z90" s="99">
        <f t="shared" si="109"/>
        <v>1</v>
      </c>
      <c r="AA90" s="99">
        <f t="shared" si="109"/>
        <v>33</v>
      </c>
      <c r="AB90" s="99">
        <f t="shared" si="109"/>
        <v>2</v>
      </c>
      <c r="AC90" s="99">
        <f t="shared" si="109"/>
        <v>1</v>
      </c>
      <c r="AD90" s="99">
        <f t="shared" si="109"/>
        <v>0</v>
      </c>
      <c r="AE90" s="99">
        <f t="shared" si="109"/>
        <v>1</v>
      </c>
      <c r="AF90" s="99">
        <f t="shared" si="109"/>
        <v>0</v>
      </c>
      <c r="AG90" s="99">
        <f t="shared" si="109"/>
        <v>0</v>
      </c>
      <c r="AH90" s="99">
        <f t="shared" si="109"/>
        <v>0</v>
      </c>
      <c r="AI90" s="138"/>
      <c r="AJ90" s="95">
        <f t="shared" ref="AJ90:AY90" si="110">SUM(AJ91:AJ111)</f>
        <v>34</v>
      </c>
      <c r="AK90" s="96">
        <f t="shared" si="110"/>
        <v>34</v>
      </c>
      <c r="AL90" s="96">
        <f t="shared" si="110"/>
        <v>56</v>
      </c>
      <c r="AM90" s="96">
        <f t="shared" si="110"/>
        <v>56</v>
      </c>
      <c r="AN90" s="96">
        <f t="shared" si="110"/>
        <v>87</v>
      </c>
      <c r="AO90" s="96">
        <f t="shared" si="110"/>
        <v>87</v>
      </c>
      <c r="AP90" s="96">
        <f t="shared" si="110"/>
        <v>53</v>
      </c>
      <c r="AQ90" s="96">
        <f t="shared" si="110"/>
        <v>53</v>
      </c>
      <c r="AR90" s="96">
        <f t="shared" si="110"/>
        <v>6</v>
      </c>
      <c r="AS90" s="96">
        <f t="shared" si="110"/>
        <v>6</v>
      </c>
      <c r="AT90" s="96">
        <f t="shared" si="110"/>
        <v>54</v>
      </c>
      <c r="AU90" s="96">
        <f t="shared" si="110"/>
        <v>54</v>
      </c>
      <c r="AV90" s="96">
        <f t="shared" si="110"/>
        <v>1</v>
      </c>
      <c r="AW90" s="96">
        <f t="shared" si="110"/>
        <v>1</v>
      </c>
      <c r="AX90" s="96">
        <f t="shared" si="110"/>
        <v>0</v>
      </c>
      <c r="AY90" s="97">
        <f t="shared" si="110"/>
        <v>0</v>
      </c>
    </row>
    <row r="91" spans="1:51" s="123" customFormat="1" ht="30" customHeight="1" x14ac:dyDescent="0.2">
      <c r="A91" s="72" t="s">
        <v>42</v>
      </c>
      <c r="B91" s="83" t="s">
        <v>202</v>
      </c>
      <c r="C91" s="84"/>
      <c r="D91" s="85"/>
      <c r="E91" s="86"/>
      <c r="F91" s="86"/>
      <c r="G91" s="86"/>
      <c r="H91" s="86"/>
      <c r="I91" s="86"/>
      <c r="J91" s="73"/>
      <c r="K91" s="73"/>
      <c r="L91" s="73"/>
      <c r="M91" s="73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  <c r="AA91" s="75"/>
      <c r="AB91" s="75"/>
      <c r="AC91" s="75"/>
      <c r="AD91" s="75"/>
      <c r="AE91" s="75"/>
      <c r="AF91" s="75"/>
      <c r="AG91" s="76"/>
      <c r="AH91" s="75"/>
      <c r="AI91" s="77"/>
      <c r="AJ91" s="69">
        <f t="shared" ref="AJ91:AJ111" si="111">E91</f>
        <v>0</v>
      </c>
      <c r="AK91" s="70">
        <f t="shared" ref="AK91:AK111" si="112">F91+G91+H91+I91</f>
        <v>0</v>
      </c>
      <c r="AL91" s="70">
        <f t="shared" ref="AL91:AL111" si="113">J91</f>
        <v>0</v>
      </c>
      <c r="AM91" s="70">
        <f t="shared" ref="AM91:AM111" si="114">K91+L91+M91</f>
        <v>0</v>
      </c>
      <c r="AN91" s="70">
        <f t="shared" ref="AN91:AN111" si="115">F91+G91+K91</f>
        <v>0</v>
      </c>
      <c r="AO91" s="70">
        <f t="shared" ref="AO91:AO111" si="116">X91+Y91+AA91</f>
        <v>0</v>
      </c>
      <c r="AP91" s="70">
        <f t="shared" ref="AP91:AP111" si="117">N91</f>
        <v>0</v>
      </c>
      <c r="AQ91" s="70">
        <f t="shared" ref="AQ91:AQ111" si="118">O91+P91+Q91+R91+S91</f>
        <v>0</v>
      </c>
      <c r="AR91" s="70">
        <f t="shared" ref="AR91:AR111" si="119">S91</f>
        <v>0</v>
      </c>
      <c r="AS91" s="70">
        <f t="shared" ref="AS91:AS111" si="120">T91+U91+V91</f>
        <v>0</v>
      </c>
      <c r="AT91" s="70">
        <f t="shared" ref="AT91:AT111" si="121">X91</f>
        <v>0</v>
      </c>
      <c r="AU91" s="70">
        <f t="shared" ref="AU91:AU111" si="122">N91+W91</f>
        <v>0</v>
      </c>
      <c r="AV91" s="70">
        <f t="shared" ref="AV91:AV111" si="123">AE91</f>
        <v>0</v>
      </c>
      <c r="AW91" s="70">
        <f t="shared" ref="AW91:AW111" si="124">AC91+AD91</f>
        <v>0</v>
      </c>
      <c r="AX91" s="70">
        <f t="shared" ref="AX91:AX111" si="125">AH91</f>
        <v>0</v>
      </c>
      <c r="AY91" s="71">
        <f t="shared" ref="AY91:AY111" si="126">AF91+AG91</f>
        <v>0</v>
      </c>
    </row>
    <row r="92" spans="1:51" s="122" customFormat="1" ht="27.75" customHeight="1" x14ac:dyDescent="0.2">
      <c r="A92" s="72" t="s">
        <v>41</v>
      </c>
      <c r="B92" s="83" t="s">
        <v>240</v>
      </c>
      <c r="C92" s="84"/>
      <c r="D92" s="85"/>
      <c r="E92" s="86">
        <v>4</v>
      </c>
      <c r="F92" s="86">
        <v>1</v>
      </c>
      <c r="G92" s="86">
        <v>3</v>
      </c>
      <c r="H92" s="86"/>
      <c r="I92" s="86"/>
      <c r="J92" s="73">
        <v>5</v>
      </c>
      <c r="K92" s="73">
        <v>4</v>
      </c>
      <c r="L92" s="73">
        <v>1</v>
      </c>
      <c r="M92" s="73"/>
      <c r="N92" s="75">
        <v>2</v>
      </c>
      <c r="O92" s="75">
        <v>2</v>
      </c>
      <c r="P92" s="75"/>
      <c r="Q92" s="75"/>
      <c r="R92" s="75"/>
      <c r="S92" s="75"/>
      <c r="T92" s="75"/>
      <c r="U92" s="75"/>
      <c r="V92" s="75"/>
      <c r="W92" s="75"/>
      <c r="X92" s="75">
        <v>2</v>
      </c>
      <c r="Y92" s="75"/>
      <c r="Z92" s="75">
        <v>1</v>
      </c>
      <c r="AA92" s="75">
        <v>6</v>
      </c>
      <c r="AB92" s="75">
        <v>1</v>
      </c>
      <c r="AC92" s="75"/>
      <c r="AD92" s="75"/>
      <c r="AE92" s="75"/>
      <c r="AF92" s="75"/>
      <c r="AG92" s="76"/>
      <c r="AH92" s="75"/>
      <c r="AI92" s="76"/>
      <c r="AJ92" s="69">
        <f t="shared" si="111"/>
        <v>4</v>
      </c>
      <c r="AK92" s="70">
        <f t="shared" si="112"/>
        <v>4</v>
      </c>
      <c r="AL92" s="70">
        <f t="shared" si="113"/>
        <v>5</v>
      </c>
      <c r="AM92" s="70">
        <f t="shared" si="114"/>
        <v>5</v>
      </c>
      <c r="AN92" s="70">
        <f t="shared" si="115"/>
        <v>8</v>
      </c>
      <c r="AO92" s="70">
        <f t="shared" si="116"/>
        <v>8</v>
      </c>
      <c r="AP92" s="70">
        <f t="shared" si="117"/>
        <v>2</v>
      </c>
      <c r="AQ92" s="70">
        <f t="shared" si="118"/>
        <v>2</v>
      </c>
      <c r="AR92" s="70">
        <f t="shared" si="119"/>
        <v>0</v>
      </c>
      <c r="AS92" s="70">
        <f t="shared" si="120"/>
        <v>0</v>
      </c>
      <c r="AT92" s="70">
        <f t="shared" si="121"/>
        <v>2</v>
      </c>
      <c r="AU92" s="70">
        <f t="shared" si="122"/>
        <v>2</v>
      </c>
      <c r="AV92" s="70">
        <f t="shared" si="123"/>
        <v>0</v>
      </c>
      <c r="AW92" s="70">
        <f t="shared" si="124"/>
        <v>0</v>
      </c>
      <c r="AX92" s="70">
        <f t="shared" si="125"/>
        <v>0</v>
      </c>
      <c r="AY92" s="71">
        <f t="shared" si="126"/>
        <v>0</v>
      </c>
    </row>
    <row r="93" spans="1:51" s="122" customFormat="1" ht="41.25" customHeight="1" x14ac:dyDescent="0.2">
      <c r="A93" s="72" t="s">
        <v>40</v>
      </c>
      <c r="B93" s="83" t="s">
        <v>241</v>
      </c>
      <c r="C93" s="84"/>
      <c r="D93" s="85"/>
      <c r="E93" s="86"/>
      <c r="F93" s="86"/>
      <c r="G93" s="86"/>
      <c r="H93" s="86"/>
      <c r="I93" s="86"/>
      <c r="J93" s="73"/>
      <c r="K93" s="73"/>
      <c r="L93" s="73"/>
      <c r="M93" s="73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6"/>
      <c r="AH93" s="75"/>
      <c r="AI93" s="76"/>
      <c r="AJ93" s="69">
        <f t="shared" si="111"/>
        <v>0</v>
      </c>
      <c r="AK93" s="70">
        <f t="shared" si="112"/>
        <v>0</v>
      </c>
      <c r="AL93" s="70">
        <f t="shared" si="113"/>
        <v>0</v>
      </c>
      <c r="AM93" s="70">
        <f t="shared" si="114"/>
        <v>0</v>
      </c>
      <c r="AN93" s="70">
        <f t="shared" si="115"/>
        <v>0</v>
      </c>
      <c r="AO93" s="70">
        <f t="shared" si="116"/>
        <v>0</v>
      </c>
      <c r="AP93" s="70">
        <f t="shared" si="117"/>
        <v>0</v>
      </c>
      <c r="AQ93" s="70">
        <f t="shared" si="118"/>
        <v>0</v>
      </c>
      <c r="AR93" s="70">
        <f t="shared" si="119"/>
        <v>0</v>
      </c>
      <c r="AS93" s="70">
        <f t="shared" si="120"/>
        <v>0</v>
      </c>
      <c r="AT93" s="70">
        <f t="shared" si="121"/>
        <v>0</v>
      </c>
      <c r="AU93" s="70">
        <f t="shared" si="122"/>
        <v>0</v>
      </c>
      <c r="AV93" s="70">
        <f t="shared" si="123"/>
        <v>0</v>
      </c>
      <c r="AW93" s="70">
        <f t="shared" si="124"/>
        <v>0</v>
      </c>
      <c r="AX93" s="70">
        <f t="shared" si="125"/>
        <v>0</v>
      </c>
      <c r="AY93" s="71">
        <f t="shared" si="126"/>
        <v>0</v>
      </c>
    </row>
    <row r="94" spans="1:51" s="122" customFormat="1" ht="38.25" customHeight="1" x14ac:dyDescent="0.2">
      <c r="A94" s="72" t="s">
        <v>39</v>
      </c>
      <c r="B94" s="83" t="s">
        <v>242</v>
      </c>
      <c r="C94" s="84"/>
      <c r="D94" s="85"/>
      <c r="E94" s="86">
        <v>1</v>
      </c>
      <c r="F94" s="82"/>
      <c r="G94" s="82">
        <v>1</v>
      </c>
      <c r="H94" s="82"/>
      <c r="I94" s="82"/>
      <c r="J94" s="73">
        <v>1</v>
      </c>
      <c r="K94" s="73">
        <v>1</v>
      </c>
      <c r="L94" s="73"/>
      <c r="M94" s="73"/>
      <c r="N94" s="75">
        <v>1</v>
      </c>
      <c r="O94" s="75">
        <v>1</v>
      </c>
      <c r="P94" s="75"/>
      <c r="Q94" s="75"/>
      <c r="R94" s="75"/>
      <c r="S94" s="75"/>
      <c r="T94" s="75"/>
      <c r="U94" s="75"/>
      <c r="V94" s="75"/>
      <c r="W94" s="75"/>
      <c r="X94" s="75">
        <v>1</v>
      </c>
      <c r="Y94" s="75"/>
      <c r="Z94" s="75"/>
      <c r="AA94" s="75">
        <v>1</v>
      </c>
      <c r="AB94" s="75"/>
      <c r="AC94" s="75"/>
      <c r="AD94" s="75"/>
      <c r="AE94" s="75"/>
      <c r="AF94" s="75"/>
      <c r="AG94" s="76"/>
      <c r="AH94" s="75"/>
      <c r="AI94" s="76"/>
      <c r="AJ94" s="69">
        <f t="shared" si="111"/>
        <v>1</v>
      </c>
      <c r="AK94" s="70">
        <f t="shared" si="112"/>
        <v>1</v>
      </c>
      <c r="AL94" s="70">
        <f t="shared" si="113"/>
        <v>1</v>
      </c>
      <c r="AM94" s="70">
        <f t="shared" si="114"/>
        <v>1</v>
      </c>
      <c r="AN94" s="70">
        <f t="shared" si="115"/>
        <v>2</v>
      </c>
      <c r="AO94" s="70">
        <f t="shared" si="116"/>
        <v>2</v>
      </c>
      <c r="AP94" s="70">
        <f t="shared" si="117"/>
        <v>1</v>
      </c>
      <c r="AQ94" s="70">
        <f t="shared" si="118"/>
        <v>1</v>
      </c>
      <c r="AR94" s="70">
        <f t="shared" si="119"/>
        <v>0</v>
      </c>
      <c r="AS94" s="70">
        <f t="shared" si="120"/>
        <v>0</v>
      </c>
      <c r="AT94" s="70">
        <f t="shared" si="121"/>
        <v>1</v>
      </c>
      <c r="AU94" s="70">
        <f t="shared" si="122"/>
        <v>1</v>
      </c>
      <c r="AV94" s="70">
        <f t="shared" si="123"/>
        <v>0</v>
      </c>
      <c r="AW94" s="70">
        <f t="shared" si="124"/>
        <v>0</v>
      </c>
      <c r="AX94" s="70">
        <f t="shared" si="125"/>
        <v>0</v>
      </c>
      <c r="AY94" s="71">
        <f t="shared" si="126"/>
        <v>0</v>
      </c>
    </row>
    <row r="95" spans="1:51" s="122" customFormat="1" ht="36" customHeight="1" x14ac:dyDescent="0.2">
      <c r="A95" s="72" t="s">
        <v>38</v>
      </c>
      <c r="B95" s="83" t="s">
        <v>243</v>
      </c>
      <c r="C95" s="84"/>
      <c r="D95" s="85"/>
      <c r="E95" s="86"/>
      <c r="F95" s="139"/>
      <c r="G95" s="139"/>
      <c r="H95" s="139"/>
      <c r="I95" s="139"/>
      <c r="J95" s="87"/>
      <c r="K95" s="87"/>
      <c r="L95" s="87"/>
      <c r="M95" s="87"/>
      <c r="N95" s="58"/>
      <c r="O95" s="58"/>
      <c r="P95" s="58"/>
      <c r="Q95" s="58"/>
      <c r="R95" s="58"/>
      <c r="S95" s="58"/>
      <c r="T95" s="58"/>
      <c r="U95" s="58"/>
      <c r="V95" s="58"/>
      <c r="W95" s="58"/>
      <c r="X95" s="58"/>
      <c r="Y95" s="58"/>
      <c r="Z95" s="58"/>
      <c r="AA95" s="58"/>
      <c r="AB95" s="58"/>
      <c r="AC95" s="58"/>
      <c r="AD95" s="58"/>
      <c r="AE95" s="58"/>
      <c r="AF95" s="58"/>
      <c r="AG95" s="77"/>
      <c r="AH95" s="58"/>
      <c r="AI95" s="76"/>
      <c r="AJ95" s="69">
        <f t="shared" si="111"/>
        <v>0</v>
      </c>
      <c r="AK95" s="70">
        <f t="shared" si="112"/>
        <v>0</v>
      </c>
      <c r="AL95" s="70">
        <f t="shared" si="113"/>
        <v>0</v>
      </c>
      <c r="AM95" s="70">
        <f t="shared" si="114"/>
        <v>0</v>
      </c>
      <c r="AN95" s="70">
        <f t="shared" si="115"/>
        <v>0</v>
      </c>
      <c r="AO95" s="70">
        <f t="shared" si="116"/>
        <v>0</v>
      </c>
      <c r="AP95" s="70">
        <f t="shared" si="117"/>
        <v>0</v>
      </c>
      <c r="AQ95" s="70">
        <f t="shared" si="118"/>
        <v>0</v>
      </c>
      <c r="AR95" s="70">
        <f t="shared" si="119"/>
        <v>0</v>
      </c>
      <c r="AS95" s="70">
        <f t="shared" si="120"/>
        <v>0</v>
      </c>
      <c r="AT95" s="70">
        <f t="shared" si="121"/>
        <v>0</v>
      </c>
      <c r="AU95" s="70">
        <f t="shared" si="122"/>
        <v>0</v>
      </c>
      <c r="AV95" s="70">
        <f t="shared" si="123"/>
        <v>0</v>
      </c>
      <c r="AW95" s="70">
        <f t="shared" si="124"/>
        <v>0</v>
      </c>
      <c r="AX95" s="70">
        <f t="shared" si="125"/>
        <v>0</v>
      </c>
      <c r="AY95" s="71">
        <f t="shared" si="126"/>
        <v>0</v>
      </c>
    </row>
    <row r="96" spans="1:51" s="122" customFormat="1" ht="42.75" customHeight="1" x14ac:dyDescent="0.2">
      <c r="A96" s="72" t="s">
        <v>37</v>
      </c>
      <c r="B96" s="83" t="s">
        <v>244</v>
      </c>
      <c r="C96" s="84"/>
      <c r="D96" s="85"/>
      <c r="E96" s="86">
        <v>1</v>
      </c>
      <c r="F96" s="86"/>
      <c r="G96" s="86">
        <v>1</v>
      </c>
      <c r="H96" s="86"/>
      <c r="I96" s="86"/>
      <c r="J96" s="73">
        <v>1</v>
      </c>
      <c r="K96" s="73">
        <v>1</v>
      </c>
      <c r="L96" s="73"/>
      <c r="M96" s="73"/>
      <c r="N96" s="75">
        <v>1</v>
      </c>
      <c r="O96" s="75"/>
      <c r="P96" s="75"/>
      <c r="Q96" s="75"/>
      <c r="R96" s="75"/>
      <c r="S96" s="75">
        <v>1</v>
      </c>
      <c r="T96" s="75"/>
      <c r="U96" s="75">
        <v>1</v>
      </c>
      <c r="V96" s="75"/>
      <c r="W96" s="75"/>
      <c r="X96" s="75">
        <v>1</v>
      </c>
      <c r="Y96" s="75"/>
      <c r="Z96" s="75"/>
      <c r="AA96" s="75">
        <v>1</v>
      </c>
      <c r="AB96" s="75"/>
      <c r="AC96" s="75"/>
      <c r="AD96" s="75"/>
      <c r="AE96" s="75"/>
      <c r="AF96" s="75"/>
      <c r="AG96" s="76"/>
      <c r="AH96" s="75"/>
      <c r="AI96" s="76"/>
      <c r="AJ96" s="69">
        <f t="shared" si="111"/>
        <v>1</v>
      </c>
      <c r="AK96" s="70">
        <f t="shared" si="112"/>
        <v>1</v>
      </c>
      <c r="AL96" s="70">
        <f t="shared" si="113"/>
        <v>1</v>
      </c>
      <c r="AM96" s="70">
        <f t="shared" si="114"/>
        <v>1</v>
      </c>
      <c r="AN96" s="70">
        <f t="shared" si="115"/>
        <v>2</v>
      </c>
      <c r="AO96" s="70">
        <f t="shared" si="116"/>
        <v>2</v>
      </c>
      <c r="AP96" s="70">
        <f t="shared" si="117"/>
        <v>1</v>
      </c>
      <c r="AQ96" s="70">
        <f t="shared" si="118"/>
        <v>1</v>
      </c>
      <c r="AR96" s="70">
        <f t="shared" si="119"/>
        <v>1</v>
      </c>
      <c r="AS96" s="70">
        <f t="shared" si="120"/>
        <v>1</v>
      </c>
      <c r="AT96" s="70">
        <f t="shared" si="121"/>
        <v>1</v>
      </c>
      <c r="AU96" s="70">
        <f t="shared" si="122"/>
        <v>1</v>
      </c>
      <c r="AV96" s="70">
        <f t="shared" si="123"/>
        <v>0</v>
      </c>
      <c r="AW96" s="70">
        <f t="shared" si="124"/>
        <v>0</v>
      </c>
      <c r="AX96" s="70">
        <f t="shared" si="125"/>
        <v>0</v>
      </c>
      <c r="AY96" s="71">
        <f t="shared" si="126"/>
        <v>0</v>
      </c>
    </row>
    <row r="97" spans="1:51" s="122" customFormat="1" ht="32.25" customHeight="1" x14ac:dyDescent="0.2">
      <c r="A97" s="72" t="s">
        <v>36</v>
      </c>
      <c r="B97" s="79" t="s">
        <v>245</v>
      </c>
      <c r="C97" s="80"/>
      <c r="D97" s="81"/>
      <c r="E97" s="86">
        <v>1</v>
      </c>
      <c r="F97" s="82"/>
      <c r="G97" s="82">
        <v>1</v>
      </c>
      <c r="H97" s="82"/>
      <c r="I97" s="82"/>
      <c r="J97" s="73"/>
      <c r="K97" s="73"/>
      <c r="L97" s="73"/>
      <c r="M97" s="73"/>
      <c r="N97" s="75">
        <v>1</v>
      </c>
      <c r="O97" s="75"/>
      <c r="P97" s="75"/>
      <c r="Q97" s="75"/>
      <c r="R97" s="75"/>
      <c r="S97" s="75">
        <v>1</v>
      </c>
      <c r="T97" s="75"/>
      <c r="U97" s="75">
        <v>1</v>
      </c>
      <c r="V97" s="75"/>
      <c r="W97" s="75"/>
      <c r="X97" s="75">
        <v>1</v>
      </c>
      <c r="Y97" s="75"/>
      <c r="Z97" s="75"/>
      <c r="AA97" s="75"/>
      <c r="AB97" s="75"/>
      <c r="AC97" s="75"/>
      <c r="AD97" s="75"/>
      <c r="AE97" s="75"/>
      <c r="AF97" s="75"/>
      <c r="AG97" s="76"/>
      <c r="AH97" s="75"/>
      <c r="AI97" s="76"/>
      <c r="AJ97" s="69">
        <f t="shared" si="111"/>
        <v>1</v>
      </c>
      <c r="AK97" s="70">
        <f t="shared" si="112"/>
        <v>1</v>
      </c>
      <c r="AL97" s="70">
        <f t="shared" si="113"/>
        <v>0</v>
      </c>
      <c r="AM97" s="70">
        <f t="shared" si="114"/>
        <v>0</v>
      </c>
      <c r="AN97" s="70">
        <f t="shared" si="115"/>
        <v>1</v>
      </c>
      <c r="AO97" s="70">
        <f t="shared" si="116"/>
        <v>1</v>
      </c>
      <c r="AP97" s="70">
        <f t="shared" si="117"/>
        <v>1</v>
      </c>
      <c r="AQ97" s="70">
        <f t="shared" si="118"/>
        <v>1</v>
      </c>
      <c r="AR97" s="70">
        <f t="shared" si="119"/>
        <v>1</v>
      </c>
      <c r="AS97" s="70">
        <f t="shared" si="120"/>
        <v>1</v>
      </c>
      <c r="AT97" s="70">
        <f t="shared" si="121"/>
        <v>1</v>
      </c>
      <c r="AU97" s="70">
        <f t="shared" si="122"/>
        <v>1</v>
      </c>
      <c r="AV97" s="70">
        <f t="shared" si="123"/>
        <v>0</v>
      </c>
      <c r="AW97" s="70">
        <f t="shared" si="124"/>
        <v>0</v>
      </c>
      <c r="AX97" s="70">
        <f t="shared" si="125"/>
        <v>0</v>
      </c>
      <c r="AY97" s="71">
        <f t="shared" si="126"/>
        <v>0</v>
      </c>
    </row>
    <row r="98" spans="1:51" s="123" customFormat="1" ht="42.75" customHeight="1" x14ac:dyDescent="0.2">
      <c r="A98" s="72" t="s">
        <v>35</v>
      </c>
      <c r="B98" s="79" t="s">
        <v>246</v>
      </c>
      <c r="C98" s="80"/>
      <c r="D98" s="81"/>
      <c r="E98" s="86"/>
      <c r="F98" s="139"/>
      <c r="G98" s="139"/>
      <c r="H98" s="139"/>
      <c r="I98" s="139"/>
      <c r="J98" s="87">
        <v>1</v>
      </c>
      <c r="K98" s="87">
        <v>1</v>
      </c>
      <c r="L98" s="87"/>
      <c r="M98" s="87"/>
      <c r="N98" s="58">
        <v>1</v>
      </c>
      <c r="O98" s="58">
        <v>1</v>
      </c>
      <c r="P98" s="58"/>
      <c r="Q98" s="58"/>
      <c r="R98" s="58"/>
      <c r="S98" s="58"/>
      <c r="T98" s="58"/>
      <c r="U98" s="58"/>
      <c r="V98" s="58"/>
      <c r="W98" s="58"/>
      <c r="X98" s="58">
        <v>1</v>
      </c>
      <c r="Y98" s="58"/>
      <c r="Z98" s="58"/>
      <c r="AA98" s="58"/>
      <c r="AB98" s="58"/>
      <c r="AC98" s="58"/>
      <c r="AD98" s="58"/>
      <c r="AE98" s="58"/>
      <c r="AF98" s="58"/>
      <c r="AG98" s="77"/>
      <c r="AH98" s="58"/>
      <c r="AI98" s="77"/>
      <c r="AJ98" s="69">
        <f t="shared" si="111"/>
        <v>0</v>
      </c>
      <c r="AK98" s="70">
        <f t="shared" si="112"/>
        <v>0</v>
      </c>
      <c r="AL98" s="70">
        <f t="shared" si="113"/>
        <v>1</v>
      </c>
      <c r="AM98" s="70">
        <f t="shared" si="114"/>
        <v>1</v>
      </c>
      <c r="AN98" s="70">
        <f t="shared" si="115"/>
        <v>1</v>
      </c>
      <c r="AO98" s="70">
        <f t="shared" si="116"/>
        <v>1</v>
      </c>
      <c r="AP98" s="70">
        <f t="shared" si="117"/>
        <v>1</v>
      </c>
      <c r="AQ98" s="70">
        <f t="shared" si="118"/>
        <v>1</v>
      </c>
      <c r="AR98" s="70">
        <f t="shared" si="119"/>
        <v>0</v>
      </c>
      <c r="AS98" s="70">
        <f t="shared" si="120"/>
        <v>0</v>
      </c>
      <c r="AT98" s="70">
        <f t="shared" si="121"/>
        <v>1</v>
      </c>
      <c r="AU98" s="70">
        <f t="shared" si="122"/>
        <v>1</v>
      </c>
      <c r="AV98" s="70">
        <f t="shared" si="123"/>
        <v>0</v>
      </c>
      <c r="AW98" s="70">
        <f t="shared" si="124"/>
        <v>0</v>
      </c>
      <c r="AX98" s="70">
        <f t="shared" si="125"/>
        <v>0</v>
      </c>
      <c r="AY98" s="71">
        <f t="shared" si="126"/>
        <v>0</v>
      </c>
    </row>
    <row r="99" spans="1:51" s="122" customFormat="1" ht="25.5" customHeight="1" x14ac:dyDescent="0.2">
      <c r="A99" s="72" t="s">
        <v>34</v>
      </c>
      <c r="B99" s="83" t="s">
        <v>203</v>
      </c>
      <c r="C99" s="84"/>
      <c r="D99" s="85"/>
      <c r="E99" s="86"/>
      <c r="F99" s="86"/>
      <c r="G99" s="86"/>
      <c r="H99" s="86"/>
      <c r="I99" s="86"/>
      <c r="J99" s="73"/>
      <c r="K99" s="73"/>
      <c r="L99" s="73"/>
      <c r="M99" s="73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  <c r="AA99" s="75"/>
      <c r="AB99" s="75"/>
      <c r="AC99" s="75"/>
      <c r="AD99" s="75"/>
      <c r="AE99" s="75"/>
      <c r="AF99" s="75"/>
      <c r="AG99" s="76"/>
      <c r="AH99" s="75"/>
      <c r="AI99" s="76"/>
      <c r="AJ99" s="69">
        <f t="shared" si="111"/>
        <v>0</v>
      </c>
      <c r="AK99" s="70">
        <f t="shared" si="112"/>
        <v>0</v>
      </c>
      <c r="AL99" s="70">
        <f t="shared" si="113"/>
        <v>0</v>
      </c>
      <c r="AM99" s="70">
        <f t="shared" si="114"/>
        <v>0</v>
      </c>
      <c r="AN99" s="70">
        <f t="shared" si="115"/>
        <v>0</v>
      </c>
      <c r="AO99" s="70">
        <f t="shared" si="116"/>
        <v>0</v>
      </c>
      <c r="AP99" s="70">
        <f t="shared" si="117"/>
        <v>0</v>
      </c>
      <c r="AQ99" s="70">
        <f t="shared" si="118"/>
        <v>0</v>
      </c>
      <c r="AR99" s="70">
        <f t="shared" si="119"/>
        <v>0</v>
      </c>
      <c r="AS99" s="70">
        <f t="shared" si="120"/>
        <v>0</v>
      </c>
      <c r="AT99" s="70">
        <f t="shared" si="121"/>
        <v>0</v>
      </c>
      <c r="AU99" s="70">
        <f t="shared" si="122"/>
        <v>0</v>
      </c>
      <c r="AV99" s="70">
        <f t="shared" si="123"/>
        <v>0</v>
      </c>
      <c r="AW99" s="70">
        <f t="shared" si="124"/>
        <v>0</v>
      </c>
      <c r="AX99" s="70">
        <f t="shared" si="125"/>
        <v>0</v>
      </c>
      <c r="AY99" s="71">
        <f t="shared" si="126"/>
        <v>0</v>
      </c>
    </row>
    <row r="100" spans="1:51" s="122" customFormat="1" ht="22.5" customHeight="1" x14ac:dyDescent="0.2">
      <c r="A100" s="72" t="s">
        <v>33</v>
      </c>
      <c r="B100" s="79" t="s">
        <v>181</v>
      </c>
      <c r="C100" s="80"/>
      <c r="D100" s="81"/>
      <c r="E100" s="86">
        <v>3</v>
      </c>
      <c r="F100" s="86"/>
      <c r="G100" s="86">
        <v>3</v>
      </c>
      <c r="H100" s="86"/>
      <c r="I100" s="86"/>
      <c r="J100" s="73">
        <v>9</v>
      </c>
      <c r="K100" s="73">
        <v>9</v>
      </c>
      <c r="L100" s="73"/>
      <c r="M100" s="73"/>
      <c r="N100" s="75">
        <v>9</v>
      </c>
      <c r="O100" s="75">
        <v>5</v>
      </c>
      <c r="P100" s="75"/>
      <c r="Q100" s="75">
        <v>4</v>
      </c>
      <c r="R100" s="75"/>
      <c r="S100" s="75"/>
      <c r="T100" s="75"/>
      <c r="U100" s="75"/>
      <c r="V100" s="75"/>
      <c r="W100" s="75"/>
      <c r="X100" s="75">
        <v>9</v>
      </c>
      <c r="Y100" s="75"/>
      <c r="Z100" s="75"/>
      <c r="AA100" s="75">
        <v>3</v>
      </c>
      <c r="AB100" s="75"/>
      <c r="AC100" s="75"/>
      <c r="AD100" s="75"/>
      <c r="AE100" s="75"/>
      <c r="AF100" s="75"/>
      <c r="AG100" s="76"/>
      <c r="AH100" s="75"/>
      <c r="AI100" s="76"/>
      <c r="AJ100" s="69">
        <f t="shared" si="111"/>
        <v>3</v>
      </c>
      <c r="AK100" s="70">
        <f t="shared" si="112"/>
        <v>3</v>
      </c>
      <c r="AL100" s="70">
        <f t="shared" si="113"/>
        <v>9</v>
      </c>
      <c r="AM100" s="70">
        <f t="shared" si="114"/>
        <v>9</v>
      </c>
      <c r="AN100" s="70">
        <f t="shared" si="115"/>
        <v>12</v>
      </c>
      <c r="AO100" s="70">
        <f t="shared" si="116"/>
        <v>12</v>
      </c>
      <c r="AP100" s="70">
        <f t="shared" si="117"/>
        <v>9</v>
      </c>
      <c r="AQ100" s="70">
        <f t="shared" si="118"/>
        <v>9</v>
      </c>
      <c r="AR100" s="70">
        <f t="shared" si="119"/>
        <v>0</v>
      </c>
      <c r="AS100" s="70">
        <f t="shared" si="120"/>
        <v>0</v>
      </c>
      <c r="AT100" s="70">
        <f t="shared" si="121"/>
        <v>9</v>
      </c>
      <c r="AU100" s="70">
        <f t="shared" si="122"/>
        <v>9</v>
      </c>
      <c r="AV100" s="70">
        <f t="shared" si="123"/>
        <v>0</v>
      </c>
      <c r="AW100" s="70">
        <f t="shared" si="124"/>
        <v>0</v>
      </c>
      <c r="AX100" s="70">
        <f t="shared" si="125"/>
        <v>0</v>
      </c>
      <c r="AY100" s="71">
        <f t="shared" si="126"/>
        <v>0</v>
      </c>
    </row>
    <row r="101" spans="1:51" s="123" customFormat="1" ht="31.5" customHeight="1" x14ac:dyDescent="0.2">
      <c r="A101" s="72" t="s">
        <v>32</v>
      </c>
      <c r="B101" s="79" t="s">
        <v>247</v>
      </c>
      <c r="C101" s="80"/>
      <c r="D101" s="81"/>
      <c r="E101" s="86"/>
      <c r="F101" s="86"/>
      <c r="G101" s="86"/>
      <c r="H101" s="86"/>
      <c r="I101" s="86"/>
      <c r="J101" s="73">
        <v>1</v>
      </c>
      <c r="K101" s="73">
        <v>1</v>
      </c>
      <c r="L101" s="73"/>
      <c r="M101" s="73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  <c r="AA101" s="75">
        <v>1</v>
      </c>
      <c r="AB101" s="75"/>
      <c r="AC101" s="75"/>
      <c r="AD101" s="75"/>
      <c r="AE101" s="75"/>
      <c r="AF101" s="75"/>
      <c r="AG101" s="76"/>
      <c r="AH101" s="75"/>
      <c r="AI101" s="77"/>
      <c r="AJ101" s="69">
        <f t="shared" si="111"/>
        <v>0</v>
      </c>
      <c r="AK101" s="70">
        <f t="shared" si="112"/>
        <v>0</v>
      </c>
      <c r="AL101" s="70">
        <f t="shared" si="113"/>
        <v>1</v>
      </c>
      <c r="AM101" s="70">
        <f t="shared" si="114"/>
        <v>1</v>
      </c>
      <c r="AN101" s="70">
        <f t="shared" si="115"/>
        <v>1</v>
      </c>
      <c r="AO101" s="70">
        <f t="shared" si="116"/>
        <v>1</v>
      </c>
      <c r="AP101" s="70">
        <f t="shared" si="117"/>
        <v>0</v>
      </c>
      <c r="AQ101" s="70">
        <f t="shared" si="118"/>
        <v>0</v>
      </c>
      <c r="AR101" s="70">
        <f t="shared" si="119"/>
        <v>0</v>
      </c>
      <c r="AS101" s="70">
        <f t="shared" si="120"/>
        <v>0</v>
      </c>
      <c r="AT101" s="70">
        <f t="shared" si="121"/>
        <v>0</v>
      </c>
      <c r="AU101" s="70">
        <f t="shared" si="122"/>
        <v>0</v>
      </c>
      <c r="AV101" s="70">
        <f t="shared" si="123"/>
        <v>0</v>
      </c>
      <c r="AW101" s="70">
        <f t="shared" si="124"/>
        <v>0</v>
      </c>
      <c r="AX101" s="70">
        <f t="shared" si="125"/>
        <v>0</v>
      </c>
      <c r="AY101" s="71">
        <f t="shared" si="126"/>
        <v>0</v>
      </c>
    </row>
    <row r="102" spans="1:51" s="122" customFormat="1" ht="44.25" customHeight="1" x14ac:dyDescent="0.2">
      <c r="A102" s="72" t="s">
        <v>31</v>
      </c>
      <c r="B102" s="79" t="s">
        <v>182</v>
      </c>
      <c r="C102" s="80"/>
      <c r="D102" s="81"/>
      <c r="E102" s="86">
        <v>5</v>
      </c>
      <c r="F102" s="86"/>
      <c r="G102" s="86">
        <v>5</v>
      </c>
      <c r="H102" s="86"/>
      <c r="I102" s="86"/>
      <c r="J102" s="73">
        <v>7</v>
      </c>
      <c r="K102" s="73">
        <v>6</v>
      </c>
      <c r="L102" s="73">
        <v>1</v>
      </c>
      <c r="M102" s="73"/>
      <c r="N102" s="75">
        <v>7</v>
      </c>
      <c r="O102" s="75">
        <v>4</v>
      </c>
      <c r="P102" s="75">
        <v>1</v>
      </c>
      <c r="Q102" s="75">
        <v>2</v>
      </c>
      <c r="R102" s="75"/>
      <c r="S102" s="75"/>
      <c r="T102" s="75"/>
      <c r="U102" s="75"/>
      <c r="V102" s="75"/>
      <c r="W102" s="75"/>
      <c r="X102" s="75">
        <v>7</v>
      </c>
      <c r="Y102" s="75"/>
      <c r="Z102" s="75"/>
      <c r="AA102" s="75">
        <v>4</v>
      </c>
      <c r="AB102" s="75"/>
      <c r="AC102" s="75"/>
      <c r="AD102" s="75"/>
      <c r="AE102" s="75"/>
      <c r="AF102" s="75"/>
      <c r="AG102" s="76"/>
      <c r="AH102" s="75"/>
      <c r="AI102" s="76"/>
      <c r="AJ102" s="69">
        <f t="shared" si="111"/>
        <v>5</v>
      </c>
      <c r="AK102" s="70">
        <f t="shared" si="112"/>
        <v>5</v>
      </c>
      <c r="AL102" s="70">
        <f t="shared" si="113"/>
        <v>7</v>
      </c>
      <c r="AM102" s="70">
        <f t="shared" si="114"/>
        <v>7</v>
      </c>
      <c r="AN102" s="70">
        <f t="shared" si="115"/>
        <v>11</v>
      </c>
      <c r="AO102" s="70">
        <f t="shared" si="116"/>
        <v>11</v>
      </c>
      <c r="AP102" s="70">
        <f t="shared" si="117"/>
        <v>7</v>
      </c>
      <c r="AQ102" s="70">
        <f t="shared" si="118"/>
        <v>7</v>
      </c>
      <c r="AR102" s="70">
        <f t="shared" si="119"/>
        <v>0</v>
      </c>
      <c r="AS102" s="70">
        <f t="shared" si="120"/>
        <v>0</v>
      </c>
      <c r="AT102" s="70">
        <f t="shared" si="121"/>
        <v>7</v>
      </c>
      <c r="AU102" s="70">
        <f t="shared" si="122"/>
        <v>7</v>
      </c>
      <c r="AV102" s="70">
        <f t="shared" si="123"/>
        <v>0</v>
      </c>
      <c r="AW102" s="70">
        <f t="shared" si="124"/>
        <v>0</v>
      </c>
      <c r="AX102" s="70">
        <f t="shared" si="125"/>
        <v>0</v>
      </c>
      <c r="AY102" s="71">
        <f t="shared" si="126"/>
        <v>0</v>
      </c>
    </row>
    <row r="103" spans="1:51" s="122" customFormat="1" ht="44.25" customHeight="1" x14ac:dyDescent="0.2">
      <c r="A103" s="72" t="s">
        <v>30</v>
      </c>
      <c r="B103" s="79" t="s">
        <v>248</v>
      </c>
      <c r="C103" s="80"/>
      <c r="D103" s="81"/>
      <c r="E103" s="86"/>
      <c r="F103" s="86"/>
      <c r="G103" s="86"/>
      <c r="H103" s="86"/>
      <c r="I103" s="86"/>
      <c r="J103" s="73"/>
      <c r="K103" s="73"/>
      <c r="L103" s="73"/>
      <c r="M103" s="73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6"/>
      <c r="AH103" s="75"/>
      <c r="AI103" s="76"/>
      <c r="AJ103" s="69">
        <f t="shared" si="111"/>
        <v>0</v>
      </c>
      <c r="AK103" s="70">
        <f t="shared" si="112"/>
        <v>0</v>
      </c>
      <c r="AL103" s="70">
        <f t="shared" si="113"/>
        <v>0</v>
      </c>
      <c r="AM103" s="70">
        <f t="shared" si="114"/>
        <v>0</v>
      </c>
      <c r="AN103" s="70">
        <f t="shared" si="115"/>
        <v>0</v>
      </c>
      <c r="AO103" s="70">
        <f t="shared" si="116"/>
        <v>0</v>
      </c>
      <c r="AP103" s="70">
        <f t="shared" si="117"/>
        <v>0</v>
      </c>
      <c r="AQ103" s="70">
        <f t="shared" si="118"/>
        <v>0</v>
      </c>
      <c r="AR103" s="70">
        <f t="shared" si="119"/>
        <v>0</v>
      </c>
      <c r="AS103" s="70">
        <f t="shared" si="120"/>
        <v>0</v>
      </c>
      <c r="AT103" s="70">
        <f t="shared" si="121"/>
        <v>0</v>
      </c>
      <c r="AU103" s="70">
        <f t="shared" si="122"/>
        <v>0</v>
      </c>
      <c r="AV103" s="70">
        <f t="shared" si="123"/>
        <v>0</v>
      </c>
      <c r="AW103" s="70">
        <f t="shared" si="124"/>
        <v>0</v>
      </c>
      <c r="AX103" s="70">
        <f t="shared" si="125"/>
        <v>0</v>
      </c>
      <c r="AY103" s="71">
        <f t="shared" si="126"/>
        <v>0</v>
      </c>
    </row>
    <row r="104" spans="1:51" s="122" customFormat="1" ht="44.25" customHeight="1" x14ac:dyDescent="0.2">
      <c r="A104" s="72" t="s">
        <v>29</v>
      </c>
      <c r="B104" s="79" t="s">
        <v>183</v>
      </c>
      <c r="C104" s="80"/>
      <c r="D104" s="81"/>
      <c r="E104" s="86">
        <v>5</v>
      </c>
      <c r="F104" s="86">
        <v>1</v>
      </c>
      <c r="G104" s="86">
        <v>4</v>
      </c>
      <c r="H104" s="86"/>
      <c r="I104" s="86"/>
      <c r="J104" s="73">
        <v>3</v>
      </c>
      <c r="K104" s="73">
        <v>3</v>
      </c>
      <c r="L104" s="73"/>
      <c r="M104" s="73"/>
      <c r="N104" s="75">
        <v>3</v>
      </c>
      <c r="O104" s="75">
        <v>2</v>
      </c>
      <c r="P104" s="75"/>
      <c r="Q104" s="75"/>
      <c r="R104" s="75"/>
      <c r="S104" s="75">
        <v>1</v>
      </c>
      <c r="T104" s="75"/>
      <c r="U104" s="75">
        <v>1</v>
      </c>
      <c r="V104" s="75"/>
      <c r="W104" s="75"/>
      <c r="X104" s="75">
        <v>3</v>
      </c>
      <c r="Y104" s="75"/>
      <c r="Z104" s="75"/>
      <c r="AA104" s="75">
        <v>5</v>
      </c>
      <c r="AB104" s="75">
        <v>1</v>
      </c>
      <c r="AC104" s="75"/>
      <c r="AD104" s="75"/>
      <c r="AE104" s="75"/>
      <c r="AF104" s="75"/>
      <c r="AG104" s="76"/>
      <c r="AH104" s="75"/>
      <c r="AI104" s="76"/>
      <c r="AJ104" s="69">
        <f t="shared" si="111"/>
        <v>5</v>
      </c>
      <c r="AK104" s="70">
        <f t="shared" si="112"/>
        <v>5</v>
      </c>
      <c r="AL104" s="70">
        <f t="shared" si="113"/>
        <v>3</v>
      </c>
      <c r="AM104" s="70">
        <f t="shared" si="114"/>
        <v>3</v>
      </c>
      <c r="AN104" s="70">
        <f t="shared" si="115"/>
        <v>8</v>
      </c>
      <c r="AO104" s="70">
        <f t="shared" si="116"/>
        <v>8</v>
      </c>
      <c r="AP104" s="70">
        <f t="shared" si="117"/>
        <v>3</v>
      </c>
      <c r="AQ104" s="70">
        <f t="shared" si="118"/>
        <v>3</v>
      </c>
      <c r="AR104" s="70">
        <f t="shared" si="119"/>
        <v>1</v>
      </c>
      <c r="AS104" s="70">
        <f t="shared" si="120"/>
        <v>1</v>
      </c>
      <c r="AT104" s="70">
        <f t="shared" si="121"/>
        <v>3</v>
      </c>
      <c r="AU104" s="70">
        <f t="shared" si="122"/>
        <v>3</v>
      </c>
      <c r="AV104" s="70">
        <f t="shared" si="123"/>
        <v>0</v>
      </c>
      <c r="AW104" s="70">
        <f t="shared" si="124"/>
        <v>0</v>
      </c>
      <c r="AX104" s="70">
        <f t="shared" si="125"/>
        <v>0</v>
      </c>
      <c r="AY104" s="71">
        <f t="shared" si="126"/>
        <v>0</v>
      </c>
    </row>
    <row r="105" spans="1:51" s="122" customFormat="1" ht="44.25" customHeight="1" x14ac:dyDescent="0.2">
      <c r="A105" s="72" t="s">
        <v>28</v>
      </c>
      <c r="B105" s="79" t="s">
        <v>145</v>
      </c>
      <c r="C105" s="80"/>
      <c r="D105" s="81"/>
      <c r="E105" s="86"/>
      <c r="F105" s="82"/>
      <c r="G105" s="82"/>
      <c r="H105" s="82"/>
      <c r="I105" s="82"/>
      <c r="J105" s="73"/>
      <c r="K105" s="73"/>
      <c r="L105" s="73"/>
      <c r="M105" s="73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  <c r="AA105" s="75"/>
      <c r="AB105" s="75"/>
      <c r="AC105" s="75"/>
      <c r="AD105" s="75"/>
      <c r="AE105" s="75"/>
      <c r="AF105" s="75"/>
      <c r="AG105" s="76"/>
      <c r="AH105" s="75"/>
      <c r="AI105" s="76"/>
      <c r="AJ105" s="69">
        <f t="shared" si="111"/>
        <v>0</v>
      </c>
      <c r="AK105" s="70">
        <f t="shared" si="112"/>
        <v>0</v>
      </c>
      <c r="AL105" s="70">
        <f t="shared" si="113"/>
        <v>0</v>
      </c>
      <c r="AM105" s="70">
        <f t="shared" si="114"/>
        <v>0</v>
      </c>
      <c r="AN105" s="70">
        <f t="shared" si="115"/>
        <v>0</v>
      </c>
      <c r="AO105" s="70">
        <f t="shared" si="116"/>
        <v>0</v>
      </c>
      <c r="AP105" s="70">
        <f t="shared" si="117"/>
        <v>0</v>
      </c>
      <c r="AQ105" s="70">
        <f t="shared" si="118"/>
        <v>0</v>
      </c>
      <c r="AR105" s="70">
        <f t="shared" si="119"/>
        <v>0</v>
      </c>
      <c r="AS105" s="70">
        <f t="shared" si="120"/>
        <v>0</v>
      </c>
      <c r="AT105" s="70">
        <f t="shared" si="121"/>
        <v>0</v>
      </c>
      <c r="AU105" s="70">
        <f t="shared" si="122"/>
        <v>0</v>
      </c>
      <c r="AV105" s="70">
        <f t="shared" si="123"/>
        <v>0</v>
      </c>
      <c r="AW105" s="70">
        <f t="shared" si="124"/>
        <v>0</v>
      </c>
      <c r="AX105" s="70">
        <f t="shared" si="125"/>
        <v>0</v>
      </c>
      <c r="AY105" s="71">
        <f t="shared" si="126"/>
        <v>0</v>
      </c>
    </row>
    <row r="106" spans="1:51" s="122" customFormat="1" ht="59.25" customHeight="1" x14ac:dyDescent="0.2">
      <c r="A106" s="72" t="s">
        <v>27</v>
      </c>
      <c r="B106" s="79" t="s">
        <v>249</v>
      </c>
      <c r="C106" s="80"/>
      <c r="D106" s="81"/>
      <c r="E106" s="86">
        <v>11</v>
      </c>
      <c r="F106" s="82"/>
      <c r="G106" s="82">
        <v>11</v>
      </c>
      <c r="H106" s="82"/>
      <c r="I106" s="82"/>
      <c r="J106" s="73">
        <v>17</v>
      </c>
      <c r="K106" s="73">
        <v>17</v>
      </c>
      <c r="L106" s="73"/>
      <c r="M106" s="73"/>
      <c r="N106" s="75">
        <v>21</v>
      </c>
      <c r="O106" s="75">
        <v>12</v>
      </c>
      <c r="P106" s="75">
        <v>2</v>
      </c>
      <c r="Q106" s="75">
        <v>4</v>
      </c>
      <c r="R106" s="75"/>
      <c r="S106" s="75">
        <v>3</v>
      </c>
      <c r="T106" s="75"/>
      <c r="U106" s="75">
        <v>3</v>
      </c>
      <c r="V106" s="75"/>
      <c r="W106" s="75"/>
      <c r="X106" s="75">
        <v>21</v>
      </c>
      <c r="Y106" s="75"/>
      <c r="Z106" s="75"/>
      <c r="AA106" s="75">
        <v>7</v>
      </c>
      <c r="AB106" s="75"/>
      <c r="AC106" s="75"/>
      <c r="AD106" s="75"/>
      <c r="AE106" s="75"/>
      <c r="AF106" s="75"/>
      <c r="AG106" s="76"/>
      <c r="AH106" s="75"/>
      <c r="AI106" s="76"/>
      <c r="AJ106" s="69">
        <f t="shared" si="111"/>
        <v>11</v>
      </c>
      <c r="AK106" s="70">
        <f t="shared" si="112"/>
        <v>11</v>
      </c>
      <c r="AL106" s="70">
        <f t="shared" si="113"/>
        <v>17</v>
      </c>
      <c r="AM106" s="70">
        <f t="shared" si="114"/>
        <v>17</v>
      </c>
      <c r="AN106" s="70">
        <f t="shared" si="115"/>
        <v>28</v>
      </c>
      <c r="AO106" s="70">
        <f t="shared" si="116"/>
        <v>28</v>
      </c>
      <c r="AP106" s="70">
        <f t="shared" si="117"/>
        <v>21</v>
      </c>
      <c r="AQ106" s="70">
        <f t="shared" si="118"/>
        <v>21</v>
      </c>
      <c r="AR106" s="70">
        <f t="shared" si="119"/>
        <v>3</v>
      </c>
      <c r="AS106" s="70">
        <f t="shared" si="120"/>
        <v>3</v>
      </c>
      <c r="AT106" s="70">
        <f t="shared" si="121"/>
        <v>21</v>
      </c>
      <c r="AU106" s="70">
        <f t="shared" si="122"/>
        <v>21</v>
      </c>
      <c r="AV106" s="70">
        <f t="shared" si="123"/>
        <v>0</v>
      </c>
      <c r="AW106" s="70">
        <f t="shared" si="124"/>
        <v>0</v>
      </c>
      <c r="AX106" s="70">
        <f t="shared" si="125"/>
        <v>0</v>
      </c>
      <c r="AY106" s="71">
        <f t="shared" si="126"/>
        <v>0</v>
      </c>
    </row>
    <row r="107" spans="1:51" s="122" customFormat="1" ht="30" customHeight="1" x14ac:dyDescent="0.2">
      <c r="A107" s="72" t="s">
        <v>26</v>
      </c>
      <c r="B107" s="79" t="s">
        <v>250</v>
      </c>
      <c r="C107" s="80"/>
      <c r="D107" s="81"/>
      <c r="E107" s="86">
        <v>1</v>
      </c>
      <c r="F107" s="86"/>
      <c r="G107" s="86">
        <v>1</v>
      </c>
      <c r="H107" s="86"/>
      <c r="I107" s="86"/>
      <c r="J107" s="73">
        <v>5</v>
      </c>
      <c r="K107" s="73">
        <v>5</v>
      </c>
      <c r="L107" s="73"/>
      <c r="M107" s="73"/>
      <c r="N107" s="75">
        <v>3</v>
      </c>
      <c r="O107" s="75">
        <v>2</v>
      </c>
      <c r="P107" s="75"/>
      <c r="Q107" s="75">
        <v>1</v>
      </c>
      <c r="R107" s="75"/>
      <c r="S107" s="75"/>
      <c r="T107" s="75"/>
      <c r="U107" s="75"/>
      <c r="V107" s="75"/>
      <c r="W107" s="75"/>
      <c r="X107" s="75">
        <v>3</v>
      </c>
      <c r="Y107" s="75"/>
      <c r="Z107" s="75"/>
      <c r="AA107" s="75">
        <v>3</v>
      </c>
      <c r="AB107" s="75"/>
      <c r="AC107" s="75"/>
      <c r="AD107" s="75"/>
      <c r="AE107" s="75"/>
      <c r="AF107" s="75"/>
      <c r="AG107" s="76"/>
      <c r="AH107" s="75"/>
      <c r="AI107" s="76"/>
      <c r="AJ107" s="69">
        <f t="shared" si="111"/>
        <v>1</v>
      </c>
      <c r="AK107" s="70">
        <f t="shared" si="112"/>
        <v>1</v>
      </c>
      <c r="AL107" s="70">
        <f t="shared" si="113"/>
        <v>5</v>
      </c>
      <c r="AM107" s="70">
        <f t="shared" si="114"/>
        <v>5</v>
      </c>
      <c r="AN107" s="70">
        <f t="shared" si="115"/>
        <v>6</v>
      </c>
      <c r="AO107" s="70">
        <f t="shared" si="116"/>
        <v>6</v>
      </c>
      <c r="AP107" s="70">
        <f t="shared" si="117"/>
        <v>3</v>
      </c>
      <c r="AQ107" s="70">
        <f t="shared" si="118"/>
        <v>3</v>
      </c>
      <c r="AR107" s="70">
        <f t="shared" si="119"/>
        <v>0</v>
      </c>
      <c r="AS107" s="70">
        <f t="shared" si="120"/>
        <v>0</v>
      </c>
      <c r="AT107" s="70">
        <f t="shared" si="121"/>
        <v>3</v>
      </c>
      <c r="AU107" s="70">
        <f t="shared" si="122"/>
        <v>3</v>
      </c>
      <c r="AV107" s="70">
        <f t="shared" si="123"/>
        <v>0</v>
      </c>
      <c r="AW107" s="70">
        <f t="shared" si="124"/>
        <v>0</v>
      </c>
      <c r="AX107" s="70">
        <f t="shared" si="125"/>
        <v>0</v>
      </c>
      <c r="AY107" s="71">
        <f t="shared" si="126"/>
        <v>0</v>
      </c>
    </row>
    <row r="108" spans="1:51" s="122" customFormat="1" ht="32.25" customHeight="1" x14ac:dyDescent="0.2">
      <c r="A108" s="72" t="s">
        <v>25</v>
      </c>
      <c r="B108" s="79" t="s">
        <v>184</v>
      </c>
      <c r="C108" s="80"/>
      <c r="D108" s="81"/>
      <c r="E108" s="86"/>
      <c r="F108" s="82"/>
      <c r="G108" s="82"/>
      <c r="H108" s="82"/>
      <c r="I108" s="82"/>
      <c r="J108" s="73"/>
      <c r="K108" s="73"/>
      <c r="L108" s="73"/>
      <c r="M108" s="73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5"/>
      <c r="AB108" s="75"/>
      <c r="AC108" s="75"/>
      <c r="AD108" s="75"/>
      <c r="AE108" s="75"/>
      <c r="AF108" s="75"/>
      <c r="AG108" s="76"/>
      <c r="AH108" s="75"/>
      <c r="AI108" s="76"/>
      <c r="AJ108" s="69">
        <f t="shared" si="111"/>
        <v>0</v>
      </c>
      <c r="AK108" s="70">
        <f t="shared" si="112"/>
        <v>0</v>
      </c>
      <c r="AL108" s="70">
        <f t="shared" si="113"/>
        <v>0</v>
      </c>
      <c r="AM108" s="70">
        <f t="shared" si="114"/>
        <v>0</v>
      </c>
      <c r="AN108" s="70">
        <f t="shared" si="115"/>
        <v>0</v>
      </c>
      <c r="AO108" s="70">
        <f t="shared" si="116"/>
        <v>0</v>
      </c>
      <c r="AP108" s="70">
        <f t="shared" si="117"/>
        <v>0</v>
      </c>
      <c r="AQ108" s="70">
        <f t="shared" si="118"/>
        <v>0</v>
      </c>
      <c r="AR108" s="70">
        <f t="shared" si="119"/>
        <v>0</v>
      </c>
      <c r="AS108" s="70">
        <f t="shared" si="120"/>
        <v>0</v>
      </c>
      <c r="AT108" s="70">
        <f t="shared" si="121"/>
        <v>0</v>
      </c>
      <c r="AU108" s="70">
        <f t="shared" si="122"/>
        <v>0</v>
      </c>
      <c r="AV108" s="70">
        <f t="shared" si="123"/>
        <v>0</v>
      </c>
      <c r="AW108" s="70">
        <f t="shared" si="124"/>
        <v>0</v>
      </c>
      <c r="AX108" s="70">
        <f t="shared" si="125"/>
        <v>0</v>
      </c>
      <c r="AY108" s="71">
        <f t="shared" si="126"/>
        <v>0</v>
      </c>
    </row>
    <row r="109" spans="1:51" s="122" customFormat="1" ht="24.75" customHeight="1" x14ac:dyDescent="0.2">
      <c r="A109" s="72" t="s">
        <v>24</v>
      </c>
      <c r="B109" s="35" t="s">
        <v>259</v>
      </c>
      <c r="C109" s="35"/>
      <c r="D109" s="35"/>
      <c r="E109" s="86"/>
      <c r="F109" s="82"/>
      <c r="G109" s="82"/>
      <c r="H109" s="82"/>
      <c r="I109" s="82"/>
      <c r="J109" s="73">
        <v>1</v>
      </c>
      <c r="K109" s="73">
        <v>1</v>
      </c>
      <c r="L109" s="73"/>
      <c r="M109" s="73"/>
      <c r="N109" s="75"/>
      <c r="O109" s="75"/>
      <c r="P109" s="75"/>
      <c r="Q109" s="75"/>
      <c r="R109" s="75"/>
      <c r="S109" s="75"/>
      <c r="T109" s="75"/>
      <c r="U109" s="75"/>
      <c r="V109" s="75"/>
      <c r="W109" s="75">
        <v>1</v>
      </c>
      <c r="X109" s="75">
        <v>1</v>
      </c>
      <c r="Y109" s="75"/>
      <c r="Z109" s="75"/>
      <c r="AA109" s="75"/>
      <c r="AB109" s="75"/>
      <c r="AC109" s="75">
        <v>1</v>
      </c>
      <c r="AD109" s="75"/>
      <c r="AE109" s="75">
        <v>1</v>
      </c>
      <c r="AF109" s="75"/>
      <c r="AG109" s="76"/>
      <c r="AH109" s="75"/>
      <c r="AI109" s="76"/>
      <c r="AJ109" s="69">
        <f t="shared" si="111"/>
        <v>0</v>
      </c>
      <c r="AK109" s="70">
        <f t="shared" si="112"/>
        <v>0</v>
      </c>
      <c r="AL109" s="70">
        <f t="shared" si="113"/>
        <v>1</v>
      </c>
      <c r="AM109" s="70">
        <f t="shared" si="114"/>
        <v>1</v>
      </c>
      <c r="AN109" s="70">
        <f t="shared" si="115"/>
        <v>1</v>
      </c>
      <c r="AO109" s="70">
        <f t="shared" si="116"/>
        <v>1</v>
      </c>
      <c r="AP109" s="70">
        <f t="shared" si="117"/>
        <v>0</v>
      </c>
      <c r="AQ109" s="70">
        <f t="shared" si="118"/>
        <v>0</v>
      </c>
      <c r="AR109" s="70">
        <f t="shared" si="119"/>
        <v>0</v>
      </c>
      <c r="AS109" s="70">
        <f t="shared" si="120"/>
        <v>0</v>
      </c>
      <c r="AT109" s="70">
        <f t="shared" si="121"/>
        <v>1</v>
      </c>
      <c r="AU109" s="70">
        <f t="shared" si="122"/>
        <v>1</v>
      </c>
      <c r="AV109" s="70">
        <f t="shared" si="123"/>
        <v>1</v>
      </c>
      <c r="AW109" s="70">
        <f t="shared" si="124"/>
        <v>1</v>
      </c>
      <c r="AX109" s="70">
        <f t="shared" si="125"/>
        <v>0</v>
      </c>
      <c r="AY109" s="71">
        <f t="shared" si="126"/>
        <v>0</v>
      </c>
    </row>
    <row r="110" spans="1:51" s="122" customFormat="1" ht="39" customHeight="1" x14ac:dyDescent="0.2">
      <c r="A110" s="72" t="s">
        <v>23</v>
      </c>
      <c r="B110" s="83" t="s">
        <v>269</v>
      </c>
      <c r="C110" s="84"/>
      <c r="D110" s="85"/>
      <c r="E110" s="86"/>
      <c r="F110" s="82"/>
      <c r="G110" s="82"/>
      <c r="H110" s="82"/>
      <c r="I110" s="82"/>
      <c r="J110" s="73"/>
      <c r="K110" s="73"/>
      <c r="L110" s="73"/>
      <c r="M110" s="73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  <c r="AA110" s="75"/>
      <c r="AB110" s="75"/>
      <c r="AC110" s="75"/>
      <c r="AD110" s="75"/>
      <c r="AE110" s="75"/>
      <c r="AF110" s="75"/>
      <c r="AG110" s="76"/>
      <c r="AH110" s="75"/>
      <c r="AI110" s="76"/>
      <c r="AJ110" s="69">
        <f t="shared" si="111"/>
        <v>0</v>
      </c>
      <c r="AK110" s="70">
        <f t="shared" si="112"/>
        <v>0</v>
      </c>
      <c r="AL110" s="70">
        <f t="shared" si="113"/>
        <v>0</v>
      </c>
      <c r="AM110" s="70">
        <f t="shared" si="114"/>
        <v>0</v>
      </c>
      <c r="AN110" s="70">
        <f t="shared" si="115"/>
        <v>0</v>
      </c>
      <c r="AO110" s="70">
        <f t="shared" si="116"/>
        <v>0</v>
      </c>
      <c r="AP110" s="70">
        <f t="shared" si="117"/>
        <v>0</v>
      </c>
      <c r="AQ110" s="70">
        <f t="shared" si="118"/>
        <v>0</v>
      </c>
      <c r="AR110" s="70">
        <f t="shared" si="119"/>
        <v>0</v>
      </c>
      <c r="AS110" s="70">
        <f t="shared" si="120"/>
        <v>0</v>
      </c>
      <c r="AT110" s="70">
        <f t="shared" si="121"/>
        <v>0</v>
      </c>
      <c r="AU110" s="70">
        <f t="shared" si="122"/>
        <v>0</v>
      </c>
      <c r="AV110" s="70">
        <f t="shared" si="123"/>
        <v>0</v>
      </c>
      <c r="AW110" s="70">
        <f t="shared" si="124"/>
        <v>0</v>
      </c>
      <c r="AX110" s="70">
        <f t="shared" si="125"/>
        <v>0</v>
      </c>
      <c r="AY110" s="71">
        <f t="shared" si="126"/>
        <v>0</v>
      </c>
    </row>
    <row r="111" spans="1:51" s="122" customFormat="1" ht="33.75" customHeight="1" x14ac:dyDescent="0.2">
      <c r="A111" s="72" t="s">
        <v>22</v>
      </c>
      <c r="B111" s="79" t="s">
        <v>140</v>
      </c>
      <c r="C111" s="80"/>
      <c r="D111" s="81"/>
      <c r="E111" s="86">
        <v>2</v>
      </c>
      <c r="F111" s="82"/>
      <c r="G111" s="82">
        <v>2</v>
      </c>
      <c r="H111" s="82"/>
      <c r="I111" s="82"/>
      <c r="J111" s="73">
        <v>5</v>
      </c>
      <c r="K111" s="73">
        <v>4</v>
      </c>
      <c r="L111" s="73">
        <v>1</v>
      </c>
      <c r="M111" s="73"/>
      <c r="N111" s="75">
        <v>4</v>
      </c>
      <c r="O111" s="75">
        <v>3</v>
      </c>
      <c r="P111" s="75">
        <v>1</v>
      </c>
      <c r="Q111" s="75"/>
      <c r="R111" s="75"/>
      <c r="S111" s="75"/>
      <c r="T111" s="75"/>
      <c r="U111" s="75"/>
      <c r="V111" s="75"/>
      <c r="W111" s="75"/>
      <c r="X111" s="75">
        <v>4</v>
      </c>
      <c r="Y111" s="75"/>
      <c r="Z111" s="75"/>
      <c r="AA111" s="75">
        <v>2</v>
      </c>
      <c r="AB111" s="75"/>
      <c r="AC111" s="75"/>
      <c r="AD111" s="75"/>
      <c r="AE111" s="75"/>
      <c r="AF111" s="75"/>
      <c r="AG111" s="76"/>
      <c r="AH111" s="75"/>
      <c r="AI111" s="76"/>
      <c r="AJ111" s="69">
        <f t="shared" si="111"/>
        <v>2</v>
      </c>
      <c r="AK111" s="70">
        <f t="shared" si="112"/>
        <v>2</v>
      </c>
      <c r="AL111" s="70">
        <f t="shared" si="113"/>
        <v>5</v>
      </c>
      <c r="AM111" s="70">
        <f t="shared" si="114"/>
        <v>5</v>
      </c>
      <c r="AN111" s="70">
        <f t="shared" si="115"/>
        <v>6</v>
      </c>
      <c r="AO111" s="70">
        <f t="shared" si="116"/>
        <v>6</v>
      </c>
      <c r="AP111" s="70">
        <f t="shared" si="117"/>
        <v>4</v>
      </c>
      <c r="AQ111" s="70">
        <f t="shared" si="118"/>
        <v>4</v>
      </c>
      <c r="AR111" s="70">
        <f t="shared" si="119"/>
        <v>0</v>
      </c>
      <c r="AS111" s="70">
        <f t="shared" si="120"/>
        <v>0</v>
      </c>
      <c r="AT111" s="70">
        <f t="shared" si="121"/>
        <v>4</v>
      </c>
      <c r="AU111" s="70">
        <f t="shared" si="122"/>
        <v>4</v>
      </c>
      <c r="AV111" s="70">
        <f t="shared" si="123"/>
        <v>0</v>
      </c>
      <c r="AW111" s="70">
        <f t="shared" si="124"/>
        <v>0</v>
      </c>
      <c r="AX111" s="70">
        <f t="shared" si="125"/>
        <v>0</v>
      </c>
      <c r="AY111" s="71">
        <f t="shared" si="126"/>
        <v>0</v>
      </c>
    </row>
    <row r="112" spans="1:51" s="122" customFormat="1" ht="49.5" customHeight="1" x14ac:dyDescent="0.2">
      <c r="A112" s="60" t="s">
        <v>21</v>
      </c>
      <c r="B112" s="102" t="s">
        <v>185</v>
      </c>
      <c r="C112" s="103"/>
      <c r="D112" s="104"/>
      <c r="E112" s="105">
        <f t="shared" ref="E112:AH112" si="127">SUM(E113:E115)</f>
        <v>0</v>
      </c>
      <c r="F112" s="105">
        <f t="shared" si="127"/>
        <v>0</v>
      </c>
      <c r="G112" s="105">
        <f t="shared" si="127"/>
        <v>0</v>
      </c>
      <c r="H112" s="105">
        <f t="shared" si="127"/>
        <v>0</v>
      </c>
      <c r="I112" s="105">
        <f t="shared" si="127"/>
        <v>0</v>
      </c>
      <c r="J112" s="105">
        <f t="shared" si="127"/>
        <v>0</v>
      </c>
      <c r="K112" s="105">
        <f t="shared" si="127"/>
        <v>0</v>
      </c>
      <c r="L112" s="105">
        <f t="shared" si="127"/>
        <v>0</v>
      </c>
      <c r="M112" s="105">
        <f t="shared" si="127"/>
        <v>0</v>
      </c>
      <c r="N112" s="105">
        <f t="shared" si="127"/>
        <v>0</v>
      </c>
      <c r="O112" s="105">
        <f t="shared" si="127"/>
        <v>0</v>
      </c>
      <c r="P112" s="105">
        <f t="shared" si="127"/>
        <v>0</v>
      </c>
      <c r="Q112" s="105">
        <f t="shared" si="127"/>
        <v>0</v>
      </c>
      <c r="R112" s="105">
        <f t="shared" si="127"/>
        <v>0</v>
      </c>
      <c r="S112" s="105">
        <f t="shared" si="127"/>
        <v>0</v>
      </c>
      <c r="T112" s="105">
        <f t="shared" si="127"/>
        <v>0</v>
      </c>
      <c r="U112" s="105">
        <f t="shared" si="127"/>
        <v>0</v>
      </c>
      <c r="V112" s="105">
        <f t="shared" si="127"/>
        <v>0</v>
      </c>
      <c r="W112" s="105">
        <f t="shared" si="127"/>
        <v>0</v>
      </c>
      <c r="X112" s="105">
        <f t="shared" si="127"/>
        <v>0</v>
      </c>
      <c r="Y112" s="105">
        <f t="shared" si="127"/>
        <v>0</v>
      </c>
      <c r="Z112" s="105">
        <f t="shared" si="127"/>
        <v>0</v>
      </c>
      <c r="AA112" s="105">
        <f t="shared" si="127"/>
        <v>0</v>
      </c>
      <c r="AB112" s="105">
        <f t="shared" si="127"/>
        <v>0</v>
      </c>
      <c r="AC112" s="105">
        <f t="shared" si="127"/>
        <v>0</v>
      </c>
      <c r="AD112" s="105">
        <f t="shared" si="127"/>
        <v>0</v>
      </c>
      <c r="AE112" s="105">
        <f t="shared" si="127"/>
        <v>0</v>
      </c>
      <c r="AF112" s="105">
        <f t="shared" si="127"/>
        <v>0</v>
      </c>
      <c r="AG112" s="105">
        <f t="shared" si="127"/>
        <v>0</v>
      </c>
      <c r="AH112" s="105">
        <f t="shared" si="127"/>
        <v>0</v>
      </c>
      <c r="AI112" s="118"/>
      <c r="AJ112" s="95">
        <f t="shared" ref="AJ112:AY112" si="128">SUM(AJ113:AJ115)</f>
        <v>0</v>
      </c>
      <c r="AK112" s="96">
        <f t="shared" si="128"/>
        <v>0</v>
      </c>
      <c r="AL112" s="96">
        <f t="shared" si="128"/>
        <v>0</v>
      </c>
      <c r="AM112" s="96">
        <f t="shared" si="128"/>
        <v>0</v>
      </c>
      <c r="AN112" s="96">
        <f t="shared" si="128"/>
        <v>0</v>
      </c>
      <c r="AO112" s="96">
        <f t="shared" si="128"/>
        <v>0</v>
      </c>
      <c r="AP112" s="96">
        <f t="shared" si="128"/>
        <v>0</v>
      </c>
      <c r="AQ112" s="96">
        <f t="shared" si="128"/>
        <v>0</v>
      </c>
      <c r="AR112" s="96">
        <f t="shared" si="128"/>
        <v>0</v>
      </c>
      <c r="AS112" s="96">
        <f t="shared" si="128"/>
        <v>0</v>
      </c>
      <c r="AT112" s="96">
        <f t="shared" si="128"/>
        <v>0</v>
      </c>
      <c r="AU112" s="96">
        <f t="shared" si="128"/>
        <v>0</v>
      </c>
      <c r="AV112" s="96">
        <f t="shared" si="128"/>
        <v>0</v>
      </c>
      <c r="AW112" s="96">
        <f t="shared" si="128"/>
        <v>0</v>
      </c>
      <c r="AX112" s="96">
        <f t="shared" si="128"/>
        <v>0</v>
      </c>
      <c r="AY112" s="97">
        <f t="shared" si="128"/>
        <v>0</v>
      </c>
    </row>
    <row r="113" spans="1:51" s="122" customFormat="1" ht="70.5" customHeight="1" x14ac:dyDescent="0.2">
      <c r="A113" s="72" t="s">
        <v>20</v>
      </c>
      <c r="B113" s="83" t="s">
        <v>251</v>
      </c>
      <c r="C113" s="84"/>
      <c r="D113" s="85"/>
      <c r="E113" s="82"/>
      <c r="F113" s="82"/>
      <c r="G113" s="82"/>
      <c r="H113" s="82"/>
      <c r="I113" s="82"/>
      <c r="J113" s="82"/>
      <c r="K113" s="82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76"/>
      <c r="AJ113" s="69">
        <f>E113</f>
        <v>0</v>
      </c>
      <c r="AK113" s="70">
        <f>F113+G113+H113+I113</f>
        <v>0</v>
      </c>
      <c r="AL113" s="70">
        <f>J113</f>
        <v>0</v>
      </c>
      <c r="AM113" s="70">
        <f>K113+L113+M113</f>
        <v>0</v>
      </c>
      <c r="AN113" s="70">
        <f>F113+G113+K113</f>
        <v>0</v>
      </c>
      <c r="AO113" s="70">
        <f>X113+Y113+AA113</f>
        <v>0</v>
      </c>
      <c r="AP113" s="70">
        <f>N113</f>
        <v>0</v>
      </c>
      <c r="AQ113" s="70">
        <f>O113+P113+Q113+R113+S113</f>
        <v>0</v>
      </c>
      <c r="AR113" s="70">
        <f>S113</f>
        <v>0</v>
      </c>
      <c r="AS113" s="70">
        <f>T113+U113+V113</f>
        <v>0</v>
      </c>
      <c r="AT113" s="70">
        <f>X113</f>
        <v>0</v>
      </c>
      <c r="AU113" s="70">
        <f>N113+W113</f>
        <v>0</v>
      </c>
      <c r="AV113" s="70">
        <f>AE113</f>
        <v>0</v>
      </c>
      <c r="AW113" s="70">
        <f>AC113+AD113</f>
        <v>0</v>
      </c>
      <c r="AX113" s="70">
        <f>AH113</f>
        <v>0</v>
      </c>
      <c r="AY113" s="71">
        <f>AF113+AG113</f>
        <v>0</v>
      </c>
    </row>
    <row r="114" spans="1:51" s="122" customFormat="1" ht="29.25" customHeight="1" x14ac:dyDescent="0.2">
      <c r="A114" s="72" t="s">
        <v>19</v>
      </c>
      <c r="B114" s="83" t="s">
        <v>252</v>
      </c>
      <c r="C114" s="84"/>
      <c r="D114" s="85"/>
      <c r="E114" s="82"/>
      <c r="F114" s="82"/>
      <c r="G114" s="82"/>
      <c r="H114" s="82"/>
      <c r="I114" s="8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76"/>
      <c r="AJ114" s="69">
        <f>E114</f>
        <v>0</v>
      </c>
      <c r="AK114" s="70">
        <f>F114+G114+H114+I114</f>
        <v>0</v>
      </c>
      <c r="AL114" s="70">
        <f>J114</f>
        <v>0</v>
      </c>
      <c r="AM114" s="70">
        <f>K114+L114+M114</f>
        <v>0</v>
      </c>
      <c r="AN114" s="70">
        <f>F114+G114+K114</f>
        <v>0</v>
      </c>
      <c r="AO114" s="70">
        <f>X114+Y114+AA114</f>
        <v>0</v>
      </c>
      <c r="AP114" s="70">
        <f>N114</f>
        <v>0</v>
      </c>
      <c r="AQ114" s="70">
        <f>O114+P114+Q114+R114+S114</f>
        <v>0</v>
      </c>
      <c r="AR114" s="70">
        <f>S114</f>
        <v>0</v>
      </c>
      <c r="AS114" s="70">
        <f>T114+U114+V114</f>
        <v>0</v>
      </c>
      <c r="AT114" s="70">
        <f>X114</f>
        <v>0</v>
      </c>
      <c r="AU114" s="70">
        <f>N114+W114</f>
        <v>0</v>
      </c>
      <c r="AV114" s="70">
        <f>AE114</f>
        <v>0</v>
      </c>
      <c r="AW114" s="70">
        <f>AC114+AD114</f>
        <v>0</v>
      </c>
      <c r="AX114" s="70">
        <f>AH114</f>
        <v>0</v>
      </c>
      <c r="AY114" s="71">
        <f>AF114+AG114</f>
        <v>0</v>
      </c>
    </row>
    <row r="115" spans="1:51" s="122" customFormat="1" ht="39" customHeight="1" x14ac:dyDescent="0.2">
      <c r="A115" s="72" t="s">
        <v>18</v>
      </c>
      <c r="B115" s="79" t="s">
        <v>140</v>
      </c>
      <c r="C115" s="80"/>
      <c r="D115" s="81"/>
      <c r="E115" s="82"/>
      <c r="F115" s="82"/>
      <c r="G115" s="82"/>
      <c r="H115" s="82"/>
      <c r="I115" s="82"/>
      <c r="J115" s="82"/>
      <c r="K115" s="82"/>
      <c r="L115" s="82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76"/>
      <c r="AJ115" s="69">
        <f>E115</f>
        <v>0</v>
      </c>
      <c r="AK115" s="70">
        <f>F115+G115+H115+I115</f>
        <v>0</v>
      </c>
      <c r="AL115" s="70">
        <f>J115</f>
        <v>0</v>
      </c>
      <c r="AM115" s="70">
        <f>K115+L115+M115</f>
        <v>0</v>
      </c>
      <c r="AN115" s="70">
        <f>F115+G115+K115</f>
        <v>0</v>
      </c>
      <c r="AO115" s="70">
        <f>X115+Y115+AA115</f>
        <v>0</v>
      </c>
      <c r="AP115" s="70">
        <f>N115</f>
        <v>0</v>
      </c>
      <c r="AQ115" s="70">
        <f>O115+P115+Q115+R115+S115</f>
        <v>0</v>
      </c>
      <c r="AR115" s="70">
        <f>S115</f>
        <v>0</v>
      </c>
      <c r="AS115" s="70">
        <f>T115+U115+V115</f>
        <v>0</v>
      </c>
      <c r="AT115" s="70">
        <f>X115</f>
        <v>0</v>
      </c>
      <c r="AU115" s="70">
        <f>N115+W115</f>
        <v>0</v>
      </c>
      <c r="AV115" s="70">
        <f>AE115</f>
        <v>0</v>
      </c>
      <c r="AW115" s="70">
        <f>AC115+AD115</f>
        <v>0</v>
      </c>
      <c r="AX115" s="70">
        <f>AH115</f>
        <v>0</v>
      </c>
      <c r="AY115" s="71">
        <f>AF115+AG115</f>
        <v>0</v>
      </c>
    </row>
    <row r="116" spans="1:51" s="123" customFormat="1" ht="72" customHeight="1" x14ac:dyDescent="0.2">
      <c r="A116" s="60" t="s">
        <v>17</v>
      </c>
      <c r="B116" s="90" t="s">
        <v>186</v>
      </c>
      <c r="C116" s="91"/>
      <c r="D116" s="92"/>
      <c r="E116" s="105">
        <f t="shared" ref="E116:AH116" si="129">SUM(E117:E124)</f>
        <v>714</v>
      </c>
      <c r="F116" s="105">
        <f t="shared" si="129"/>
        <v>67</v>
      </c>
      <c r="G116" s="105">
        <f t="shared" si="129"/>
        <v>647</v>
      </c>
      <c r="H116" s="105">
        <f t="shared" si="129"/>
        <v>0</v>
      </c>
      <c r="I116" s="105">
        <f t="shared" si="129"/>
        <v>0</v>
      </c>
      <c r="J116" s="105">
        <f t="shared" si="129"/>
        <v>1665</v>
      </c>
      <c r="K116" s="105">
        <f t="shared" si="129"/>
        <v>1488</v>
      </c>
      <c r="L116" s="105">
        <f t="shared" si="129"/>
        <v>176</v>
      </c>
      <c r="M116" s="105">
        <f t="shared" si="129"/>
        <v>1</v>
      </c>
      <c r="N116" s="105">
        <f t="shared" si="129"/>
        <v>1243</v>
      </c>
      <c r="O116" s="105">
        <f t="shared" si="129"/>
        <v>830</v>
      </c>
      <c r="P116" s="105">
        <f t="shared" si="129"/>
        <v>283</v>
      </c>
      <c r="Q116" s="105">
        <f t="shared" si="129"/>
        <v>20</v>
      </c>
      <c r="R116" s="105">
        <f t="shared" si="129"/>
        <v>2</v>
      </c>
      <c r="S116" s="105">
        <f t="shared" si="129"/>
        <v>108</v>
      </c>
      <c r="T116" s="105">
        <f t="shared" si="129"/>
        <v>37</v>
      </c>
      <c r="U116" s="105">
        <f t="shared" si="129"/>
        <v>55</v>
      </c>
      <c r="V116" s="105">
        <f t="shared" si="129"/>
        <v>16</v>
      </c>
      <c r="W116" s="105">
        <f t="shared" si="129"/>
        <v>1</v>
      </c>
      <c r="X116" s="105">
        <f t="shared" si="129"/>
        <v>1244</v>
      </c>
      <c r="Y116" s="105">
        <f t="shared" si="129"/>
        <v>6</v>
      </c>
      <c r="Z116" s="105">
        <f t="shared" si="129"/>
        <v>8</v>
      </c>
      <c r="AA116" s="105">
        <f t="shared" si="129"/>
        <v>951</v>
      </c>
      <c r="AB116" s="105">
        <f t="shared" si="129"/>
        <v>64</v>
      </c>
      <c r="AC116" s="105">
        <f t="shared" si="129"/>
        <v>26</v>
      </c>
      <c r="AD116" s="105">
        <f t="shared" si="129"/>
        <v>5</v>
      </c>
      <c r="AE116" s="105">
        <f t="shared" si="129"/>
        <v>31</v>
      </c>
      <c r="AF116" s="105">
        <f t="shared" si="129"/>
        <v>1</v>
      </c>
      <c r="AG116" s="105">
        <f t="shared" si="129"/>
        <v>1</v>
      </c>
      <c r="AH116" s="105">
        <f t="shared" si="129"/>
        <v>2</v>
      </c>
      <c r="AI116" s="138"/>
      <c r="AJ116" s="95">
        <f t="shared" ref="AJ116:AY116" si="130">SUM(AJ117:AJ124)</f>
        <v>714</v>
      </c>
      <c r="AK116" s="96">
        <f t="shared" si="130"/>
        <v>714</v>
      </c>
      <c r="AL116" s="96">
        <f t="shared" si="130"/>
        <v>1665</v>
      </c>
      <c r="AM116" s="96">
        <f t="shared" si="130"/>
        <v>1665</v>
      </c>
      <c r="AN116" s="96">
        <f t="shared" si="130"/>
        <v>2202</v>
      </c>
      <c r="AO116" s="96">
        <f t="shared" si="130"/>
        <v>2201</v>
      </c>
      <c r="AP116" s="96">
        <f t="shared" si="130"/>
        <v>1243</v>
      </c>
      <c r="AQ116" s="96">
        <f t="shared" si="130"/>
        <v>1243</v>
      </c>
      <c r="AR116" s="96">
        <f t="shared" si="130"/>
        <v>108</v>
      </c>
      <c r="AS116" s="96">
        <f t="shared" si="130"/>
        <v>108</v>
      </c>
      <c r="AT116" s="96">
        <f t="shared" si="130"/>
        <v>1244</v>
      </c>
      <c r="AU116" s="96">
        <f t="shared" si="130"/>
        <v>1244</v>
      </c>
      <c r="AV116" s="96">
        <f t="shared" si="130"/>
        <v>31</v>
      </c>
      <c r="AW116" s="96">
        <f t="shared" si="130"/>
        <v>31</v>
      </c>
      <c r="AX116" s="96">
        <f t="shared" si="130"/>
        <v>2</v>
      </c>
      <c r="AY116" s="97">
        <f t="shared" si="130"/>
        <v>2</v>
      </c>
    </row>
    <row r="117" spans="1:51" s="122" customFormat="1" ht="19.5" customHeight="1" x14ac:dyDescent="0.2">
      <c r="A117" s="72" t="s">
        <v>16</v>
      </c>
      <c r="B117" s="106" t="s">
        <v>187</v>
      </c>
      <c r="C117" s="107"/>
      <c r="D117" s="108"/>
      <c r="E117" s="139">
        <v>699</v>
      </c>
      <c r="F117" s="139">
        <v>62</v>
      </c>
      <c r="G117" s="139">
        <v>637</v>
      </c>
      <c r="H117" s="139"/>
      <c r="I117" s="139"/>
      <c r="J117" s="87">
        <v>1648</v>
      </c>
      <c r="K117" s="87">
        <v>1473</v>
      </c>
      <c r="L117" s="87">
        <v>174</v>
      </c>
      <c r="M117" s="87">
        <v>1</v>
      </c>
      <c r="N117" s="58">
        <v>1236</v>
      </c>
      <c r="O117" s="58">
        <v>826</v>
      </c>
      <c r="P117" s="58">
        <v>283</v>
      </c>
      <c r="Q117" s="58">
        <v>19</v>
      </c>
      <c r="R117" s="58">
        <v>2</v>
      </c>
      <c r="S117" s="58">
        <v>106</v>
      </c>
      <c r="T117" s="58">
        <v>36</v>
      </c>
      <c r="U117" s="58">
        <v>54</v>
      </c>
      <c r="V117" s="58">
        <v>16</v>
      </c>
      <c r="W117" s="58"/>
      <c r="X117" s="58">
        <v>1236</v>
      </c>
      <c r="Y117" s="58">
        <v>6</v>
      </c>
      <c r="Z117" s="58">
        <v>6</v>
      </c>
      <c r="AA117" s="58">
        <v>929</v>
      </c>
      <c r="AB117" s="58">
        <v>61</v>
      </c>
      <c r="AC117" s="58">
        <v>25</v>
      </c>
      <c r="AD117" s="58">
        <v>5</v>
      </c>
      <c r="AE117" s="58">
        <v>30</v>
      </c>
      <c r="AF117" s="58">
        <v>1</v>
      </c>
      <c r="AG117" s="77">
        <v>1</v>
      </c>
      <c r="AH117" s="58">
        <v>2</v>
      </c>
      <c r="AI117" s="76"/>
      <c r="AJ117" s="69">
        <f t="shared" ref="AJ117:AJ124" si="131">E117</f>
        <v>699</v>
      </c>
      <c r="AK117" s="70">
        <f t="shared" ref="AK117:AK124" si="132">F117+G117+H117+I117</f>
        <v>699</v>
      </c>
      <c r="AL117" s="70">
        <f t="shared" ref="AL117:AL124" si="133">J117</f>
        <v>1648</v>
      </c>
      <c r="AM117" s="70">
        <f t="shared" ref="AM117:AM124" si="134">K117+L117+M117</f>
        <v>1648</v>
      </c>
      <c r="AN117" s="70">
        <f t="shared" ref="AN117:AN124" si="135">F117+G117+K117</f>
        <v>2172</v>
      </c>
      <c r="AO117" s="70">
        <f t="shared" ref="AO117:AO124" si="136">X117+Y117+AA117</f>
        <v>2171</v>
      </c>
      <c r="AP117" s="70">
        <f t="shared" ref="AP117:AP124" si="137">N117</f>
        <v>1236</v>
      </c>
      <c r="AQ117" s="70">
        <f t="shared" ref="AQ117:AQ124" si="138">O117+P117+Q117+R117+S117</f>
        <v>1236</v>
      </c>
      <c r="AR117" s="70">
        <f t="shared" ref="AR117:AR124" si="139">S117</f>
        <v>106</v>
      </c>
      <c r="AS117" s="70">
        <f t="shared" ref="AS117:AS124" si="140">T117+U117+V117</f>
        <v>106</v>
      </c>
      <c r="AT117" s="70">
        <f t="shared" ref="AT117:AT124" si="141">X117</f>
        <v>1236</v>
      </c>
      <c r="AU117" s="70">
        <f t="shared" ref="AU117:AU124" si="142">N117+W117</f>
        <v>1236</v>
      </c>
      <c r="AV117" s="70">
        <f t="shared" ref="AV117:AV124" si="143">AE117</f>
        <v>30</v>
      </c>
      <c r="AW117" s="70">
        <f t="shared" ref="AW117:AW124" si="144">AC117+AD117</f>
        <v>30</v>
      </c>
      <c r="AX117" s="70">
        <f t="shared" ref="AX117:AX124" si="145">AH117</f>
        <v>2</v>
      </c>
      <c r="AY117" s="71">
        <f t="shared" ref="AY117:AY124" si="146">AF117+AG117</f>
        <v>2</v>
      </c>
    </row>
    <row r="118" spans="1:51" s="122" customFormat="1" ht="33.75" customHeight="1" x14ac:dyDescent="0.2">
      <c r="A118" s="72" t="s">
        <v>15</v>
      </c>
      <c r="B118" s="106" t="s">
        <v>188</v>
      </c>
      <c r="C118" s="107"/>
      <c r="D118" s="108"/>
      <c r="E118" s="86"/>
      <c r="F118" s="86"/>
      <c r="G118" s="86"/>
      <c r="H118" s="86"/>
      <c r="I118" s="86"/>
      <c r="J118" s="73">
        <v>1</v>
      </c>
      <c r="K118" s="73"/>
      <c r="L118" s="73">
        <v>1</v>
      </c>
      <c r="M118" s="73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  <c r="AA118" s="75"/>
      <c r="AB118" s="75"/>
      <c r="AC118" s="75"/>
      <c r="AD118" s="75"/>
      <c r="AE118" s="75"/>
      <c r="AF118" s="75"/>
      <c r="AG118" s="76"/>
      <c r="AH118" s="75"/>
      <c r="AI118" s="76"/>
      <c r="AJ118" s="69">
        <f t="shared" si="131"/>
        <v>0</v>
      </c>
      <c r="AK118" s="70">
        <f t="shared" si="132"/>
        <v>0</v>
      </c>
      <c r="AL118" s="70">
        <f t="shared" si="133"/>
        <v>1</v>
      </c>
      <c r="AM118" s="70">
        <f t="shared" si="134"/>
        <v>1</v>
      </c>
      <c r="AN118" s="70">
        <f t="shared" si="135"/>
        <v>0</v>
      </c>
      <c r="AO118" s="70">
        <f t="shared" si="136"/>
        <v>0</v>
      </c>
      <c r="AP118" s="70">
        <f t="shared" si="137"/>
        <v>0</v>
      </c>
      <c r="AQ118" s="70">
        <f t="shared" si="138"/>
        <v>0</v>
      </c>
      <c r="AR118" s="70">
        <f t="shared" si="139"/>
        <v>0</v>
      </c>
      <c r="AS118" s="70">
        <f t="shared" si="140"/>
        <v>0</v>
      </c>
      <c r="AT118" s="70">
        <f t="shared" si="141"/>
        <v>0</v>
      </c>
      <c r="AU118" s="70">
        <f t="shared" si="142"/>
        <v>0</v>
      </c>
      <c r="AV118" s="70">
        <f t="shared" si="143"/>
        <v>0</v>
      </c>
      <c r="AW118" s="70">
        <f t="shared" si="144"/>
        <v>0</v>
      </c>
      <c r="AX118" s="70">
        <f t="shared" si="145"/>
        <v>0</v>
      </c>
      <c r="AY118" s="71">
        <f t="shared" si="146"/>
        <v>0</v>
      </c>
    </row>
    <row r="119" spans="1:51" s="122" customFormat="1" ht="63" customHeight="1" x14ac:dyDescent="0.2">
      <c r="A119" s="72" t="s">
        <v>14</v>
      </c>
      <c r="B119" s="106" t="s">
        <v>270</v>
      </c>
      <c r="C119" s="109"/>
      <c r="D119" s="110"/>
      <c r="E119" s="86">
        <v>11</v>
      </c>
      <c r="F119" s="86">
        <v>3</v>
      </c>
      <c r="G119" s="86">
        <v>8</v>
      </c>
      <c r="H119" s="86"/>
      <c r="I119" s="86"/>
      <c r="J119" s="73">
        <v>16</v>
      </c>
      <c r="K119" s="73">
        <v>15</v>
      </c>
      <c r="L119" s="73">
        <v>1</v>
      </c>
      <c r="M119" s="73"/>
      <c r="N119" s="75">
        <v>6</v>
      </c>
      <c r="O119" s="75">
        <v>4</v>
      </c>
      <c r="P119" s="75"/>
      <c r="Q119" s="75"/>
      <c r="R119" s="75"/>
      <c r="S119" s="75">
        <v>2</v>
      </c>
      <c r="T119" s="75">
        <v>1</v>
      </c>
      <c r="U119" s="75">
        <v>1</v>
      </c>
      <c r="V119" s="75"/>
      <c r="W119" s="75"/>
      <c r="X119" s="75">
        <v>6</v>
      </c>
      <c r="Y119" s="75"/>
      <c r="Z119" s="75">
        <v>1</v>
      </c>
      <c r="AA119" s="75">
        <v>20</v>
      </c>
      <c r="AB119" s="75">
        <v>3</v>
      </c>
      <c r="AC119" s="75">
        <v>1</v>
      </c>
      <c r="AD119" s="75"/>
      <c r="AE119" s="75">
        <v>1</v>
      </c>
      <c r="AF119" s="75"/>
      <c r="AG119" s="76"/>
      <c r="AH119" s="75"/>
      <c r="AI119" s="76"/>
      <c r="AJ119" s="69">
        <f t="shared" si="131"/>
        <v>11</v>
      </c>
      <c r="AK119" s="70">
        <f t="shared" si="132"/>
        <v>11</v>
      </c>
      <c r="AL119" s="70">
        <f t="shared" si="133"/>
        <v>16</v>
      </c>
      <c r="AM119" s="70">
        <f t="shared" si="134"/>
        <v>16</v>
      </c>
      <c r="AN119" s="70">
        <f t="shared" si="135"/>
        <v>26</v>
      </c>
      <c r="AO119" s="70">
        <f t="shared" si="136"/>
        <v>26</v>
      </c>
      <c r="AP119" s="70">
        <f t="shared" si="137"/>
        <v>6</v>
      </c>
      <c r="AQ119" s="70">
        <f t="shared" si="138"/>
        <v>6</v>
      </c>
      <c r="AR119" s="70">
        <f t="shared" si="139"/>
        <v>2</v>
      </c>
      <c r="AS119" s="70">
        <f t="shared" si="140"/>
        <v>2</v>
      </c>
      <c r="AT119" s="70">
        <f t="shared" si="141"/>
        <v>6</v>
      </c>
      <c r="AU119" s="70">
        <f t="shared" si="142"/>
        <v>6</v>
      </c>
      <c r="AV119" s="70">
        <f t="shared" si="143"/>
        <v>1</v>
      </c>
      <c r="AW119" s="70">
        <f t="shared" si="144"/>
        <v>1</v>
      </c>
      <c r="AX119" s="70">
        <f t="shared" si="145"/>
        <v>0</v>
      </c>
      <c r="AY119" s="71">
        <f t="shared" si="146"/>
        <v>0</v>
      </c>
    </row>
    <row r="120" spans="1:51" s="122" customFormat="1" ht="14.25" customHeight="1" x14ac:dyDescent="0.2">
      <c r="A120" s="72" t="s">
        <v>13</v>
      </c>
      <c r="B120" s="106" t="s">
        <v>253</v>
      </c>
      <c r="C120" s="109"/>
      <c r="D120" s="110"/>
      <c r="E120" s="86"/>
      <c r="F120" s="86"/>
      <c r="G120" s="86"/>
      <c r="H120" s="86"/>
      <c r="I120" s="86"/>
      <c r="J120" s="73"/>
      <c r="K120" s="73"/>
      <c r="L120" s="73"/>
      <c r="M120" s="73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  <c r="AA120" s="75"/>
      <c r="AB120" s="75"/>
      <c r="AC120" s="75"/>
      <c r="AD120" s="75"/>
      <c r="AE120" s="75"/>
      <c r="AF120" s="75"/>
      <c r="AG120" s="76"/>
      <c r="AH120" s="75"/>
      <c r="AI120" s="77"/>
      <c r="AJ120" s="69">
        <f t="shared" si="131"/>
        <v>0</v>
      </c>
      <c r="AK120" s="70">
        <f t="shared" si="132"/>
        <v>0</v>
      </c>
      <c r="AL120" s="70">
        <f t="shared" si="133"/>
        <v>0</v>
      </c>
      <c r="AM120" s="70">
        <f t="shared" si="134"/>
        <v>0</v>
      </c>
      <c r="AN120" s="70">
        <f t="shared" si="135"/>
        <v>0</v>
      </c>
      <c r="AO120" s="70">
        <f t="shared" si="136"/>
        <v>0</v>
      </c>
      <c r="AP120" s="70">
        <f t="shared" si="137"/>
        <v>0</v>
      </c>
      <c r="AQ120" s="70">
        <f t="shared" si="138"/>
        <v>0</v>
      </c>
      <c r="AR120" s="70">
        <f t="shared" si="139"/>
        <v>0</v>
      </c>
      <c r="AS120" s="70">
        <f t="shared" si="140"/>
        <v>0</v>
      </c>
      <c r="AT120" s="70">
        <f t="shared" si="141"/>
        <v>0</v>
      </c>
      <c r="AU120" s="70">
        <f t="shared" si="142"/>
        <v>0</v>
      </c>
      <c r="AV120" s="70">
        <f t="shared" si="143"/>
        <v>0</v>
      </c>
      <c r="AW120" s="70">
        <f t="shared" si="144"/>
        <v>0</v>
      </c>
      <c r="AX120" s="70">
        <f t="shared" si="145"/>
        <v>0</v>
      </c>
      <c r="AY120" s="71">
        <f t="shared" si="146"/>
        <v>0</v>
      </c>
    </row>
    <row r="121" spans="1:51" s="122" customFormat="1" ht="43.5" customHeight="1" x14ac:dyDescent="0.2">
      <c r="A121" s="72" t="s">
        <v>12</v>
      </c>
      <c r="B121" s="106" t="s">
        <v>254</v>
      </c>
      <c r="C121" s="107"/>
      <c r="D121" s="108"/>
      <c r="E121" s="86"/>
      <c r="F121" s="86"/>
      <c r="G121" s="86"/>
      <c r="H121" s="86"/>
      <c r="I121" s="86"/>
      <c r="J121" s="73"/>
      <c r="K121" s="73"/>
      <c r="L121" s="73"/>
      <c r="M121" s="73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  <c r="AA121" s="75"/>
      <c r="AB121" s="75"/>
      <c r="AC121" s="75"/>
      <c r="AD121" s="75"/>
      <c r="AE121" s="75"/>
      <c r="AF121" s="75"/>
      <c r="AG121" s="76"/>
      <c r="AH121" s="75"/>
      <c r="AI121" s="76"/>
      <c r="AJ121" s="69">
        <f t="shared" si="131"/>
        <v>0</v>
      </c>
      <c r="AK121" s="70">
        <f t="shared" si="132"/>
        <v>0</v>
      </c>
      <c r="AL121" s="70">
        <f t="shared" si="133"/>
        <v>0</v>
      </c>
      <c r="AM121" s="70">
        <f t="shared" si="134"/>
        <v>0</v>
      </c>
      <c r="AN121" s="70">
        <f t="shared" si="135"/>
        <v>0</v>
      </c>
      <c r="AO121" s="70">
        <f t="shared" si="136"/>
        <v>0</v>
      </c>
      <c r="AP121" s="70">
        <f t="shared" si="137"/>
        <v>0</v>
      </c>
      <c r="AQ121" s="70">
        <f t="shared" si="138"/>
        <v>0</v>
      </c>
      <c r="AR121" s="70">
        <f t="shared" si="139"/>
        <v>0</v>
      </c>
      <c r="AS121" s="70">
        <f t="shared" si="140"/>
        <v>0</v>
      </c>
      <c r="AT121" s="70">
        <f t="shared" si="141"/>
        <v>0</v>
      </c>
      <c r="AU121" s="70">
        <f t="shared" si="142"/>
        <v>0</v>
      </c>
      <c r="AV121" s="70">
        <f t="shared" si="143"/>
        <v>0</v>
      </c>
      <c r="AW121" s="70">
        <f t="shared" si="144"/>
        <v>0</v>
      </c>
      <c r="AX121" s="70">
        <f t="shared" si="145"/>
        <v>0</v>
      </c>
      <c r="AY121" s="71">
        <f t="shared" si="146"/>
        <v>0</v>
      </c>
    </row>
    <row r="122" spans="1:51" s="122" customFormat="1" ht="48" customHeight="1" x14ac:dyDescent="0.2">
      <c r="A122" s="72" t="s">
        <v>11</v>
      </c>
      <c r="B122" s="106" t="s">
        <v>255</v>
      </c>
      <c r="C122" s="107"/>
      <c r="D122" s="108"/>
      <c r="E122" s="86">
        <v>3</v>
      </c>
      <c r="F122" s="86">
        <v>1</v>
      </c>
      <c r="G122" s="86">
        <v>2</v>
      </c>
      <c r="H122" s="86"/>
      <c r="I122" s="86"/>
      <c r="J122" s="73"/>
      <c r="K122" s="73"/>
      <c r="L122" s="73"/>
      <c r="M122" s="73"/>
      <c r="N122" s="75">
        <v>1</v>
      </c>
      <c r="O122" s="75"/>
      <c r="P122" s="75"/>
      <c r="Q122" s="75">
        <v>1</v>
      </c>
      <c r="R122" s="75"/>
      <c r="S122" s="75"/>
      <c r="T122" s="75"/>
      <c r="U122" s="75"/>
      <c r="V122" s="75"/>
      <c r="W122" s="75">
        <v>1</v>
      </c>
      <c r="X122" s="75">
        <v>2</v>
      </c>
      <c r="Y122" s="75"/>
      <c r="Z122" s="75"/>
      <c r="AA122" s="75">
        <v>1</v>
      </c>
      <c r="AB122" s="75"/>
      <c r="AC122" s="75"/>
      <c r="AD122" s="75"/>
      <c r="AE122" s="75"/>
      <c r="AF122" s="75"/>
      <c r="AG122" s="76"/>
      <c r="AH122" s="75"/>
      <c r="AI122" s="76"/>
      <c r="AJ122" s="69">
        <f t="shared" si="131"/>
        <v>3</v>
      </c>
      <c r="AK122" s="70">
        <f t="shared" si="132"/>
        <v>3</v>
      </c>
      <c r="AL122" s="70">
        <f t="shared" si="133"/>
        <v>0</v>
      </c>
      <c r="AM122" s="70">
        <f t="shared" si="134"/>
        <v>0</v>
      </c>
      <c r="AN122" s="70">
        <f t="shared" si="135"/>
        <v>3</v>
      </c>
      <c r="AO122" s="70">
        <f t="shared" si="136"/>
        <v>3</v>
      </c>
      <c r="AP122" s="70">
        <f t="shared" si="137"/>
        <v>1</v>
      </c>
      <c r="AQ122" s="70">
        <f t="shared" si="138"/>
        <v>1</v>
      </c>
      <c r="AR122" s="70">
        <f t="shared" si="139"/>
        <v>0</v>
      </c>
      <c r="AS122" s="70">
        <f t="shared" si="140"/>
        <v>0</v>
      </c>
      <c r="AT122" s="70">
        <f t="shared" si="141"/>
        <v>2</v>
      </c>
      <c r="AU122" s="70">
        <f t="shared" si="142"/>
        <v>2</v>
      </c>
      <c r="AV122" s="70">
        <f t="shared" si="143"/>
        <v>0</v>
      </c>
      <c r="AW122" s="70">
        <f t="shared" si="144"/>
        <v>0</v>
      </c>
      <c r="AX122" s="70">
        <f t="shared" si="145"/>
        <v>0</v>
      </c>
      <c r="AY122" s="71">
        <f t="shared" si="146"/>
        <v>0</v>
      </c>
    </row>
    <row r="123" spans="1:51" s="122" customFormat="1" ht="56.25" customHeight="1" x14ac:dyDescent="0.2">
      <c r="A123" s="72" t="s">
        <v>10</v>
      </c>
      <c r="B123" s="106" t="s">
        <v>189</v>
      </c>
      <c r="C123" s="107"/>
      <c r="D123" s="108"/>
      <c r="E123" s="82"/>
      <c r="F123" s="82"/>
      <c r="G123" s="82"/>
      <c r="H123" s="82"/>
      <c r="I123" s="82"/>
      <c r="J123" s="73"/>
      <c r="K123" s="73"/>
      <c r="L123" s="73"/>
      <c r="M123" s="73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  <c r="AA123" s="75"/>
      <c r="AB123" s="75"/>
      <c r="AC123" s="75"/>
      <c r="AD123" s="75"/>
      <c r="AE123" s="75"/>
      <c r="AF123" s="75"/>
      <c r="AG123" s="76"/>
      <c r="AH123" s="75"/>
      <c r="AI123" s="76"/>
      <c r="AJ123" s="69">
        <f t="shared" si="131"/>
        <v>0</v>
      </c>
      <c r="AK123" s="70">
        <f t="shared" si="132"/>
        <v>0</v>
      </c>
      <c r="AL123" s="70">
        <f t="shared" si="133"/>
        <v>0</v>
      </c>
      <c r="AM123" s="70">
        <f t="shared" si="134"/>
        <v>0</v>
      </c>
      <c r="AN123" s="70">
        <f t="shared" si="135"/>
        <v>0</v>
      </c>
      <c r="AO123" s="70">
        <f t="shared" si="136"/>
        <v>0</v>
      </c>
      <c r="AP123" s="70">
        <f t="shared" si="137"/>
        <v>0</v>
      </c>
      <c r="AQ123" s="70">
        <f t="shared" si="138"/>
        <v>0</v>
      </c>
      <c r="AR123" s="70">
        <f t="shared" si="139"/>
        <v>0</v>
      </c>
      <c r="AS123" s="70">
        <f t="shared" si="140"/>
        <v>0</v>
      </c>
      <c r="AT123" s="70">
        <f t="shared" si="141"/>
        <v>0</v>
      </c>
      <c r="AU123" s="70">
        <f t="shared" si="142"/>
        <v>0</v>
      </c>
      <c r="AV123" s="70">
        <f t="shared" si="143"/>
        <v>0</v>
      </c>
      <c r="AW123" s="70">
        <f t="shared" si="144"/>
        <v>0</v>
      </c>
      <c r="AX123" s="70">
        <f t="shared" si="145"/>
        <v>0</v>
      </c>
      <c r="AY123" s="71">
        <f t="shared" si="146"/>
        <v>0</v>
      </c>
    </row>
    <row r="124" spans="1:51" s="122" customFormat="1" ht="67.5" customHeight="1" x14ac:dyDescent="0.2">
      <c r="A124" s="72" t="s">
        <v>9</v>
      </c>
      <c r="B124" s="111" t="s">
        <v>140</v>
      </c>
      <c r="C124" s="112"/>
      <c r="D124" s="113"/>
      <c r="E124" s="98">
        <v>1</v>
      </c>
      <c r="F124" s="98">
        <v>1</v>
      </c>
      <c r="G124" s="98"/>
      <c r="H124" s="98"/>
      <c r="I124" s="98"/>
      <c r="J124" s="73"/>
      <c r="K124" s="73"/>
      <c r="L124" s="73"/>
      <c r="M124" s="73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>
        <v>1</v>
      </c>
      <c r="AA124" s="75">
        <v>1</v>
      </c>
      <c r="AB124" s="75"/>
      <c r="AC124" s="75"/>
      <c r="AD124" s="75"/>
      <c r="AE124" s="75"/>
      <c r="AF124" s="75"/>
      <c r="AG124" s="76"/>
      <c r="AH124" s="75"/>
      <c r="AI124" s="76"/>
      <c r="AJ124" s="69">
        <f t="shared" si="131"/>
        <v>1</v>
      </c>
      <c r="AK124" s="70">
        <f t="shared" si="132"/>
        <v>1</v>
      </c>
      <c r="AL124" s="70">
        <f t="shared" si="133"/>
        <v>0</v>
      </c>
      <c r="AM124" s="70">
        <f t="shared" si="134"/>
        <v>0</v>
      </c>
      <c r="AN124" s="70">
        <f t="shared" si="135"/>
        <v>1</v>
      </c>
      <c r="AO124" s="70">
        <f t="shared" si="136"/>
        <v>1</v>
      </c>
      <c r="AP124" s="70">
        <f t="shared" si="137"/>
        <v>0</v>
      </c>
      <c r="AQ124" s="70">
        <f t="shared" si="138"/>
        <v>0</v>
      </c>
      <c r="AR124" s="70">
        <f t="shared" si="139"/>
        <v>0</v>
      </c>
      <c r="AS124" s="70">
        <f t="shared" si="140"/>
        <v>0</v>
      </c>
      <c r="AT124" s="70">
        <f t="shared" si="141"/>
        <v>0</v>
      </c>
      <c r="AU124" s="70">
        <f t="shared" si="142"/>
        <v>0</v>
      </c>
      <c r="AV124" s="70">
        <f t="shared" si="143"/>
        <v>0</v>
      </c>
      <c r="AW124" s="70">
        <f t="shared" si="144"/>
        <v>0</v>
      </c>
      <c r="AX124" s="70">
        <f t="shared" si="145"/>
        <v>0</v>
      </c>
      <c r="AY124" s="71">
        <f t="shared" si="146"/>
        <v>0</v>
      </c>
    </row>
    <row r="125" spans="1:51" s="122" customFormat="1" ht="54.75" customHeight="1" x14ac:dyDescent="0.2">
      <c r="A125" s="100" t="s">
        <v>8</v>
      </c>
      <c r="B125" s="90" t="s">
        <v>256</v>
      </c>
      <c r="C125" s="114"/>
      <c r="D125" s="115"/>
      <c r="E125" s="116">
        <f t="shared" ref="E125:AH125" si="147">SUM(E126:E129)</f>
        <v>0</v>
      </c>
      <c r="F125" s="116">
        <f t="shared" si="147"/>
        <v>0</v>
      </c>
      <c r="G125" s="116">
        <f t="shared" si="147"/>
        <v>0</v>
      </c>
      <c r="H125" s="116">
        <f t="shared" si="147"/>
        <v>0</v>
      </c>
      <c r="I125" s="116">
        <f t="shared" si="147"/>
        <v>0</v>
      </c>
      <c r="J125" s="116">
        <f t="shared" si="147"/>
        <v>1</v>
      </c>
      <c r="K125" s="116">
        <f t="shared" si="147"/>
        <v>1</v>
      </c>
      <c r="L125" s="116">
        <f t="shared" si="147"/>
        <v>0</v>
      </c>
      <c r="M125" s="116">
        <f t="shared" si="147"/>
        <v>0</v>
      </c>
      <c r="N125" s="116">
        <f t="shared" si="147"/>
        <v>0</v>
      </c>
      <c r="O125" s="116">
        <f t="shared" si="147"/>
        <v>0</v>
      </c>
      <c r="P125" s="116">
        <f t="shared" si="147"/>
        <v>0</v>
      </c>
      <c r="Q125" s="116">
        <f t="shared" si="147"/>
        <v>0</v>
      </c>
      <c r="R125" s="116">
        <f t="shared" si="147"/>
        <v>0</v>
      </c>
      <c r="S125" s="116">
        <f t="shared" si="147"/>
        <v>0</v>
      </c>
      <c r="T125" s="116">
        <f t="shared" si="147"/>
        <v>0</v>
      </c>
      <c r="U125" s="116">
        <f t="shared" si="147"/>
        <v>0</v>
      </c>
      <c r="V125" s="116">
        <f t="shared" si="147"/>
        <v>0</v>
      </c>
      <c r="W125" s="116">
        <f t="shared" si="147"/>
        <v>0</v>
      </c>
      <c r="X125" s="116">
        <f t="shared" si="147"/>
        <v>0</v>
      </c>
      <c r="Y125" s="116">
        <f t="shared" si="147"/>
        <v>0</v>
      </c>
      <c r="Z125" s="116">
        <f t="shared" si="147"/>
        <v>0</v>
      </c>
      <c r="AA125" s="116">
        <f t="shared" si="147"/>
        <v>1</v>
      </c>
      <c r="AB125" s="116">
        <f t="shared" si="147"/>
        <v>0</v>
      </c>
      <c r="AC125" s="116">
        <f t="shared" si="147"/>
        <v>0</v>
      </c>
      <c r="AD125" s="116">
        <f t="shared" si="147"/>
        <v>0</v>
      </c>
      <c r="AE125" s="116">
        <f t="shared" si="147"/>
        <v>0</v>
      </c>
      <c r="AF125" s="116">
        <f t="shared" si="147"/>
        <v>0</v>
      </c>
      <c r="AG125" s="116">
        <f t="shared" si="147"/>
        <v>0</v>
      </c>
      <c r="AH125" s="116">
        <f t="shared" si="147"/>
        <v>0</v>
      </c>
      <c r="AI125" s="118"/>
      <c r="AJ125" s="95">
        <f t="shared" ref="AJ125:AY125" si="148">SUM(AJ126:AJ129)</f>
        <v>0</v>
      </c>
      <c r="AK125" s="96">
        <f t="shared" si="148"/>
        <v>0</v>
      </c>
      <c r="AL125" s="96">
        <f t="shared" si="148"/>
        <v>1</v>
      </c>
      <c r="AM125" s="96">
        <f t="shared" si="148"/>
        <v>1</v>
      </c>
      <c r="AN125" s="96">
        <f t="shared" si="148"/>
        <v>1</v>
      </c>
      <c r="AO125" s="96">
        <f t="shared" si="148"/>
        <v>1</v>
      </c>
      <c r="AP125" s="96">
        <f t="shared" si="148"/>
        <v>0</v>
      </c>
      <c r="AQ125" s="96">
        <f t="shared" si="148"/>
        <v>0</v>
      </c>
      <c r="AR125" s="96">
        <f t="shared" si="148"/>
        <v>0</v>
      </c>
      <c r="AS125" s="96">
        <f t="shared" si="148"/>
        <v>0</v>
      </c>
      <c r="AT125" s="96">
        <f t="shared" si="148"/>
        <v>0</v>
      </c>
      <c r="AU125" s="96">
        <f t="shared" si="148"/>
        <v>0</v>
      </c>
      <c r="AV125" s="96">
        <f t="shared" si="148"/>
        <v>0</v>
      </c>
      <c r="AW125" s="96">
        <f t="shared" si="148"/>
        <v>0</v>
      </c>
      <c r="AX125" s="96">
        <f t="shared" si="148"/>
        <v>0</v>
      </c>
      <c r="AY125" s="97">
        <f t="shared" si="148"/>
        <v>0</v>
      </c>
    </row>
    <row r="126" spans="1:51" s="122" customFormat="1" ht="37.5" customHeight="1" x14ac:dyDescent="0.2">
      <c r="A126" s="72" t="s">
        <v>7</v>
      </c>
      <c r="B126" s="106" t="s">
        <v>257</v>
      </c>
      <c r="C126" s="109"/>
      <c r="D126" s="110"/>
      <c r="E126" s="117"/>
      <c r="F126" s="117"/>
      <c r="G126" s="117"/>
      <c r="H126" s="117"/>
      <c r="I126" s="117"/>
      <c r="J126" s="117">
        <v>1</v>
      </c>
      <c r="K126" s="117">
        <v>1</v>
      </c>
      <c r="L126" s="117"/>
      <c r="M126" s="117"/>
      <c r="N126" s="117"/>
      <c r="O126" s="117"/>
      <c r="P126" s="117"/>
      <c r="Q126" s="117"/>
      <c r="R126" s="117"/>
      <c r="S126" s="117"/>
      <c r="T126" s="117"/>
      <c r="U126" s="117"/>
      <c r="V126" s="117"/>
      <c r="W126" s="117"/>
      <c r="X126" s="117"/>
      <c r="Y126" s="117"/>
      <c r="Z126" s="117"/>
      <c r="AA126" s="117">
        <v>1</v>
      </c>
      <c r="AB126" s="117"/>
      <c r="AC126" s="117"/>
      <c r="AD126" s="117"/>
      <c r="AE126" s="117"/>
      <c r="AF126" s="117"/>
      <c r="AG126" s="117"/>
      <c r="AH126" s="117"/>
      <c r="AI126" s="76"/>
      <c r="AJ126" s="69">
        <f>E126</f>
        <v>0</v>
      </c>
      <c r="AK126" s="70">
        <f>F126+G126+H126+I126</f>
        <v>0</v>
      </c>
      <c r="AL126" s="70">
        <f>J126</f>
        <v>1</v>
      </c>
      <c r="AM126" s="70">
        <f>K126+L126+M126</f>
        <v>1</v>
      </c>
      <c r="AN126" s="70">
        <f>F126+G126+K126</f>
        <v>1</v>
      </c>
      <c r="AO126" s="70">
        <f>X126+Y126+AA126</f>
        <v>1</v>
      </c>
      <c r="AP126" s="70">
        <f>N126</f>
        <v>0</v>
      </c>
      <c r="AQ126" s="70">
        <f>O126+P126+Q126+R126+S126</f>
        <v>0</v>
      </c>
      <c r="AR126" s="70">
        <f>S126</f>
        <v>0</v>
      </c>
      <c r="AS126" s="70">
        <f>T126+U126+V126</f>
        <v>0</v>
      </c>
      <c r="AT126" s="70">
        <f>X126</f>
        <v>0</v>
      </c>
      <c r="AU126" s="70">
        <f>N126+W126</f>
        <v>0</v>
      </c>
      <c r="AV126" s="70">
        <f>AE126</f>
        <v>0</v>
      </c>
      <c r="AW126" s="70">
        <f>AC126+AD126</f>
        <v>0</v>
      </c>
      <c r="AX126" s="70">
        <f>AH126</f>
        <v>0</v>
      </c>
      <c r="AY126" s="71">
        <f>AF126+AG126</f>
        <v>0</v>
      </c>
    </row>
    <row r="127" spans="1:51" s="122" customFormat="1" ht="21" customHeight="1" x14ac:dyDescent="0.2">
      <c r="A127" s="72" t="s">
        <v>6</v>
      </c>
      <c r="B127" s="106" t="s">
        <v>146</v>
      </c>
      <c r="C127" s="107"/>
      <c r="D127" s="108"/>
      <c r="E127" s="117"/>
      <c r="F127" s="117"/>
      <c r="G127" s="117"/>
      <c r="H127" s="117"/>
      <c r="I127" s="117"/>
      <c r="J127" s="117"/>
      <c r="K127" s="117"/>
      <c r="L127" s="117"/>
      <c r="M127" s="117"/>
      <c r="N127" s="117"/>
      <c r="O127" s="117"/>
      <c r="P127" s="117"/>
      <c r="Q127" s="117"/>
      <c r="R127" s="117"/>
      <c r="S127" s="117"/>
      <c r="T127" s="117"/>
      <c r="U127" s="117"/>
      <c r="V127" s="117"/>
      <c r="W127" s="117"/>
      <c r="X127" s="117"/>
      <c r="Y127" s="117"/>
      <c r="Z127" s="117"/>
      <c r="AA127" s="117"/>
      <c r="AB127" s="117"/>
      <c r="AC127" s="117"/>
      <c r="AD127" s="117"/>
      <c r="AE127" s="117"/>
      <c r="AF127" s="117"/>
      <c r="AG127" s="117"/>
      <c r="AH127" s="117"/>
      <c r="AI127" s="76"/>
      <c r="AJ127" s="69">
        <f>E127</f>
        <v>0</v>
      </c>
      <c r="AK127" s="70">
        <f>F127+G127+H127+I127</f>
        <v>0</v>
      </c>
      <c r="AL127" s="70">
        <f>J127</f>
        <v>0</v>
      </c>
      <c r="AM127" s="70">
        <f>K127+L127+M127</f>
        <v>0</v>
      </c>
      <c r="AN127" s="70">
        <f>F127+G127+K127</f>
        <v>0</v>
      </c>
      <c r="AO127" s="70">
        <f>X127+Y127+AA127</f>
        <v>0</v>
      </c>
      <c r="AP127" s="70">
        <f>N127</f>
        <v>0</v>
      </c>
      <c r="AQ127" s="70">
        <f>O127+P127+Q127+R127+S127</f>
        <v>0</v>
      </c>
      <c r="AR127" s="70">
        <f>S127</f>
        <v>0</v>
      </c>
      <c r="AS127" s="70">
        <f>T127+U127+V127</f>
        <v>0</v>
      </c>
      <c r="AT127" s="70">
        <f>X127</f>
        <v>0</v>
      </c>
      <c r="AU127" s="70">
        <f>N127+W127</f>
        <v>0</v>
      </c>
      <c r="AV127" s="70">
        <f>AE127</f>
        <v>0</v>
      </c>
      <c r="AW127" s="70">
        <f>AC127+AD127</f>
        <v>0</v>
      </c>
      <c r="AX127" s="70">
        <f>AH127</f>
        <v>0</v>
      </c>
      <c r="AY127" s="71">
        <f>AF127+AG127</f>
        <v>0</v>
      </c>
    </row>
    <row r="128" spans="1:51" s="122" customFormat="1" ht="49.5" customHeight="1" x14ac:dyDescent="0.2">
      <c r="A128" s="72" t="s">
        <v>5</v>
      </c>
      <c r="B128" s="106" t="s">
        <v>190</v>
      </c>
      <c r="C128" s="107"/>
      <c r="D128" s="108"/>
      <c r="E128" s="117"/>
      <c r="F128" s="117"/>
      <c r="G128" s="117"/>
      <c r="H128" s="117"/>
      <c r="I128" s="117"/>
      <c r="J128" s="117"/>
      <c r="K128" s="117"/>
      <c r="L128" s="117"/>
      <c r="M128" s="117"/>
      <c r="N128" s="117"/>
      <c r="O128" s="117"/>
      <c r="P128" s="117"/>
      <c r="Q128" s="117"/>
      <c r="R128" s="117"/>
      <c r="S128" s="117"/>
      <c r="T128" s="117"/>
      <c r="U128" s="117"/>
      <c r="V128" s="117"/>
      <c r="W128" s="117"/>
      <c r="X128" s="117"/>
      <c r="Y128" s="117"/>
      <c r="Z128" s="117"/>
      <c r="AA128" s="117"/>
      <c r="AB128" s="117"/>
      <c r="AC128" s="117"/>
      <c r="AD128" s="117"/>
      <c r="AE128" s="117"/>
      <c r="AF128" s="117"/>
      <c r="AG128" s="117"/>
      <c r="AH128" s="117"/>
      <c r="AI128" s="76"/>
      <c r="AJ128" s="69">
        <f>E128</f>
        <v>0</v>
      </c>
      <c r="AK128" s="70">
        <f>F128+G128+H128+I128</f>
        <v>0</v>
      </c>
      <c r="AL128" s="70">
        <f>J128</f>
        <v>0</v>
      </c>
      <c r="AM128" s="70">
        <f>K128+L128+M128</f>
        <v>0</v>
      </c>
      <c r="AN128" s="70">
        <f>F128+G128+K128</f>
        <v>0</v>
      </c>
      <c r="AO128" s="70">
        <f>X128+Y128+AA128</f>
        <v>0</v>
      </c>
      <c r="AP128" s="70">
        <f>N128</f>
        <v>0</v>
      </c>
      <c r="AQ128" s="70">
        <f>O128+P128+Q128+R128+S128</f>
        <v>0</v>
      </c>
      <c r="AR128" s="70">
        <f>S128</f>
        <v>0</v>
      </c>
      <c r="AS128" s="70">
        <f>T128+U128+V128</f>
        <v>0</v>
      </c>
      <c r="AT128" s="70">
        <f>X128</f>
        <v>0</v>
      </c>
      <c r="AU128" s="70">
        <f>N128+W128</f>
        <v>0</v>
      </c>
      <c r="AV128" s="70">
        <f>AE128</f>
        <v>0</v>
      </c>
      <c r="AW128" s="70">
        <f>AC128+AD128</f>
        <v>0</v>
      </c>
      <c r="AX128" s="70">
        <f>AH128</f>
        <v>0</v>
      </c>
      <c r="AY128" s="71">
        <f>AF128+AG128</f>
        <v>0</v>
      </c>
    </row>
    <row r="129" spans="1:51" s="122" customFormat="1" ht="34.5" customHeight="1" x14ac:dyDescent="0.2">
      <c r="A129" s="72" t="s">
        <v>4</v>
      </c>
      <c r="B129" s="111" t="s">
        <v>140</v>
      </c>
      <c r="C129" s="112"/>
      <c r="D129" s="113"/>
      <c r="E129" s="117"/>
      <c r="F129" s="117"/>
      <c r="G129" s="117"/>
      <c r="H129" s="117"/>
      <c r="I129" s="117"/>
      <c r="J129" s="117"/>
      <c r="K129" s="117"/>
      <c r="L129" s="117"/>
      <c r="M129" s="117"/>
      <c r="N129" s="117"/>
      <c r="O129" s="117"/>
      <c r="P129" s="117"/>
      <c r="Q129" s="117"/>
      <c r="R129" s="117"/>
      <c r="S129" s="117"/>
      <c r="T129" s="117"/>
      <c r="U129" s="117"/>
      <c r="V129" s="117"/>
      <c r="W129" s="117"/>
      <c r="X129" s="117"/>
      <c r="Y129" s="117"/>
      <c r="Z129" s="117"/>
      <c r="AA129" s="117"/>
      <c r="AB129" s="117"/>
      <c r="AC129" s="117"/>
      <c r="AD129" s="117"/>
      <c r="AE129" s="117"/>
      <c r="AF129" s="117"/>
      <c r="AG129" s="117"/>
      <c r="AH129" s="117"/>
      <c r="AI129" s="76"/>
      <c r="AJ129" s="69">
        <f>E129</f>
        <v>0</v>
      </c>
      <c r="AK129" s="70">
        <f>F129+G129+H129+I129</f>
        <v>0</v>
      </c>
      <c r="AL129" s="70">
        <f>J129</f>
        <v>0</v>
      </c>
      <c r="AM129" s="70">
        <f>K129+L129+M129</f>
        <v>0</v>
      </c>
      <c r="AN129" s="70">
        <f>F129+G129+K129</f>
        <v>0</v>
      </c>
      <c r="AO129" s="70">
        <f>X129+Y129+AA129</f>
        <v>0</v>
      </c>
      <c r="AP129" s="70">
        <f>N129</f>
        <v>0</v>
      </c>
      <c r="AQ129" s="70">
        <f>O129+P129+Q129+R129+S129</f>
        <v>0</v>
      </c>
      <c r="AR129" s="70">
        <f>S129</f>
        <v>0</v>
      </c>
      <c r="AS129" s="70">
        <f>T129+U129+V129</f>
        <v>0</v>
      </c>
      <c r="AT129" s="70">
        <f>X129</f>
        <v>0</v>
      </c>
      <c r="AU129" s="70">
        <f>N129+W129</f>
        <v>0</v>
      </c>
      <c r="AV129" s="70">
        <f>AE129</f>
        <v>0</v>
      </c>
      <c r="AW129" s="70">
        <f>AC129+AD129</f>
        <v>0</v>
      </c>
      <c r="AX129" s="70">
        <f>AH129</f>
        <v>0</v>
      </c>
      <c r="AY129" s="71">
        <f>AF129+AG129</f>
        <v>0</v>
      </c>
    </row>
    <row r="130" spans="1:51" s="122" customFormat="1" ht="58.5" customHeight="1" x14ac:dyDescent="0.2">
      <c r="A130" s="72" t="s">
        <v>3</v>
      </c>
      <c r="B130" s="90" t="s">
        <v>191</v>
      </c>
      <c r="C130" s="91"/>
      <c r="D130" s="92"/>
      <c r="E130" s="93">
        <f t="shared" ref="E130:AH130" si="149">SUM(E131:E132)</f>
        <v>0</v>
      </c>
      <c r="F130" s="93">
        <f t="shared" si="149"/>
        <v>0</v>
      </c>
      <c r="G130" s="93">
        <f t="shared" si="149"/>
        <v>0</v>
      </c>
      <c r="H130" s="93">
        <f t="shared" si="149"/>
        <v>0</v>
      </c>
      <c r="I130" s="93">
        <f t="shared" si="149"/>
        <v>0</v>
      </c>
      <c r="J130" s="93">
        <f t="shared" si="149"/>
        <v>0</v>
      </c>
      <c r="K130" s="93">
        <f t="shared" si="149"/>
        <v>0</v>
      </c>
      <c r="L130" s="93">
        <f t="shared" si="149"/>
        <v>0</v>
      </c>
      <c r="M130" s="93">
        <f t="shared" si="149"/>
        <v>0</v>
      </c>
      <c r="N130" s="93">
        <f t="shared" si="149"/>
        <v>0</v>
      </c>
      <c r="O130" s="93">
        <f t="shared" si="149"/>
        <v>0</v>
      </c>
      <c r="P130" s="93">
        <f t="shared" si="149"/>
        <v>0</v>
      </c>
      <c r="Q130" s="93">
        <f t="shared" si="149"/>
        <v>0</v>
      </c>
      <c r="R130" s="93">
        <f t="shared" si="149"/>
        <v>0</v>
      </c>
      <c r="S130" s="93">
        <f t="shared" si="149"/>
        <v>0</v>
      </c>
      <c r="T130" s="93">
        <f t="shared" si="149"/>
        <v>0</v>
      </c>
      <c r="U130" s="93">
        <f t="shared" si="149"/>
        <v>0</v>
      </c>
      <c r="V130" s="93">
        <f t="shared" si="149"/>
        <v>0</v>
      </c>
      <c r="W130" s="93">
        <f t="shared" si="149"/>
        <v>0</v>
      </c>
      <c r="X130" s="93">
        <f t="shared" si="149"/>
        <v>0</v>
      </c>
      <c r="Y130" s="93">
        <f t="shared" si="149"/>
        <v>0</v>
      </c>
      <c r="Z130" s="93">
        <f t="shared" si="149"/>
        <v>0</v>
      </c>
      <c r="AA130" s="93">
        <f t="shared" si="149"/>
        <v>0</v>
      </c>
      <c r="AB130" s="93">
        <f t="shared" si="149"/>
        <v>0</v>
      </c>
      <c r="AC130" s="93">
        <f t="shared" si="149"/>
        <v>0</v>
      </c>
      <c r="AD130" s="93">
        <f t="shared" si="149"/>
        <v>0</v>
      </c>
      <c r="AE130" s="93">
        <f t="shared" si="149"/>
        <v>0</v>
      </c>
      <c r="AF130" s="93">
        <f t="shared" si="149"/>
        <v>0</v>
      </c>
      <c r="AG130" s="93">
        <f t="shared" si="149"/>
        <v>0</v>
      </c>
      <c r="AH130" s="93">
        <f t="shared" si="149"/>
        <v>0</v>
      </c>
      <c r="AI130" s="118"/>
      <c r="AJ130" s="95">
        <f t="shared" ref="AJ130:AY130" si="150">SUM(AJ131:AJ132)</f>
        <v>0</v>
      </c>
      <c r="AK130" s="96">
        <f t="shared" si="150"/>
        <v>0</v>
      </c>
      <c r="AL130" s="96">
        <f t="shared" si="150"/>
        <v>0</v>
      </c>
      <c r="AM130" s="96">
        <f t="shared" si="150"/>
        <v>0</v>
      </c>
      <c r="AN130" s="96">
        <f t="shared" si="150"/>
        <v>0</v>
      </c>
      <c r="AO130" s="96">
        <f t="shared" si="150"/>
        <v>0</v>
      </c>
      <c r="AP130" s="96">
        <f t="shared" si="150"/>
        <v>0</v>
      </c>
      <c r="AQ130" s="96">
        <f t="shared" si="150"/>
        <v>0</v>
      </c>
      <c r="AR130" s="96">
        <f t="shared" si="150"/>
        <v>0</v>
      </c>
      <c r="AS130" s="96">
        <f t="shared" si="150"/>
        <v>0</v>
      </c>
      <c r="AT130" s="96">
        <f t="shared" si="150"/>
        <v>0</v>
      </c>
      <c r="AU130" s="96">
        <f t="shared" si="150"/>
        <v>0</v>
      </c>
      <c r="AV130" s="96">
        <f t="shared" si="150"/>
        <v>0</v>
      </c>
      <c r="AW130" s="96">
        <f t="shared" si="150"/>
        <v>0</v>
      </c>
      <c r="AX130" s="96">
        <f t="shared" si="150"/>
        <v>0</v>
      </c>
      <c r="AY130" s="97">
        <f t="shared" si="150"/>
        <v>0</v>
      </c>
    </row>
    <row r="131" spans="1:51" s="122" customFormat="1" ht="41.25" customHeight="1" x14ac:dyDescent="0.2">
      <c r="A131" s="72" t="s">
        <v>2</v>
      </c>
      <c r="B131" s="111" t="s">
        <v>258</v>
      </c>
      <c r="C131" s="112"/>
      <c r="D131" s="113"/>
      <c r="E131" s="98"/>
      <c r="F131" s="98"/>
      <c r="G131" s="98"/>
      <c r="H131" s="98"/>
      <c r="I131" s="98"/>
      <c r="J131" s="98"/>
      <c r="K131" s="98"/>
      <c r="L131" s="98"/>
      <c r="M131" s="98"/>
      <c r="N131" s="98"/>
      <c r="O131" s="98"/>
      <c r="P131" s="98"/>
      <c r="Q131" s="98"/>
      <c r="R131" s="98"/>
      <c r="S131" s="98"/>
      <c r="T131" s="98"/>
      <c r="U131" s="98"/>
      <c r="V131" s="98"/>
      <c r="W131" s="98"/>
      <c r="X131" s="98"/>
      <c r="Y131" s="98"/>
      <c r="Z131" s="98"/>
      <c r="AA131" s="98"/>
      <c r="AB131" s="98"/>
      <c r="AC131" s="98"/>
      <c r="AD131" s="98"/>
      <c r="AE131" s="98"/>
      <c r="AF131" s="98"/>
      <c r="AG131" s="98"/>
      <c r="AH131" s="98"/>
      <c r="AI131" s="76"/>
      <c r="AJ131" s="69">
        <f>E131</f>
        <v>0</v>
      </c>
      <c r="AK131" s="70">
        <f>F131+G131+H131+I131</f>
        <v>0</v>
      </c>
      <c r="AL131" s="70">
        <f>J131</f>
        <v>0</v>
      </c>
      <c r="AM131" s="70">
        <f>K131+L131+M131</f>
        <v>0</v>
      </c>
      <c r="AN131" s="70">
        <f>F131+G131+K131</f>
        <v>0</v>
      </c>
      <c r="AO131" s="70">
        <f>X131+Y131+AA131</f>
        <v>0</v>
      </c>
      <c r="AP131" s="70">
        <f>N131</f>
        <v>0</v>
      </c>
      <c r="AQ131" s="70">
        <f>O131+P131+Q131+R131+S131</f>
        <v>0</v>
      </c>
      <c r="AR131" s="70">
        <f>S131</f>
        <v>0</v>
      </c>
      <c r="AS131" s="70">
        <f>T131+U131+V131</f>
        <v>0</v>
      </c>
      <c r="AT131" s="70">
        <f>X131</f>
        <v>0</v>
      </c>
      <c r="AU131" s="70">
        <f>N131+W131</f>
        <v>0</v>
      </c>
      <c r="AV131" s="70">
        <f>AE131</f>
        <v>0</v>
      </c>
      <c r="AW131" s="70">
        <f>AC131+AD131</f>
        <v>0</v>
      </c>
      <c r="AX131" s="70">
        <f>AH131</f>
        <v>0</v>
      </c>
      <c r="AY131" s="71">
        <f>AF131+AG131</f>
        <v>0</v>
      </c>
    </row>
    <row r="132" spans="1:51" s="122" customFormat="1" ht="41.25" customHeight="1" x14ac:dyDescent="0.2">
      <c r="A132" s="72" t="s">
        <v>1</v>
      </c>
      <c r="B132" s="111" t="s">
        <v>271</v>
      </c>
      <c r="C132" s="112"/>
      <c r="D132" s="113"/>
      <c r="E132" s="98"/>
      <c r="F132" s="98"/>
      <c r="G132" s="98"/>
      <c r="H132" s="98"/>
      <c r="I132" s="98"/>
      <c r="J132" s="98"/>
      <c r="K132" s="98"/>
      <c r="L132" s="98"/>
      <c r="M132" s="98"/>
      <c r="N132" s="98"/>
      <c r="O132" s="98"/>
      <c r="P132" s="98"/>
      <c r="Q132" s="98"/>
      <c r="R132" s="98"/>
      <c r="S132" s="98"/>
      <c r="T132" s="98"/>
      <c r="U132" s="98"/>
      <c r="V132" s="98"/>
      <c r="W132" s="98"/>
      <c r="X132" s="98"/>
      <c r="Y132" s="98"/>
      <c r="Z132" s="98"/>
      <c r="AA132" s="98"/>
      <c r="AB132" s="98"/>
      <c r="AC132" s="98"/>
      <c r="AD132" s="98"/>
      <c r="AE132" s="98"/>
      <c r="AF132" s="98"/>
      <c r="AG132" s="98"/>
      <c r="AH132" s="98"/>
      <c r="AI132" s="76"/>
      <c r="AJ132" s="69">
        <f>E132</f>
        <v>0</v>
      </c>
      <c r="AK132" s="70">
        <f>F132+G132+H132+I132</f>
        <v>0</v>
      </c>
      <c r="AL132" s="70">
        <f>J132</f>
        <v>0</v>
      </c>
      <c r="AM132" s="70">
        <f>K132+L132+M132</f>
        <v>0</v>
      </c>
      <c r="AN132" s="70">
        <f>F132+G132+K132</f>
        <v>0</v>
      </c>
      <c r="AO132" s="70">
        <f>X132+Y132+AA132</f>
        <v>0</v>
      </c>
      <c r="AP132" s="70">
        <f>N132</f>
        <v>0</v>
      </c>
      <c r="AQ132" s="70">
        <f>O132+P132+Q132+R132+S132</f>
        <v>0</v>
      </c>
      <c r="AR132" s="70">
        <f>S132</f>
        <v>0</v>
      </c>
      <c r="AS132" s="70">
        <f>T132+U132+V132</f>
        <v>0</v>
      </c>
      <c r="AT132" s="70">
        <f>X132</f>
        <v>0</v>
      </c>
      <c r="AU132" s="70">
        <f>N132+W132</f>
        <v>0</v>
      </c>
      <c r="AV132" s="70">
        <f>AE132</f>
        <v>0</v>
      </c>
      <c r="AW132" s="70">
        <f>AC132+AD132</f>
        <v>0</v>
      </c>
      <c r="AX132" s="70">
        <f>AH132</f>
        <v>0</v>
      </c>
      <c r="AY132" s="71">
        <f>AF132+AG132</f>
        <v>0</v>
      </c>
    </row>
    <row r="133" spans="1:51" s="122" customFormat="1" ht="35.25" customHeight="1" x14ac:dyDescent="0.2">
      <c r="A133" s="100" t="s">
        <v>0</v>
      </c>
      <c r="B133" s="102" t="s">
        <v>140</v>
      </c>
      <c r="C133" s="103"/>
      <c r="D133" s="104"/>
      <c r="E133" s="117">
        <v>5</v>
      </c>
      <c r="F133" s="117">
        <v>3</v>
      </c>
      <c r="G133" s="117">
        <v>2</v>
      </c>
      <c r="H133" s="117"/>
      <c r="I133" s="117"/>
      <c r="J133" s="73">
        <v>4</v>
      </c>
      <c r="K133" s="73">
        <v>2</v>
      </c>
      <c r="L133" s="73">
        <v>1</v>
      </c>
      <c r="M133" s="73">
        <v>1</v>
      </c>
      <c r="N133" s="75">
        <v>1</v>
      </c>
      <c r="O133" s="75">
        <v>1</v>
      </c>
      <c r="P133" s="75"/>
      <c r="Q133" s="75"/>
      <c r="R133" s="75"/>
      <c r="S133" s="75"/>
      <c r="T133" s="75"/>
      <c r="U133" s="75"/>
      <c r="V133" s="75"/>
      <c r="W133" s="75"/>
      <c r="X133" s="75">
        <v>1</v>
      </c>
      <c r="Y133" s="75"/>
      <c r="Z133" s="75">
        <v>1</v>
      </c>
      <c r="AA133" s="75">
        <v>6</v>
      </c>
      <c r="AB133" s="75">
        <v>3</v>
      </c>
      <c r="AC133" s="75">
        <v>1</v>
      </c>
      <c r="AD133" s="75"/>
      <c r="AE133" s="75">
        <v>1</v>
      </c>
      <c r="AF133" s="75"/>
      <c r="AG133" s="76"/>
      <c r="AH133" s="75"/>
      <c r="AI133" s="76"/>
      <c r="AJ133" s="69">
        <f>E133</f>
        <v>5</v>
      </c>
      <c r="AK133" s="70">
        <f>F133+G133+H133+I133</f>
        <v>5</v>
      </c>
      <c r="AL133" s="70">
        <f>J133</f>
        <v>4</v>
      </c>
      <c r="AM133" s="70">
        <f>K133+L133+M133</f>
        <v>4</v>
      </c>
      <c r="AN133" s="70">
        <f>F133+G133+K133</f>
        <v>7</v>
      </c>
      <c r="AO133" s="70">
        <f>X133+Y133+AA133</f>
        <v>7</v>
      </c>
      <c r="AP133" s="70">
        <f>N133</f>
        <v>1</v>
      </c>
      <c r="AQ133" s="70">
        <f>O133+P133+Q133+R133+S133</f>
        <v>1</v>
      </c>
      <c r="AR133" s="70">
        <f>S133</f>
        <v>0</v>
      </c>
      <c r="AS133" s="70">
        <f>T133+U133+V133</f>
        <v>0</v>
      </c>
      <c r="AT133" s="70">
        <f>X133</f>
        <v>1</v>
      </c>
      <c r="AU133" s="70">
        <f>N133+W133</f>
        <v>1</v>
      </c>
      <c r="AV133" s="70">
        <f>AE133</f>
        <v>1</v>
      </c>
      <c r="AW133" s="70">
        <f>AC133+AD133</f>
        <v>1</v>
      </c>
      <c r="AX133" s="70">
        <f>AH133</f>
        <v>0</v>
      </c>
      <c r="AY133" s="71">
        <f>AF133+AG133</f>
        <v>0</v>
      </c>
    </row>
    <row r="134" spans="1:51" s="122" customFormat="1" ht="35.25" customHeight="1" thickBot="1" x14ac:dyDescent="0.25">
      <c r="A134" s="100"/>
      <c r="B134" s="102" t="s">
        <v>135</v>
      </c>
      <c r="C134" s="103"/>
      <c r="D134" s="104"/>
      <c r="E134" s="116">
        <f t="shared" ref="E134:AH134" si="151">E19+E39+E51+E59+E73+E80+E87+E90+E112+E116+E125+E130+E133</f>
        <v>913</v>
      </c>
      <c r="F134" s="116">
        <f t="shared" si="151"/>
        <v>107</v>
      </c>
      <c r="G134" s="116">
        <f t="shared" si="151"/>
        <v>806</v>
      </c>
      <c r="H134" s="116">
        <f t="shared" si="151"/>
        <v>0</v>
      </c>
      <c r="I134" s="116">
        <f t="shared" si="151"/>
        <v>0</v>
      </c>
      <c r="J134" s="116">
        <f t="shared" si="151"/>
        <v>1869</v>
      </c>
      <c r="K134" s="116">
        <f t="shared" si="151"/>
        <v>1675</v>
      </c>
      <c r="L134" s="116">
        <f t="shared" si="151"/>
        <v>188</v>
      </c>
      <c r="M134" s="116">
        <f t="shared" si="151"/>
        <v>6</v>
      </c>
      <c r="N134" s="116">
        <f t="shared" si="151"/>
        <v>1409</v>
      </c>
      <c r="O134" s="116">
        <f t="shared" si="151"/>
        <v>915</v>
      </c>
      <c r="P134" s="116">
        <f t="shared" si="151"/>
        <v>299</v>
      </c>
      <c r="Q134" s="116">
        <f t="shared" si="151"/>
        <v>47</v>
      </c>
      <c r="R134" s="116">
        <f t="shared" si="151"/>
        <v>2</v>
      </c>
      <c r="S134" s="116">
        <f t="shared" si="151"/>
        <v>146</v>
      </c>
      <c r="T134" s="116">
        <f t="shared" si="151"/>
        <v>42</v>
      </c>
      <c r="U134" s="116">
        <f t="shared" si="151"/>
        <v>87</v>
      </c>
      <c r="V134" s="116">
        <f t="shared" si="151"/>
        <v>17</v>
      </c>
      <c r="W134" s="116">
        <f t="shared" si="151"/>
        <v>2</v>
      </c>
      <c r="X134" s="116">
        <f t="shared" si="151"/>
        <v>1411</v>
      </c>
      <c r="Y134" s="116">
        <f t="shared" si="151"/>
        <v>7</v>
      </c>
      <c r="Z134" s="116">
        <f t="shared" si="151"/>
        <v>31</v>
      </c>
      <c r="AA134" s="116">
        <f t="shared" si="151"/>
        <v>1168</v>
      </c>
      <c r="AB134" s="116">
        <f t="shared" si="151"/>
        <v>108</v>
      </c>
      <c r="AC134" s="116">
        <f t="shared" si="151"/>
        <v>50</v>
      </c>
      <c r="AD134" s="116">
        <f t="shared" si="151"/>
        <v>8</v>
      </c>
      <c r="AE134" s="116">
        <f t="shared" si="151"/>
        <v>58</v>
      </c>
      <c r="AF134" s="116">
        <f t="shared" si="151"/>
        <v>3</v>
      </c>
      <c r="AG134" s="116">
        <f t="shared" si="151"/>
        <v>2</v>
      </c>
      <c r="AH134" s="116">
        <f t="shared" si="151"/>
        <v>5</v>
      </c>
      <c r="AI134" s="118"/>
      <c r="AJ134" s="119">
        <f t="shared" ref="AJ134:AY134" si="152">AJ19+AJ39+AJ51+AJ59+AJ73+AJ80+AJ87+AJ90+AJ112+AJ116+AJ125+AJ130+AJ133</f>
        <v>913</v>
      </c>
      <c r="AK134" s="120">
        <f t="shared" si="152"/>
        <v>913</v>
      </c>
      <c r="AL134" s="120">
        <f t="shared" si="152"/>
        <v>1869</v>
      </c>
      <c r="AM134" s="120">
        <f t="shared" si="152"/>
        <v>1869</v>
      </c>
      <c r="AN134" s="120">
        <f t="shared" si="152"/>
        <v>2588</v>
      </c>
      <c r="AO134" s="120">
        <f t="shared" si="152"/>
        <v>2586</v>
      </c>
      <c r="AP134" s="120">
        <f t="shared" si="152"/>
        <v>1409</v>
      </c>
      <c r="AQ134" s="120">
        <f t="shared" si="152"/>
        <v>1409</v>
      </c>
      <c r="AR134" s="120">
        <f t="shared" si="152"/>
        <v>146</v>
      </c>
      <c r="AS134" s="120">
        <f t="shared" si="152"/>
        <v>146</v>
      </c>
      <c r="AT134" s="120">
        <f t="shared" si="152"/>
        <v>1411</v>
      </c>
      <c r="AU134" s="120">
        <f t="shared" si="152"/>
        <v>1411</v>
      </c>
      <c r="AV134" s="120">
        <f t="shared" si="152"/>
        <v>58</v>
      </c>
      <c r="AW134" s="120">
        <f t="shared" si="152"/>
        <v>58</v>
      </c>
      <c r="AX134" s="120">
        <f t="shared" si="152"/>
        <v>5</v>
      </c>
      <c r="AY134" s="121">
        <f t="shared" si="152"/>
        <v>5</v>
      </c>
    </row>
    <row r="135" spans="1:51" s="122" customFormat="1" ht="32.25" customHeight="1" x14ac:dyDescent="0.2">
      <c r="A135" s="124"/>
      <c r="B135" s="124"/>
      <c r="C135" s="124"/>
      <c r="D135" s="124"/>
      <c r="E135" s="124"/>
      <c r="F135" s="124"/>
      <c r="G135" s="124"/>
      <c r="H135" s="124"/>
      <c r="I135" s="124"/>
      <c r="J135" s="124"/>
      <c r="K135" s="124"/>
      <c r="L135" s="124"/>
      <c r="M135" s="124"/>
      <c r="N135" s="124"/>
      <c r="O135" s="124"/>
      <c r="P135" s="124"/>
      <c r="Q135" s="124"/>
      <c r="R135" s="124"/>
      <c r="S135" s="124"/>
      <c r="T135" s="124"/>
      <c r="U135" s="124"/>
      <c r="V135" s="124"/>
      <c r="W135" s="124"/>
      <c r="X135" s="124"/>
      <c r="Y135" s="124"/>
      <c r="Z135" s="124"/>
      <c r="AA135" s="124"/>
      <c r="AB135" s="124"/>
      <c r="AC135" s="124"/>
      <c r="AD135" s="124"/>
      <c r="AE135" s="124"/>
      <c r="AF135" s="124"/>
      <c r="AG135" s="124"/>
      <c r="AH135" s="124"/>
      <c r="AI135" s="75"/>
    </row>
    <row r="136" spans="1:51" s="122" customFormat="1" ht="29.25" customHeight="1" x14ac:dyDescent="0.2">
      <c r="A136" s="124"/>
      <c r="B136" s="125" t="s">
        <v>284</v>
      </c>
      <c r="C136" s="124"/>
      <c r="D136" s="124"/>
      <c r="E136" s="124"/>
      <c r="F136" s="124"/>
      <c r="G136" s="124"/>
      <c r="H136" s="124"/>
      <c r="I136" s="124"/>
      <c r="J136" s="124"/>
      <c r="K136" s="124"/>
      <c r="L136" s="124"/>
      <c r="M136" s="124"/>
      <c r="N136" s="124"/>
      <c r="O136" s="124"/>
      <c r="P136" s="124"/>
      <c r="Q136" s="124"/>
      <c r="R136" s="124"/>
      <c r="S136" s="124"/>
      <c r="T136" s="124"/>
      <c r="U136" s="124"/>
      <c r="V136" s="124"/>
      <c r="W136" s="124"/>
      <c r="X136" s="124"/>
      <c r="Y136" s="124"/>
      <c r="Z136" s="124"/>
      <c r="AA136" s="124"/>
      <c r="AB136" s="124"/>
      <c r="AC136" s="124"/>
      <c r="AD136" s="124"/>
      <c r="AE136" s="124"/>
      <c r="AF136" s="124"/>
      <c r="AG136" s="124"/>
      <c r="AH136" s="124"/>
      <c r="AI136" s="124"/>
    </row>
    <row r="137" spans="1:51" s="122" customFormat="1" ht="20.25" customHeight="1" x14ac:dyDescent="0.2">
      <c r="A137" s="124"/>
      <c r="B137" s="124"/>
      <c r="C137" s="124"/>
      <c r="D137" s="124"/>
      <c r="E137" s="124"/>
      <c r="F137" s="124"/>
      <c r="G137" s="124"/>
      <c r="H137" s="124"/>
      <c r="I137" s="124"/>
      <c r="J137" s="124"/>
      <c r="K137" s="124"/>
      <c r="L137" s="124"/>
      <c r="M137" s="124"/>
      <c r="N137" s="124"/>
      <c r="O137" s="124"/>
      <c r="P137" s="124"/>
      <c r="Q137" s="124"/>
      <c r="R137" s="124"/>
      <c r="S137" s="124"/>
      <c r="T137" s="124"/>
      <c r="U137" s="124"/>
      <c r="V137" s="124"/>
      <c r="W137" s="124"/>
      <c r="X137" s="124"/>
      <c r="Y137" s="124"/>
      <c r="Z137" s="124"/>
      <c r="AA137" s="124"/>
      <c r="AB137" s="124"/>
      <c r="AC137" s="124"/>
      <c r="AD137" s="124"/>
      <c r="AE137" s="124"/>
      <c r="AF137" s="124"/>
      <c r="AG137" s="124"/>
      <c r="AH137" s="124"/>
      <c r="AI137" s="124"/>
    </row>
    <row r="138" spans="1:51" s="122" customFormat="1" ht="14.25" customHeight="1" x14ac:dyDescent="0.2">
      <c r="A138" s="124"/>
      <c r="B138" s="124"/>
      <c r="C138" s="124"/>
      <c r="D138" s="124"/>
      <c r="E138" s="124"/>
      <c r="F138" s="124"/>
      <c r="G138" s="124"/>
      <c r="H138" s="124"/>
      <c r="I138" s="124"/>
      <c r="J138" s="124"/>
      <c r="K138" s="124"/>
      <c r="L138" s="124"/>
      <c r="M138" s="124"/>
      <c r="N138" s="124"/>
      <c r="O138" s="124"/>
      <c r="P138" s="124"/>
      <c r="Q138" s="124"/>
      <c r="R138" s="124"/>
      <c r="S138" s="124"/>
      <c r="T138" s="124"/>
      <c r="U138" s="124"/>
      <c r="V138" s="124"/>
      <c r="W138" s="124"/>
      <c r="X138" s="124"/>
      <c r="Y138" s="124"/>
      <c r="Z138" s="124"/>
      <c r="AA138" s="124"/>
      <c r="AB138" s="124"/>
      <c r="AC138" s="124"/>
      <c r="AD138" s="124"/>
      <c r="AE138" s="124"/>
      <c r="AF138" s="124"/>
      <c r="AG138" s="124"/>
      <c r="AH138" s="124"/>
      <c r="AI138" s="124"/>
    </row>
    <row r="139" spans="1:51" s="122" customFormat="1" ht="14.25" customHeight="1" x14ac:dyDescent="0.25">
      <c r="A139" s="20"/>
      <c r="B139" s="23"/>
      <c r="C139" s="128"/>
      <c r="D139" s="128"/>
      <c r="E139" s="128"/>
      <c r="F139" s="128"/>
      <c r="G139" s="128"/>
      <c r="H139" s="128"/>
      <c r="I139" s="128"/>
      <c r="J139" s="128"/>
      <c r="K139" s="128"/>
      <c r="L139" s="128"/>
      <c r="M139" s="128"/>
      <c r="N139" s="128"/>
      <c r="O139" s="128"/>
      <c r="P139" s="128"/>
      <c r="Q139" s="128"/>
      <c r="R139" s="128"/>
      <c r="S139" s="128"/>
      <c r="T139" s="128"/>
      <c r="U139" s="128"/>
      <c r="V139" s="128"/>
      <c r="W139" s="128"/>
      <c r="X139" s="20"/>
      <c r="Y139" s="20"/>
      <c r="Z139" s="20"/>
      <c r="AA139" s="20"/>
      <c r="AB139" s="20"/>
      <c r="AC139" s="20"/>
      <c r="AD139" s="20"/>
      <c r="AE139" s="20"/>
      <c r="AF139" s="20"/>
      <c r="AG139" s="20"/>
      <c r="AH139" s="129"/>
      <c r="AI139" s="124"/>
    </row>
    <row r="140" spans="1:51" x14ac:dyDescent="0.25">
      <c r="B140" s="128"/>
      <c r="C140" s="128"/>
      <c r="D140" s="128"/>
      <c r="E140" s="128"/>
      <c r="F140" s="128"/>
      <c r="G140" s="128"/>
      <c r="H140" s="128"/>
      <c r="I140" s="128"/>
      <c r="J140" s="128"/>
      <c r="K140" s="128"/>
      <c r="L140" s="128"/>
      <c r="M140" s="128"/>
      <c r="N140" s="128"/>
      <c r="O140" s="128"/>
      <c r="P140" s="128"/>
      <c r="Q140" s="128"/>
      <c r="R140" s="128"/>
      <c r="S140" s="128"/>
      <c r="T140" s="128"/>
      <c r="U140" s="128"/>
      <c r="V140" s="128"/>
      <c r="W140" s="128"/>
      <c r="AH140" s="129"/>
      <c r="AI140" s="124"/>
    </row>
    <row r="141" spans="1:51" x14ac:dyDescent="0.25">
      <c r="B141" s="128"/>
      <c r="C141" s="128"/>
      <c r="D141" s="128"/>
      <c r="E141" s="128"/>
      <c r="F141" s="128"/>
      <c r="G141" s="128"/>
      <c r="H141" s="128"/>
      <c r="I141" s="128"/>
      <c r="J141" s="128"/>
      <c r="K141" s="128"/>
      <c r="L141" s="128"/>
      <c r="M141" s="128"/>
      <c r="N141" s="128"/>
      <c r="O141" s="128"/>
      <c r="P141" s="128"/>
      <c r="Q141" s="128"/>
      <c r="R141" s="128"/>
      <c r="S141" s="128"/>
      <c r="T141" s="128"/>
      <c r="U141" s="128"/>
      <c r="V141" s="128"/>
      <c r="W141" s="128"/>
      <c r="AH141" s="129"/>
      <c r="AI141" s="124"/>
    </row>
    <row r="142" spans="1:51" ht="12.75" customHeight="1" x14ac:dyDescent="0.25">
      <c r="B142" s="128"/>
      <c r="C142" s="128"/>
      <c r="D142" s="128"/>
      <c r="E142" s="128"/>
      <c r="F142" s="128"/>
      <c r="G142" s="128"/>
      <c r="H142" s="128"/>
      <c r="I142" s="128"/>
      <c r="J142" s="128"/>
      <c r="K142" s="128"/>
      <c r="L142" s="128"/>
      <c r="M142" s="128"/>
      <c r="N142" s="128"/>
      <c r="O142" s="128"/>
      <c r="P142" s="128"/>
      <c r="Q142" s="128"/>
      <c r="R142" s="128"/>
      <c r="S142" s="128"/>
      <c r="T142" s="128"/>
      <c r="U142" s="128"/>
      <c r="V142" s="128"/>
      <c r="W142" s="128"/>
      <c r="AH142" s="129"/>
    </row>
    <row r="143" spans="1:51" x14ac:dyDescent="0.25">
      <c r="B143" s="128"/>
      <c r="C143" s="128"/>
      <c r="D143" s="128"/>
      <c r="E143" s="128"/>
      <c r="F143" s="128"/>
      <c r="G143" s="128"/>
      <c r="H143" s="128"/>
      <c r="I143" s="128"/>
      <c r="J143" s="128"/>
      <c r="K143" s="128"/>
      <c r="L143" s="128"/>
      <c r="M143" s="128"/>
      <c r="N143" s="128"/>
      <c r="O143" s="128"/>
      <c r="P143" s="128"/>
      <c r="Q143" s="128"/>
      <c r="R143" s="128"/>
      <c r="S143" s="128"/>
      <c r="T143" s="128"/>
      <c r="U143" s="128"/>
      <c r="V143" s="128"/>
      <c r="W143" s="128"/>
      <c r="AH143" s="129"/>
    </row>
    <row r="144" spans="1:51" x14ac:dyDescent="0.25">
      <c r="B144" s="128"/>
      <c r="C144" s="128"/>
      <c r="D144" s="128"/>
      <c r="E144" s="128"/>
      <c r="F144" s="128"/>
      <c r="G144" s="128"/>
      <c r="H144" s="128"/>
      <c r="I144" s="128"/>
      <c r="J144" s="128"/>
      <c r="K144" s="128"/>
      <c r="L144" s="128"/>
      <c r="M144" s="128"/>
      <c r="N144" s="128"/>
      <c r="O144" s="128"/>
      <c r="P144" s="128"/>
      <c r="Q144" s="128"/>
      <c r="R144" s="128"/>
      <c r="S144" s="128"/>
      <c r="T144" s="128"/>
      <c r="U144" s="128"/>
      <c r="V144" s="128"/>
      <c r="W144" s="128"/>
      <c r="AH144" s="129"/>
    </row>
    <row r="145" spans="2:34" x14ac:dyDescent="0.25">
      <c r="B145" s="128"/>
      <c r="C145" s="128"/>
      <c r="D145" s="128"/>
      <c r="E145" s="128"/>
      <c r="F145" s="128"/>
      <c r="G145" s="128"/>
      <c r="H145" s="128"/>
      <c r="I145" s="128"/>
      <c r="J145" s="128"/>
      <c r="K145" s="128"/>
      <c r="L145" s="128"/>
      <c r="M145" s="128"/>
      <c r="N145" s="128"/>
      <c r="O145" s="128"/>
      <c r="P145" s="128"/>
      <c r="Q145" s="128"/>
      <c r="R145" s="128"/>
      <c r="S145" s="128"/>
      <c r="T145" s="128"/>
      <c r="U145" s="128"/>
      <c r="V145" s="128"/>
      <c r="W145" s="128"/>
      <c r="AH145" s="129"/>
    </row>
    <row r="146" spans="2:34" x14ac:dyDescent="0.25">
      <c r="AH146" s="129"/>
    </row>
    <row r="147" spans="2:34" x14ac:dyDescent="0.25">
      <c r="AH147" s="129"/>
    </row>
    <row r="148" spans="2:34" x14ac:dyDescent="0.25">
      <c r="AH148" s="129"/>
    </row>
    <row r="149" spans="2:34" x14ac:dyDescent="0.25">
      <c r="AH149" s="129"/>
    </row>
    <row r="150" spans="2:34" x14ac:dyDescent="0.25">
      <c r="AH150" s="129"/>
    </row>
    <row r="151" spans="2:34" x14ac:dyDescent="0.25">
      <c r="AH151" s="129"/>
    </row>
    <row r="152" spans="2:34" x14ac:dyDescent="0.25">
      <c r="AH152" s="129"/>
    </row>
    <row r="153" spans="2:34" x14ac:dyDescent="0.25">
      <c r="AH153" s="129"/>
    </row>
    <row r="154" spans="2:34" x14ac:dyDescent="0.25">
      <c r="AH154" s="129"/>
    </row>
    <row r="155" spans="2:34" x14ac:dyDescent="0.25">
      <c r="AH155" s="129"/>
    </row>
    <row r="156" spans="2:34" x14ac:dyDescent="0.25">
      <c r="AH156" s="129"/>
    </row>
    <row r="157" spans="2:34" x14ac:dyDescent="0.25">
      <c r="AH157" s="129"/>
    </row>
    <row r="158" spans="2:34" x14ac:dyDescent="0.25">
      <c r="AH158" s="129"/>
    </row>
    <row r="159" spans="2:34" x14ac:dyDescent="0.25">
      <c r="AH159" s="129"/>
    </row>
    <row r="160" spans="2:34" x14ac:dyDescent="0.25">
      <c r="AH160" s="129"/>
    </row>
    <row r="161" spans="34:34" x14ac:dyDescent="0.25">
      <c r="AH161" s="129"/>
    </row>
    <row r="162" spans="34:34" x14ac:dyDescent="0.25">
      <c r="AH162" s="129"/>
    </row>
    <row r="163" spans="34:34" x14ac:dyDescent="0.25">
      <c r="AH163" s="129"/>
    </row>
    <row r="164" spans="34:34" x14ac:dyDescent="0.25">
      <c r="AH164" s="129"/>
    </row>
    <row r="165" spans="34:34" x14ac:dyDescent="0.25">
      <c r="AH165" s="129"/>
    </row>
    <row r="166" spans="34:34" x14ac:dyDescent="0.25">
      <c r="AH166" s="129"/>
    </row>
    <row r="167" spans="34:34" x14ac:dyDescent="0.25">
      <c r="AH167" s="129"/>
    </row>
    <row r="168" spans="34:34" x14ac:dyDescent="0.25">
      <c r="AH168" s="129"/>
    </row>
    <row r="169" spans="34:34" x14ac:dyDescent="0.25">
      <c r="AH169" s="129"/>
    </row>
    <row r="170" spans="34:34" x14ac:dyDescent="0.25">
      <c r="AH170" s="129"/>
    </row>
    <row r="171" spans="34:34" x14ac:dyDescent="0.25">
      <c r="AH171" s="129"/>
    </row>
    <row r="172" spans="34:34" x14ac:dyDescent="0.25">
      <c r="AH172" s="129"/>
    </row>
    <row r="173" spans="34:34" x14ac:dyDescent="0.25">
      <c r="AH173" s="129"/>
    </row>
    <row r="174" spans="34:34" x14ac:dyDescent="0.25">
      <c r="AH174" s="129"/>
    </row>
    <row r="175" spans="34:34" x14ac:dyDescent="0.25">
      <c r="AH175" s="129"/>
    </row>
    <row r="176" spans="34:34" x14ac:dyDescent="0.25">
      <c r="AH176" s="129"/>
    </row>
    <row r="177" spans="34:34" x14ac:dyDescent="0.25">
      <c r="AH177" s="129"/>
    </row>
    <row r="178" spans="34:34" x14ac:dyDescent="0.25">
      <c r="AH178" s="129"/>
    </row>
    <row r="179" spans="34:34" x14ac:dyDescent="0.25">
      <c r="AH179" s="129"/>
    </row>
    <row r="180" spans="34:34" x14ac:dyDescent="0.25">
      <c r="AH180" s="129"/>
    </row>
    <row r="181" spans="34:34" x14ac:dyDescent="0.25">
      <c r="AH181" s="129"/>
    </row>
    <row r="182" spans="34:34" x14ac:dyDescent="0.25">
      <c r="AH182" s="129"/>
    </row>
    <row r="183" spans="34:34" x14ac:dyDescent="0.25">
      <c r="AH183" s="129"/>
    </row>
    <row r="184" spans="34:34" x14ac:dyDescent="0.25">
      <c r="AH184" s="129"/>
    </row>
    <row r="185" spans="34:34" x14ac:dyDescent="0.25">
      <c r="AH185" s="129"/>
    </row>
    <row r="186" spans="34:34" x14ac:dyDescent="0.25">
      <c r="AH186" s="129"/>
    </row>
    <row r="187" spans="34:34" x14ac:dyDescent="0.25">
      <c r="AH187" s="129"/>
    </row>
    <row r="188" spans="34:34" x14ac:dyDescent="0.25">
      <c r="AH188" s="129"/>
    </row>
    <row r="189" spans="34:34" x14ac:dyDescent="0.25">
      <c r="AH189" s="129"/>
    </row>
    <row r="190" spans="34:34" x14ac:dyDescent="0.25">
      <c r="AH190" s="129"/>
    </row>
    <row r="191" spans="34:34" x14ac:dyDescent="0.25">
      <c r="AH191" s="129"/>
    </row>
    <row r="192" spans="34:34" x14ac:dyDescent="0.25">
      <c r="AH192" s="129"/>
    </row>
    <row r="193" spans="34:34" x14ac:dyDescent="0.25">
      <c r="AH193" s="129"/>
    </row>
    <row r="194" spans="34:34" x14ac:dyDescent="0.25">
      <c r="AH194" s="129"/>
    </row>
    <row r="195" spans="34:34" x14ac:dyDescent="0.25">
      <c r="AH195" s="129"/>
    </row>
    <row r="196" spans="34:34" x14ac:dyDescent="0.25">
      <c r="AH196" s="129"/>
    </row>
    <row r="197" spans="34:34" x14ac:dyDescent="0.25">
      <c r="AH197" s="129"/>
    </row>
    <row r="198" spans="34:34" x14ac:dyDescent="0.25">
      <c r="AH198" s="129"/>
    </row>
    <row r="199" spans="34:34" x14ac:dyDescent="0.25">
      <c r="AH199" s="129"/>
    </row>
    <row r="200" spans="34:34" x14ac:dyDescent="0.25">
      <c r="AH200" s="129"/>
    </row>
    <row r="201" spans="34:34" x14ac:dyDescent="0.25">
      <c r="AH201" s="129"/>
    </row>
    <row r="202" spans="34:34" x14ac:dyDescent="0.25">
      <c r="AH202" s="129"/>
    </row>
    <row r="203" spans="34:34" x14ac:dyDescent="0.25">
      <c r="AH203" s="129"/>
    </row>
    <row r="204" spans="34:34" x14ac:dyDescent="0.25">
      <c r="AH204" s="129"/>
    </row>
    <row r="205" spans="34:34" x14ac:dyDescent="0.25">
      <c r="AH205" s="129"/>
    </row>
    <row r="206" spans="34:34" x14ac:dyDescent="0.25">
      <c r="AH206" s="129"/>
    </row>
    <row r="207" spans="34:34" x14ac:dyDescent="0.25">
      <c r="AH207" s="129"/>
    </row>
    <row r="208" spans="34:34" x14ac:dyDescent="0.25">
      <c r="AH208" s="129"/>
    </row>
    <row r="209" spans="34:34" x14ac:dyDescent="0.25">
      <c r="AH209" s="129"/>
    </row>
    <row r="210" spans="34:34" x14ac:dyDescent="0.25">
      <c r="AH210" s="129"/>
    </row>
    <row r="211" spans="34:34" x14ac:dyDescent="0.25">
      <c r="AH211" s="129"/>
    </row>
    <row r="212" spans="34:34" x14ac:dyDescent="0.25">
      <c r="AH212" s="129"/>
    </row>
    <row r="213" spans="34:34" x14ac:dyDescent="0.25">
      <c r="AH213" s="129"/>
    </row>
    <row r="214" spans="34:34" x14ac:dyDescent="0.25">
      <c r="AH214" s="129"/>
    </row>
    <row r="215" spans="34:34" x14ac:dyDescent="0.25">
      <c r="AH215" s="129"/>
    </row>
    <row r="216" spans="34:34" x14ac:dyDescent="0.25">
      <c r="AH216" s="129"/>
    </row>
    <row r="217" spans="34:34" x14ac:dyDescent="0.25">
      <c r="AH217" s="129"/>
    </row>
    <row r="218" spans="34:34" x14ac:dyDescent="0.25">
      <c r="AH218" s="129"/>
    </row>
    <row r="219" spans="34:34" x14ac:dyDescent="0.25">
      <c r="AH219" s="129"/>
    </row>
    <row r="220" spans="34:34" x14ac:dyDescent="0.25">
      <c r="AH220" s="129"/>
    </row>
    <row r="221" spans="34:34" x14ac:dyDescent="0.25">
      <c r="AH221" s="129"/>
    </row>
    <row r="222" spans="34:34" x14ac:dyDescent="0.25">
      <c r="AH222" s="129"/>
    </row>
    <row r="223" spans="34:34" x14ac:dyDescent="0.25">
      <c r="AH223" s="129"/>
    </row>
    <row r="224" spans="34:34" x14ac:dyDescent="0.25">
      <c r="AH224" s="129"/>
    </row>
    <row r="225" spans="34:34" x14ac:dyDescent="0.25">
      <c r="AH225" s="129"/>
    </row>
    <row r="226" spans="34:34" x14ac:dyDescent="0.25">
      <c r="AH226" s="129"/>
    </row>
    <row r="227" spans="34:34" x14ac:dyDescent="0.25">
      <c r="AH227" s="129"/>
    </row>
    <row r="228" spans="34:34" x14ac:dyDescent="0.25">
      <c r="AH228" s="129"/>
    </row>
    <row r="229" spans="34:34" x14ac:dyDescent="0.25">
      <c r="AH229" s="129"/>
    </row>
    <row r="230" spans="34:34" x14ac:dyDescent="0.25">
      <c r="AH230" s="129"/>
    </row>
    <row r="231" spans="34:34" x14ac:dyDescent="0.25">
      <c r="AH231" s="129"/>
    </row>
    <row r="232" spans="34:34" x14ac:dyDescent="0.25">
      <c r="AH232" s="129"/>
    </row>
    <row r="233" spans="34:34" x14ac:dyDescent="0.25">
      <c r="AH233" s="129"/>
    </row>
    <row r="234" spans="34:34" x14ac:dyDescent="0.25">
      <c r="AH234" s="129"/>
    </row>
    <row r="235" spans="34:34" x14ac:dyDescent="0.25">
      <c r="AH235" s="129"/>
    </row>
    <row r="236" spans="34:34" x14ac:dyDescent="0.25">
      <c r="AH236" s="129"/>
    </row>
    <row r="237" spans="34:34" x14ac:dyDescent="0.25">
      <c r="AH237" s="129"/>
    </row>
    <row r="238" spans="34:34" x14ac:dyDescent="0.25">
      <c r="AH238" s="129"/>
    </row>
    <row r="239" spans="34:34" x14ac:dyDescent="0.25">
      <c r="AH239" s="129"/>
    </row>
    <row r="240" spans="34:34" x14ac:dyDescent="0.25">
      <c r="AH240" s="129"/>
    </row>
    <row r="241" spans="34:34" x14ac:dyDescent="0.25">
      <c r="AH241" s="129"/>
    </row>
    <row r="242" spans="34:34" x14ac:dyDescent="0.25">
      <c r="AH242" s="129"/>
    </row>
    <row r="243" spans="34:34" x14ac:dyDescent="0.25">
      <c r="AH243" s="129"/>
    </row>
    <row r="244" spans="34:34" x14ac:dyDescent="0.25">
      <c r="AH244" s="129"/>
    </row>
    <row r="245" spans="34:34" x14ac:dyDescent="0.25">
      <c r="AH245" s="129"/>
    </row>
    <row r="246" spans="34:34" x14ac:dyDescent="0.25">
      <c r="AH246" s="129"/>
    </row>
    <row r="247" spans="34:34" x14ac:dyDescent="0.25">
      <c r="AH247" s="129"/>
    </row>
    <row r="248" spans="34:34" x14ac:dyDescent="0.25">
      <c r="AH248" s="129"/>
    </row>
    <row r="249" spans="34:34" x14ac:dyDescent="0.25">
      <c r="AH249" s="129"/>
    </row>
    <row r="250" spans="34:34" x14ac:dyDescent="0.25">
      <c r="AH250" s="129"/>
    </row>
    <row r="251" spans="34:34" x14ac:dyDescent="0.25">
      <c r="AH251" s="129"/>
    </row>
    <row r="252" spans="34:34" x14ac:dyDescent="0.25">
      <c r="AH252" s="129"/>
    </row>
    <row r="253" spans="34:34" x14ac:dyDescent="0.25">
      <c r="AH253" s="129"/>
    </row>
    <row r="254" spans="34:34" x14ac:dyDescent="0.25">
      <c r="AH254" s="129"/>
    </row>
    <row r="255" spans="34:34" x14ac:dyDescent="0.25">
      <c r="AH255" s="129"/>
    </row>
    <row r="256" spans="34:34" x14ac:dyDescent="0.25">
      <c r="AH256" s="129"/>
    </row>
    <row r="257" spans="34:34" x14ac:dyDescent="0.25">
      <c r="AH257" s="129"/>
    </row>
    <row r="258" spans="34:34" x14ac:dyDescent="0.25">
      <c r="AH258" s="129"/>
    </row>
    <row r="259" spans="34:34" x14ac:dyDescent="0.25">
      <c r="AH259" s="129"/>
    </row>
    <row r="260" spans="34:34" x14ac:dyDescent="0.25">
      <c r="AH260" s="129"/>
    </row>
    <row r="261" spans="34:34" x14ac:dyDescent="0.25">
      <c r="AH261" s="129"/>
    </row>
    <row r="262" spans="34:34" x14ac:dyDescent="0.25">
      <c r="AH262" s="129"/>
    </row>
    <row r="263" spans="34:34" x14ac:dyDescent="0.25">
      <c r="AH263" s="129"/>
    </row>
    <row r="264" spans="34:34" x14ac:dyDescent="0.25">
      <c r="AH264" s="129"/>
    </row>
    <row r="265" spans="34:34" x14ac:dyDescent="0.25">
      <c r="AH265" s="129"/>
    </row>
    <row r="266" spans="34:34" x14ac:dyDescent="0.25">
      <c r="AH266" s="129"/>
    </row>
    <row r="267" spans="34:34" x14ac:dyDescent="0.25">
      <c r="AH267" s="129"/>
    </row>
    <row r="268" spans="34:34" x14ac:dyDescent="0.25">
      <c r="AH268" s="129"/>
    </row>
    <row r="269" spans="34:34" x14ac:dyDescent="0.25">
      <c r="AH269" s="129"/>
    </row>
    <row r="270" spans="34:34" x14ac:dyDescent="0.25">
      <c r="AH270" s="129"/>
    </row>
    <row r="271" spans="34:34" x14ac:dyDescent="0.25">
      <c r="AH271" s="129"/>
    </row>
    <row r="272" spans="34:34" x14ac:dyDescent="0.25">
      <c r="AH272" s="129"/>
    </row>
    <row r="273" spans="34:34" x14ac:dyDescent="0.25">
      <c r="AH273" s="129"/>
    </row>
    <row r="274" spans="34:34" x14ac:dyDescent="0.25">
      <c r="AH274" s="129"/>
    </row>
    <row r="275" spans="34:34" x14ac:dyDescent="0.25">
      <c r="AH275" s="129"/>
    </row>
    <row r="276" spans="34:34" x14ac:dyDescent="0.25">
      <c r="AH276" s="129"/>
    </row>
    <row r="277" spans="34:34" x14ac:dyDescent="0.25">
      <c r="AH277" s="129"/>
    </row>
    <row r="278" spans="34:34" x14ac:dyDescent="0.25">
      <c r="AH278" s="129"/>
    </row>
    <row r="279" spans="34:34" x14ac:dyDescent="0.25">
      <c r="AH279" s="129"/>
    </row>
    <row r="280" spans="34:34" x14ac:dyDescent="0.25">
      <c r="AH280" s="129"/>
    </row>
    <row r="281" spans="34:34" x14ac:dyDescent="0.25">
      <c r="AH281" s="129"/>
    </row>
    <row r="282" spans="34:34" x14ac:dyDescent="0.25">
      <c r="AH282" s="129"/>
    </row>
    <row r="283" spans="34:34" x14ac:dyDescent="0.25">
      <c r="AH283" s="129"/>
    </row>
    <row r="284" spans="34:34" x14ac:dyDescent="0.25">
      <c r="AH284" s="129"/>
    </row>
    <row r="285" spans="34:34" x14ac:dyDescent="0.25">
      <c r="AH285" s="129"/>
    </row>
    <row r="286" spans="34:34" x14ac:dyDescent="0.25">
      <c r="AH286" s="129"/>
    </row>
    <row r="287" spans="34:34" x14ac:dyDescent="0.25">
      <c r="AH287" s="129"/>
    </row>
    <row r="288" spans="34:34" x14ac:dyDescent="0.25">
      <c r="AH288" s="129"/>
    </row>
    <row r="289" spans="34:34" x14ac:dyDescent="0.25">
      <c r="AH289" s="129"/>
    </row>
    <row r="290" spans="34:34" x14ac:dyDescent="0.25">
      <c r="AH290" s="129"/>
    </row>
    <row r="291" spans="34:34" x14ac:dyDescent="0.25">
      <c r="AH291" s="129"/>
    </row>
    <row r="292" spans="34:34" x14ac:dyDescent="0.25">
      <c r="AH292" s="129"/>
    </row>
    <row r="293" spans="34:34" x14ac:dyDescent="0.25">
      <c r="AH293" s="129"/>
    </row>
    <row r="294" spans="34:34" x14ac:dyDescent="0.25">
      <c r="AH294" s="129"/>
    </row>
    <row r="295" spans="34:34" x14ac:dyDescent="0.25">
      <c r="AH295" s="129"/>
    </row>
    <row r="296" spans="34:34" x14ac:dyDescent="0.25">
      <c r="AH296" s="129"/>
    </row>
    <row r="297" spans="34:34" x14ac:dyDescent="0.25">
      <c r="AH297" s="129"/>
    </row>
    <row r="298" spans="34:34" x14ac:dyDescent="0.25">
      <c r="AH298" s="129"/>
    </row>
    <row r="299" spans="34:34" x14ac:dyDescent="0.25">
      <c r="AH299" s="129"/>
    </row>
    <row r="300" spans="34:34" x14ac:dyDescent="0.25">
      <c r="AH300" s="129"/>
    </row>
    <row r="301" spans="34:34" x14ac:dyDescent="0.25">
      <c r="AH301" s="129"/>
    </row>
    <row r="302" spans="34:34" x14ac:dyDescent="0.25">
      <c r="AH302" s="129"/>
    </row>
    <row r="303" spans="34:34" x14ac:dyDescent="0.25">
      <c r="AH303" s="129"/>
    </row>
    <row r="304" spans="34:34" x14ac:dyDescent="0.25">
      <c r="AH304" s="129"/>
    </row>
    <row r="305" spans="34:34" x14ac:dyDescent="0.25">
      <c r="AH305" s="129"/>
    </row>
    <row r="306" spans="34:34" x14ac:dyDescent="0.25">
      <c r="AH306" s="129"/>
    </row>
    <row r="307" spans="34:34" x14ac:dyDescent="0.25">
      <c r="AH307" s="129"/>
    </row>
    <row r="308" spans="34:34" x14ac:dyDescent="0.25">
      <c r="AH308" s="129"/>
    </row>
    <row r="309" spans="34:34" x14ac:dyDescent="0.25">
      <c r="AH309" s="129"/>
    </row>
    <row r="310" spans="34:34" x14ac:dyDescent="0.25">
      <c r="AH310" s="129"/>
    </row>
    <row r="311" spans="34:34" x14ac:dyDescent="0.25">
      <c r="AH311" s="129"/>
    </row>
    <row r="312" spans="34:34" x14ac:dyDescent="0.25">
      <c r="AH312" s="129"/>
    </row>
    <row r="313" spans="34:34" x14ac:dyDescent="0.25">
      <c r="AH313" s="129"/>
    </row>
    <row r="314" spans="34:34" x14ac:dyDescent="0.25">
      <c r="AH314" s="129"/>
    </row>
    <row r="315" spans="34:34" x14ac:dyDescent="0.25">
      <c r="AH315" s="129"/>
    </row>
    <row r="316" spans="34:34" x14ac:dyDescent="0.25">
      <c r="AH316" s="129"/>
    </row>
    <row r="317" spans="34:34" x14ac:dyDescent="0.25">
      <c r="AH317" s="129"/>
    </row>
    <row r="318" spans="34:34" x14ac:dyDescent="0.25">
      <c r="AH318" s="129"/>
    </row>
    <row r="319" spans="34:34" x14ac:dyDescent="0.25">
      <c r="AH319" s="129"/>
    </row>
    <row r="320" spans="34:34" x14ac:dyDescent="0.25">
      <c r="AH320" s="129"/>
    </row>
    <row r="321" spans="34:34" x14ac:dyDescent="0.25">
      <c r="AH321" s="129"/>
    </row>
    <row r="322" spans="34:34" x14ac:dyDescent="0.25">
      <c r="AH322" s="129"/>
    </row>
    <row r="323" spans="34:34" x14ac:dyDescent="0.25">
      <c r="AH323" s="129"/>
    </row>
    <row r="324" spans="34:34" x14ac:dyDescent="0.25">
      <c r="AH324" s="129"/>
    </row>
    <row r="325" spans="34:34" x14ac:dyDescent="0.25">
      <c r="AH325" s="129"/>
    </row>
    <row r="326" spans="34:34" x14ac:dyDescent="0.25">
      <c r="AH326" s="129"/>
    </row>
    <row r="327" spans="34:34" x14ac:dyDescent="0.25">
      <c r="AH327" s="129"/>
    </row>
    <row r="328" spans="34:34" x14ac:dyDescent="0.25">
      <c r="AH328" s="129"/>
    </row>
    <row r="329" spans="34:34" x14ac:dyDescent="0.25">
      <c r="AH329" s="129"/>
    </row>
    <row r="330" spans="34:34" x14ac:dyDescent="0.25">
      <c r="AH330" s="129"/>
    </row>
    <row r="331" spans="34:34" x14ac:dyDescent="0.25">
      <c r="AH331" s="129"/>
    </row>
    <row r="332" spans="34:34" x14ac:dyDescent="0.25">
      <c r="AH332" s="129"/>
    </row>
    <row r="333" spans="34:34" x14ac:dyDescent="0.25">
      <c r="AH333" s="129"/>
    </row>
    <row r="334" spans="34:34" x14ac:dyDescent="0.25">
      <c r="AH334" s="129"/>
    </row>
    <row r="335" spans="34:34" x14ac:dyDescent="0.25">
      <c r="AH335" s="129"/>
    </row>
    <row r="336" spans="34:34" x14ac:dyDescent="0.25">
      <c r="AH336" s="129"/>
    </row>
    <row r="337" spans="34:34" x14ac:dyDescent="0.25">
      <c r="AH337" s="129"/>
    </row>
    <row r="338" spans="34:34" x14ac:dyDescent="0.25">
      <c r="AH338" s="129"/>
    </row>
    <row r="339" spans="34:34" x14ac:dyDescent="0.25">
      <c r="AH339" s="129"/>
    </row>
    <row r="340" spans="34:34" x14ac:dyDescent="0.25">
      <c r="AH340" s="129"/>
    </row>
    <row r="341" spans="34:34" x14ac:dyDescent="0.25">
      <c r="AH341" s="129"/>
    </row>
    <row r="342" spans="34:34" x14ac:dyDescent="0.25">
      <c r="AH342" s="129"/>
    </row>
    <row r="343" spans="34:34" x14ac:dyDescent="0.25">
      <c r="AH343" s="129"/>
    </row>
    <row r="344" spans="34:34" x14ac:dyDescent="0.25">
      <c r="AH344" s="129"/>
    </row>
    <row r="345" spans="34:34" x14ac:dyDescent="0.25">
      <c r="AH345" s="129"/>
    </row>
    <row r="346" spans="34:34" x14ac:dyDescent="0.25">
      <c r="AH346" s="129"/>
    </row>
    <row r="347" spans="34:34" x14ac:dyDescent="0.25">
      <c r="AH347" s="129"/>
    </row>
    <row r="348" spans="34:34" x14ac:dyDescent="0.25">
      <c r="AH348" s="129"/>
    </row>
    <row r="349" spans="34:34" x14ac:dyDescent="0.25">
      <c r="AH349" s="129"/>
    </row>
    <row r="350" spans="34:34" x14ac:dyDescent="0.25">
      <c r="AH350" s="129"/>
    </row>
    <row r="351" spans="34:34" x14ac:dyDescent="0.25">
      <c r="AH351" s="129"/>
    </row>
    <row r="352" spans="34:34" x14ac:dyDescent="0.25">
      <c r="AH352" s="129"/>
    </row>
    <row r="353" spans="34:34" x14ac:dyDescent="0.25">
      <c r="AH353" s="129"/>
    </row>
    <row r="354" spans="34:34" x14ac:dyDescent="0.25">
      <c r="AH354" s="129"/>
    </row>
    <row r="355" spans="34:34" x14ac:dyDescent="0.25">
      <c r="AH355" s="129"/>
    </row>
    <row r="356" spans="34:34" x14ac:dyDescent="0.25">
      <c r="AH356" s="129"/>
    </row>
    <row r="357" spans="34:34" x14ac:dyDescent="0.25">
      <c r="AH357" s="129"/>
    </row>
    <row r="358" spans="34:34" x14ac:dyDescent="0.25">
      <c r="AH358" s="129"/>
    </row>
    <row r="359" spans="34:34" x14ac:dyDescent="0.25">
      <c r="AH359" s="129"/>
    </row>
    <row r="360" spans="34:34" x14ac:dyDescent="0.25">
      <c r="AH360" s="129"/>
    </row>
    <row r="361" spans="34:34" x14ac:dyDescent="0.25">
      <c r="AH361" s="129"/>
    </row>
    <row r="362" spans="34:34" x14ac:dyDescent="0.25">
      <c r="AH362" s="129"/>
    </row>
    <row r="363" spans="34:34" x14ac:dyDescent="0.25">
      <c r="AH363" s="129"/>
    </row>
    <row r="364" spans="34:34" x14ac:dyDescent="0.25">
      <c r="AH364" s="129"/>
    </row>
    <row r="365" spans="34:34" x14ac:dyDescent="0.25">
      <c r="AH365" s="129"/>
    </row>
    <row r="366" spans="34:34" x14ac:dyDescent="0.25">
      <c r="AH366" s="129"/>
    </row>
    <row r="367" spans="34:34" x14ac:dyDescent="0.25">
      <c r="AH367" s="129"/>
    </row>
    <row r="368" spans="34:34" x14ac:dyDescent="0.25">
      <c r="AH368" s="129"/>
    </row>
    <row r="369" spans="34:34" x14ac:dyDescent="0.25">
      <c r="AH369" s="129"/>
    </row>
    <row r="370" spans="34:34" x14ac:dyDescent="0.25">
      <c r="AH370" s="129"/>
    </row>
    <row r="371" spans="34:34" x14ac:dyDescent="0.25">
      <c r="AH371" s="129"/>
    </row>
    <row r="372" spans="34:34" x14ac:dyDescent="0.25">
      <c r="AH372" s="129"/>
    </row>
    <row r="373" spans="34:34" x14ac:dyDescent="0.25">
      <c r="AH373" s="129"/>
    </row>
    <row r="374" spans="34:34" x14ac:dyDescent="0.25">
      <c r="AH374" s="129"/>
    </row>
    <row r="375" spans="34:34" x14ac:dyDescent="0.25">
      <c r="AH375" s="129"/>
    </row>
    <row r="376" spans="34:34" x14ac:dyDescent="0.25">
      <c r="AH376" s="129"/>
    </row>
    <row r="377" spans="34:34" x14ac:dyDescent="0.25">
      <c r="AH377" s="129"/>
    </row>
    <row r="378" spans="34:34" x14ac:dyDescent="0.25">
      <c r="AH378" s="129"/>
    </row>
    <row r="379" spans="34:34" x14ac:dyDescent="0.25">
      <c r="AH379" s="129"/>
    </row>
    <row r="380" spans="34:34" x14ac:dyDescent="0.25">
      <c r="AH380" s="129"/>
    </row>
    <row r="381" spans="34:34" x14ac:dyDescent="0.25">
      <c r="AH381" s="129"/>
    </row>
    <row r="382" spans="34:34" x14ac:dyDescent="0.25">
      <c r="AH382" s="129"/>
    </row>
    <row r="383" spans="34:34" x14ac:dyDescent="0.25">
      <c r="AH383" s="129"/>
    </row>
    <row r="384" spans="34:34" x14ac:dyDescent="0.25">
      <c r="AH384" s="129"/>
    </row>
    <row r="385" spans="34:34" x14ac:dyDescent="0.25">
      <c r="AH385" s="129"/>
    </row>
    <row r="386" spans="34:34" x14ac:dyDescent="0.25">
      <c r="AH386" s="129"/>
    </row>
    <row r="387" spans="34:34" x14ac:dyDescent="0.25">
      <c r="AH387" s="129"/>
    </row>
    <row r="388" spans="34:34" x14ac:dyDescent="0.25">
      <c r="AH388" s="129"/>
    </row>
    <row r="389" spans="34:34" x14ac:dyDescent="0.25">
      <c r="AH389" s="129"/>
    </row>
    <row r="390" spans="34:34" x14ac:dyDescent="0.25">
      <c r="AH390" s="129"/>
    </row>
    <row r="391" spans="34:34" x14ac:dyDescent="0.25">
      <c r="AH391" s="129"/>
    </row>
    <row r="392" spans="34:34" x14ac:dyDescent="0.25">
      <c r="AH392" s="129"/>
    </row>
    <row r="393" spans="34:34" x14ac:dyDescent="0.25">
      <c r="AH393" s="129"/>
    </row>
    <row r="394" spans="34:34" x14ac:dyDescent="0.25">
      <c r="AH394" s="129"/>
    </row>
    <row r="395" spans="34:34" x14ac:dyDescent="0.25">
      <c r="AH395" s="129"/>
    </row>
    <row r="396" spans="34:34" x14ac:dyDescent="0.25">
      <c r="AH396" s="129"/>
    </row>
    <row r="397" spans="34:34" x14ac:dyDescent="0.25">
      <c r="AH397" s="129"/>
    </row>
    <row r="398" spans="34:34" x14ac:dyDescent="0.25">
      <c r="AH398" s="129"/>
    </row>
    <row r="399" spans="34:34" x14ac:dyDescent="0.25">
      <c r="AH399" s="129"/>
    </row>
    <row r="400" spans="34:34" x14ac:dyDescent="0.25">
      <c r="AH400" s="129"/>
    </row>
    <row r="401" spans="34:34" x14ac:dyDescent="0.25">
      <c r="AH401" s="129"/>
    </row>
    <row r="402" spans="34:34" x14ac:dyDescent="0.25">
      <c r="AH402" s="129"/>
    </row>
    <row r="403" spans="34:34" x14ac:dyDescent="0.25">
      <c r="AH403" s="129"/>
    </row>
    <row r="404" spans="34:34" x14ac:dyDescent="0.25">
      <c r="AH404" s="129"/>
    </row>
    <row r="405" spans="34:34" x14ac:dyDescent="0.25">
      <c r="AH405" s="129"/>
    </row>
    <row r="406" spans="34:34" x14ac:dyDescent="0.25">
      <c r="AH406" s="129"/>
    </row>
    <row r="407" spans="34:34" x14ac:dyDescent="0.25">
      <c r="AH407" s="129"/>
    </row>
    <row r="408" spans="34:34" x14ac:dyDescent="0.25">
      <c r="AH408" s="129"/>
    </row>
    <row r="409" spans="34:34" x14ac:dyDescent="0.25">
      <c r="AH409" s="129"/>
    </row>
    <row r="410" spans="34:34" x14ac:dyDescent="0.25">
      <c r="AH410" s="129"/>
    </row>
    <row r="411" spans="34:34" x14ac:dyDescent="0.25">
      <c r="AH411" s="129"/>
    </row>
    <row r="412" spans="34:34" x14ac:dyDescent="0.25">
      <c r="AH412" s="129"/>
    </row>
    <row r="413" spans="34:34" x14ac:dyDescent="0.25">
      <c r="AH413" s="129"/>
    </row>
    <row r="414" spans="34:34" x14ac:dyDescent="0.25">
      <c r="AH414" s="129"/>
    </row>
    <row r="415" spans="34:34" x14ac:dyDescent="0.25">
      <c r="AH415" s="129"/>
    </row>
    <row r="416" spans="34:34" x14ac:dyDescent="0.25">
      <c r="AH416" s="129"/>
    </row>
    <row r="417" spans="34:34" x14ac:dyDescent="0.25">
      <c r="AH417" s="129"/>
    </row>
    <row r="418" spans="34:34" x14ac:dyDescent="0.25">
      <c r="AH418" s="129"/>
    </row>
    <row r="419" spans="34:34" x14ac:dyDescent="0.25">
      <c r="AH419" s="129"/>
    </row>
    <row r="420" spans="34:34" x14ac:dyDescent="0.25">
      <c r="AH420" s="129"/>
    </row>
    <row r="421" spans="34:34" x14ac:dyDescent="0.25">
      <c r="AH421" s="129"/>
    </row>
    <row r="422" spans="34:34" x14ac:dyDescent="0.25">
      <c r="AH422" s="129"/>
    </row>
    <row r="423" spans="34:34" x14ac:dyDescent="0.25">
      <c r="AH423" s="129"/>
    </row>
    <row r="424" spans="34:34" x14ac:dyDescent="0.25">
      <c r="AH424" s="129"/>
    </row>
    <row r="425" spans="34:34" x14ac:dyDescent="0.25">
      <c r="AH425" s="129"/>
    </row>
    <row r="426" spans="34:34" x14ac:dyDescent="0.25">
      <c r="AH426" s="129"/>
    </row>
    <row r="427" spans="34:34" x14ac:dyDescent="0.25">
      <c r="AH427" s="129"/>
    </row>
    <row r="428" spans="34:34" x14ac:dyDescent="0.25">
      <c r="AH428" s="129"/>
    </row>
    <row r="429" spans="34:34" x14ac:dyDescent="0.25">
      <c r="AH429" s="129"/>
    </row>
    <row r="430" spans="34:34" x14ac:dyDescent="0.25">
      <c r="AH430" s="129"/>
    </row>
    <row r="431" spans="34:34" x14ac:dyDescent="0.25">
      <c r="AH431" s="129"/>
    </row>
    <row r="432" spans="34:34" x14ac:dyDescent="0.25">
      <c r="AH432" s="129"/>
    </row>
    <row r="433" spans="34:34" x14ac:dyDescent="0.25">
      <c r="AH433" s="129"/>
    </row>
    <row r="434" spans="34:34" x14ac:dyDescent="0.25">
      <c r="AH434" s="129"/>
    </row>
    <row r="435" spans="34:34" x14ac:dyDescent="0.25">
      <c r="AH435" s="129"/>
    </row>
    <row r="436" spans="34:34" x14ac:dyDescent="0.25">
      <c r="AH436" s="129"/>
    </row>
    <row r="437" spans="34:34" x14ac:dyDescent="0.25">
      <c r="AH437" s="129"/>
    </row>
    <row r="438" spans="34:34" x14ac:dyDescent="0.25">
      <c r="AH438" s="129"/>
    </row>
    <row r="439" spans="34:34" x14ac:dyDescent="0.25">
      <c r="AH439" s="129"/>
    </row>
    <row r="440" spans="34:34" x14ac:dyDescent="0.25">
      <c r="AH440" s="129"/>
    </row>
    <row r="441" spans="34:34" x14ac:dyDescent="0.25">
      <c r="AH441" s="129"/>
    </row>
    <row r="442" spans="34:34" x14ac:dyDescent="0.25">
      <c r="AH442" s="129"/>
    </row>
    <row r="443" spans="34:34" x14ac:dyDescent="0.25">
      <c r="AH443" s="129"/>
    </row>
    <row r="444" spans="34:34" x14ac:dyDescent="0.25">
      <c r="AH444" s="129"/>
    </row>
    <row r="445" spans="34:34" x14ac:dyDescent="0.25">
      <c r="AH445" s="129"/>
    </row>
    <row r="446" spans="34:34" x14ac:dyDescent="0.25">
      <c r="AH446" s="129"/>
    </row>
    <row r="447" spans="34:34" x14ac:dyDescent="0.25">
      <c r="AH447" s="129"/>
    </row>
    <row r="448" spans="34:34" x14ac:dyDescent="0.25">
      <c r="AH448" s="129"/>
    </row>
    <row r="449" spans="34:34" x14ac:dyDescent="0.25">
      <c r="AH449" s="129"/>
    </row>
    <row r="450" spans="34:34" x14ac:dyDescent="0.25">
      <c r="AH450" s="129"/>
    </row>
    <row r="451" spans="34:34" x14ac:dyDescent="0.25">
      <c r="AH451" s="129"/>
    </row>
    <row r="452" spans="34:34" x14ac:dyDescent="0.25">
      <c r="AH452" s="129"/>
    </row>
    <row r="453" spans="34:34" x14ac:dyDescent="0.25">
      <c r="AH453" s="129"/>
    </row>
    <row r="454" spans="34:34" x14ac:dyDescent="0.25">
      <c r="AH454" s="129"/>
    </row>
    <row r="455" spans="34:34" x14ac:dyDescent="0.25">
      <c r="AH455" s="129"/>
    </row>
    <row r="456" spans="34:34" x14ac:dyDescent="0.25">
      <c r="AH456" s="129"/>
    </row>
    <row r="457" spans="34:34" x14ac:dyDescent="0.25">
      <c r="AH457" s="129"/>
    </row>
    <row r="458" spans="34:34" x14ac:dyDescent="0.25">
      <c r="AH458" s="129"/>
    </row>
    <row r="459" spans="34:34" x14ac:dyDescent="0.25">
      <c r="AH459" s="129"/>
    </row>
    <row r="460" spans="34:34" x14ac:dyDescent="0.25">
      <c r="AH460" s="129"/>
    </row>
    <row r="461" spans="34:34" x14ac:dyDescent="0.25">
      <c r="AH461" s="129"/>
    </row>
    <row r="462" spans="34:34" x14ac:dyDescent="0.25">
      <c r="AH462" s="129"/>
    </row>
    <row r="463" spans="34:34" x14ac:dyDescent="0.25">
      <c r="AH463" s="129"/>
    </row>
    <row r="464" spans="34:34" x14ac:dyDescent="0.25">
      <c r="AH464" s="129"/>
    </row>
    <row r="465" spans="34:34" x14ac:dyDescent="0.25">
      <c r="AH465" s="129"/>
    </row>
    <row r="466" spans="34:34" x14ac:dyDescent="0.25">
      <c r="AH466" s="129"/>
    </row>
    <row r="467" spans="34:34" x14ac:dyDescent="0.25">
      <c r="AH467" s="129"/>
    </row>
    <row r="468" spans="34:34" x14ac:dyDescent="0.25">
      <c r="AH468" s="129"/>
    </row>
    <row r="469" spans="34:34" x14ac:dyDescent="0.25">
      <c r="AH469" s="129"/>
    </row>
    <row r="470" spans="34:34" x14ac:dyDescent="0.25">
      <c r="AH470" s="129"/>
    </row>
    <row r="471" spans="34:34" x14ac:dyDescent="0.25">
      <c r="AH471" s="129"/>
    </row>
    <row r="472" spans="34:34" x14ac:dyDescent="0.25">
      <c r="AH472" s="129"/>
    </row>
    <row r="473" spans="34:34" x14ac:dyDescent="0.25">
      <c r="AH473" s="129"/>
    </row>
    <row r="474" spans="34:34" x14ac:dyDescent="0.25">
      <c r="AH474" s="129"/>
    </row>
    <row r="475" spans="34:34" x14ac:dyDescent="0.25">
      <c r="AH475" s="129"/>
    </row>
    <row r="476" spans="34:34" x14ac:dyDescent="0.25">
      <c r="AH476" s="129"/>
    </row>
    <row r="477" spans="34:34" x14ac:dyDescent="0.25">
      <c r="AH477" s="129"/>
    </row>
    <row r="478" spans="34:34" x14ac:dyDescent="0.25">
      <c r="AH478" s="129"/>
    </row>
    <row r="479" spans="34:34" x14ac:dyDescent="0.25">
      <c r="AH479" s="129"/>
    </row>
    <row r="480" spans="34:34" x14ac:dyDescent="0.25">
      <c r="AH480" s="129"/>
    </row>
    <row r="481" spans="34:34" x14ac:dyDescent="0.25">
      <c r="AH481" s="129"/>
    </row>
    <row r="482" spans="34:34" x14ac:dyDescent="0.25">
      <c r="AH482" s="129"/>
    </row>
    <row r="483" spans="34:34" x14ac:dyDescent="0.25">
      <c r="AH483" s="129"/>
    </row>
    <row r="484" spans="34:34" x14ac:dyDescent="0.25">
      <c r="AH484" s="129"/>
    </row>
    <row r="485" spans="34:34" x14ac:dyDescent="0.25">
      <c r="AH485" s="129"/>
    </row>
    <row r="486" spans="34:34" x14ac:dyDescent="0.25">
      <c r="AH486" s="129"/>
    </row>
    <row r="487" spans="34:34" x14ac:dyDescent="0.25">
      <c r="AH487" s="129"/>
    </row>
    <row r="488" spans="34:34" x14ac:dyDescent="0.25">
      <c r="AH488" s="129"/>
    </row>
    <row r="489" spans="34:34" x14ac:dyDescent="0.25">
      <c r="AH489" s="129"/>
    </row>
    <row r="490" spans="34:34" x14ac:dyDescent="0.25">
      <c r="AH490" s="129"/>
    </row>
    <row r="491" spans="34:34" x14ac:dyDescent="0.25">
      <c r="AH491" s="129"/>
    </row>
    <row r="492" spans="34:34" x14ac:dyDescent="0.25">
      <c r="AH492" s="129"/>
    </row>
    <row r="493" spans="34:34" x14ac:dyDescent="0.25">
      <c r="AH493" s="129"/>
    </row>
    <row r="494" spans="34:34" x14ac:dyDescent="0.25">
      <c r="AH494" s="129"/>
    </row>
    <row r="495" spans="34:34" x14ac:dyDescent="0.25">
      <c r="AH495" s="129"/>
    </row>
    <row r="496" spans="34:34" x14ac:dyDescent="0.25">
      <c r="AH496" s="129"/>
    </row>
    <row r="497" spans="34:34" x14ac:dyDescent="0.25">
      <c r="AH497" s="129"/>
    </row>
    <row r="498" spans="34:34" x14ac:dyDescent="0.25">
      <c r="AH498" s="129"/>
    </row>
    <row r="499" spans="34:34" x14ac:dyDescent="0.25">
      <c r="AH499" s="129"/>
    </row>
    <row r="500" spans="34:34" x14ac:dyDescent="0.25">
      <c r="AH500" s="129"/>
    </row>
    <row r="501" spans="34:34" x14ac:dyDescent="0.25">
      <c r="AH501" s="129"/>
    </row>
    <row r="502" spans="34:34" x14ac:dyDescent="0.25">
      <c r="AH502" s="129"/>
    </row>
    <row r="503" spans="34:34" x14ac:dyDescent="0.25">
      <c r="AH503" s="129"/>
    </row>
    <row r="504" spans="34:34" x14ac:dyDescent="0.25">
      <c r="AH504" s="129"/>
    </row>
    <row r="505" spans="34:34" x14ac:dyDescent="0.25">
      <c r="AH505" s="129"/>
    </row>
    <row r="506" spans="34:34" x14ac:dyDescent="0.25">
      <c r="AH506" s="129"/>
    </row>
    <row r="507" spans="34:34" x14ac:dyDescent="0.25">
      <c r="AH507" s="129"/>
    </row>
    <row r="508" spans="34:34" x14ac:dyDescent="0.25">
      <c r="AH508" s="129"/>
    </row>
    <row r="509" spans="34:34" x14ac:dyDescent="0.25">
      <c r="AH509" s="129"/>
    </row>
    <row r="510" spans="34:34" x14ac:dyDescent="0.25">
      <c r="AH510" s="129"/>
    </row>
    <row r="511" spans="34:34" x14ac:dyDescent="0.25">
      <c r="AH511" s="129"/>
    </row>
    <row r="512" spans="34:34" x14ac:dyDescent="0.25">
      <c r="AH512" s="129"/>
    </row>
    <row r="513" spans="34:34" x14ac:dyDescent="0.25">
      <c r="AH513" s="129"/>
    </row>
    <row r="514" spans="34:34" x14ac:dyDescent="0.25">
      <c r="AH514" s="129"/>
    </row>
    <row r="515" spans="34:34" x14ac:dyDescent="0.25">
      <c r="AH515" s="129"/>
    </row>
    <row r="516" spans="34:34" x14ac:dyDescent="0.25">
      <c r="AH516" s="129"/>
    </row>
    <row r="517" spans="34:34" x14ac:dyDescent="0.25">
      <c r="AH517" s="129"/>
    </row>
    <row r="518" spans="34:34" x14ac:dyDescent="0.25">
      <c r="AH518" s="129"/>
    </row>
    <row r="519" spans="34:34" x14ac:dyDescent="0.25">
      <c r="AH519" s="129"/>
    </row>
    <row r="520" spans="34:34" x14ac:dyDescent="0.25">
      <c r="AH520" s="129"/>
    </row>
    <row r="521" spans="34:34" x14ac:dyDescent="0.25">
      <c r="AH521" s="129"/>
    </row>
    <row r="522" spans="34:34" x14ac:dyDescent="0.25">
      <c r="AH522" s="129"/>
    </row>
    <row r="523" spans="34:34" x14ac:dyDescent="0.25">
      <c r="AH523" s="129"/>
    </row>
    <row r="524" spans="34:34" x14ac:dyDescent="0.25">
      <c r="AH524" s="129"/>
    </row>
    <row r="525" spans="34:34" x14ac:dyDescent="0.25">
      <c r="AH525" s="129"/>
    </row>
    <row r="526" spans="34:34" x14ac:dyDescent="0.25">
      <c r="AH526" s="129"/>
    </row>
    <row r="527" spans="34:34" x14ac:dyDescent="0.25">
      <c r="AH527" s="129"/>
    </row>
    <row r="528" spans="34:34" x14ac:dyDescent="0.25">
      <c r="AH528" s="129"/>
    </row>
    <row r="529" spans="34:34" x14ac:dyDescent="0.25">
      <c r="AH529" s="129"/>
    </row>
    <row r="530" spans="34:34" x14ac:dyDescent="0.25">
      <c r="AH530" s="129"/>
    </row>
    <row r="531" spans="34:34" x14ac:dyDescent="0.25">
      <c r="AH531" s="129"/>
    </row>
    <row r="532" spans="34:34" x14ac:dyDescent="0.25">
      <c r="AH532" s="129"/>
    </row>
    <row r="533" spans="34:34" x14ac:dyDescent="0.25">
      <c r="AH533" s="129"/>
    </row>
    <row r="534" spans="34:34" x14ac:dyDescent="0.25">
      <c r="AH534" s="129"/>
    </row>
    <row r="535" spans="34:34" x14ac:dyDescent="0.25">
      <c r="AH535" s="129"/>
    </row>
    <row r="536" spans="34:34" x14ac:dyDescent="0.25">
      <c r="AH536" s="129"/>
    </row>
    <row r="537" spans="34:34" x14ac:dyDescent="0.25">
      <c r="AH537" s="129"/>
    </row>
    <row r="538" spans="34:34" x14ac:dyDescent="0.25">
      <c r="AH538" s="129"/>
    </row>
    <row r="539" spans="34:34" x14ac:dyDescent="0.25">
      <c r="AH539" s="129"/>
    </row>
    <row r="540" spans="34:34" x14ac:dyDescent="0.25">
      <c r="AH540" s="129"/>
    </row>
    <row r="541" spans="34:34" x14ac:dyDescent="0.25">
      <c r="AH541" s="129"/>
    </row>
    <row r="542" spans="34:34" x14ac:dyDescent="0.25">
      <c r="AH542" s="129"/>
    </row>
    <row r="543" spans="34:34" x14ac:dyDescent="0.25">
      <c r="AH543" s="129"/>
    </row>
    <row r="544" spans="34:34" x14ac:dyDescent="0.25">
      <c r="AH544" s="129"/>
    </row>
    <row r="545" spans="34:34" x14ac:dyDescent="0.25">
      <c r="AH545" s="129"/>
    </row>
    <row r="546" spans="34:34" x14ac:dyDescent="0.25">
      <c r="AH546" s="129"/>
    </row>
    <row r="547" spans="34:34" x14ac:dyDescent="0.25">
      <c r="AH547" s="129"/>
    </row>
    <row r="548" spans="34:34" x14ac:dyDescent="0.25">
      <c r="AH548" s="129"/>
    </row>
    <row r="549" spans="34:34" x14ac:dyDescent="0.25">
      <c r="AH549" s="129"/>
    </row>
    <row r="550" spans="34:34" x14ac:dyDescent="0.25">
      <c r="AH550" s="129"/>
    </row>
    <row r="551" spans="34:34" x14ac:dyDescent="0.25">
      <c r="AH551" s="129"/>
    </row>
    <row r="552" spans="34:34" x14ac:dyDescent="0.25">
      <c r="AH552" s="129"/>
    </row>
    <row r="553" spans="34:34" x14ac:dyDescent="0.25">
      <c r="AH553" s="129"/>
    </row>
    <row r="554" spans="34:34" x14ac:dyDescent="0.25">
      <c r="AH554" s="129"/>
    </row>
    <row r="555" spans="34:34" x14ac:dyDescent="0.25">
      <c r="AH555" s="129"/>
    </row>
    <row r="556" spans="34:34" x14ac:dyDescent="0.25">
      <c r="AH556" s="129"/>
    </row>
    <row r="557" spans="34:34" x14ac:dyDescent="0.25">
      <c r="AH557" s="129"/>
    </row>
    <row r="558" spans="34:34" x14ac:dyDescent="0.25">
      <c r="AH558" s="129"/>
    </row>
    <row r="559" spans="34:34" x14ac:dyDescent="0.25">
      <c r="AH559" s="129"/>
    </row>
    <row r="560" spans="34:34" x14ac:dyDescent="0.25">
      <c r="AH560" s="129"/>
    </row>
    <row r="561" spans="34:34" x14ac:dyDescent="0.25">
      <c r="AH561" s="129"/>
    </row>
    <row r="562" spans="34:34" x14ac:dyDescent="0.25">
      <c r="AH562" s="129"/>
    </row>
    <row r="563" spans="34:34" x14ac:dyDescent="0.25">
      <c r="AH563" s="129"/>
    </row>
    <row r="564" spans="34:34" x14ac:dyDescent="0.25">
      <c r="AH564" s="129"/>
    </row>
    <row r="565" spans="34:34" x14ac:dyDescent="0.25">
      <c r="AH565" s="129"/>
    </row>
    <row r="566" spans="34:34" x14ac:dyDescent="0.25">
      <c r="AH566" s="129"/>
    </row>
    <row r="567" spans="34:34" x14ac:dyDescent="0.25">
      <c r="AH567" s="129"/>
    </row>
    <row r="568" spans="34:34" x14ac:dyDescent="0.25">
      <c r="AH568" s="129"/>
    </row>
    <row r="569" spans="34:34" x14ac:dyDescent="0.25">
      <c r="AH569" s="129"/>
    </row>
    <row r="570" spans="34:34" x14ac:dyDescent="0.25">
      <c r="AH570" s="129"/>
    </row>
    <row r="571" spans="34:34" x14ac:dyDescent="0.25">
      <c r="AH571" s="129"/>
    </row>
    <row r="572" spans="34:34" x14ac:dyDescent="0.25">
      <c r="AH572" s="129"/>
    </row>
    <row r="573" spans="34:34" x14ac:dyDescent="0.25">
      <c r="AH573" s="129"/>
    </row>
    <row r="574" spans="34:34" x14ac:dyDescent="0.25">
      <c r="AH574" s="129"/>
    </row>
    <row r="575" spans="34:34" x14ac:dyDescent="0.25">
      <c r="AH575" s="129"/>
    </row>
    <row r="576" spans="34:34" x14ac:dyDescent="0.25">
      <c r="AH576" s="129"/>
    </row>
    <row r="577" spans="34:34" x14ac:dyDescent="0.25">
      <c r="AH577" s="129"/>
    </row>
    <row r="578" spans="34:34" x14ac:dyDescent="0.25">
      <c r="AH578" s="129"/>
    </row>
    <row r="579" spans="34:34" x14ac:dyDescent="0.25">
      <c r="AH579" s="129"/>
    </row>
    <row r="580" spans="34:34" x14ac:dyDescent="0.25">
      <c r="AH580" s="129"/>
    </row>
    <row r="581" spans="34:34" x14ac:dyDescent="0.25">
      <c r="AH581" s="129"/>
    </row>
    <row r="582" spans="34:34" x14ac:dyDescent="0.25">
      <c r="AH582" s="129"/>
    </row>
    <row r="583" spans="34:34" x14ac:dyDescent="0.25">
      <c r="AH583" s="129"/>
    </row>
    <row r="584" spans="34:34" x14ac:dyDescent="0.25">
      <c r="AH584" s="129"/>
    </row>
    <row r="585" spans="34:34" x14ac:dyDescent="0.25">
      <c r="AH585" s="129"/>
    </row>
    <row r="586" spans="34:34" x14ac:dyDescent="0.25">
      <c r="AH586" s="129"/>
    </row>
    <row r="587" spans="34:34" x14ac:dyDescent="0.25">
      <c r="AH587" s="129"/>
    </row>
    <row r="588" spans="34:34" x14ac:dyDescent="0.25">
      <c r="AH588" s="129"/>
    </row>
    <row r="589" spans="34:34" x14ac:dyDescent="0.25">
      <c r="AH589" s="129"/>
    </row>
    <row r="590" spans="34:34" x14ac:dyDescent="0.25">
      <c r="AH590" s="129"/>
    </row>
    <row r="591" spans="34:34" x14ac:dyDescent="0.25">
      <c r="AH591" s="129"/>
    </row>
    <row r="592" spans="34:34" x14ac:dyDescent="0.25">
      <c r="AH592" s="129"/>
    </row>
    <row r="593" spans="34:34" x14ac:dyDescent="0.25">
      <c r="AH593" s="129"/>
    </row>
    <row r="594" spans="34:34" x14ac:dyDescent="0.25">
      <c r="AH594" s="129"/>
    </row>
    <row r="595" spans="34:34" x14ac:dyDescent="0.25">
      <c r="AH595" s="129"/>
    </row>
    <row r="596" spans="34:34" x14ac:dyDescent="0.25">
      <c r="AH596" s="129"/>
    </row>
    <row r="597" spans="34:34" x14ac:dyDescent="0.25">
      <c r="AH597" s="129"/>
    </row>
    <row r="598" spans="34:34" x14ac:dyDescent="0.25">
      <c r="AH598" s="129"/>
    </row>
    <row r="599" spans="34:34" x14ac:dyDescent="0.25">
      <c r="AH599" s="129"/>
    </row>
    <row r="600" spans="34:34" x14ac:dyDescent="0.25">
      <c r="AH600" s="129"/>
    </row>
    <row r="601" spans="34:34" x14ac:dyDescent="0.25">
      <c r="AH601" s="129"/>
    </row>
    <row r="602" spans="34:34" x14ac:dyDescent="0.25">
      <c r="AH602" s="129"/>
    </row>
    <row r="603" spans="34:34" x14ac:dyDescent="0.25">
      <c r="AH603" s="129"/>
    </row>
    <row r="604" spans="34:34" x14ac:dyDescent="0.25">
      <c r="AH604" s="129"/>
    </row>
    <row r="605" spans="34:34" x14ac:dyDescent="0.25">
      <c r="AH605" s="129"/>
    </row>
    <row r="606" spans="34:34" x14ac:dyDescent="0.25">
      <c r="AH606" s="129"/>
    </row>
    <row r="607" spans="34:34" x14ac:dyDescent="0.25">
      <c r="AH607" s="129"/>
    </row>
    <row r="608" spans="34:34" x14ac:dyDescent="0.25">
      <c r="AH608" s="129"/>
    </row>
    <row r="609" spans="34:34" x14ac:dyDescent="0.25">
      <c r="AH609" s="129"/>
    </row>
    <row r="610" spans="34:34" x14ac:dyDescent="0.25">
      <c r="AH610" s="129"/>
    </row>
    <row r="611" spans="34:34" x14ac:dyDescent="0.25">
      <c r="AH611" s="129"/>
    </row>
    <row r="612" spans="34:34" x14ac:dyDescent="0.25">
      <c r="AH612" s="129"/>
    </row>
    <row r="613" spans="34:34" x14ac:dyDescent="0.25">
      <c r="AH613" s="129"/>
    </row>
    <row r="614" spans="34:34" x14ac:dyDescent="0.25">
      <c r="AH614" s="129"/>
    </row>
    <row r="615" spans="34:34" x14ac:dyDescent="0.25">
      <c r="AH615" s="129"/>
    </row>
    <row r="616" spans="34:34" x14ac:dyDescent="0.25">
      <c r="AH616" s="129"/>
    </row>
    <row r="617" spans="34:34" x14ac:dyDescent="0.25">
      <c r="AH617" s="129"/>
    </row>
    <row r="618" spans="34:34" x14ac:dyDescent="0.25">
      <c r="AH618" s="129"/>
    </row>
    <row r="619" spans="34:34" x14ac:dyDescent="0.25">
      <c r="AH619" s="129"/>
    </row>
    <row r="620" spans="34:34" x14ac:dyDescent="0.25">
      <c r="AH620" s="129"/>
    </row>
    <row r="621" spans="34:34" x14ac:dyDescent="0.25">
      <c r="AH621" s="129"/>
    </row>
    <row r="622" spans="34:34" x14ac:dyDescent="0.25">
      <c r="AH622" s="129"/>
    </row>
    <row r="623" spans="34:34" x14ac:dyDescent="0.25">
      <c r="AH623" s="129"/>
    </row>
    <row r="624" spans="34:34" x14ac:dyDescent="0.25">
      <c r="AH624" s="129"/>
    </row>
    <row r="625" spans="34:34" x14ac:dyDescent="0.25">
      <c r="AH625" s="129"/>
    </row>
    <row r="626" spans="34:34" x14ac:dyDescent="0.25">
      <c r="AH626" s="129"/>
    </row>
    <row r="627" spans="34:34" x14ac:dyDescent="0.25">
      <c r="AH627" s="129"/>
    </row>
    <row r="628" spans="34:34" x14ac:dyDescent="0.25">
      <c r="AH628" s="129"/>
    </row>
    <row r="629" spans="34:34" x14ac:dyDescent="0.25">
      <c r="AH629" s="129"/>
    </row>
    <row r="630" spans="34:34" x14ac:dyDescent="0.25">
      <c r="AH630" s="129"/>
    </row>
    <row r="631" spans="34:34" x14ac:dyDescent="0.25">
      <c r="AH631" s="129"/>
    </row>
    <row r="632" spans="34:34" x14ac:dyDescent="0.25">
      <c r="AH632" s="129"/>
    </row>
    <row r="633" spans="34:34" x14ac:dyDescent="0.25">
      <c r="AH633" s="129"/>
    </row>
    <row r="634" spans="34:34" x14ac:dyDescent="0.25">
      <c r="AH634" s="129"/>
    </row>
    <row r="635" spans="34:34" x14ac:dyDescent="0.25">
      <c r="AH635" s="129"/>
    </row>
    <row r="636" spans="34:34" x14ac:dyDescent="0.25">
      <c r="AH636" s="129"/>
    </row>
    <row r="637" spans="34:34" x14ac:dyDescent="0.25">
      <c r="AH637" s="129"/>
    </row>
    <row r="638" spans="34:34" x14ac:dyDescent="0.25">
      <c r="AH638" s="129"/>
    </row>
    <row r="639" spans="34:34" x14ac:dyDescent="0.25">
      <c r="AH639" s="129"/>
    </row>
    <row r="640" spans="34:34" x14ac:dyDescent="0.25">
      <c r="AH640" s="129"/>
    </row>
    <row r="641" spans="34:34" x14ac:dyDescent="0.25">
      <c r="AH641" s="129"/>
    </row>
    <row r="642" spans="34:34" x14ac:dyDescent="0.25">
      <c r="AH642" s="129"/>
    </row>
    <row r="643" spans="34:34" x14ac:dyDescent="0.25">
      <c r="AH643" s="129"/>
    </row>
    <row r="644" spans="34:34" x14ac:dyDescent="0.25">
      <c r="AH644" s="129"/>
    </row>
    <row r="645" spans="34:34" x14ac:dyDescent="0.25">
      <c r="AH645" s="129"/>
    </row>
    <row r="646" spans="34:34" x14ac:dyDescent="0.25">
      <c r="AH646" s="129"/>
    </row>
    <row r="647" spans="34:34" x14ac:dyDescent="0.25">
      <c r="AH647" s="129"/>
    </row>
    <row r="648" spans="34:34" x14ac:dyDescent="0.25">
      <c r="AH648" s="129"/>
    </row>
    <row r="649" spans="34:34" x14ac:dyDescent="0.25">
      <c r="AH649" s="129"/>
    </row>
    <row r="650" spans="34:34" x14ac:dyDescent="0.25">
      <c r="AH650" s="129"/>
    </row>
    <row r="651" spans="34:34" x14ac:dyDescent="0.25">
      <c r="AH651" s="129"/>
    </row>
    <row r="652" spans="34:34" x14ac:dyDescent="0.25">
      <c r="AH652" s="129"/>
    </row>
    <row r="653" spans="34:34" x14ac:dyDescent="0.25">
      <c r="AH653" s="129"/>
    </row>
    <row r="654" spans="34:34" x14ac:dyDescent="0.25">
      <c r="AH654" s="129"/>
    </row>
    <row r="655" spans="34:34" x14ac:dyDescent="0.25">
      <c r="AH655" s="129"/>
    </row>
    <row r="656" spans="34:34" x14ac:dyDescent="0.25">
      <c r="AH656" s="129"/>
    </row>
    <row r="657" spans="34:34" x14ac:dyDescent="0.25">
      <c r="AH657" s="129"/>
    </row>
    <row r="658" spans="34:34" x14ac:dyDescent="0.25">
      <c r="AH658" s="129"/>
    </row>
    <row r="659" spans="34:34" x14ac:dyDescent="0.25">
      <c r="AH659" s="129"/>
    </row>
    <row r="660" spans="34:34" x14ac:dyDescent="0.25">
      <c r="AH660" s="129"/>
    </row>
    <row r="661" spans="34:34" x14ac:dyDescent="0.25">
      <c r="AH661" s="129"/>
    </row>
    <row r="662" spans="34:34" x14ac:dyDescent="0.25">
      <c r="AH662" s="129"/>
    </row>
    <row r="663" spans="34:34" x14ac:dyDescent="0.25">
      <c r="AH663" s="129"/>
    </row>
    <row r="664" spans="34:34" x14ac:dyDescent="0.25">
      <c r="AH664" s="129"/>
    </row>
    <row r="665" spans="34:34" x14ac:dyDescent="0.25">
      <c r="AH665" s="129"/>
    </row>
    <row r="666" spans="34:34" x14ac:dyDescent="0.25">
      <c r="AH666" s="129"/>
    </row>
    <row r="667" spans="34:34" x14ac:dyDescent="0.25">
      <c r="AH667" s="129"/>
    </row>
    <row r="668" spans="34:34" x14ac:dyDescent="0.25">
      <c r="AH668" s="129"/>
    </row>
    <row r="669" spans="34:34" x14ac:dyDescent="0.25">
      <c r="AH669" s="129"/>
    </row>
    <row r="670" spans="34:34" x14ac:dyDescent="0.25">
      <c r="AH670" s="129"/>
    </row>
    <row r="671" spans="34:34" x14ac:dyDescent="0.25">
      <c r="AH671" s="129"/>
    </row>
    <row r="672" spans="34:34" x14ac:dyDescent="0.25">
      <c r="AH672" s="129"/>
    </row>
    <row r="673" spans="34:34" x14ac:dyDescent="0.25">
      <c r="AH673" s="129"/>
    </row>
    <row r="674" spans="34:34" x14ac:dyDescent="0.25">
      <c r="AH674" s="129"/>
    </row>
    <row r="675" spans="34:34" x14ac:dyDescent="0.25">
      <c r="AH675" s="129"/>
    </row>
    <row r="676" spans="34:34" x14ac:dyDescent="0.25">
      <c r="AH676" s="129"/>
    </row>
    <row r="677" spans="34:34" x14ac:dyDescent="0.25">
      <c r="AH677" s="129"/>
    </row>
    <row r="678" spans="34:34" x14ac:dyDescent="0.25">
      <c r="AH678" s="129"/>
    </row>
    <row r="679" spans="34:34" x14ac:dyDescent="0.25">
      <c r="AH679" s="129"/>
    </row>
    <row r="680" spans="34:34" x14ac:dyDescent="0.25">
      <c r="AH680" s="129"/>
    </row>
    <row r="681" spans="34:34" x14ac:dyDescent="0.25">
      <c r="AH681" s="129"/>
    </row>
    <row r="682" spans="34:34" x14ac:dyDescent="0.25">
      <c r="AH682" s="129"/>
    </row>
    <row r="683" spans="34:34" x14ac:dyDescent="0.25">
      <c r="AH683" s="129"/>
    </row>
    <row r="684" spans="34:34" x14ac:dyDescent="0.25">
      <c r="AH684" s="129"/>
    </row>
    <row r="685" spans="34:34" x14ac:dyDescent="0.25">
      <c r="AH685" s="129"/>
    </row>
    <row r="686" spans="34:34" x14ac:dyDescent="0.25">
      <c r="AH686" s="129"/>
    </row>
    <row r="687" spans="34:34" x14ac:dyDescent="0.25">
      <c r="AH687" s="129"/>
    </row>
    <row r="688" spans="34:34" x14ac:dyDescent="0.25">
      <c r="AH688" s="129"/>
    </row>
    <row r="689" spans="34:34" x14ac:dyDescent="0.25">
      <c r="AH689" s="129"/>
    </row>
    <row r="690" spans="34:34" x14ac:dyDescent="0.25">
      <c r="AH690" s="129"/>
    </row>
    <row r="691" spans="34:34" x14ac:dyDescent="0.25">
      <c r="AH691" s="129"/>
    </row>
    <row r="692" spans="34:34" x14ac:dyDescent="0.25">
      <c r="AH692" s="129"/>
    </row>
    <row r="693" spans="34:34" x14ac:dyDescent="0.25">
      <c r="AH693" s="129"/>
    </row>
    <row r="694" spans="34:34" x14ac:dyDescent="0.25">
      <c r="AH694" s="129"/>
    </row>
    <row r="695" spans="34:34" x14ac:dyDescent="0.25">
      <c r="AH695" s="129"/>
    </row>
    <row r="696" spans="34:34" x14ac:dyDescent="0.25">
      <c r="AH696" s="129"/>
    </row>
    <row r="697" spans="34:34" x14ac:dyDescent="0.25">
      <c r="AH697" s="129"/>
    </row>
    <row r="698" spans="34:34" x14ac:dyDescent="0.25">
      <c r="AH698" s="129"/>
    </row>
    <row r="699" spans="34:34" x14ac:dyDescent="0.25">
      <c r="AH699" s="129"/>
    </row>
    <row r="700" spans="34:34" x14ac:dyDescent="0.25">
      <c r="AH700" s="129"/>
    </row>
    <row r="701" spans="34:34" x14ac:dyDescent="0.25">
      <c r="AH701" s="129"/>
    </row>
    <row r="702" spans="34:34" x14ac:dyDescent="0.25">
      <c r="AH702" s="129"/>
    </row>
    <row r="703" spans="34:34" x14ac:dyDescent="0.25">
      <c r="AH703" s="129"/>
    </row>
    <row r="704" spans="34:34" x14ac:dyDescent="0.25">
      <c r="AH704" s="129"/>
    </row>
    <row r="705" spans="34:34" x14ac:dyDescent="0.25">
      <c r="AH705" s="129"/>
    </row>
    <row r="706" spans="34:34" x14ac:dyDescent="0.25">
      <c r="AH706" s="129"/>
    </row>
    <row r="707" spans="34:34" x14ac:dyDescent="0.25">
      <c r="AH707" s="129"/>
    </row>
    <row r="708" spans="34:34" x14ac:dyDescent="0.25">
      <c r="AH708" s="129"/>
    </row>
    <row r="709" spans="34:34" x14ac:dyDescent="0.25">
      <c r="AH709" s="129"/>
    </row>
    <row r="710" spans="34:34" x14ac:dyDescent="0.25">
      <c r="AH710" s="129"/>
    </row>
    <row r="711" spans="34:34" x14ac:dyDescent="0.25">
      <c r="AH711" s="129"/>
    </row>
    <row r="712" spans="34:34" x14ac:dyDescent="0.25">
      <c r="AH712" s="129"/>
    </row>
    <row r="713" spans="34:34" x14ac:dyDescent="0.25">
      <c r="AH713" s="129"/>
    </row>
    <row r="714" spans="34:34" x14ac:dyDescent="0.25">
      <c r="AH714" s="129"/>
    </row>
    <row r="715" spans="34:34" x14ac:dyDescent="0.25">
      <c r="AH715" s="129"/>
    </row>
    <row r="716" spans="34:34" x14ac:dyDescent="0.25">
      <c r="AH716" s="129"/>
    </row>
    <row r="717" spans="34:34" x14ac:dyDescent="0.25">
      <c r="AH717" s="129"/>
    </row>
    <row r="718" spans="34:34" x14ac:dyDescent="0.25">
      <c r="AH718" s="129"/>
    </row>
    <row r="719" spans="34:34" x14ac:dyDescent="0.25">
      <c r="AH719" s="129"/>
    </row>
    <row r="720" spans="34:34" x14ac:dyDescent="0.25">
      <c r="AH720" s="129"/>
    </row>
    <row r="721" spans="34:34" x14ac:dyDescent="0.25">
      <c r="AH721" s="129"/>
    </row>
    <row r="722" spans="34:34" x14ac:dyDescent="0.25">
      <c r="AH722" s="129"/>
    </row>
    <row r="723" spans="34:34" x14ac:dyDescent="0.25">
      <c r="AH723" s="129"/>
    </row>
    <row r="724" spans="34:34" x14ac:dyDescent="0.25">
      <c r="AH724" s="129"/>
    </row>
    <row r="725" spans="34:34" x14ac:dyDescent="0.25">
      <c r="AH725" s="129"/>
    </row>
    <row r="726" spans="34:34" x14ac:dyDescent="0.25">
      <c r="AH726" s="129"/>
    </row>
    <row r="727" spans="34:34" x14ac:dyDescent="0.25">
      <c r="AH727" s="129"/>
    </row>
    <row r="728" spans="34:34" x14ac:dyDescent="0.25">
      <c r="AH728" s="129"/>
    </row>
    <row r="729" spans="34:34" x14ac:dyDescent="0.25">
      <c r="AH729" s="129"/>
    </row>
    <row r="730" spans="34:34" x14ac:dyDescent="0.25">
      <c r="AH730" s="129"/>
    </row>
    <row r="731" spans="34:34" x14ac:dyDescent="0.25">
      <c r="AH731" s="129"/>
    </row>
    <row r="732" spans="34:34" x14ac:dyDescent="0.25">
      <c r="AH732" s="129"/>
    </row>
    <row r="733" spans="34:34" x14ac:dyDescent="0.25">
      <c r="AH733" s="129"/>
    </row>
    <row r="734" spans="34:34" x14ac:dyDescent="0.25">
      <c r="AH734" s="129"/>
    </row>
    <row r="735" spans="34:34" x14ac:dyDescent="0.25">
      <c r="AH735" s="129"/>
    </row>
    <row r="736" spans="34:34" x14ac:dyDescent="0.25">
      <c r="AH736" s="129"/>
    </row>
    <row r="737" spans="34:34" x14ac:dyDescent="0.25">
      <c r="AH737" s="129"/>
    </row>
    <row r="738" spans="34:34" x14ac:dyDescent="0.25">
      <c r="AH738" s="129"/>
    </row>
    <row r="739" spans="34:34" x14ac:dyDescent="0.25">
      <c r="AH739" s="129"/>
    </row>
    <row r="740" spans="34:34" x14ac:dyDescent="0.25">
      <c r="AH740" s="129"/>
    </row>
    <row r="741" spans="34:34" x14ac:dyDescent="0.25">
      <c r="AH741" s="129"/>
    </row>
    <row r="742" spans="34:34" x14ac:dyDescent="0.25">
      <c r="AH742" s="129"/>
    </row>
    <row r="743" spans="34:34" x14ac:dyDescent="0.25">
      <c r="AH743" s="129"/>
    </row>
    <row r="744" spans="34:34" x14ac:dyDescent="0.25">
      <c r="AH744" s="129"/>
    </row>
    <row r="745" spans="34:34" x14ac:dyDescent="0.25">
      <c r="AH745" s="129"/>
    </row>
    <row r="746" spans="34:34" x14ac:dyDescent="0.25">
      <c r="AH746" s="129"/>
    </row>
    <row r="747" spans="34:34" x14ac:dyDescent="0.25">
      <c r="AH747" s="129"/>
    </row>
    <row r="748" spans="34:34" x14ac:dyDescent="0.25">
      <c r="AH748" s="129"/>
    </row>
    <row r="749" spans="34:34" x14ac:dyDescent="0.25">
      <c r="AH749" s="129"/>
    </row>
    <row r="750" spans="34:34" x14ac:dyDescent="0.25">
      <c r="AH750" s="129"/>
    </row>
    <row r="751" spans="34:34" x14ac:dyDescent="0.25">
      <c r="AH751" s="129"/>
    </row>
    <row r="752" spans="34:34" x14ac:dyDescent="0.25">
      <c r="AH752" s="129"/>
    </row>
    <row r="753" spans="34:34" x14ac:dyDescent="0.25">
      <c r="AH753" s="129"/>
    </row>
    <row r="754" spans="34:34" x14ac:dyDescent="0.25">
      <c r="AH754" s="129"/>
    </row>
    <row r="755" spans="34:34" x14ac:dyDescent="0.25">
      <c r="AH755" s="129"/>
    </row>
    <row r="756" spans="34:34" x14ac:dyDescent="0.25">
      <c r="AH756" s="129"/>
    </row>
    <row r="757" spans="34:34" x14ac:dyDescent="0.25">
      <c r="AH757" s="129"/>
    </row>
    <row r="758" spans="34:34" x14ac:dyDescent="0.25">
      <c r="AH758" s="129"/>
    </row>
    <row r="759" spans="34:34" x14ac:dyDescent="0.25">
      <c r="AH759" s="129"/>
    </row>
    <row r="760" spans="34:34" x14ac:dyDescent="0.25">
      <c r="AH760" s="129"/>
    </row>
    <row r="761" spans="34:34" x14ac:dyDescent="0.25">
      <c r="AH761" s="129"/>
    </row>
    <row r="762" spans="34:34" x14ac:dyDescent="0.25">
      <c r="AH762" s="129"/>
    </row>
    <row r="763" spans="34:34" x14ac:dyDescent="0.25">
      <c r="AH763" s="129"/>
    </row>
    <row r="764" spans="34:34" x14ac:dyDescent="0.25">
      <c r="AH764" s="129"/>
    </row>
    <row r="765" spans="34:34" x14ac:dyDescent="0.25">
      <c r="AH765" s="129"/>
    </row>
    <row r="766" spans="34:34" x14ac:dyDescent="0.25">
      <c r="AH766" s="129"/>
    </row>
    <row r="767" spans="34:34" x14ac:dyDescent="0.25">
      <c r="AH767" s="129"/>
    </row>
    <row r="768" spans="34:34" x14ac:dyDescent="0.25">
      <c r="AH768" s="129"/>
    </row>
    <row r="769" spans="34:34" x14ac:dyDescent="0.25">
      <c r="AH769" s="129"/>
    </row>
    <row r="770" spans="34:34" x14ac:dyDescent="0.25">
      <c r="AH770" s="129"/>
    </row>
    <row r="771" spans="34:34" x14ac:dyDescent="0.25">
      <c r="AH771" s="129"/>
    </row>
    <row r="772" spans="34:34" x14ac:dyDescent="0.25">
      <c r="AH772" s="129"/>
    </row>
    <row r="773" spans="34:34" x14ac:dyDescent="0.25">
      <c r="AH773" s="129"/>
    </row>
    <row r="774" spans="34:34" x14ac:dyDescent="0.25">
      <c r="AH774" s="129"/>
    </row>
    <row r="775" spans="34:34" x14ac:dyDescent="0.25">
      <c r="AH775" s="129"/>
    </row>
    <row r="776" spans="34:34" x14ac:dyDescent="0.25">
      <c r="AH776" s="129"/>
    </row>
    <row r="777" spans="34:34" x14ac:dyDescent="0.25">
      <c r="AH777" s="129"/>
    </row>
    <row r="778" spans="34:34" x14ac:dyDescent="0.25">
      <c r="AH778" s="129"/>
    </row>
    <row r="779" spans="34:34" x14ac:dyDescent="0.25">
      <c r="AH779" s="129"/>
    </row>
    <row r="780" spans="34:34" x14ac:dyDescent="0.25">
      <c r="AH780" s="129"/>
    </row>
    <row r="781" spans="34:34" x14ac:dyDescent="0.25">
      <c r="AH781" s="129"/>
    </row>
    <row r="782" spans="34:34" x14ac:dyDescent="0.25">
      <c r="AH782" s="129"/>
    </row>
    <row r="783" spans="34:34" x14ac:dyDescent="0.25">
      <c r="AH783" s="129"/>
    </row>
    <row r="784" spans="34:34" x14ac:dyDescent="0.25">
      <c r="AH784" s="129"/>
    </row>
    <row r="785" spans="34:34" x14ac:dyDescent="0.25">
      <c r="AH785" s="129"/>
    </row>
    <row r="786" spans="34:34" x14ac:dyDescent="0.25">
      <c r="AH786" s="129"/>
    </row>
    <row r="787" spans="34:34" x14ac:dyDescent="0.25">
      <c r="AH787" s="129"/>
    </row>
    <row r="788" spans="34:34" x14ac:dyDescent="0.25">
      <c r="AH788" s="129"/>
    </row>
    <row r="789" spans="34:34" x14ac:dyDescent="0.25">
      <c r="AH789" s="129"/>
    </row>
    <row r="790" spans="34:34" x14ac:dyDescent="0.25">
      <c r="AH790" s="129"/>
    </row>
    <row r="791" spans="34:34" x14ac:dyDescent="0.25">
      <c r="AH791" s="129"/>
    </row>
    <row r="792" spans="34:34" x14ac:dyDescent="0.25">
      <c r="AH792" s="129"/>
    </row>
    <row r="793" spans="34:34" x14ac:dyDescent="0.25">
      <c r="AH793" s="129"/>
    </row>
    <row r="794" spans="34:34" x14ac:dyDescent="0.25">
      <c r="AH794" s="129"/>
    </row>
    <row r="795" spans="34:34" x14ac:dyDescent="0.25">
      <c r="AH795" s="129"/>
    </row>
    <row r="796" spans="34:34" x14ac:dyDescent="0.25">
      <c r="AH796" s="129"/>
    </row>
    <row r="797" spans="34:34" x14ac:dyDescent="0.25">
      <c r="AH797" s="129"/>
    </row>
    <row r="798" spans="34:34" x14ac:dyDescent="0.25">
      <c r="AH798" s="129"/>
    </row>
    <row r="799" spans="34:34" x14ac:dyDescent="0.25">
      <c r="AH799" s="129"/>
    </row>
    <row r="800" spans="34:34" x14ac:dyDescent="0.25">
      <c r="AH800" s="129"/>
    </row>
    <row r="801" spans="34:34" x14ac:dyDescent="0.25">
      <c r="AH801" s="129"/>
    </row>
    <row r="802" spans="34:34" x14ac:dyDescent="0.25">
      <c r="AH802" s="129"/>
    </row>
    <row r="803" spans="34:34" x14ac:dyDescent="0.25">
      <c r="AH803" s="129"/>
    </row>
    <row r="804" spans="34:34" x14ac:dyDescent="0.25">
      <c r="AH804" s="129"/>
    </row>
    <row r="805" spans="34:34" x14ac:dyDescent="0.25">
      <c r="AH805" s="129"/>
    </row>
    <row r="806" spans="34:34" x14ac:dyDescent="0.25">
      <c r="AH806" s="129"/>
    </row>
    <row r="807" spans="34:34" x14ac:dyDescent="0.25">
      <c r="AH807" s="129"/>
    </row>
    <row r="808" spans="34:34" x14ac:dyDescent="0.25">
      <c r="AH808" s="129"/>
    </row>
    <row r="809" spans="34:34" x14ac:dyDescent="0.25">
      <c r="AH809" s="129"/>
    </row>
    <row r="810" spans="34:34" x14ac:dyDescent="0.25">
      <c r="AH810" s="129"/>
    </row>
    <row r="811" spans="34:34" x14ac:dyDescent="0.25">
      <c r="AH811" s="129"/>
    </row>
    <row r="812" spans="34:34" x14ac:dyDescent="0.25">
      <c r="AH812" s="129"/>
    </row>
    <row r="813" spans="34:34" x14ac:dyDescent="0.25">
      <c r="AH813" s="129"/>
    </row>
    <row r="814" spans="34:34" x14ac:dyDescent="0.25">
      <c r="AH814" s="129"/>
    </row>
    <row r="815" spans="34:34" x14ac:dyDescent="0.25">
      <c r="AH815" s="129"/>
    </row>
    <row r="816" spans="34:34" x14ac:dyDescent="0.25">
      <c r="AH816" s="129"/>
    </row>
    <row r="817" spans="34:34" x14ac:dyDescent="0.25">
      <c r="AH817" s="129"/>
    </row>
    <row r="818" spans="34:34" x14ac:dyDescent="0.25">
      <c r="AH818" s="129"/>
    </row>
    <row r="819" spans="34:34" x14ac:dyDescent="0.25">
      <c r="AH819" s="129"/>
    </row>
    <row r="820" spans="34:34" x14ac:dyDescent="0.25">
      <c r="AH820" s="129"/>
    </row>
    <row r="821" spans="34:34" x14ac:dyDescent="0.25">
      <c r="AH821" s="129"/>
    </row>
    <row r="822" spans="34:34" x14ac:dyDescent="0.25">
      <c r="AH822" s="129"/>
    </row>
    <row r="823" spans="34:34" x14ac:dyDescent="0.25">
      <c r="AH823" s="129"/>
    </row>
    <row r="824" spans="34:34" x14ac:dyDescent="0.25">
      <c r="AH824" s="129"/>
    </row>
    <row r="825" spans="34:34" x14ac:dyDescent="0.25">
      <c r="AH825" s="129"/>
    </row>
    <row r="826" spans="34:34" x14ac:dyDescent="0.25">
      <c r="AH826" s="129"/>
    </row>
    <row r="827" spans="34:34" x14ac:dyDescent="0.25">
      <c r="AH827" s="129"/>
    </row>
    <row r="828" spans="34:34" x14ac:dyDescent="0.25">
      <c r="AH828" s="129"/>
    </row>
    <row r="829" spans="34:34" x14ac:dyDescent="0.25">
      <c r="AH829" s="129"/>
    </row>
    <row r="830" spans="34:34" x14ac:dyDescent="0.25">
      <c r="AH830" s="129"/>
    </row>
    <row r="831" spans="34:34" x14ac:dyDescent="0.25">
      <c r="AH831" s="129"/>
    </row>
    <row r="832" spans="34:34" x14ac:dyDescent="0.25">
      <c r="AH832" s="129"/>
    </row>
    <row r="833" spans="34:34" x14ac:dyDescent="0.25">
      <c r="AH833" s="129"/>
    </row>
    <row r="834" spans="34:34" x14ac:dyDescent="0.25">
      <c r="AH834" s="129"/>
    </row>
    <row r="835" spans="34:34" x14ac:dyDescent="0.25">
      <c r="AH835" s="129"/>
    </row>
    <row r="836" spans="34:34" x14ac:dyDescent="0.25">
      <c r="AH836" s="129"/>
    </row>
    <row r="837" spans="34:34" x14ac:dyDescent="0.25">
      <c r="AH837" s="129"/>
    </row>
    <row r="838" spans="34:34" x14ac:dyDescent="0.25">
      <c r="AH838" s="129"/>
    </row>
    <row r="839" spans="34:34" x14ac:dyDescent="0.25">
      <c r="AH839" s="129"/>
    </row>
    <row r="840" spans="34:34" x14ac:dyDescent="0.25">
      <c r="AH840" s="129"/>
    </row>
    <row r="841" spans="34:34" x14ac:dyDescent="0.25">
      <c r="AH841" s="129"/>
    </row>
    <row r="842" spans="34:34" x14ac:dyDescent="0.25">
      <c r="AH842" s="129"/>
    </row>
    <row r="843" spans="34:34" x14ac:dyDescent="0.25">
      <c r="AH843" s="129"/>
    </row>
    <row r="844" spans="34:34" x14ac:dyDescent="0.25">
      <c r="AH844" s="129"/>
    </row>
    <row r="845" spans="34:34" x14ac:dyDescent="0.25">
      <c r="AH845" s="129"/>
    </row>
    <row r="846" spans="34:34" x14ac:dyDescent="0.25">
      <c r="AH846" s="129"/>
    </row>
    <row r="847" spans="34:34" x14ac:dyDescent="0.25">
      <c r="AH847" s="129"/>
    </row>
    <row r="848" spans="34:34" x14ac:dyDescent="0.25">
      <c r="AH848" s="129"/>
    </row>
    <row r="849" spans="34:34" x14ac:dyDescent="0.25">
      <c r="AH849" s="129"/>
    </row>
    <row r="850" spans="34:34" x14ac:dyDescent="0.25">
      <c r="AH850" s="129"/>
    </row>
    <row r="851" spans="34:34" x14ac:dyDescent="0.25">
      <c r="AH851" s="129"/>
    </row>
    <row r="852" spans="34:34" x14ac:dyDescent="0.25">
      <c r="AH852" s="129"/>
    </row>
    <row r="853" spans="34:34" x14ac:dyDescent="0.25">
      <c r="AH853" s="129"/>
    </row>
    <row r="854" spans="34:34" x14ac:dyDescent="0.25">
      <c r="AH854" s="129"/>
    </row>
    <row r="855" spans="34:34" x14ac:dyDescent="0.25">
      <c r="AH855" s="129"/>
    </row>
    <row r="856" spans="34:34" x14ac:dyDescent="0.25">
      <c r="AH856" s="129"/>
    </row>
    <row r="857" spans="34:34" x14ac:dyDescent="0.25">
      <c r="AH857" s="129"/>
    </row>
    <row r="858" spans="34:34" x14ac:dyDescent="0.25">
      <c r="AH858" s="129"/>
    </row>
    <row r="859" spans="34:34" x14ac:dyDescent="0.25">
      <c r="AH859" s="129"/>
    </row>
    <row r="860" spans="34:34" x14ac:dyDescent="0.25">
      <c r="AH860" s="129"/>
    </row>
    <row r="861" spans="34:34" x14ac:dyDescent="0.25">
      <c r="AH861" s="129"/>
    </row>
    <row r="862" spans="34:34" x14ac:dyDescent="0.25">
      <c r="AH862" s="129"/>
    </row>
    <row r="863" spans="34:34" x14ac:dyDescent="0.25">
      <c r="AH863" s="129"/>
    </row>
    <row r="864" spans="34:34" x14ac:dyDescent="0.25">
      <c r="AH864" s="129"/>
    </row>
    <row r="865" spans="34:34" x14ac:dyDescent="0.25">
      <c r="AH865" s="129"/>
    </row>
    <row r="866" spans="34:34" x14ac:dyDescent="0.25">
      <c r="AH866" s="129"/>
    </row>
    <row r="867" spans="34:34" x14ac:dyDescent="0.25">
      <c r="AH867" s="129"/>
    </row>
    <row r="868" spans="34:34" x14ac:dyDescent="0.25">
      <c r="AH868" s="129"/>
    </row>
    <row r="869" spans="34:34" x14ac:dyDescent="0.25">
      <c r="AH869" s="129"/>
    </row>
    <row r="870" spans="34:34" x14ac:dyDescent="0.25">
      <c r="AH870" s="129"/>
    </row>
    <row r="871" spans="34:34" x14ac:dyDescent="0.25">
      <c r="AH871" s="129"/>
    </row>
    <row r="872" spans="34:34" x14ac:dyDescent="0.25">
      <c r="AH872" s="129"/>
    </row>
    <row r="873" spans="34:34" x14ac:dyDescent="0.25">
      <c r="AH873" s="129"/>
    </row>
    <row r="874" spans="34:34" x14ac:dyDescent="0.25">
      <c r="AH874" s="129"/>
    </row>
    <row r="875" spans="34:34" x14ac:dyDescent="0.25">
      <c r="AH875" s="129"/>
    </row>
    <row r="876" spans="34:34" x14ac:dyDescent="0.25">
      <c r="AH876" s="129"/>
    </row>
    <row r="877" spans="34:34" x14ac:dyDescent="0.25">
      <c r="AH877" s="129"/>
    </row>
    <row r="878" spans="34:34" x14ac:dyDescent="0.25">
      <c r="AH878" s="129"/>
    </row>
    <row r="879" spans="34:34" x14ac:dyDescent="0.25">
      <c r="AH879" s="129"/>
    </row>
    <row r="880" spans="34:34" x14ac:dyDescent="0.25">
      <c r="AH880" s="129"/>
    </row>
    <row r="881" spans="34:34" x14ac:dyDescent="0.25">
      <c r="AH881" s="129"/>
    </row>
    <row r="882" spans="34:34" x14ac:dyDescent="0.25">
      <c r="AH882" s="129"/>
    </row>
    <row r="883" spans="34:34" x14ac:dyDescent="0.25">
      <c r="AH883" s="129"/>
    </row>
    <row r="884" spans="34:34" x14ac:dyDescent="0.25">
      <c r="AH884" s="129"/>
    </row>
    <row r="885" spans="34:34" x14ac:dyDescent="0.25">
      <c r="AH885" s="129"/>
    </row>
    <row r="886" spans="34:34" x14ac:dyDescent="0.25">
      <c r="AH886" s="129"/>
    </row>
    <row r="887" spans="34:34" x14ac:dyDescent="0.25">
      <c r="AH887" s="129"/>
    </row>
    <row r="888" spans="34:34" x14ac:dyDescent="0.25">
      <c r="AH888" s="129"/>
    </row>
    <row r="889" spans="34:34" x14ac:dyDescent="0.25">
      <c r="AH889" s="129"/>
    </row>
    <row r="890" spans="34:34" x14ac:dyDescent="0.25">
      <c r="AH890" s="129"/>
    </row>
    <row r="891" spans="34:34" x14ac:dyDescent="0.25">
      <c r="AH891" s="129"/>
    </row>
    <row r="892" spans="34:34" x14ac:dyDescent="0.25">
      <c r="AH892" s="129"/>
    </row>
    <row r="893" spans="34:34" x14ac:dyDescent="0.25">
      <c r="AH893" s="129"/>
    </row>
    <row r="894" spans="34:34" x14ac:dyDescent="0.25">
      <c r="AH894" s="129"/>
    </row>
    <row r="895" spans="34:34" x14ac:dyDescent="0.25">
      <c r="AH895" s="129"/>
    </row>
    <row r="896" spans="34:34" x14ac:dyDescent="0.25">
      <c r="AH896" s="129"/>
    </row>
    <row r="897" spans="34:34" x14ac:dyDescent="0.25">
      <c r="AH897" s="129"/>
    </row>
    <row r="898" spans="34:34" x14ac:dyDescent="0.25">
      <c r="AH898" s="129"/>
    </row>
    <row r="899" spans="34:34" x14ac:dyDescent="0.25">
      <c r="AH899" s="129"/>
    </row>
    <row r="900" spans="34:34" x14ac:dyDescent="0.25">
      <c r="AH900" s="129"/>
    </row>
    <row r="901" spans="34:34" x14ac:dyDescent="0.25">
      <c r="AH901" s="129"/>
    </row>
    <row r="902" spans="34:34" x14ac:dyDescent="0.25">
      <c r="AH902" s="129"/>
    </row>
    <row r="903" spans="34:34" x14ac:dyDescent="0.25">
      <c r="AH903" s="129"/>
    </row>
    <row r="904" spans="34:34" x14ac:dyDescent="0.25">
      <c r="AH904" s="129"/>
    </row>
    <row r="905" spans="34:34" x14ac:dyDescent="0.25">
      <c r="AH905" s="129"/>
    </row>
    <row r="906" spans="34:34" x14ac:dyDescent="0.25">
      <c r="AH906" s="129"/>
    </row>
    <row r="907" spans="34:34" x14ac:dyDescent="0.25">
      <c r="AH907" s="129"/>
    </row>
    <row r="908" spans="34:34" x14ac:dyDescent="0.25">
      <c r="AH908" s="129"/>
    </row>
    <row r="909" spans="34:34" x14ac:dyDescent="0.25">
      <c r="AH909" s="129"/>
    </row>
    <row r="910" spans="34:34" x14ac:dyDescent="0.25">
      <c r="AH910" s="129"/>
    </row>
    <row r="911" spans="34:34" x14ac:dyDescent="0.25">
      <c r="AH911" s="129"/>
    </row>
    <row r="912" spans="34:34" x14ac:dyDescent="0.25">
      <c r="AH912" s="129"/>
    </row>
    <row r="913" spans="34:34" x14ac:dyDescent="0.25">
      <c r="AH913" s="129"/>
    </row>
    <row r="914" spans="34:34" x14ac:dyDescent="0.25">
      <c r="AH914" s="129"/>
    </row>
    <row r="915" spans="34:34" x14ac:dyDescent="0.25">
      <c r="AH915" s="129"/>
    </row>
    <row r="916" spans="34:34" x14ac:dyDescent="0.25">
      <c r="AH916" s="129"/>
    </row>
    <row r="917" spans="34:34" x14ac:dyDescent="0.25">
      <c r="AH917" s="129"/>
    </row>
    <row r="918" spans="34:34" x14ac:dyDescent="0.25">
      <c r="AH918" s="129"/>
    </row>
    <row r="919" spans="34:34" x14ac:dyDescent="0.25">
      <c r="AH919" s="129"/>
    </row>
    <row r="920" spans="34:34" x14ac:dyDescent="0.25">
      <c r="AH920" s="129"/>
    </row>
    <row r="921" spans="34:34" x14ac:dyDescent="0.25">
      <c r="AH921" s="129"/>
    </row>
    <row r="922" spans="34:34" x14ac:dyDescent="0.25">
      <c r="AH922" s="129"/>
    </row>
    <row r="923" spans="34:34" x14ac:dyDescent="0.25">
      <c r="AH923" s="129"/>
    </row>
    <row r="924" spans="34:34" x14ac:dyDescent="0.25">
      <c r="AH924" s="129"/>
    </row>
    <row r="925" spans="34:34" x14ac:dyDescent="0.25">
      <c r="AH925" s="129"/>
    </row>
    <row r="926" spans="34:34" x14ac:dyDescent="0.25">
      <c r="AH926" s="129"/>
    </row>
    <row r="927" spans="34:34" x14ac:dyDescent="0.25">
      <c r="AH927" s="129"/>
    </row>
    <row r="928" spans="34:34" x14ac:dyDescent="0.25">
      <c r="AH928" s="129"/>
    </row>
    <row r="929" spans="34:34" x14ac:dyDescent="0.25">
      <c r="AH929" s="129"/>
    </row>
    <row r="930" spans="34:34" x14ac:dyDescent="0.25">
      <c r="AH930" s="129"/>
    </row>
    <row r="931" spans="34:34" x14ac:dyDescent="0.25">
      <c r="AH931" s="129"/>
    </row>
    <row r="932" spans="34:34" x14ac:dyDescent="0.25">
      <c r="AH932" s="129"/>
    </row>
    <row r="933" spans="34:34" x14ac:dyDescent="0.25">
      <c r="AH933" s="129"/>
    </row>
    <row r="934" spans="34:34" x14ac:dyDescent="0.25">
      <c r="AH934" s="129"/>
    </row>
    <row r="935" spans="34:34" x14ac:dyDescent="0.25">
      <c r="AH935" s="129"/>
    </row>
    <row r="936" spans="34:34" x14ac:dyDescent="0.25">
      <c r="AH936" s="129"/>
    </row>
    <row r="937" spans="34:34" x14ac:dyDescent="0.25">
      <c r="AH937" s="129"/>
    </row>
    <row r="938" spans="34:34" x14ac:dyDescent="0.25">
      <c r="AH938" s="129"/>
    </row>
    <row r="939" spans="34:34" x14ac:dyDescent="0.25">
      <c r="AH939" s="129"/>
    </row>
    <row r="940" spans="34:34" x14ac:dyDescent="0.25">
      <c r="AH940" s="129"/>
    </row>
    <row r="941" spans="34:34" x14ac:dyDescent="0.25">
      <c r="AH941" s="129"/>
    </row>
    <row r="942" spans="34:34" x14ac:dyDescent="0.25">
      <c r="AH942" s="129"/>
    </row>
    <row r="943" spans="34:34" x14ac:dyDescent="0.25">
      <c r="AH943" s="129"/>
    </row>
    <row r="944" spans="34:34" x14ac:dyDescent="0.25">
      <c r="AH944" s="129"/>
    </row>
    <row r="945" spans="34:34" x14ac:dyDescent="0.25">
      <c r="AH945" s="129"/>
    </row>
    <row r="946" spans="34:34" x14ac:dyDescent="0.25">
      <c r="AH946" s="129"/>
    </row>
    <row r="947" spans="34:34" x14ac:dyDescent="0.25">
      <c r="AH947" s="129"/>
    </row>
    <row r="948" spans="34:34" x14ac:dyDescent="0.25">
      <c r="AH948" s="129"/>
    </row>
    <row r="949" spans="34:34" x14ac:dyDescent="0.25">
      <c r="AH949" s="129"/>
    </row>
    <row r="950" spans="34:34" x14ac:dyDescent="0.25">
      <c r="AH950" s="129"/>
    </row>
    <row r="951" spans="34:34" x14ac:dyDescent="0.25">
      <c r="AH951" s="129"/>
    </row>
    <row r="952" spans="34:34" x14ac:dyDescent="0.25">
      <c r="AH952" s="129"/>
    </row>
    <row r="953" spans="34:34" x14ac:dyDescent="0.25">
      <c r="AH953" s="129"/>
    </row>
    <row r="954" spans="34:34" x14ac:dyDescent="0.25">
      <c r="AH954" s="129"/>
    </row>
    <row r="955" spans="34:34" x14ac:dyDescent="0.25">
      <c r="AH955" s="129"/>
    </row>
    <row r="956" spans="34:34" x14ac:dyDescent="0.25">
      <c r="AH956" s="129"/>
    </row>
    <row r="957" spans="34:34" x14ac:dyDescent="0.25">
      <c r="AH957" s="129"/>
    </row>
    <row r="958" spans="34:34" x14ac:dyDescent="0.25">
      <c r="AH958" s="129"/>
    </row>
    <row r="959" spans="34:34" x14ac:dyDescent="0.25">
      <c r="AH959" s="129"/>
    </row>
    <row r="960" spans="34:34" x14ac:dyDescent="0.25">
      <c r="AH960" s="129"/>
    </row>
    <row r="961" spans="34:34" x14ac:dyDescent="0.25">
      <c r="AH961" s="129"/>
    </row>
    <row r="962" spans="34:34" x14ac:dyDescent="0.25">
      <c r="AH962" s="129"/>
    </row>
    <row r="963" spans="34:34" x14ac:dyDescent="0.25">
      <c r="AH963" s="129"/>
    </row>
    <row r="964" spans="34:34" x14ac:dyDescent="0.25">
      <c r="AH964" s="129"/>
    </row>
    <row r="965" spans="34:34" x14ac:dyDescent="0.25">
      <c r="AH965" s="129"/>
    </row>
    <row r="966" spans="34:34" x14ac:dyDescent="0.25">
      <c r="AH966" s="129"/>
    </row>
    <row r="967" spans="34:34" x14ac:dyDescent="0.25">
      <c r="AH967" s="129"/>
    </row>
    <row r="968" spans="34:34" x14ac:dyDescent="0.25">
      <c r="AH968" s="129"/>
    </row>
    <row r="969" spans="34:34" x14ac:dyDescent="0.25">
      <c r="AH969" s="129"/>
    </row>
    <row r="970" spans="34:34" x14ac:dyDescent="0.25">
      <c r="AH970" s="129"/>
    </row>
    <row r="971" spans="34:34" x14ac:dyDescent="0.25">
      <c r="AH971" s="129"/>
    </row>
    <row r="972" spans="34:34" x14ac:dyDescent="0.25">
      <c r="AH972" s="129"/>
    </row>
    <row r="973" spans="34:34" x14ac:dyDescent="0.25">
      <c r="AH973" s="129"/>
    </row>
    <row r="974" spans="34:34" x14ac:dyDescent="0.25">
      <c r="AH974" s="129"/>
    </row>
    <row r="975" spans="34:34" x14ac:dyDescent="0.25">
      <c r="AH975" s="129"/>
    </row>
    <row r="976" spans="34:34" x14ac:dyDescent="0.25">
      <c r="AH976" s="129"/>
    </row>
    <row r="977" spans="34:34" x14ac:dyDescent="0.25">
      <c r="AH977" s="129"/>
    </row>
    <row r="978" spans="34:34" x14ac:dyDescent="0.25">
      <c r="AH978" s="129"/>
    </row>
    <row r="979" spans="34:34" x14ac:dyDescent="0.25">
      <c r="AH979" s="129"/>
    </row>
    <row r="980" spans="34:34" x14ac:dyDescent="0.25">
      <c r="AH980" s="129"/>
    </row>
    <row r="981" spans="34:34" x14ac:dyDescent="0.25">
      <c r="AH981" s="129"/>
    </row>
    <row r="982" spans="34:34" x14ac:dyDescent="0.25">
      <c r="AH982" s="129"/>
    </row>
    <row r="983" spans="34:34" x14ac:dyDescent="0.25">
      <c r="AH983" s="129"/>
    </row>
    <row r="984" spans="34:34" x14ac:dyDescent="0.25">
      <c r="AH984" s="129"/>
    </row>
    <row r="985" spans="34:34" x14ac:dyDescent="0.25">
      <c r="AH985" s="129"/>
    </row>
    <row r="986" spans="34:34" x14ac:dyDescent="0.25">
      <c r="AH986" s="129"/>
    </row>
    <row r="987" spans="34:34" x14ac:dyDescent="0.25">
      <c r="AH987" s="129"/>
    </row>
    <row r="988" spans="34:34" x14ac:dyDescent="0.25">
      <c r="AH988" s="129"/>
    </row>
    <row r="989" spans="34:34" x14ac:dyDescent="0.25">
      <c r="AH989" s="129"/>
    </row>
    <row r="990" spans="34:34" x14ac:dyDescent="0.25">
      <c r="AH990" s="129"/>
    </row>
    <row r="991" spans="34:34" x14ac:dyDescent="0.25">
      <c r="AH991" s="129"/>
    </row>
    <row r="992" spans="34:34" x14ac:dyDescent="0.25">
      <c r="AH992" s="129"/>
    </row>
    <row r="993" spans="34:34" x14ac:dyDescent="0.25">
      <c r="AH993" s="129"/>
    </row>
    <row r="994" spans="34:34" x14ac:dyDescent="0.25">
      <c r="AH994" s="129"/>
    </row>
    <row r="995" spans="34:34" x14ac:dyDescent="0.25">
      <c r="AH995" s="129"/>
    </row>
    <row r="996" spans="34:34" x14ac:dyDescent="0.25">
      <c r="AH996" s="129"/>
    </row>
    <row r="997" spans="34:34" x14ac:dyDescent="0.25">
      <c r="AH997" s="129"/>
    </row>
    <row r="998" spans="34:34" x14ac:dyDescent="0.25">
      <c r="AH998" s="129"/>
    </row>
    <row r="999" spans="34:34" x14ac:dyDescent="0.25">
      <c r="AH999" s="129"/>
    </row>
    <row r="1000" spans="34:34" x14ac:dyDescent="0.25">
      <c r="AH1000" s="129"/>
    </row>
    <row r="1001" spans="34:34" x14ac:dyDescent="0.25">
      <c r="AH1001" s="129"/>
    </row>
    <row r="1002" spans="34:34" x14ac:dyDescent="0.25">
      <c r="AH1002" s="129"/>
    </row>
    <row r="1003" spans="34:34" x14ac:dyDescent="0.25">
      <c r="AH1003" s="129"/>
    </row>
    <row r="1004" spans="34:34" x14ac:dyDescent="0.25">
      <c r="AH1004" s="129"/>
    </row>
    <row r="1005" spans="34:34" x14ac:dyDescent="0.25">
      <c r="AH1005" s="129"/>
    </row>
    <row r="1006" spans="34:34" x14ac:dyDescent="0.25">
      <c r="AH1006" s="129"/>
    </row>
    <row r="1007" spans="34:34" x14ac:dyDescent="0.25">
      <c r="AH1007" s="129"/>
    </row>
    <row r="1008" spans="34:34" x14ac:dyDescent="0.25">
      <c r="AH1008" s="129"/>
    </row>
    <row r="1009" spans="34:34" x14ac:dyDescent="0.25">
      <c r="AH1009" s="129"/>
    </row>
    <row r="1010" spans="34:34" x14ac:dyDescent="0.25">
      <c r="AH1010" s="129"/>
    </row>
    <row r="1011" spans="34:34" x14ac:dyDescent="0.25">
      <c r="AH1011" s="129"/>
    </row>
    <row r="1012" spans="34:34" x14ac:dyDescent="0.25">
      <c r="AH1012" s="129"/>
    </row>
    <row r="1013" spans="34:34" x14ac:dyDescent="0.25">
      <c r="AH1013" s="129"/>
    </row>
    <row r="1014" spans="34:34" x14ac:dyDescent="0.25">
      <c r="AH1014" s="129"/>
    </row>
    <row r="1015" spans="34:34" x14ac:dyDescent="0.25">
      <c r="AH1015" s="129"/>
    </row>
    <row r="1016" spans="34:34" x14ac:dyDescent="0.25">
      <c r="AH1016" s="129"/>
    </row>
    <row r="1017" spans="34:34" x14ac:dyDescent="0.25">
      <c r="AH1017" s="129"/>
    </row>
    <row r="1018" spans="34:34" x14ac:dyDescent="0.25">
      <c r="AH1018" s="129"/>
    </row>
    <row r="1019" spans="34:34" x14ac:dyDescent="0.25">
      <c r="AH1019" s="129"/>
    </row>
    <row r="1020" spans="34:34" x14ac:dyDescent="0.25">
      <c r="AH1020" s="129"/>
    </row>
    <row r="1021" spans="34:34" x14ac:dyDescent="0.25">
      <c r="AH1021" s="129"/>
    </row>
    <row r="1022" spans="34:34" x14ac:dyDescent="0.25">
      <c r="AH1022" s="129"/>
    </row>
    <row r="1023" spans="34:34" x14ac:dyDescent="0.25">
      <c r="AH1023" s="129"/>
    </row>
    <row r="1024" spans="34:34" x14ac:dyDescent="0.25">
      <c r="AH1024" s="129"/>
    </row>
    <row r="1025" spans="34:34" x14ac:dyDescent="0.25">
      <c r="AH1025" s="129"/>
    </row>
    <row r="1026" spans="34:34" x14ac:dyDescent="0.25">
      <c r="AH1026" s="129"/>
    </row>
    <row r="1027" spans="34:34" x14ac:dyDescent="0.25">
      <c r="AH1027" s="129"/>
    </row>
    <row r="1028" spans="34:34" x14ac:dyDescent="0.25">
      <c r="AH1028" s="129"/>
    </row>
    <row r="1029" spans="34:34" x14ac:dyDescent="0.25">
      <c r="AH1029" s="129"/>
    </row>
    <row r="1030" spans="34:34" x14ac:dyDescent="0.25">
      <c r="AH1030" s="129"/>
    </row>
    <row r="1031" spans="34:34" x14ac:dyDescent="0.25">
      <c r="AH1031" s="129"/>
    </row>
    <row r="1032" spans="34:34" x14ac:dyDescent="0.25">
      <c r="AH1032" s="129"/>
    </row>
    <row r="1033" spans="34:34" x14ac:dyDescent="0.25">
      <c r="AH1033" s="129"/>
    </row>
    <row r="1034" spans="34:34" x14ac:dyDescent="0.25">
      <c r="AH1034" s="129"/>
    </row>
    <row r="1035" spans="34:34" x14ac:dyDescent="0.25">
      <c r="AH1035" s="129"/>
    </row>
    <row r="1036" spans="34:34" x14ac:dyDescent="0.25">
      <c r="AH1036" s="129"/>
    </row>
    <row r="1037" spans="34:34" x14ac:dyDescent="0.25">
      <c r="AH1037" s="129"/>
    </row>
    <row r="1038" spans="34:34" x14ac:dyDescent="0.25">
      <c r="AH1038" s="129"/>
    </row>
    <row r="1039" spans="34:34" x14ac:dyDescent="0.25">
      <c r="AH1039" s="129"/>
    </row>
    <row r="1040" spans="34:34" x14ac:dyDescent="0.25">
      <c r="AH1040" s="129"/>
    </row>
    <row r="1041" spans="34:34" x14ac:dyDescent="0.25">
      <c r="AH1041" s="129"/>
    </row>
    <row r="1042" spans="34:34" x14ac:dyDescent="0.25">
      <c r="AH1042" s="129"/>
    </row>
    <row r="1043" spans="34:34" x14ac:dyDescent="0.25">
      <c r="AH1043" s="129"/>
    </row>
    <row r="1044" spans="34:34" x14ac:dyDescent="0.25">
      <c r="AH1044" s="129"/>
    </row>
    <row r="1045" spans="34:34" x14ac:dyDescent="0.25">
      <c r="AH1045" s="129"/>
    </row>
    <row r="1046" spans="34:34" x14ac:dyDescent="0.25">
      <c r="AH1046" s="129"/>
    </row>
    <row r="1047" spans="34:34" x14ac:dyDescent="0.25">
      <c r="AH1047" s="129"/>
    </row>
    <row r="1048" spans="34:34" x14ac:dyDescent="0.25">
      <c r="AH1048" s="129"/>
    </row>
    <row r="1049" spans="34:34" x14ac:dyDescent="0.25">
      <c r="AH1049" s="129"/>
    </row>
    <row r="1050" spans="34:34" x14ac:dyDescent="0.25">
      <c r="AH1050" s="129"/>
    </row>
    <row r="1051" spans="34:34" x14ac:dyDescent="0.25">
      <c r="AH1051" s="129"/>
    </row>
    <row r="1052" spans="34:34" x14ac:dyDescent="0.25">
      <c r="AH1052" s="129"/>
    </row>
    <row r="1053" spans="34:34" x14ac:dyDescent="0.25">
      <c r="AH1053" s="129"/>
    </row>
    <row r="1054" spans="34:34" x14ac:dyDescent="0.25">
      <c r="AH1054" s="129"/>
    </row>
    <row r="1055" spans="34:34" x14ac:dyDescent="0.25">
      <c r="AH1055" s="129"/>
    </row>
    <row r="1056" spans="34:34" x14ac:dyDescent="0.25">
      <c r="AH1056" s="129"/>
    </row>
    <row r="1057" spans="34:34" x14ac:dyDescent="0.25">
      <c r="AH1057" s="129"/>
    </row>
    <row r="1058" spans="34:34" x14ac:dyDescent="0.25">
      <c r="AH1058" s="129"/>
    </row>
    <row r="1059" spans="34:34" x14ac:dyDescent="0.25">
      <c r="AH1059" s="129"/>
    </row>
    <row r="1060" spans="34:34" x14ac:dyDescent="0.25">
      <c r="AH1060" s="129"/>
    </row>
    <row r="1061" spans="34:34" x14ac:dyDescent="0.25">
      <c r="AH1061" s="129"/>
    </row>
    <row r="1062" spans="34:34" x14ac:dyDescent="0.25">
      <c r="AH1062" s="129"/>
    </row>
    <row r="1063" spans="34:34" x14ac:dyDescent="0.25">
      <c r="AH1063" s="129"/>
    </row>
    <row r="1064" spans="34:34" x14ac:dyDescent="0.25">
      <c r="AH1064" s="129"/>
    </row>
    <row r="1065" spans="34:34" x14ac:dyDescent="0.25">
      <c r="AH1065" s="129"/>
    </row>
    <row r="1066" spans="34:34" x14ac:dyDescent="0.25">
      <c r="AH1066" s="129"/>
    </row>
    <row r="1067" spans="34:34" x14ac:dyDescent="0.25">
      <c r="AH1067" s="129"/>
    </row>
    <row r="1068" spans="34:34" x14ac:dyDescent="0.25">
      <c r="AH1068" s="129"/>
    </row>
    <row r="1069" spans="34:34" x14ac:dyDescent="0.25">
      <c r="AH1069" s="129"/>
    </row>
    <row r="1070" spans="34:34" x14ac:dyDescent="0.25">
      <c r="AH1070" s="129"/>
    </row>
    <row r="1071" spans="34:34" x14ac:dyDescent="0.25">
      <c r="AH1071" s="129"/>
    </row>
    <row r="1072" spans="34:34" x14ac:dyDescent="0.25">
      <c r="AH1072" s="129"/>
    </row>
    <row r="1073" spans="34:34" x14ac:dyDescent="0.25">
      <c r="AH1073" s="129"/>
    </row>
    <row r="1074" spans="34:34" x14ac:dyDescent="0.25">
      <c r="AH1074" s="129"/>
    </row>
    <row r="1075" spans="34:34" x14ac:dyDescent="0.25">
      <c r="AH1075" s="129"/>
    </row>
    <row r="1076" spans="34:34" x14ac:dyDescent="0.25">
      <c r="AH1076" s="129"/>
    </row>
    <row r="1077" spans="34:34" x14ac:dyDescent="0.25">
      <c r="AH1077" s="129"/>
    </row>
    <row r="1078" spans="34:34" x14ac:dyDescent="0.25">
      <c r="AH1078" s="129"/>
    </row>
    <row r="1079" spans="34:34" x14ac:dyDescent="0.25">
      <c r="AH1079" s="129"/>
    </row>
    <row r="1080" spans="34:34" x14ac:dyDescent="0.25">
      <c r="AH1080" s="129"/>
    </row>
    <row r="1081" spans="34:34" x14ac:dyDescent="0.25">
      <c r="AH1081" s="129"/>
    </row>
    <row r="1082" spans="34:34" x14ac:dyDescent="0.25">
      <c r="AH1082" s="129"/>
    </row>
    <row r="1083" spans="34:34" x14ac:dyDescent="0.25">
      <c r="AH1083" s="129"/>
    </row>
    <row r="1084" spans="34:34" x14ac:dyDescent="0.25">
      <c r="AH1084" s="129"/>
    </row>
    <row r="1085" spans="34:34" x14ac:dyDescent="0.25">
      <c r="AH1085" s="129"/>
    </row>
    <row r="1086" spans="34:34" x14ac:dyDescent="0.25">
      <c r="AH1086" s="129"/>
    </row>
    <row r="1087" spans="34:34" x14ac:dyDescent="0.25">
      <c r="AH1087" s="129"/>
    </row>
    <row r="1088" spans="34:34" x14ac:dyDescent="0.25">
      <c r="AH1088" s="129"/>
    </row>
    <row r="1089" spans="34:34" x14ac:dyDescent="0.25">
      <c r="AH1089" s="129"/>
    </row>
    <row r="1090" spans="34:34" x14ac:dyDescent="0.25">
      <c r="AH1090" s="129"/>
    </row>
    <row r="1091" spans="34:34" x14ac:dyDescent="0.25">
      <c r="AH1091" s="129"/>
    </row>
    <row r="1092" spans="34:34" x14ac:dyDescent="0.25">
      <c r="AH1092" s="129"/>
    </row>
    <row r="1093" spans="34:34" x14ac:dyDescent="0.25">
      <c r="AH1093" s="129"/>
    </row>
    <row r="1094" spans="34:34" x14ac:dyDescent="0.25">
      <c r="AH1094" s="129"/>
    </row>
    <row r="1095" spans="34:34" x14ac:dyDescent="0.25">
      <c r="AH1095" s="129"/>
    </row>
    <row r="1096" spans="34:34" x14ac:dyDescent="0.25">
      <c r="AH1096" s="129"/>
    </row>
    <row r="1097" spans="34:34" x14ac:dyDescent="0.25">
      <c r="AH1097" s="129"/>
    </row>
    <row r="1098" spans="34:34" x14ac:dyDescent="0.25">
      <c r="AH1098" s="129"/>
    </row>
    <row r="1099" spans="34:34" x14ac:dyDescent="0.25">
      <c r="AH1099" s="129"/>
    </row>
    <row r="1100" spans="34:34" x14ac:dyDescent="0.25">
      <c r="AH1100" s="129"/>
    </row>
    <row r="1101" spans="34:34" x14ac:dyDescent="0.25">
      <c r="AH1101" s="129"/>
    </row>
    <row r="1102" spans="34:34" x14ac:dyDescent="0.25">
      <c r="AH1102" s="129"/>
    </row>
    <row r="1103" spans="34:34" x14ac:dyDescent="0.25">
      <c r="AH1103" s="129"/>
    </row>
    <row r="1104" spans="34:34" x14ac:dyDescent="0.25">
      <c r="AH1104" s="129"/>
    </row>
    <row r="1105" spans="34:34" x14ac:dyDescent="0.25">
      <c r="AH1105" s="129"/>
    </row>
    <row r="1106" spans="34:34" x14ac:dyDescent="0.25">
      <c r="AH1106" s="129"/>
    </row>
    <row r="1107" spans="34:34" x14ac:dyDescent="0.25">
      <c r="AH1107" s="129"/>
    </row>
    <row r="1108" spans="34:34" x14ac:dyDescent="0.25">
      <c r="AH1108" s="129"/>
    </row>
    <row r="1109" spans="34:34" x14ac:dyDescent="0.25">
      <c r="AH1109" s="129"/>
    </row>
    <row r="1110" spans="34:34" x14ac:dyDescent="0.25">
      <c r="AH1110" s="129"/>
    </row>
    <row r="1111" spans="34:34" x14ac:dyDescent="0.25">
      <c r="AH1111" s="129"/>
    </row>
    <row r="1112" spans="34:34" x14ac:dyDescent="0.25">
      <c r="AH1112" s="129"/>
    </row>
    <row r="1113" spans="34:34" x14ac:dyDescent="0.25">
      <c r="AH1113" s="129"/>
    </row>
    <row r="1114" spans="34:34" x14ac:dyDescent="0.25">
      <c r="AH1114" s="129"/>
    </row>
    <row r="1115" spans="34:34" x14ac:dyDescent="0.25">
      <c r="AH1115" s="129"/>
    </row>
    <row r="1116" spans="34:34" x14ac:dyDescent="0.25">
      <c r="AH1116" s="129"/>
    </row>
    <row r="1117" spans="34:34" x14ac:dyDescent="0.25">
      <c r="AH1117" s="129"/>
    </row>
    <row r="1118" spans="34:34" x14ac:dyDescent="0.25">
      <c r="AH1118" s="129"/>
    </row>
    <row r="1119" spans="34:34" x14ac:dyDescent="0.25">
      <c r="AH1119" s="129"/>
    </row>
    <row r="1120" spans="34:34" x14ac:dyDescent="0.25">
      <c r="AH1120" s="129"/>
    </row>
    <row r="1121" spans="34:34" x14ac:dyDescent="0.25">
      <c r="AH1121" s="129"/>
    </row>
    <row r="1122" spans="34:34" x14ac:dyDescent="0.25">
      <c r="AH1122" s="129"/>
    </row>
    <row r="1123" spans="34:34" x14ac:dyDescent="0.25">
      <c r="AH1123" s="129"/>
    </row>
    <row r="1124" spans="34:34" x14ac:dyDescent="0.25">
      <c r="AH1124" s="129"/>
    </row>
    <row r="1125" spans="34:34" x14ac:dyDescent="0.25">
      <c r="AH1125" s="129"/>
    </row>
    <row r="1126" spans="34:34" x14ac:dyDescent="0.25">
      <c r="AH1126" s="129"/>
    </row>
    <row r="1127" spans="34:34" x14ac:dyDescent="0.25">
      <c r="AH1127" s="129"/>
    </row>
    <row r="1128" spans="34:34" x14ac:dyDescent="0.25">
      <c r="AH1128" s="129"/>
    </row>
    <row r="1129" spans="34:34" x14ac:dyDescent="0.25">
      <c r="AH1129" s="129"/>
    </row>
    <row r="1130" spans="34:34" x14ac:dyDescent="0.25">
      <c r="AH1130" s="129"/>
    </row>
    <row r="1131" spans="34:34" x14ac:dyDescent="0.25">
      <c r="AH1131" s="129"/>
    </row>
    <row r="1132" spans="34:34" x14ac:dyDescent="0.25">
      <c r="AH1132" s="129"/>
    </row>
    <row r="1133" spans="34:34" x14ac:dyDescent="0.25">
      <c r="AH1133" s="129"/>
    </row>
    <row r="1134" spans="34:34" x14ac:dyDescent="0.25">
      <c r="AH1134" s="129"/>
    </row>
    <row r="1135" spans="34:34" x14ac:dyDescent="0.25">
      <c r="AH1135" s="129"/>
    </row>
    <row r="1136" spans="34:34" x14ac:dyDescent="0.25">
      <c r="AH1136" s="129"/>
    </row>
    <row r="1137" spans="34:34" x14ac:dyDescent="0.25">
      <c r="AH1137" s="129"/>
    </row>
    <row r="1138" spans="34:34" x14ac:dyDescent="0.25">
      <c r="AH1138" s="129"/>
    </row>
    <row r="1139" spans="34:34" x14ac:dyDescent="0.25">
      <c r="AH1139" s="129"/>
    </row>
    <row r="1140" spans="34:34" x14ac:dyDescent="0.25">
      <c r="AH1140" s="129"/>
    </row>
    <row r="1141" spans="34:34" x14ac:dyDescent="0.25">
      <c r="AH1141" s="129"/>
    </row>
    <row r="1142" spans="34:34" x14ac:dyDescent="0.25">
      <c r="AH1142" s="129"/>
    </row>
    <row r="1143" spans="34:34" x14ac:dyDescent="0.25">
      <c r="AH1143" s="129"/>
    </row>
    <row r="1144" spans="34:34" x14ac:dyDescent="0.25">
      <c r="AH1144" s="129"/>
    </row>
    <row r="1145" spans="34:34" x14ac:dyDescent="0.25">
      <c r="AH1145" s="129"/>
    </row>
    <row r="1146" spans="34:34" x14ac:dyDescent="0.25">
      <c r="AH1146" s="129"/>
    </row>
    <row r="1147" spans="34:34" x14ac:dyDescent="0.25">
      <c r="AH1147" s="129"/>
    </row>
    <row r="1148" spans="34:34" x14ac:dyDescent="0.25">
      <c r="AH1148" s="129"/>
    </row>
    <row r="1149" spans="34:34" x14ac:dyDescent="0.25">
      <c r="AH1149" s="129"/>
    </row>
    <row r="1150" spans="34:34" x14ac:dyDescent="0.25">
      <c r="AH1150" s="129"/>
    </row>
    <row r="1151" spans="34:34" x14ac:dyDescent="0.25">
      <c r="AH1151" s="129"/>
    </row>
    <row r="1152" spans="34:34" x14ac:dyDescent="0.25">
      <c r="AH1152" s="129"/>
    </row>
    <row r="1153" spans="34:34" x14ac:dyDescent="0.25">
      <c r="AH1153" s="129"/>
    </row>
    <row r="1154" spans="34:34" x14ac:dyDescent="0.25">
      <c r="AH1154" s="129"/>
    </row>
    <row r="1155" spans="34:34" x14ac:dyDescent="0.25">
      <c r="AH1155" s="129"/>
    </row>
    <row r="1156" spans="34:34" x14ac:dyDescent="0.25">
      <c r="AH1156" s="129"/>
    </row>
    <row r="1157" spans="34:34" x14ac:dyDescent="0.25">
      <c r="AH1157" s="129"/>
    </row>
    <row r="1158" spans="34:34" x14ac:dyDescent="0.25">
      <c r="AH1158" s="129"/>
    </row>
    <row r="1159" spans="34:34" x14ac:dyDescent="0.25">
      <c r="AH1159" s="129"/>
    </row>
    <row r="1160" spans="34:34" x14ac:dyDescent="0.25">
      <c r="AH1160" s="129"/>
    </row>
    <row r="1161" spans="34:34" x14ac:dyDescent="0.25">
      <c r="AH1161" s="129"/>
    </row>
    <row r="1162" spans="34:34" x14ac:dyDescent="0.25">
      <c r="AH1162" s="129"/>
    </row>
    <row r="1163" spans="34:34" x14ac:dyDescent="0.25">
      <c r="AH1163" s="129"/>
    </row>
    <row r="1164" spans="34:34" x14ac:dyDescent="0.25">
      <c r="AH1164" s="129"/>
    </row>
    <row r="1165" spans="34:34" x14ac:dyDescent="0.25">
      <c r="AH1165" s="129"/>
    </row>
    <row r="1166" spans="34:34" x14ac:dyDescent="0.25">
      <c r="AH1166" s="129"/>
    </row>
    <row r="1167" spans="34:34" x14ac:dyDescent="0.25">
      <c r="AH1167" s="129"/>
    </row>
    <row r="1168" spans="34:34" x14ac:dyDescent="0.25">
      <c r="AH1168" s="129"/>
    </row>
    <row r="1169" spans="34:34" x14ac:dyDescent="0.25">
      <c r="AH1169" s="129"/>
    </row>
    <row r="1170" spans="34:34" x14ac:dyDescent="0.25">
      <c r="AH1170" s="129"/>
    </row>
    <row r="1171" spans="34:34" x14ac:dyDescent="0.25">
      <c r="AH1171" s="129"/>
    </row>
    <row r="1172" spans="34:34" x14ac:dyDescent="0.25">
      <c r="AH1172" s="129"/>
    </row>
    <row r="1173" spans="34:34" x14ac:dyDescent="0.25">
      <c r="AH1173" s="129"/>
    </row>
    <row r="1174" spans="34:34" x14ac:dyDescent="0.25">
      <c r="AH1174" s="129"/>
    </row>
    <row r="1175" spans="34:34" x14ac:dyDescent="0.25">
      <c r="AH1175" s="129"/>
    </row>
    <row r="1176" spans="34:34" x14ac:dyDescent="0.25">
      <c r="AH1176" s="129"/>
    </row>
    <row r="1177" spans="34:34" x14ac:dyDescent="0.25">
      <c r="AH1177" s="129"/>
    </row>
    <row r="1178" spans="34:34" x14ac:dyDescent="0.25">
      <c r="AH1178" s="129"/>
    </row>
    <row r="1179" spans="34:34" x14ac:dyDescent="0.25">
      <c r="AH1179" s="129"/>
    </row>
    <row r="1180" spans="34:34" x14ac:dyDescent="0.25">
      <c r="AH1180" s="129"/>
    </row>
    <row r="1181" spans="34:34" x14ac:dyDescent="0.25">
      <c r="AH1181" s="129"/>
    </row>
    <row r="1182" spans="34:34" x14ac:dyDescent="0.25">
      <c r="AH1182" s="129"/>
    </row>
    <row r="1183" spans="34:34" x14ac:dyDescent="0.25">
      <c r="AH1183" s="129"/>
    </row>
    <row r="1184" spans="34:34" x14ac:dyDescent="0.25">
      <c r="AH1184" s="129"/>
    </row>
    <row r="1185" spans="34:34" x14ac:dyDescent="0.25">
      <c r="AH1185" s="129"/>
    </row>
    <row r="1186" spans="34:34" x14ac:dyDescent="0.25">
      <c r="AH1186" s="129"/>
    </row>
    <row r="1187" spans="34:34" x14ac:dyDescent="0.25">
      <c r="AH1187" s="129"/>
    </row>
    <row r="1188" spans="34:34" x14ac:dyDescent="0.25">
      <c r="AH1188" s="129"/>
    </row>
    <row r="1189" spans="34:34" x14ac:dyDescent="0.25">
      <c r="AH1189" s="129"/>
    </row>
    <row r="1190" spans="34:34" x14ac:dyDescent="0.25">
      <c r="AH1190" s="129"/>
    </row>
    <row r="1191" spans="34:34" x14ac:dyDescent="0.25">
      <c r="AH1191" s="129"/>
    </row>
    <row r="1192" spans="34:34" x14ac:dyDescent="0.25">
      <c r="AH1192" s="129"/>
    </row>
    <row r="1193" spans="34:34" x14ac:dyDescent="0.25">
      <c r="AH1193" s="129"/>
    </row>
    <row r="1194" spans="34:34" x14ac:dyDescent="0.25">
      <c r="AH1194" s="129"/>
    </row>
    <row r="1195" spans="34:34" x14ac:dyDescent="0.25">
      <c r="AH1195" s="129"/>
    </row>
    <row r="1196" spans="34:34" x14ac:dyDescent="0.25">
      <c r="AH1196" s="129"/>
    </row>
    <row r="1197" spans="34:34" x14ac:dyDescent="0.25">
      <c r="AH1197" s="129"/>
    </row>
    <row r="1198" spans="34:34" x14ac:dyDescent="0.25">
      <c r="AH1198" s="129"/>
    </row>
    <row r="1199" spans="34:34" x14ac:dyDescent="0.25">
      <c r="AH1199" s="129"/>
    </row>
    <row r="1200" spans="34:34" x14ac:dyDescent="0.25">
      <c r="AH1200" s="129"/>
    </row>
    <row r="1201" spans="34:34" x14ac:dyDescent="0.25">
      <c r="AH1201" s="129"/>
    </row>
    <row r="1202" spans="34:34" x14ac:dyDescent="0.25">
      <c r="AH1202" s="129"/>
    </row>
    <row r="1203" spans="34:34" x14ac:dyDescent="0.25">
      <c r="AH1203" s="129"/>
    </row>
    <row r="1204" spans="34:34" x14ac:dyDescent="0.25">
      <c r="AH1204" s="129"/>
    </row>
    <row r="1205" spans="34:34" x14ac:dyDescent="0.25">
      <c r="AH1205" s="129"/>
    </row>
    <row r="1206" spans="34:34" x14ac:dyDescent="0.25">
      <c r="AH1206" s="129"/>
    </row>
    <row r="1207" spans="34:34" x14ac:dyDescent="0.25">
      <c r="AH1207" s="129"/>
    </row>
    <row r="1208" spans="34:34" x14ac:dyDescent="0.25">
      <c r="AH1208" s="129"/>
    </row>
    <row r="1209" spans="34:34" x14ac:dyDescent="0.25">
      <c r="AH1209" s="129"/>
    </row>
    <row r="1210" spans="34:34" x14ac:dyDescent="0.25">
      <c r="AH1210" s="129"/>
    </row>
    <row r="1211" spans="34:34" x14ac:dyDescent="0.25">
      <c r="AH1211" s="129"/>
    </row>
    <row r="1212" spans="34:34" x14ac:dyDescent="0.25">
      <c r="AH1212" s="129"/>
    </row>
    <row r="1213" spans="34:34" x14ac:dyDescent="0.25">
      <c r="AH1213" s="129"/>
    </row>
    <row r="1214" spans="34:34" x14ac:dyDescent="0.25">
      <c r="AH1214" s="129"/>
    </row>
    <row r="1215" spans="34:34" x14ac:dyDescent="0.25">
      <c r="AH1215" s="129"/>
    </row>
    <row r="1216" spans="34:34" x14ac:dyDescent="0.25">
      <c r="AH1216" s="129"/>
    </row>
    <row r="1217" spans="34:34" x14ac:dyDescent="0.25">
      <c r="AH1217" s="129"/>
    </row>
    <row r="1218" spans="34:34" x14ac:dyDescent="0.25">
      <c r="AH1218" s="129"/>
    </row>
    <row r="1219" spans="34:34" x14ac:dyDescent="0.25">
      <c r="AH1219" s="129"/>
    </row>
    <row r="1220" spans="34:34" x14ac:dyDescent="0.25">
      <c r="AH1220" s="129"/>
    </row>
    <row r="1221" spans="34:34" x14ac:dyDescent="0.25">
      <c r="AH1221" s="129"/>
    </row>
    <row r="1222" spans="34:34" x14ac:dyDescent="0.25">
      <c r="AH1222" s="129"/>
    </row>
    <row r="1223" spans="34:34" x14ac:dyDescent="0.25">
      <c r="AH1223" s="129"/>
    </row>
    <row r="1224" spans="34:34" x14ac:dyDescent="0.25">
      <c r="AH1224" s="129"/>
    </row>
    <row r="1225" spans="34:34" x14ac:dyDescent="0.25">
      <c r="AH1225" s="129"/>
    </row>
    <row r="1226" spans="34:34" x14ac:dyDescent="0.25">
      <c r="AH1226" s="129"/>
    </row>
    <row r="1227" spans="34:34" x14ac:dyDescent="0.25">
      <c r="AH1227" s="129"/>
    </row>
    <row r="1228" spans="34:34" x14ac:dyDescent="0.25">
      <c r="AH1228" s="129"/>
    </row>
    <row r="1229" spans="34:34" x14ac:dyDescent="0.25">
      <c r="AH1229" s="129"/>
    </row>
    <row r="1230" spans="34:34" x14ac:dyDescent="0.25">
      <c r="AH1230" s="129"/>
    </row>
    <row r="1231" spans="34:34" x14ac:dyDescent="0.25">
      <c r="AH1231" s="129"/>
    </row>
    <row r="1232" spans="34:34" x14ac:dyDescent="0.25">
      <c r="AH1232" s="129"/>
    </row>
    <row r="1233" spans="34:34" x14ac:dyDescent="0.25">
      <c r="AH1233" s="129"/>
    </row>
    <row r="1234" spans="34:34" x14ac:dyDescent="0.25">
      <c r="AH1234" s="129"/>
    </row>
    <row r="1235" spans="34:34" x14ac:dyDescent="0.25">
      <c r="AH1235" s="129"/>
    </row>
    <row r="1236" spans="34:34" x14ac:dyDescent="0.25">
      <c r="AH1236" s="129"/>
    </row>
    <row r="1237" spans="34:34" x14ac:dyDescent="0.25">
      <c r="AH1237" s="129"/>
    </row>
    <row r="1238" spans="34:34" x14ac:dyDescent="0.25">
      <c r="AH1238" s="129"/>
    </row>
    <row r="1239" spans="34:34" x14ac:dyDescent="0.25">
      <c r="AH1239" s="129"/>
    </row>
    <row r="1240" spans="34:34" x14ac:dyDescent="0.25">
      <c r="AH1240" s="129"/>
    </row>
    <row r="1241" spans="34:34" x14ac:dyDescent="0.25">
      <c r="AH1241" s="129"/>
    </row>
    <row r="1242" spans="34:34" x14ac:dyDescent="0.25">
      <c r="AH1242" s="129"/>
    </row>
    <row r="1243" spans="34:34" x14ac:dyDescent="0.25">
      <c r="AH1243" s="129"/>
    </row>
    <row r="1244" spans="34:34" x14ac:dyDescent="0.25">
      <c r="AH1244" s="129"/>
    </row>
    <row r="1245" spans="34:34" x14ac:dyDescent="0.25">
      <c r="AH1245" s="129"/>
    </row>
    <row r="1246" spans="34:34" x14ac:dyDescent="0.25">
      <c r="AH1246" s="129"/>
    </row>
    <row r="1247" spans="34:34" x14ac:dyDescent="0.25">
      <c r="AH1247" s="129"/>
    </row>
    <row r="1248" spans="34:34" x14ac:dyDescent="0.25">
      <c r="AH1248" s="129"/>
    </row>
    <row r="1249" spans="34:34" x14ac:dyDescent="0.25">
      <c r="AH1249" s="129"/>
    </row>
    <row r="1250" spans="34:34" x14ac:dyDescent="0.25">
      <c r="AH1250" s="129"/>
    </row>
    <row r="1251" spans="34:34" x14ac:dyDescent="0.25">
      <c r="AH1251" s="129"/>
    </row>
    <row r="1252" spans="34:34" x14ac:dyDescent="0.25">
      <c r="AH1252" s="129"/>
    </row>
    <row r="1253" spans="34:34" x14ac:dyDescent="0.25">
      <c r="AH1253" s="129"/>
    </row>
    <row r="1254" spans="34:34" x14ac:dyDescent="0.25">
      <c r="AH1254" s="129"/>
    </row>
    <row r="1255" spans="34:34" x14ac:dyDescent="0.25">
      <c r="AH1255" s="129"/>
    </row>
    <row r="1256" spans="34:34" x14ac:dyDescent="0.25">
      <c r="AH1256" s="129"/>
    </row>
    <row r="1257" spans="34:34" x14ac:dyDescent="0.25">
      <c r="AH1257" s="129"/>
    </row>
    <row r="1258" spans="34:34" x14ac:dyDescent="0.25">
      <c r="AH1258" s="129"/>
    </row>
    <row r="1259" spans="34:34" x14ac:dyDescent="0.25">
      <c r="AH1259" s="129"/>
    </row>
    <row r="1260" spans="34:34" x14ac:dyDescent="0.25">
      <c r="AH1260" s="129"/>
    </row>
    <row r="1261" spans="34:34" x14ac:dyDescent="0.25">
      <c r="AH1261" s="129"/>
    </row>
    <row r="1262" spans="34:34" x14ac:dyDescent="0.25">
      <c r="AH1262" s="129"/>
    </row>
    <row r="1263" spans="34:34" x14ac:dyDescent="0.25">
      <c r="AH1263" s="129"/>
    </row>
    <row r="1264" spans="34:34" x14ac:dyDescent="0.25">
      <c r="AH1264" s="129"/>
    </row>
    <row r="1265" spans="34:34" x14ac:dyDescent="0.25">
      <c r="AH1265" s="129"/>
    </row>
    <row r="1266" spans="34:34" x14ac:dyDescent="0.25">
      <c r="AH1266" s="129"/>
    </row>
    <row r="1267" spans="34:34" x14ac:dyDescent="0.25">
      <c r="AH1267" s="129"/>
    </row>
    <row r="1268" spans="34:34" x14ac:dyDescent="0.25">
      <c r="AH1268" s="129"/>
    </row>
    <row r="1269" spans="34:34" x14ac:dyDescent="0.25">
      <c r="AH1269" s="129"/>
    </row>
    <row r="1270" spans="34:34" x14ac:dyDescent="0.25">
      <c r="AH1270" s="129"/>
    </row>
    <row r="1271" spans="34:34" x14ac:dyDescent="0.25">
      <c r="AH1271" s="129"/>
    </row>
    <row r="1272" spans="34:34" x14ac:dyDescent="0.25">
      <c r="AH1272" s="129"/>
    </row>
    <row r="1273" spans="34:34" x14ac:dyDescent="0.25">
      <c r="AH1273" s="129"/>
    </row>
    <row r="1274" spans="34:34" x14ac:dyDescent="0.25">
      <c r="AH1274" s="129"/>
    </row>
    <row r="1275" spans="34:34" x14ac:dyDescent="0.25">
      <c r="AH1275" s="129"/>
    </row>
    <row r="1276" spans="34:34" x14ac:dyDescent="0.25">
      <c r="AH1276" s="129"/>
    </row>
    <row r="1277" spans="34:34" x14ac:dyDescent="0.25">
      <c r="AH1277" s="129"/>
    </row>
    <row r="1278" spans="34:34" x14ac:dyDescent="0.25">
      <c r="AH1278" s="129"/>
    </row>
    <row r="1279" spans="34:34" x14ac:dyDescent="0.25">
      <c r="AH1279" s="129"/>
    </row>
    <row r="1280" spans="34:34" x14ac:dyDescent="0.25">
      <c r="AH1280" s="129"/>
    </row>
    <row r="1281" spans="34:34" x14ac:dyDescent="0.25">
      <c r="AH1281" s="129"/>
    </row>
    <row r="1282" spans="34:34" x14ac:dyDescent="0.25">
      <c r="AH1282" s="129"/>
    </row>
    <row r="1283" spans="34:34" x14ac:dyDescent="0.25">
      <c r="AH1283" s="129"/>
    </row>
    <row r="1284" spans="34:34" x14ac:dyDescent="0.25">
      <c r="AH1284" s="129"/>
    </row>
    <row r="1285" spans="34:34" x14ac:dyDescent="0.25">
      <c r="AH1285" s="129"/>
    </row>
    <row r="1286" spans="34:34" x14ac:dyDescent="0.25">
      <c r="AH1286" s="129"/>
    </row>
    <row r="1287" spans="34:34" x14ac:dyDescent="0.25">
      <c r="AH1287" s="129"/>
    </row>
    <row r="1288" spans="34:34" x14ac:dyDescent="0.25">
      <c r="AH1288" s="129"/>
    </row>
    <row r="1289" spans="34:34" x14ac:dyDescent="0.25">
      <c r="AH1289" s="129"/>
    </row>
    <row r="1290" spans="34:34" x14ac:dyDescent="0.25">
      <c r="AH1290" s="129"/>
    </row>
    <row r="1291" spans="34:34" x14ac:dyDescent="0.25">
      <c r="AH1291" s="129"/>
    </row>
    <row r="1292" spans="34:34" x14ac:dyDescent="0.25">
      <c r="AH1292" s="129"/>
    </row>
    <row r="1293" spans="34:34" x14ac:dyDescent="0.25">
      <c r="AH1293" s="129"/>
    </row>
    <row r="1294" spans="34:34" x14ac:dyDescent="0.25">
      <c r="AH1294" s="129"/>
    </row>
    <row r="1295" spans="34:34" x14ac:dyDescent="0.25">
      <c r="AH1295" s="129"/>
    </row>
    <row r="1296" spans="34:34" x14ac:dyDescent="0.25">
      <c r="AH1296" s="129"/>
    </row>
    <row r="1297" spans="34:34" x14ac:dyDescent="0.25">
      <c r="AH1297" s="129"/>
    </row>
    <row r="1298" spans="34:34" x14ac:dyDescent="0.25">
      <c r="AH1298" s="129"/>
    </row>
    <row r="1299" spans="34:34" x14ac:dyDescent="0.25">
      <c r="AH1299" s="129"/>
    </row>
    <row r="1300" spans="34:34" x14ac:dyDescent="0.25">
      <c r="AH1300" s="129"/>
    </row>
    <row r="1301" spans="34:34" x14ac:dyDescent="0.25">
      <c r="AH1301" s="129"/>
    </row>
    <row r="1302" spans="34:34" x14ac:dyDescent="0.25">
      <c r="AH1302" s="129"/>
    </row>
    <row r="1303" spans="34:34" x14ac:dyDescent="0.25">
      <c r="AH1303" s="129"/>
    </row>
    <row r="1304" spans="34:34" x14ac:dyDescent="0.25">
      <c r="AH1304" s="129"/>
    </row>
    <row r="1305" spans="34:34" x14ac:dyDescent="0.25">
      <c r="AH1305" s="129"/>
    </row>
    <row r="1306" spans="34:34" x14ac:dyDescent="0.25">
      <c r="AH1306" s="129"/>
    </row>
    <row r="1307" spans="34:34" x14ac:dyDescent="0.25">
      <c r="AH1307" s="129"/>
    </row>
    <row r="1308" spans="34:34" x14ac:dyDescent="0.25">
      <c r="AH1308" s="129"/>
    </row>
    <row r="1309" spans="34:34" x14ac:dyDescent="0.25">
      <c r="AH1309" s="129"/>
    </row>
    <row r="1310" spans="34:34" x14ac:dyDescent="0.25">
      <c r="AH1310" s="129"/>
    </row>
    <row r="1311" spans="34:34" x14ac:dyDescent="0.25">
      <c r="AH1311" s="129"/>
    </row>
    <row r="1312" spans="34:34" x14ac:dyDescent="0.25">
      <c r="AH1312" s="129"/>
    </row>
    <row r="1313" spans="34:34" x14ac:dyDescent="0.25">
      <c r="AH1313" s="129"/>
    </row>
    <row r="1314" spans="34:34" x14ac:dyDescent="0.25">
      <c r="AH1314" s="129"/>
    </row>
    <row r="1315" spans="34:34" x14ac:dyDescent="0.25">
      <c r="AH1315" s="129"/>
    </row>
    <row r="1316" spans="34:34" x14ac:dyDescent="0.25">
      <c r="AH1316" s="129"/>
    </row>
    <row r="1317" spans="34:34" x14ac:dyDescent="0.25">
      <c r="AH1317" s="129"/>
    </row>
    <row r="1318" spans="34:34" x14ac:dyDescent="0.25">
      <c r="AH1318" s="129"/>
    </row>
    <row r="1319" spans="34:34" x14ac:dyDescent="0.25">
      <c r="AH1319" s="129"/>
    </row>
    <row r="1320" spans="34:34" x14ac:dyDescent="0.25">
      <c r="AH1320" s="129"/>
    </row>
    <row r="1321" spans="34:34" x14ac:dyDescent="0.25">
      <c r="AH1321" s="129"/>
    </row>
    <row r="1322" spans="34:34" x14ac:dyDescent="0.25">
      <c r="AH1322" s="129"/>
    </row>
    <row r="1323" spans="34:34" x14ac:dyDescent="0.25">
      <c r="AH1323" s="129"/>
    </row>
    <row r="1324" spans="34:34" x14ac:dyDescent="0.25">
      <c r="AH1324" s="129"/>
    </row>
    <row r="1325" spans="34:34" x14ac:dyDescent="0.25">
      <c r="AH1325" s="129"/>
    </row>
    <row r="1326" spans="34:34" x14ac:dyDescent="0.25">
      <c r="AH1326" s="129"/>
    </row>
    <row r="1327" spans="34:34" x14ac:dyDescent="0.25">
      <c r="AH1327" s="129"/>
    </row>
    <row r="1328" spans="34:34" x14ac:dyDescent="0.25">
      <c r="AH1328" s="129"/>
    </row>
    <row r="1329" spans="34:34" x14ac:dyDescent="0.25">
      <c r="AH1329" s="129"/>
    </row>
    <row r="1330" spans="34:34" x14ac:dyDescent="0.25">
      <c r="AH1330" s="129"/>
    </row>
    <row r="1331" spans="34:34" x14ac:dyDescent="0.25">
      <c r="AH1331" s="129"/>
    </row>
    <row r="1332" spans="34:34" x14ac:dyDescent="0.25">
      <c r="AH1332" s="129"/>
    </row>
    <row r="1333" spans="34:34" x14ac:dyDescent="0.25">
      <c r="AH1333" s="129"/>
    </row>
    <row r="1334" spans="34:34" x14ac:dyDescent="0.25">
      <c r="AH1334" s="129"/>
    </row>
    <row r="1335" spans="34:34" x14ac:dyDescent="0.25">
      <c r="AH1335" s="129"/>
    </row>
    <row r="1336" spans="34:34" x14ac:dyDescent="0.25">
      <c r="AH1336" s="129"/>
    </row>
    <row r="1337" spans="34:34" x14ac:dyDescent="0.25">
      <c r="AH1337" s="129"/>
    </row>
    <row r="1338" spans="34:34" x14ac:dyDescent="0.25">
      <c r="AH1338" s="129"/>
    </row>
    <row r="1339" spans="34:34" x14ac:dyDescent="0.25">
      <c r="AH1339" s="129"/>
    </row>
    <row r="1340" spans="34:34" x14ac:dyDescent="0.25">
      <c r="AH1340" s="129"/>
    </row>
    <row r="1341" spans="34:34" x14ac:dyDescent="0.25">
      <c r="AH1341" s="129"/>
    </row>
    <row r="1342" spans="34:34" x14ac:dyDescent="0.25">
      <c r="AH1342" s="129"/>
    </row>
    <row r="1343" spans="34:34" x14ac:dyDescent="0.25">
      <c r="AH1343" s="129"/>
    </row>
    <row r="1344" spans="34:34" x14ac:dyDescent="0.25">
      <c r="AH1344" s="129"/>
    </row>
    <row r="1345" spans="34:34" x14ac:dyDescent="0.25">
      <c r="AH1345" s="129"/>
    </row>
    <row r="1346" spans="34:34" x14ac:dyDescent="0.25">
      <c r="AH1346" s="129"/>
    </row>
    <row r="1347" spans="34:34" x14ac:dyDescent="0.25">
      <c r="AH1347" s="129"/>
    </row>
    <row r="1348" spans="34:34" x14ac:dyDescent="0.25">
      <c r="AH1348" s="129"/>
    </row>
    <row r="1349" spans="34:34" x14ac:dyDescent="0.25">
      <c r="AH1349" s="129"/>
    </row>
    <row r="1350" spans="34:34" x14ac:dyDescent="0.25">
      <c r="AH1350" s="129"/>
    </row>
    <row r="1351" spans="34:34" x14ac:dyDescent="0.25">
      <c r="AH1351" s="129"/>
    </row>
    <row r="1352" spans="34:34" x14ac:dyDescent="0.25">
      <c r="AH1352" s="129"/>
    </row>
    <row r="1353" spans="34:34" x14ac:dyDescent="0.25">
      <c r="AH1353" s="129"/>
    </row>
    <row r="1354" spans="34:34" x14ac:dyDescent="0.25">
      <c r="AH1354" s="129"/>
    </row>
    <row r="1355" spans="34:34" x14ac:dyDescent="0.25">
      <c r="AH1355" s="129"/>
    </row>
    <row r="1356" spans="34:34" x14ac:dyDescent="0.25">
      <c r="AH1356" s="129"/>
    </row>
    <row r="1357" spans="34:34" x14ac:dyDescent="0.25">
      <c r="AH1357" s="129"/>
    </row>
    <row r="1358" spans="34:34" x14ac:dyDescent="0.25">
      <c r="AH1358" s="129"/>
    </row>
    <row r="1359" spans="34:34" x14ac:dyDescent="0.25">
      <c r="AH1359" s="129"/>
    </row>
    <row r="1360" spans="34:34" x14ac:dyDescent="0.25">
      <c r="AH1360" s="129"/>
    </row>
    <row r="1361" spans="34:34" x14ac:dyDescent="0.25">
      <c r="AH1361" s="129"/>
    </row>
    <row r="1362" spans="34:34" x14ac:dyDescent="0.25">
      <c r="AH1362" s="129"/>
    </row>
    <row r="1363" spans="34:34" x14ac:dyDescent="0.25">
      <c r="AH1363" s="129"/>
    </row>
    <row r="1364" spans="34:34" x14ac:dyDescent="0.25">
      <c r="AH1364" s="129"/>
    </row>
    <row r="1365" spans="34:34" x14ac:dyDescent="0.25">
      <c r="AH1365" s="129"/>
    </row>
    <row r="1366" spans="34:34" x14ac:dyDescent="0.25">
      <c r="AH1366" s="129"/>
    </row>
    <row r="1367" spans="34:34" x14ac:dyDescent="0.25">
      <c r="AH1367" s="129"/>
    </row>
    <row r="1368" spans="34:34" x14ac:dyDescent="0.25">
      <c r="AH1368" s="129"/>
    </row>
    <row r="1369" spans="34:34" x14ac:dyDescent="0.25">
      <c r="AH1369" s="129"/>
    </row>
    <row r="1370" spans="34:34" x14ac:dyDescent="0.25">
      <c r="AH1370" s="129"/>
    </row>
    <row r="1371" spans="34:34" x14ac:dyDescent="0.25">
      <c r="AH1371" s="129"/>
    </row>
    <row r="1372" spans="34:34" x14ac:dyDescent="0.25">
      <c r="AH1372" s="129"/>
    </row>
    <row r="1373" spans="34:34" x14ac:dyDescent="0.25">
      <c r="AH1373" s="129"/>
    </row>
    <row r="1374" spans="34:34" x14ac:dyDescent="0.25">
      <c r="AH1374" s="129"/>
    </row>
    <row r="1375" spans="34:34" x14ac:dyDescent="0.25">
      <c r="AH1375" s="129"/>
    </row>
    <row r="1376" spans="34:34" x14ac:dyDescent="0.25">
      <c r="AH1376" s="129"/>
    </row>
    <row r="1377" spans="34:34" x14ac:dyDescent="0.25">
      <c r="AH1377" s="129"/>
    </row>
    <row r="1378" spans="34:34" x14ac:dyDescent="0.25">
      <c r="AH1378" s="129"/>
    </row>
    <row r="1379" spans="34:34" x14ac:dyDescent="0.25">
      <c r="AH1379" s="129"/>
    </row>
    <row r="1380" spans="34:34" x14ac:dyDescent="0.25">
      <c r="AH1380" s="129"/>
    </row>
    <row r="1381" spans="34:34" x14ac:dyDescent="0.25">
      <c r="AH1381" s="129"/>
    </row>
    <row r="1382" spans="34:34" x14ac:dyDescent="0.25">
      <c r="AH1382" s="129"/>
    </row>
    <row r="1383" spans="34:34" x14ac:dyDescent="0.25">
      <c r="AH1383" s="129"/>
    </row>
    <row r="1384" spans="34:34" x14ac:dyDescent="0.25">
      <c r="AH1384" s="129"/>
    </row>
    <row r="1385" spans="34:34" x14ac:dyDescent="0.25">
      <c r="AH1385" s="129"/>
    </row>
    <row r="1386" spans="34:34" x14ac:dyDescent="0.25">
      <c r="AH1386" s="129"/>
    </row>
    <row r="1387" spans="34:34" x14ac:dyDescent="0.25">
      <c r="AH1387" s="129"/>
    </row>
    <row r="1388" spans="34:34" x14ac:dyDescent="0.25">
      <c r="AH1388" s="129"/>
    </row>
    <row r="1389" spans="34:34" x14ac:dyDescent="0.25">
      <c r="AH1389" s="129"/>
    </row>
    <row r="1390" spans="34:34" x14ac:dyDescent="0.25">
      <c r="AH1390" s="129"/>
    </row>
    <row r="1391" spans="34:34" x14ac:dyDescent="0.25">
      <c r="AH1391" s="129"/>
    </row>
    <row r="1392" spans="34:34" x14ac:dyDescent="0.25">
      <c r="AH1392" s="129"/>
    </row>
    <row r="1393" spans="34:34" x14ac:dyDescent="0.25">
      <c r="AH1393" s="129"/>
    </row>
    <row r="1394" spans="34:34" x14ac:dyDescent="0.25">
      <c r="AH1394" s="129"/>
    </row>
    <row r="1395" spans="34:34" x14ac:dyDescent="0.25">
      <c r="AH1395" s="129"/>
    </row>
    <row r="1396" spans="34:34" x14ac:dyDescent="0.25">
      <c r="AH1396" s="129"/>
    </row>
    <row r="1397" spans="34:34" x14ac:dyDescent="0.25">
      <c r="AH1397" s="129"/>
    </row>
    <row r="1398" spans="34:34" x14ac:dyDescent="0.25">
      <c r="AH1398" s="129"/>
    </row>
    <row r="1399" spans="34:34" x14ac:dyDescent="0.25">
      <c r="AH1399" s="129"/>
    </row>
    <row r="1400" spans="34:34" x14ac:dyDescent="0.25">
      <c r="AH1400" s="129"/>
    </row>
    <row r="1401" spans="34:34" x14ac:dyDescent="0.25">
      <c r="AH1401" s="129"/>
    </row>
    <row r="1402" spans="34:34" x14ac:dyDescent="0.25">
      <c r="AH1402" s="129"/>
    </row>
    <row r="1403" spans="34:34" x14ac:dyDescent="0.25">
      <c r="AH1403" s="129"/>
    </row>
    <row r="1404" spans="34:34" x14ac:dyDescent="0.25">
      <c r="AH1404" s="129"/>
    </row>
    <row r="1405" spans="34:34" x14ac:dyDescent="0.25">
      <c r="AH1405" s="129"/>
    </row>
    <row r="1406" spans="34:34" x14ac:dyDescent="0.25">
      <c r="AH1406" s="129"/>
    </row>
    <row r="1407" spans="34:34" x14ac:dyDescent="0.25">
      <c r="AH1407" s="129"/>
    </row>
    <row r="1408" spans="34:34" x14ac:dyDescent="0.25">
      <c r="AH1408" s="129"/>
    </row>
    <row r="1409" spans="34:34" x14ac:dyDescent="0.25">
      <c r="AH1409" s="129"/>
    </row>
    <row r="1410" spans="34:34" x14ac:dyDescent="0.25">
      <c r="AH1410" s="129"/>
    </row>
    <row r="1411" spans="34:34" x14ac:dyDescent="0.25">
      <c r="AH1411" s="129"/>
    </row>
    <row r="1412" spans="34:34" x14ac:dyDescent="0.25">
      <c r="AH1412" s="129"/>
    </row>
    <row r="1413" spans="34:34" x14ac:dyDescent="0.25">
      <c r="AH1413" s="129"/>
    </row>
    <row r="1414" spans="34:34" x14ac:dyDescent="0.25">
      <c r="AH1414" s="129"/>
    </row>
    <row r="1415" spans="34:34" x14ac:dyDescent="0.25">
      <c r="AH1415" s="129"/>
    </row>
    <row r="1416" spans="34:34" x14ac:dyDescent="0.25">
      <c r="AH1416" s="129"/>
    </row>
    <row r="1417" spans="34:34" x14ac:dyDescent="0.25">
      <c r="AH1417" s="129"/>
    </row>
    <row r="1418" spans="34:34" x14ac:dyDescent="0.25">
      <c r="AH1418" s="129"/>
    </row>
    <row r="1419" spans="34:34" x14ac:dyDescent="0.25">
      <c r="AH1419" s="129"/>
    </row>
    <row r="1420" spans="34:34" x14ac:dyDescent="0.25">
      <c r="AH1420" s="129"/>
    </row>
    <row r="1421" spans="34:34" x14ac:dyDescent="0.25">
      <c r="AH1421" s="129"/>
    </row>
    <row r="1422" spans="34:34" x14ac:dyDescent="0.25">
      <c r="AH1422" s="129"/>
    </row>
    <row r="1423" spans="34:34" x14ac:dyDescent="0.25">
      <c r="AH1423" s="129"/>
    </row>
    <row r="1424" spans="34:34" x14ac:dyDescent="0.25">
      <c r="AH1424" s="129"/>
    </row>
    <row r="1425" spans="34:34" x14ac:dyDescent="0.25">
      <c r="AH1425" s="129"/>
    </row>
    <row r="1426" spans="34:34" x14ac:dyDescent="0.25">
      <c r="AH1426" s="129"/>
    </row>
    <row r="1427" spans="34:34" x14ac:dyDescent="0.25">
      <c r="AH1427" s="129"/>
    </row>
    <row r="1428" spans="34:34" x14ac:dyDescent="0.25">
      <c r="AH1428" s="129"/>
    </row>
    <row r="1429" spans="34:34" x14ac:dyDescent="0.25">
      <c r="AH1429" s="129"/>
    </row>
    <row r="1430" spans="34:34" x14ac:dyDescent="0.25">
      <c r="AH1430" s="129"/>
    </row>
    <row r="1431" spans="34:34" x14ac:dyDescent="0.25">
      <c r="AH1431" s="129"/>
    </row>
    <row r="1432" spans="34:34" x14ac:dyDescent="0.25">
      <c r="AH1432" s="129"/>
    </row>
    <row r="1433" spans="34:34" x14ac:dyDescent="0.25">
      <c r="AH1433" s="129"/>
    </row>
    <row r="1434" spans="34:34" x14ac:dyDescent="0.25">
      <c r="AH1434" s="129"/>
    </row>
    <row r="1435" spans="34:34" x14ac:dyDescent="0.25">
      <c r="AH1435" s="129"/>
    </row>
    <row r="1436" spans="34:34" x14ac:dyDescent="0.25">
      <c r="AH1436" s="129"/>
    </row>
    <row r="1437" spans="34:34" x14ac:dyDescent="0.25">
      <c r="AH1437" s="129"/>
    </row>
    <row r="1438" spans="34:34" x14ac:dyDescent="0.25">
      <c r="AH1438" s="129"/>
    </row>
    <row r="1439" spans="34:34" x14ac:dyDescent="0.25">
      <c r="AH1439" s="129"/>
    </row>
    <row r="1440" spans="34:34" x14ac:dyDescent="0.25">
      <c r="AH1440" s="129"/>
    </row>
    <row r="1441" spans="34:34" x14ac:dyDescent="0.25">
      <c r="AH1441" s="129"/>
    </row>
    <row r="1442" spans="34:34" x14ac:dyDescent="0.25">
      <c r="AH1442" s="129"/>
    </row>
    <row r="1443" spans="34:34" x14ac:dyDescent="0.25">
      <c r="AH1443" s="129"/>
    </row>
    <row r="1444" spans="34:34" x14ac:dyDescent="0.25">
      <c r="AH1444" s="129"/>
    </row>
    <row r="1445" spans="34:34" x14ac:dyDescent="0.25">
      <c r="AH1445" s="129"/>
    </row>
    <row r="1446" spans="34:34" x14ac:dyDescent="0.25">
      <c r="AH1446" s="129"/>
    </row>
    <row r="1447" spans="34:34" x14ac:dyDescent="0.25">
      <c r="AH1447" s="129"/>
    </row>
    <row r="1448" spans="34:34" x14ac:dyDescent="0.25">
      <c r="AH1448" s="129"/>
    </row>
    <row r="1449" spans="34:34" x14ac:dyDescent="0.25">
      <c r="AH1449" s="129"/>
    </row>
    <row r="1450" spans="34:34" x14ac:dyDescent="0.25">
      <c r="AH1450" s="129"/>
    </row>
    <row r="1451" spans="34:34" x14ac:dyDescent="0.25">
      <c r="AH1451" s="129"/>
    </row>
    <row r="1452" spans="34:34" x14ac:dyDescent="0.25">
      <c r="AH1452" s="129"/>
    </row>
    <row r="1453" spans="34:34" x14ac:dyDescent="0.25">
      <c r="AH1453" s="129"/>
    </row>
    <row r="1454" spans="34:34" x14ac:dyDescent="0.25">
      <c r="AH1454" s="129"/>
    </row>
    <row r="1455" spans="34:34" x14ac:dyDescent="0.25">
      <c r="AH1455" s="129"/>
    </row>
    <row r="1456" spans="34:34" x14ac:dyDescent="0.25">
      <c r="AH1456" s="129"/>
    </row>
    <row r="1457" spans="34:34" x14ac:dyDescent="0.25">
      <c r="AH1457" s="129"/>
    </row>
    <row r="1458" spans="34:34" x14ac:dyDescent="0.25">
      <c r="AH1458" s="129"/>
    </row>
    <row r="1459" spans="34:34" x14ac:dyDescent="0.25">
      <c r="AH1459" s="129"/>
    </row>
    <row r="1460" spans="34:34" x14ac:dyDescent="0.25">
      <c r="AH1460" s="129"/>
    </row>
    <row r="1461" spans="34:34" x14ac:dyDescent="0.25">
      <c r="AH1461" s="129"/>
    </row>
    <row r="1462" spans="34:34" x14ac:dyDescent="0.25">
      <c r="AH1462" s="129"/>
    </row>
    <row r="1463" spans="34:34" x14ac:dyDescent="0.25">
      <c r="AH1463" s="129"/>
    </row>
    <row r="1464" spans="34:34" x14ac:dyDescent="0.25">
      <c r="AH1464" s="129"/>
    </row>
    <row r="1465" spans="34:34" x14ac:dyDescent="0.25">
      <c r="AH1465" s="129"/>
    </row>
    <row r="1466" spans="34:34" x14ac:dyDescent="0.25">
      <c r="AH1466" s="129"/>
    </row>
    <row r="1467" spans="34:34" x14ac:dyDescent="0.25">
      <c r="AH1467" s="129"/>
    </row>
    <row r="1468" spans="34:34" x14ac:dyDescent="0.25">
      <c r="AH1468" s="129"/>
    </row>
    <row r="1469" spans="34:34" x14ac:dyDescent="0.25">
      <c r="AH1469" s="129"/>
    </row>
    <row r="1470" spans="34:34" x14ac:dyDescent="0.25">
      <c r="AH1470" s="129"/>
    </row>
    <row r="1471" spans="34:34" x14ac:dyDescent="0.25">
      <c r="AH1471" s="129"/>
    </row>
    <row r="1472" spans="34:34" x14ac:dyDescent="0.25">
      <c r="AH1472" s="129"/>
    </row>
    <row r="1473" spans="34:34" x14ac:dyDescent="0.25">
      <c r="AH1473" s="129"/>
    </row>
    <row r="1474" spans="34:34" x14ac:dyDescent="0.25">
      <c r="AH1474" s="129"/>
    </row>
    <row r="1475" spans="34:34" x14ac:dyDescent="0.25">
      <c r="AH1475" s="129"/>
    </row>
    <row r="1476" spans="34:34" x14ac:dyDescent="0.25">
      <c r="AH1476" s="129"/>
    </row>
    <row r="1477" spans="34:34" x14ac:dyDescent="0.25">
      <c r="AH1477" s="129"/>
    </row>
    <row r="1478" spans="34:34" x14ac:dyDescent="0.25">
      <c r="AH1478" s="129"/>
    </row>
    <row r="1479" spans="34:34" x14ac:dyDescent="0.25">
      <c r="AH1479" s="129"/>
    </row>
    <row r="1480" spans="34:34" x14ac:dyDescent="0.25">
      <c r="AH1480" s="129"/>
    </row>
    <row r="1481" spans="34:34" x14ac:dyDescent="0.25">
      <c r="AH1481" s="129"/>
    </row>
    <row r="1482" spans="34:34" x14ac:dyDescent="0.25">
      <c r="AH1482" s="129"/>
    </row>
    <row r="1483" spans="34:34" x14ac:dyDescent="0.25">
      <c r="AH1483" s="129"/>
    </row>
    <row r="1484" spans="34:34" x14ac:dyDescent="0.25">
      <c r="AH1484" s="129"/>
    </row>
    <row r="1485" spans="34:34" x14ac:dyDescent="0.25">
      <c r="AH1485" s="129"/>
    </row>
    <row r="1486" spans="34:34" x14ac:dyDescent="0.25">
      <c r="AH1486" s="129"/>
    </row>
    <row r="1487" spans="34:34" x14ac:dyDescent="0.25">
      <c r="AH1487" s="129"/>
    </row>
    <row r="1488" spans="34:34" x14ac:dyDescent="0.25">
      <c r="AH1488" s="129"/>
    </row>
    <row r="1489" spans="34:34" x14ac:dyDescent="0.25">
      <c r="AH1489" s="129"/>
    </row>
    <row r="1490" spans="34:34" x14ac:dyDescent="0.25">
      <c r="AH1490" s="129"/>
    </row>
    <row r="1491" spans="34:34" x14ac:dyDescent="0.25">
      <c r="AH1491" s="129"/>
    </row>
    <row r="1492" spans="34:34" x14ac:dyDescent="0.25">
      <c r="AH1492" s="129"/>
    </row>
    <row r="1493" spans="34:34" x14ac:dyDescent="0.25">
      <c r="AH1493" s="129"/>
    </row>
    <row r="1494" spans="34:34" x14ac:dyDescent="0.25">
      <c r="AH1494" s="129"/>
    </row>
    <row r="1495" spans="34:34" x14ac:dyDescent="0.25">
      <c r="AH1495" s="129"/>
    </row>
    <row r="1496" spans="34:34" x14ac:dyDescent="0.25">
      <c r="AH1496" s="129"/>
    </row>
    <row r="1497" spans="34:34" x14ac:dyDescent="0.25">
      <c r="AH1497" s="129"/>
    </row>
    <row r="1498" spans="34:34" x14ac:dyDescent="0.25">
      <c r="AH1498" s="129"/>
    </row>
    <row r="1499" spans="34:34" x14ac:dyDescent="0.25">
      <c r="AH1499" s="129"/>
    </row>
    <row r="1500" spans="34:34" x14ac:dyDescent="0.25">
      <c r="AH1500" s="129"/>
    </row>
    <row r="1501" spans="34:34" x14ac:dyDescent="0.25">
      <c r="AH1501" s="129"/>
    </row>
    <row r="1502" spans="34:34" x14ac:dyDescent="0.25">
      <c r="AH1502" s="129"/>
    </row>
    <row r="1503" spans="34:34" x14ac:dyDescent="0.25">
      <c r="AH1503" s="129"/>
    </row>
    <row r="1504" spans="34:34" x14ac:dyDescent="0.25">
      <c r="AH1504" s="129"/>
    </row>
    <row r="1505" spans="34:34" x14ac:dyDescent="0.25">
      <c r="AH1505" s="129"/>
    </row>
    <row r="1506" spans="34:34" x14ac:dyDescent="0.25">
      <c r="AH1506" s="129"/>
    </row>
    <row r="1507" spans="34:34" x14ac:dyDescent="0.25">
      <c r="AH1507" s="129"/>
    </row>
    <row r="1508" spans="34:34" x14ac:dyDescent="0.25">
      <c r="AH1508" s="129"/>
    </row>
    <row r="1509" spans="34:34" x14ac:dyDescent="0.25">
      <c r="AH1509" s="129"/>
    </row>
    <row r="1510" spans="34:34" x14ac:dyDescent="0.25">
      <c r="AH1510" s="129"/>
    </row>
    <row r="1511" spans="34:34" x14ac:dyDescent="0.25">
      <c r="AH1511" s="129"/>
    </row>
    <row r="1512" spans="34:34" x14ac:dyDescent="0.25">
      <c r="AH1512" s="129"/>
    </row>
    <row r="1513" spans="34:34" x14ac:dyDescent="0.25">
      <c r="AH1513" s="129"/>
    </row>
    <row r="1514" spans="34:34" x14ac:dyDescent="0.25">
      <c r="AH1514" s="129"/>
    </row>
    <row r="1515" spans="34:34" x14ac:dyDescent="0.25">
      <c r="AH1515" s="129"/>
    </row>
    <row r="1516" spans="34:34" x14ac:dyDescent="0.25">
      <c r="AH1516" s="129"/>
    </row>
    <row r="1517" spans="34:34" x14ac:dyDescent="0.25">
      <c r="AH1517" s="129"/>
    </row>
    <row r="1518" spans="34:34" x14ac:dyDescent="0.25">
      <c r="AH1518" s="129"/>
    </row>
    <row r="1519" spans="34:34" x14ac:dyDescent="0.25">
      <c r="AH1519" s="129"/>
    </row>
    <row r="1520" spans="34:34" x14ac:dyDescent="0.25">
      <c r="AH1520" s="129"/>
    </row>
    <row r="1521" spans="34:34" x14ac:dyDescent="0.25">
      <c r="AH1521" s="129"/>
    </row>
    <row r="1522" spans="34:34" x14ac:dyDescent="0.25">
      <c r="AH1522" s="129"/>
    </row>
    <row r="1523" spans="34:34" x14ac:dyDescent="0.25">
      <c r="AH1523" s="129"/>
    </row>
    <row r="1524" spans="34:34" x14ac:dyDescent="0.25">
      <c r="AH1524" s="129"/>
    </row>
    <row r="1525" spans="34:34" x14ac:dyDescent="0.25">
      <c r="AH1525" s="129"/>
    </row>
    <row r="1526" spans="34:34" x14ac:dyDescent="0.25">
      <c r="AH1526" s="129"/>
    </row>
    <row r="1527" spans="34:34" x14ac:dyDescent="0.25">
      <c r="AH1527" s="129"/>
    </row>
    <row r="1528" spans="34:34" x14ac:dyDescent="0.25">
      <c r="AH1528" s="129"/>
    </row>
    <row r="1529" spans="34:34" x14ac:dyDescent="0.25">
      <c r="AH1529" s="129"/>
    </row>
    <row r="1530" spans="34:34" x14ac:dyDescent="0.25">
      <c r="AH1530" s="129"/>
    </row>
    <row r="1531" spans="34:34" x14ac:dyDescent="0.25">
      <c r="AH1531" s="129"/>
    </row>
    <row r="1532" spans="34:34" x14ac:dyDescent="0.25">
      <c r="AH1532" s="129"/>
    </row>
    <row r="1533" spans="34:34" x14ac:dyDescent="0.25">
      <c r="AH1533" s="129"/>
    </row>
    <row r="1534" spans="34:34" x14ac:dyDescent="0.25">
      <c r="AH1534" s="129"/>
    </row>
    <row r="1535" spans="34:34" x14ac:dyDescent="0.25">
      <c r="AH1535" s="129"/>
    </row>
    <row r="1536" spans="34:34" x14ac:dyDescent="0.25">
      <c r="AH1536" s="129"/>
    </row>
    <row r="1537" spans="34:34" x14ac:dyDescent="0.25">
      <c r="AH1537" s="129"/>
    </row>
    <row r="1538" spans="34:34" x14ac:dyDescent="0.25">
      <c r="AH1538" s="129"/>
    </row>
    <row r="1539" spans="34:34" x14ac:dyDescent="0.25">
      <c r="AH1539" s="129"/>
    </row>
    <row r="1540" spans="34:34" x14ac:dyDescent="0.25">
      <c r="AH1540" s="129"/>
    </row>
    <row r="1541" spans="34:34" x14ac:dyDescent="0.25">
      <c r="AH1541" s="129"/>
    </row>
    <row r="1542" spans="34:34" x14ac:dyDescent="0.25">
      <c r="AH1542" s="129"/>
    </row>
    <row r="1543" spans="34:34" x14ac:dyDescent="0.25">
      <c r="AH1543" s="129"/>
    </row>
    <row r="1544" spans="34:34" x14ac:dyDescent="0.25">
      <c r="AH1544" s="129"/>
    </row>
    <row r="1545" spans="34:34" x14ac:dyDescent="0.25">
      <c r="AH1545" s="129"/>
    </row>
    <row r="1546" spans="34:34" x14ac:dyDescent="0.25">
      <c r="AH1546" s="129"/>
    </row>
    <row r="1547" spans="34:34" x14ac:dyDescent="0.25">
      <c r="AH1547" s="129"/>
    </row>
    <row r="1548" spans="34:34" x14ac:dyDescent="0.25">
      <c r="AH1548" s="129"/>
    </row>
    <row r="1549" spans="34:34" x14ac:dyDescent="0.25">
      <c r="AH1549" s="129"/>
    </row>
    <row r="1550" spans="34:34" x14ac:dyDescent="0.25">
      <c r="AH1550" s="129"/>
    </row>
    <row r="1551" spans="34:34" x14ac:dyDescent="0.25">
      <c r="AH1551" s="129"/>
    </row>
    <row r="1552" spans="34:34" x14ac:dyDescent="0.25">
      <c r="AH1552" s="129"/>
    </row>
    <row r="1553" spans="34:34" x14ac:dyDescent="0.25">
      <c r="AH1553" s="129"/>
    </row>
    <row r="1554" spans="34:34" x14ac:dyDescent="0.25">
      <c r="AH1554" s="129"/>
    </row>
    <row r="1555" spans="34:34" x14ac:dyDescent="0.25">
      <c r="AH1555" s="129"/>
    </row>
    <row r="1556" spans="34:34" x14ac:dyDescent="0.25">
      <c r="AH1556" s="129"/>
    </row>
    <row r="1557" spans="34:34" x14ac:dyDescent="0.25">
      <c r="AH1557" s="129"/>
    </row>
    <row r="1558" spans="34:34" x14ac:dyDescent="0.25">
      <c r="AH1558" s="129"/>
    </row>
    <row r="1559" spans="34:34" x14ac:dyDescent="0.25">
      <c r="AH1559" s="129"/>
    </row>
    <row r="1560" spans="34:34" x14ac:dyDescent="0.25">
      <c r="AH1560" s="129"/>
    </row>
    <row r="1561" spans="34:34" x14ac:dyDescent="0.25">
      <c r="AH1561" s="129"/>
    </row>
    <row r="1562" spans="34:34" x14ac:dyDescent="0.25">
      <c r="AH1562" s="129"/>
    </row>
    <row r="1563" spans="34:34" x14ac:dyDescent="0.25">
      <c r="AH1563" s="129"/>
    </row>
    <row r="1564" spans="34:34" x14ac:dyDescent="0.25">
      <c r="AH1564" s="129"/>
    </row>
    <row r="1565" spans="34:34" x14ac:dyDescent="0.25">
      <c r="AH1565" s="129"/>
    </row>
    <row r="1566" spans="34:34" x14ac:dyDescent="0.25">
      <c r="AH1566" s="129"/>
    </row>
    <row r="1567" spans="34:34" x14ac:dyDescent="0.25">
      <c r="AH1567" s="129"/>
    </row>
    <row r="1568" spans="34:34" x14ac:dyDescent="0.25">
      <c r="AH1568" s="129"/>
    </row>
    <row r="1569" spans="34:34" x14ac:dyDescent="0.25">
      <c r="AH1569" s="129"/>
    </row>
    <row r="1570" spans="34:34" x14ac:dyDescent="0.25">
      <c r="AH1570" s="129"/>
    </row>
    <row r="1571" spans="34:34" x14ac:dyDescent="0.25">
      <c r="AH1571" s="129"/>
    </row>
    <row r="1572" spans="34:34" x14ac:dyDescent="0.25">
      <c r="AH1572" s="129"/>
    </row>
    <row r="1573" spans="34:34" x14ac:dyDescent="0.25">
      <c r="AH1573" s="129"/>
    </row>
    <row r="1574" spans="34:34" x14ac:dyDescent="0.25">
      <c r="AH1574" s="129"/>
    </row>
    <row r="1575" spans="34:34" x14ac:dyDescent="0.25">
      <c r="AH1575" s="129"/>
    </row>
    <row r="1576" spans="34:34" x14ac:dyDescent="0.25">
      <c r="AH1576" s="129"/>
    </row>
    <row r="1577" spans="34:34" x14ac:dyDescent="0.25">
      <c r="AH1577" s="129"/>
    </row>
    <row r="1578" spans="34:34" x14ac:dyDescent="0.25">
      <c r="AH1578" s="129"/>
    </row>
    <row r="1579" spans="34:34" x14ac:dyDescent="0.25">
      <c r="AH1579" s="129"/>
    </row>
    <row r="1580" spans="34:34" x14ac:dyDescent="0.25">
      <c r="AH1580" s="129"/>
    </row>
    <row r="1581" spans="34:34" x14ac:dyDescent="0.25">
      <c r="AH1581" s="129"/>
    </row>
    <row r="1582" spans="34:34" x14ac:dyDescent="0.25">
      <c r="AH1582" s="129"/>
    </row>
    <row r="1583" spans="34:34" x14ac:dyDescent="0.25">
      <c r="AH1583" s="129"/>
    </row>
    <row r="1584" spans="34:34" x14ac:dyDescent="0.25">
      <c r="AH1584" s="129"/>
    </row>
    <row r="1585" spans="34:34" x14ac:dyDescent="0.25">
      <c r="AH1585" s="129"/>
    </row>
    <row r="1586" spans="34:34" x14ac:dyDescent="0.25">
      <c r="AH1586" s="129"/>
    </row>
    <row r="1587" spans="34:34" x14ac:dyDescent="0.25">
      <c r="AH1587" s="129"/>
    </row>
    <row r="1588" spans="34:34" x14ac:dyDescent="0.25">
      <c r="AH1588" s="129"/>
    </row>
    <row r="1589" spans="34:34" x14ac:dyDescent="0.25">
      <c r="AH1589" s="129"/>
    </row>
    <row r="1590" spans="34:34" x14ac:dyDescent="0.25">
      <c r="AH1590" s="129"/>
    </row>
    <row r="1591" spans="34:34" x14ac:dyDescent="0.25">
      <c r="AH1591" s="129"/>
    </row>
    <row r="1592" spans="34:34" x14ac:dyDescent="0.25">
      <c r="AH1592" s="129"/>
    </row>
    <row r="1593" spans="34:34" x14ac:dyDescent="0.25">
      <c r="AH1593" s="129"/>
    </row>
    <row r="1594" spans="34:34" x14ac:dyDescent="0.25">
      <c r="AH1594" s="129"/>
    </row>
    <row r="1595" spans="34:34" x14ac:dyDescent="0.25">
      <c r="AH1595" s="129"/>
    </row>
    <row r="1596" spans="34:34" x14ac:dyDescent="0.25">
      <c r="AH1596" s="129"/>
    </row>
    <row r="1597" spans="34:34" x14ac:dyDescent="0.25">
      <c r="AH1597" s="129"/>
    </row>
    <row r="1598" spans="34:34" x14ac:dyDescent="0.25">
      <c r="AH1598" s="129"/>
    </row>
    <row r="1599" spans="34:34" x14ac:dyDescent="0.25">
      <c r="AH1599" s="129"/>
    </row>
    <row r="1600" spans="34:34" x14ac:dyDescent="0.25">
      <c r="AH1600" s="129"/>
    </row>
    <row r="1601" spans="34:34" x14ac:dyDescent="0.25">
      <c r="AH1601" s="129"/>
    </row>
    <row r="1602" spans="34:34" x14ac:dyDescent="0.25">
      <c r="AH1602" s="129"/>
    </row>
    <row r="1603" spans="34:34" x14ac:dyDescent="0.25">
      <c r="AH1603" s="129"/>
    </row>
    <row r="1604" spans="34:34" x14ac:dyDescent="0.25">
      <c r="AH1604" s="129"/>
    </row>
    <row r="1605" spans="34:34" x14ac:dyDescent="0.25">
      <c r="AH1605" s="129"/>
    </row>
    <row r="1606" spans="34:34" x14ac:dyDescent="0.25">
      <c r="AH1606" s="129"/>
    </row>
    <row r="1607" spans="34:34" x14ac:dyDescent="0.25">
      <c r="AH1607" s="129"/>
    </row>
    <row r="1608" spans="34:34" x14ac:dyDescent="0.25">
      <c r="AH1608" s="129"/>
    </row>
    <row r="1609" spans="34:34" x14ac:dyDescent="0.25">
      <c r="AH1609" s="129"/>
    </row>
    <row r="1610" spans="34:34" x14ac:dyDescent="0.25">
      <c r="AH1610" s="129"/>
    </row>
    <row r="1611" spans="34:34" x14ac:dyDescent="0.25">
      <c r="AH1611" s="129"/>
    </row>
    <row r="1612" spans="34:34" x14ac:dyDescent="0.25">
      <c r="AH1612" s="129"/>
    </row>
    <row r="1613" spans="34:34" x14ac:dyDescent="0.25">
      <c r="AH1613" s="129"/>
    </row>
    <row r="1614" spans="34:34" x14ac:dyDescent="0.25">
      <c r="AH1614" s="129"/>
    </row>
    <row r="1615" spans="34:34" x14ac:dyDescent="0.25">
      <c r="AH1615" s="129"/>
    </row>
    <row r="1616" spans="34:34" x14ac:dyDescent="0.25">
      <c r="AH1616" s="129"/>
    </row>
    <row r="1617" spans="34:34" x14ac:dyDescent="0.25">
      <c r="AH1617" s="129"/>
    </row>
    <row r="1618" spans="34:34" x14ac:dyDescent="0.25">
      <c r="AH1618" s="129"/>
    </row>
    <row r="1619" spans="34:34" x14ac:dyDescent="0.25">
      <c r="AH1619" s="129"/>
    </row>
    <row r="1620" spans="34:34" x14ac:dyDescent="0.25">
      <c r="AH1620" s="129"/>
    </row>
    <row r="1621" spans="34:34" x14ac:dyDescent="0.25">
      <c r="AH1621" s="129"/>
    </row>
    <row r="1622" spans="34:34" x14ac:dyDescent="0.25">
      <c r="AH1622" s="129"/>
    </row>
    <row r="1623" spans="34:34" x14ac:dyDescent="0.25">
      <c r="AH1623" s="129"/>
    </row>
    <row r="1624" spans="34:34" x14ac:dyDescent="0.25">
      <c r="AH1624" s="129"/>
    </row>
    <row r="1625" spans="34:34" x14ac:dyDescent="0.25">
      <c r="AH1625" s="129"/>
    </row>
    <row r="1626" spans="34:34" x14ac:dyDescent="0.25">
      <c r="AH1626" s="129"/>
    </row>
    <row r="1627" spans="34:34" x14ac:dyDescent="0.25">
      <c r="AH1627" s="129"/>
    </row>
    <row r="1628" spans="34:34" x14ac:dyDescent="0.25">
      <c r="AH1628" s="129"/>
    </row>
    <row r="1629" spans="34:34" x14ac:dyDescent="0.25">
      <c r="AH1629" s="129"/>
    </row>
    <row r="1630" spans="34:34" x14ac:dyDescent="0.25">
      <c r="AH1630" s="129"/>
    </row>
    <row r="1631" spans="34:34" x14ac:dyDescent="0.25">
      <c r="AH1631" s="129"/>
    </row>
    <row r="1632" spans="34:34" x14ac:dyDescent="0.25">
      <c r="AH1632" s="129"/>
    </row>
    <row r="1633" spans="34:34" x14ac:dyDescent="0.25">
      <c r="AH1633" s="129"/>
    </row>
    <row r="1634" spans="34:34" x14ac:dyDescent="0.25">
      <c r="AH1634" s="129"/>
    </row>
    <row r="1635" spans="34:34" x14ac:dyDescent="0.25">
      <c r="AH1635" s="129"/>
    </row>
    <row r="1636" spans="34:34" x14ac:dyDescent="0.25">
      <c r="AH1636" s="129"/>
    </row>
    <row r="1637" spans="34:34" x14ac:dyDescent="0.25">
      <c r="AH1637" s="129"/>
    </row>
    <row r="1638" spans="34:34" x14ac:dyDescent="0.25">
      <c r="AH1638" s="129"/>
    </row>
    <row r="1639" spans="34:34" x14ac:dyDescent="0.25">
      <c r="AH1639" s="129"/>
    </row>
    <row r="1640" spans="34:34" x14ac:dyDescent="0.25">
      <c r="AH1640" s="129"/>
    </row>
    <row r="1641" spans="34:34" x14ac:dyDescent="0.25">
      <c r="AH1641" s="129"/>
    </row>
    <row r="1642" spans="34:34" x14ac:dyDescent="0.25">
      <c r="AH1642" s="129"/>
    </row>
    <row r="1643" spans="34:34" x14ac:dyDescent="0.25">
      <c r="AH1643" s="129"/>
    </row>
    <row r="1644" spans="34:34" x14ac:dyDescent="0.25">
      <c r="AH1644" s="129"/>
    </row>
    <row r="1645" spans="34:34" x14ac:dyDescent="0.25">
      <c r="AH1645" s="129"/>
    </row>
    <row r="1646" spans="34:34" x14ac:dyDescent="0.25">
      <c r="AH1646" s="129"/>
    </row>
    <row r="1647" spans="34:34" x14ac:dyDescent="0.25">
      <c r="AH1647" s="129"/>
    </row>
    <row r="1648" spans="34:34" x14ac:dyDescent="0.25">
      <c r="AH1648" s="129"/>
    </row>
    <row r="1649" spans="34:34" x14ac:dyDescent="0.25">
      <c r="AH1649" s="129"/>
    </row>
    <row r="1650" spans="34:34" x14ac:dyDescent="0.25">
      <c r="AH1650" s="129"/>
    </row>
    <row r="1651" spans="34:34" x14ac:dyDescent="0.25">
      <c r="AH1651" s="129"/>
    </row>
    <row r="1652" spans="34:34" x14ac:dyDescent="0.25">
      <c r="AH1652" s="129"/>
    </row>
    <row r="1653" spans="34:34" x14ac:dyDescent="0.25">
      <c r="AH1653" s="129"/>
    </row>
    <row r="1654" spans="34:34" x14ac:dyDescent="0.25">
      <c r="AH1654" s="129"/>
    </row>
    <row r="1655" spans="34:34" x14ac:dyDescent="0.25">
      <c r="AH1655" s="129"/>
    </row>
    <row r="1656" spans="34:34" x14ac:dyDescent="0.25">
      <c r="AH1656" s="129"/>
    </row>
    <row r="1657" spans="34:34" x14ac:dyDescent="0.25">
      <c r="AH1657" s="129"/>
    </row>
    <row r="1658" spans="34:34" x14ac:dyDescent="0.25">
      <c r="AH1658" s="129"/>
    </row>
    <row r="1659" spans="34:34" x14ac:dyDescent="0.25">
      <c r="AH1659" s="129"/>
    </row>
    <row r="1660" spans="34:34" x14ac:dyDescent="0.25">
      <c r="AH1660" s="129"/>
    </row>
    <row r="1661" spans="34:34" x14ac:dyDescent="0.25">
      <c r="AH1661" s="129"/>
    </row>
    <row r="1662" spans="34:34" x14ac:dyDescent="0.25">
      <c r="AH1662" s="129"/>
    </row>
    <row r="1663" spans="34:34" x14ac:dyDescent="0.25">
      <c r="AH1663" s="129"/>
    </row>
    <row r="1664" spans="34:34" x14ac:dyDescent="0.25">
      <c r="AH1664" s="129"/>
    </row>
    <row r="1665" spans="34:34" x14ac:dyDescent="0.25">
      <c r="AH1665" s="129"/>
    </row>
    <row r="1666" spans="34:34" x14ac:dyDescent="0.25">
      <c r="AH1666" s="129"/>
    </row>
    <row r="1667" spans="34:34" x14ac:dyDescent="0.25">
      <c r="AH1667" s="129"/>
    </row>
    <row r="1668" spans="34:34" x14ac:dyDescent="0.25">
      <c r="AH1668" s="129"/>
    </row>
    <row r="1669" spans="34:34" x14ac:dyDescent="0.25">
      <c r="AH1669" s="129"/>
    </row>
    <row r="1670" spans="34:34" x14ac:dyDescent="0.25">
      <c r="AH1670" s="129"/>
    </row>
    <row r="1671" spans="34:34" x14ac:dyDescent="0.25">
      <c r="AH1671" s="129"/>
    </row>
    <row r="1672" spans="34:34" x14ac:dyDescent="0.25">
      <c r="AH1672" s="129"/>
    </row>
    <row r="1673" spans="34:34" x14ac:dyDescent="0.25">
      <c r="AH1673" s="129"/>
    </row>
    <row r="1674" spans="34:34" x14ac:dyDescent="0.25">
      <c r="AH1674" s="129"/>
    </row>
    <row r="1675" spans="34:34" x14ac:dyDescent="0.25">
      <c r="AH1675" s="129"/>
    </row>
    <row r="1676" spans="34:34" x14ac:dyDescent="0.25">
      <c r="AH1676" s="129"/>
    </row>
    <row r="1677" spans="34:34" x14ac:dyDescent="0.25">
      <c r="AH1677" s="129"/>
    </row>
    <row r="1678" spans="34:34" x14ac:dyDescent="0.25">
      <c r="AH1678" s="129"/>
    </row>
    <row r="1679" spans="34:34" x14ac:dyDescent="0.25">
      <c r="AH1679" s="129"/>
    </row>
    <row r="1680" spans="34:34" x14ac:dyDescent="0.25">
      <c r="AH1680" s="129"/>
    </row>
    <row r="1681" spans="34:34" x14ac:dyDescent="0.25">
      <c r="AH1681" s="129"/>
    </row>
    <row r="1682" spans="34:34" x14ac:dyDescent="0.25">
      <c r="AH1682" s="129"/>
    </row>
    <row r="1683" spans="34:34" x14ac:dyDescent="0.25">
      <c r="AH1683" s="129"/>
    </row>
    <row r="1684" spans="34:34" x14ac:dyDescent="0.25">
      <c r="AH1684" s="129"/>
    </row>
    <row r="1685" spans="34:34" x14ac:dyDescent="0.25">
      <c r="AH1685" s="129"/>
    </row>
    <row r="1686" spans="34:34" x14ac:dyDescent="0.25">
      <c r="AH1686" s="129"/>
    </row>
    <row r="1687" spans="34:34" x14ac:dyDescent="0.25">
      <c r="AH1687" s="129"/>
    </row>
    <row r="1688" spans="34:34" x14ac:dyDescent="0.25">
      <c r="AH1688" s="129"/>
    </row>
    <row r="1689" spans="34:34" x14ac:dyDescent="0.25">
      <c r="AH1689" s="129"/>
    </row>
    <row r="1690" spans="34:34" x14ac:dyDescent="0.25">
      <c r="AH1690" s="129"/>
    </row>
    <row r="1691" spans="34:34" x14ac:dyDescent="0.25">
      <c r="AH1691" s="129"/>
    </row>
    <row r="1692" spans="34:34" x14ac:dyDescent="0.25">
      <c r="AH1692" s="129"/>
    </row>
    <row r="1693" spans="34:34" x14ac:dyDescent="0.25">
      <c r="AH1693" s="129"/>
    </row>
    <row r="1694" spans="34:34" x14ac:dyDescent="0.25">
      <c r="AH1694" s="129"/>
    </row>
    <row r="1695" spans="34:34" x14ac:dyDescent="0.25">
      <c r="AH1695" s="129"/>
    </row>
    <row r="1696" spans="34:34" x14ac:dyDescent="0.25">
      <c r="AH1696" s="129"/>
    </row>
    <row r="1697" spans="34:34" x14ac:dyDescent="0.25">
      <c r="AH1697" s="129"/>
    </row>
    <row r="1698" spans="34:34" x14ac:dyDescent="0.25">
      <c r="AH1698" s="129"/>
    </row>
    <row r="1699" spans="34:34" x14ac:dyDescent="0.25">
      <c r="AH1699" s="129"/>
    </row>
    <row r="1700" spans="34:34" x14ac:dyDescent="0.25">
      <c r="AH1700" s="129"/>
    </row>
    <row r="1701" spans="34:34" x14ac:dyDescent="0.25">
      <c r="AH1701" s="129"/>
    </row>
    <row r="1702" spans="34:34" x14ac:dyDescent="0.25">
      <c r="AH1702" s="129"/>
    </row>
    <row r="1703" spans="34:34" x14ac:dyDescent="0.25">
      <c r="AH1703" s="129"/>
    </row>
    <row r="1704" spans="34:34" x14ac:dyDescent="0.25">
      <c r="AH1704" s="129"/>
    </row>
    <row r="1705" spans="34:34" x14ac:dyDescent="0.25">
      <c r="AH1705" s="129"/>
    </row>
    <row r="1706" spans="34:34" x14ac:dyDescent="0.25">
      <c r="AH1706" s="129"/>
    </row>
    <row r="1707" spans="34:34" x14ac:dyDescent="0.25">
      <c r="AH1707" s="129"/>
    </row>
    <row r="1708" spans="34:34" x14ac:dyDescent="0.25">
      <c r="AH1708" s="129"/>
    </row>
    <row r="1709" spans="34:34" x14ac:dyDescent="0.25">
      <c r="AH1709" s="129"/>
    </row>
    <row r="1710" spans="34:34" x14ac:dyDescent="0.25">
      <c r="AH1710" s="129"/>
    </row>
    <row r="1711" spans="34:34" x14ac:dyDescent="0.25">
      <c r="AH1711" s="129"/>
    </row>
    <row r="1712" spans="34:34" x14ac:dyDescent="0.25">
      <c r="AH1712" s="129"/>
    </row>
    <row r="1713" spans="34:34" x14ac:dyDescent="0.25">
      <c r="AH1713" s="129"/>
    </row>
    <row r="1714" spans="34:34" x14ac:dyDescent="0.25">
      <c r="AH1714" s="129"/>
    </row>
    <row r="1715" spans="34:34" x14ac:dyDescent="0.25">
      <c r="AH1715" s="129"/>
    </row>
  </sheetData>
  <mergeCells count="167">
    <mergeCell ref="B123:D123"/>
    <mergeCell ref="B124:D124"/>
    <mergeCell ref="B125:D125"/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19:D19"/>
    <mergeCell ref="B20:D20"/>
    <mergeCell ref="B21:D21"/>
    <mergeCell ref="B22:D22"/>
    <mergeCell ref="B23:D23"/>
    <mergeCell ref="S10:S17"/>
    <mergeCell ref="T10:T17"/>
    <mergeCell ref="U10:U17"/>
    <mergeCell ref="V10:V17"/>
    <mergeCell ref="A18:D18"/>
    <mergeCell ref="Q7:Q17"/>
    <mergeCell ref="R7:R17"/>
    <mergeCell ref="S7:V9"/>
    <mergeCell ref="X7:X17"/>
    <mergeCell ref="AC7:AC17"/>
    <mergeCell ref="K7:K17"/>
    <mergeCell ref="L7:L17"/>
    <mergeCell ref="M7:M17"/>
    <mergeCell ref="N7:N17"/>
    <mergeCell ref="W7:W17"/>
    <mergeCell ref="AG7:AG17"/>
    <mergeCell ref="AH7:AH17"/>
    <mergeCell ref="O7:O17"/>
    <mergeCell ref="P7:P17"/>
    <mergeCell ref="Y4:Y17"/>
    <mergeCell ref="Z4:Z17"/>
    <mergeCell ref="E7:E17"/>
    <mergeCell ref="F7:F17"/>
    <mergeCell ref="G7:G17"/>
    <mergeCell ref="H7:H17"/>
    <mergeCell ref="I7:I17"/>
    <mergeCell ref="J7:J17"/>
    <mergeCell ref="AV18:AW18"/>
    <mergeCell ref="AX18:AY18"/>
    <mergeCell ref="AJ18:AK18"/>
    <mergeCell ref="AL18:AM18"/>
    <mergeCell ref="AN18:AO18"/>
    <mergeCell ref="AP18:AQ18"/>
    <mergeCell ref="AR18:AS18"/>
    <mergeCell ref="AT18:AU18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  <mergeCell ref="AB4:AB17"/>
    <mergeCell ref="AC4:AE6"/>
    <mergeCell ref="AF4:AH6"/>
    <mergeCell ref="AD7:AD17"/>
    <mergeCell ref="AE7:AE17"/>
    <mergeCell ref="AF7:AF17"/>
  </mergeCells>
  <pageMargins left="0.7" right="0.7" top="0.75" bottom="0.75" header="0.3" footer="0.3"/>
  <pageSetup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">
    <tabColor theme="0"/>
  </sheetPr>
  <dimension ref="A1:AY1719"/>
  <sheetViews>
    <sheetView zoomScale="60" zoomScaleNormal="60" workbookViewId="0">
      <pane ySplit="18" topLeftCell="A134" activePane="bottomLeft" state="frozen"/>
      <selection activeCell="S7" sqref="S7:V9"/>
      <selection pane="bottomLeft" sqref="A1:XFD1048576"/>
    </sheetView>
  </sheetViews>
  <sheetFormatPr defaultColWidth="9.125" defaultRowHeight="13.5" x14ac:dyDescent="0.25"/>
  <cols>
    <col min="1" max="3" width="9.125" style="20"/>
    <col min="4" max="4" width="24.25" style="20" customWidth="1"/>
    <col min="5" max="5" width="8.25" style="20" customWidth="1"/>
    <col min="6" max="6" width="6.75" style="20" customWidth="1"/>
    <col min="7" max="7" width="11.75" style="20" customWidth="1"/>
    <col min="8" max="8" width="9.125" style="20" customWidth="1"/>
    <col min="9" max="9" width="9.875" style="20" customWidth="1"/>
    <col min="10" max="10" width="7.625" style="20" customWidth="1"/>
    <col min="11" max="11" width="10.125" style="20" customWidth="1"/>
    <col min="12" max="13" width="7.625" style="20" customWidth="1"/>
    <col min="14" max="14" width="7.375" style="20" customWidth="1"/>
    <col min="15" max="15" width="7.125" style="20" customWidth="1"/>
    <col min="16" max="16" width="7.875" style="20" customWidth="1"/>
    <col min="17" max="17" width="6.75" style="20" customWidth="1"/>
    <col min="18" max="18" width="4.625" style="20" customWidth="1"/>
    <col min="19" max="19" width="5.875" style="20" customWidth="1"/>
    <col min="20" max="20" width="6.875" style="20" customWidth="1"/>
    <col min="21" max="21" width="5.875" style="20" customWidth="1"/>
    <col min="22" max="22" width="6.625" style="20" customWidth="1"/>
    <col min="23" max="24" width="7.75" style="20" customWidth="1"/>
    <col min="25" max="25" width="6.875" style="20" customWidth="1"/>
    <col min="26" max="26" width="6.625" style="20" customWidth="1"/>
    <col min="27" max="27" width="8.625" style="20" customWidth="1"/>
    <col min="28" max="28" width="7" style="20" customWidth="1"/>
    <col min="29" max="30" width="5.875" style="20" customWidth="1"/>
    <col min="31" max="31" width="6.25" style="20" customWidth="1"/>
    <col min="32" max="32" width="5.125" style="20" customWidth="1"/>
    <col min="33" max="33" width="6.25" style="20" customWidth="1"/>
    <col min="34" max="34" width="8.75" style="130" customWidth="1"/>
    <col min="35" max="35" width="11.125" style="20" hidden="1" customWidth="1"/>
    <col min="36" max="40" width="9.125" style="20" hidden="1" customWidth="1"/>
    <col min="41" max="41" width="14.75" style="20" hidden="1" customWidth="1"/>
    <col min="42" max="42" width="9.125" style="20" hidden="1" customWidth="1"/>
    <col min="43" max="43" width="18.25" style="20" hidden="1" customWidth="1"/>
    <col min="44" max="51" width="9.125" style="20" hidden="1" customWidth="1"/>
    <col min="52" max="16384" width="9.125" style="20"/>
  </cols>
  <sheetData>
    <row r="1" spans="1:35" ht="57.75" customHeight="1" x14ac:dyDescent="0.25">
      <c r="A1" s="13" t="s">
        <v>134</v>
      </c>
      <c r="B1" s="14"/>
      <c r="C1" s="14"/>
      <c r="D1" s="14"/>
      <c r="E1" s="15" t="s">
        <v>147</v>
      </c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6"/>
      <c r="AC1" s="17" t="s">
        <v>132</v>
      </c>
      <c r="AD1" s="17"/>
      <c r="AE1" s="17"/>
      <c r="AF1" s="17"/>
      <c r="AG1" s="17"/>
      <c r="AH1" s="18"/>
      <c r="AI1" s="19"/>
    </row>
    <row r="2" spans="1:35" ht="28.5" customHeight="1" x14ac:dyDescent="0.25">
      <c r="A2" s="21" t="s">
        <v>312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22"/>
      <c r="AI2" s="131"/>
    </row>
    <row r="3" spans="1:35" ht="38.25" customHeight="1" x14ac:dyDescent="0.25">
      <c r="A3" s="24" t="s">
        <v>313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6"/>
      <c r="AI3" s="131"/>
    </row>
    <row r="4" spans="1:35" ht="15.75" customHeight="1" x14ac:dyDescent="0.25">
      <c r="A4" s="27" t="s">
        <v>148</v>
      </c>
      <c r="B4" s="27"/>
      <c r="C4" s="27"/>
      <c r="D4" s="27"/>
      <c r="E4" s="28" t="s">
        <v>193</v>
      </c>
      <c r="F4" s="29"/>
      <c r="G4" s="29"/>
      <c r="H4" s="29"/>
      <c r="I4" s="30"/>
      <c r="J4" s="31" t="s">
        <v>149</v>
      </c>
      <c r="K4" s="32"/>
      <c r="L4" s="32"/>
      <c r="M4" s="33"/>
      <c r="N4" s="31" t="s">
        <v>150</v>
      </c>
      <c r="O4" s="32"/>
      <c r="P4" s="32"/>
      <c r="Q4" s="32"/>
      <c r="R4" s="32"/>
      <c r="S4" s="32"/>
      <c r="T4" s="32"/>
      <c r="U4" s="32"/>
      <c r="V4" s="32"/>
      <c r="W4" s="32"/>
      <c r="X4" s="32"/>
      <c r="Y4" s="34" t="s">
        <v>151</v>
      </c>
      <c r="Z4" s="34" t="s">
        <v>152</v>
      </c>
      <c r="AA4" s="34" t="s">
        <v>153</v>
      </c>
      <c r="AB4" s="34" t="s">
        <v>154</v>
      </c>
      <c r="AC4" s="31" t="s">
        <v>206</v>
      </c>
      <c r="AD4" s="32"/>
      <c r="AE4" s="33"/>
      <c r="AF4" s="35" t="s">
        <v>136</v>
      </c>
      <c r="AG4" s="35"/>
      <c r="AH4" s="35"/>
      <c r="AI4" s="131"/>
    </row>
    <row r="5" spans="1:35" ht="15.75" customHeight="1" x14ac:dyDescent="0.25">
      <c r="A5" s="27"/>
      <c r="B5" s="27"/>
      <c r="C5" s="27"/>
      <c r="D5" s="27"/>
      <c r="E5" s="36"/>
      <c r="F5" s="37"/>
      <c r="G5" s="37"/>
      <c r="H5" s="37"/>
      <c r="I5" s="38"/>
      <c r="J5" s="39"/>
      <c r="K5" s="40"/>
      <c r="L5" s="40"/>
      <c r="M5" s="41"/>
      <c r="N5" s="39"/>
      <c r="O5" s="40"/>
      <c r="P5" s="40"/>
      <c r="Q5" s="40"/>
      <c r="R5" s="40"/>
      <c r="S5" s="40"/>
      <c r="T5" s="40"/>
      <c r="U5" s="40"/>
      <c r="V5" s="40"/>
      <c r="W5" s="40"/>
      <c r="X5" s="40"/>
      <c r="Y5" s="42"/>
      <c r="Z5" s="42"/>
      <c r="AA5" s="42"/>
      <c r="AB5" s="42"/>
      <c r="AC5" s="39"/>
      <c r="AD5" s="40"/>
      <c r="AE5" s="41"/>
      <c r="AF5" s="35"/>
      <c r="AG5" s="35"/>
      <c r="AH5" s="35"/>
      <c r="AI5" s="132"/>
    </row>
    <row r="6" spans="1:35" ht="35.25" customHeight="1" x14ac:dyDescent="0.25">
      <c r="A6" s="27"/>
      <c r="B6" s="27"/>
      <c r="C6" s="27"/>
      <c r="D6" s="27"/>
      <c r="E6" s="44"/>
      <c r="F6" s="45"/>
      <c r="G6" s="45"/>
      <c r="H6" s="45"/>
      <c r="I6" s="46"/>
      <c r="J6" s="47"/>
      <c r="K6" s="48"/>
      <c r="L6" s="48"/>
      <c r="M6" s="49"/>
      <c r="N6" s="47"/>
      <c r="O6" s="48"/>
      <c r="P6" s="48"/>
      <c r="Q6" s="48"/>
      <c r="R6" s="48"/>
      <c r="S6" s="48"/>
      <c r="T6" s="48"/>
      <c r="U6" s="48"/>
      <c r="V6" s="48"/>
      <c r="W6" s="48"/>
      <c r="X6" s="48"/>
      <c r="Y6" s="42"/>
      <c r="Z6" s="42"/>
      <c r="AA6" s="42"/>
      <c r="AB6" s="42"/>
      <c r="AC6" s="47"/>
      <c r="AD6" s="48"/>
      <c r="AE6" s="49"/>
      <c r="AF6" s="35"/>
      <c r="AG6" s="35"/>
      <c r="AH6" s="35"/>
      <c r="AI6" s="133"/>
    </row>
    <row r="7" spans="1:35" ht="12.75" customHeight="1" x14ac:dyDescent="0.25">
      <c r="A7" s="27"/>
      <c r="B7" s="27"/>
      <c r="C7" s="27"/>
      <c r="D7" s="27"/>
      <c r="E7" s="34" t="s">
        <v>135</v>
      </c>
      <c r="F7" s="34" t="s">
        <v>194</v>
      </c>
      <c r="G7" s="34" t="s">
        <v>155</v>
      </c>
      <c r="H7" s="34" t="s">
        <v>156</v>
      </c>
      <c r="I7" s="34" t="s">
        <v>157</v>
      </c>
      <c r="J7" s="34" t="s">
        <v>135</v>
      </c>
      <c r="K7" s="34" t="s">
        <v>155</v>
      </c>
      <c r="L7" s="34" t="s">
        <v>156</v>
      </c>
      <c r="M7" s="34" t="s">
        <v>157</v>
      </c>
      <c r="N7" s="34" t="s">
        <v>158</v>
      </c>
      <c r="O7" s="34" t="s">
        <v>159</v>
      </c>
      <c r="P7" s="34" t="s">
        <v>160</v>
      </c>
      <c r="Q7" s="34" t="s">
        <v>161</v>
      </c>
      <c r="R7" s="34" t="s">
        <v>137</v>
      </c>
      <c r="S7" s="31" t="s">
        <v>162</v>
      </c>
      <c r="T7" s="32"/>
      <c r="U7" s="32"/>
      <c r="V7" s="33"/>
      <c r="W7" s="34" t="s">
        <v>207</v>
      </c>
      <c r="X7" s="34" t="s">
        <v>138</v>
      </c>
      <c r="Y7" s="42"/>
      <c r="Z7" s="42"/>
      <c r="AA7" s="42"/>
      <c r="AB7" s="42"/>
      <c r="AC7" s="34" t="s">
        <v>163</v>
      </c>
      <c r="AD7" s="34" t="s">
        <v>164</v>
      </c>
      <c r="AE7" s="34" t="s">
        <v>135</v>
      </c>
      <c r="AF7" s="34" t="s">
        <v>163</v>
      </c>
      <c r="AG7" s="51" t="s">
        <v>164</v>
      </c>
      <c r="AH7" s="52" t="s">
        <v>135</v>
      </c>
    </row>
    <row r="8" spans="1:35" ht="12.75" customHeight="1" x14ac:dyDescent="0.25">
      <c r="A8" s="27"/>
      <c r="B8" s="27"/>
      <c r="C8" s="27"/>
      <c r="D8" s="13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39"/>
      <c r="T8" s="40"/>
      <c r="U8" s="40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53"/>
      <c r="AH8" s="52"/>
    </row>
    <row r="9" spans="1:35" ht="40.5" customHeight="1" x14ac:dyDescent="0.25">
      <c r="A9" s="27"/>
      <c r="B9" s="27"/>
      <c r="C9" s="27"/>
      <c r="D9" s="13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7"/>
      <c r="T9" s="48"/>
      <c r="U9" s="48"/>
      <c r="V9" s="49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53"/>
      <c r="AH9" s="52"/>
    </row>
    <row r="10" spans="1:35" ht="12.75" customHeight="1" x14ac:dyDescent="0.25">
      <c r="A10" s="27"/>
      <c r="B10" s="27"/>
      <c r="C10" s="27"/>
      <c r="D10" s="13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34" t="s">
        <v>139</v>
      </c>
      <c r="T10" s="34" t="s">
        <v>208</v>
      </c>
      <c r="U10" s="34" t="s">
        <v>209</v>
      </c>
      <c r="V10" s="34" t="s">
        <v>210</v>
      </c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53"/>
      <c r="AH10" s="52"/>
    </row>
    <row r="11" spans="1:35" ht="12.75" customHeight="1" x14ac:dyDescent="0.25">
      <c r="A11" s="27"/>
      <c r="B11" s="27"/>
      <c r="C11" s="27"/>
      <c r="D11" s="1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53"/>
      <c r="AH11" s="52"/>
    </row>
    <row r="12" spans="1:35" ht="12.75" customHeight="1" x14ac:dyDescent="0.25">
      <c r="A12" s="27"/>
      <c r="B12" s="27"/>
      <c r="C12" s="27"/>
      <c r="D12" s="1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53"/>
      <c r="AH12" s="52"/>
    </row>
    <row r="13" spans="1:35" ht="12.75" customHeight="1" x14ac:dyDescent="0.25">
      <c r="A13" s="27"/>
      <c r="B13" s="27"/>
      <c r="C13" s="27"/>
      <c r="D13" s="1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53"/>
      <c r="AH13" s="52"/>
    </row>
    <row r="14" spans="1:35" ht="12.75" customHeight="1" x14ac:dyDescent="0.25">
      <c r="A14" s="27"/>
      <c r="B14" s="27"/>
      <c r="C14" s="27"/>
      <c r="D14" s="13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53"/>
      <c r="AH14" s="52"/>
    </row>
    <row r="15" spans="1:35" ht="12.75" customHeight="1" x14ac:dyDescent="0.25">
      <c r="A15" s="27"/>
      <c r="B15" s="27"/>
      <c r="C15" s="27"/>
      <c r="D15" s="13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53"/>
      <c r="AH15" s="52"/>
    </row>
    <row r="16" spans="1:35" ht="12.75" customHeight="1" x14ac:dyDescent="0.25">
      <c r="A16" s="27"/>
      <c r="B16" s="27"/>
      <c r="C16" s="27"/>
      <c r="D16" s="13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53"/>
      <c r="AH16" s="52"/>
    </row>
    <row r="17" spans="1:51" ht="26.25" customHeight="1" x14ac:dyDescent="0.25">
      <c r="A17" s="27"/>
      <c r="B17" s="27"/>
      <c r="C17" s="27"/>
      <c r="D17" s="27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5"/>
      <c r="AH17" s="52"/>
    </row>
    <row r="18" spans="1:51" ht="33" customHeight="1" thickBot="1" x14ac:dyDescent="0.3">
      <c r="A18" s="143" t="s">
        <v>211</v>
      </c>
      <c r="B18" s="109"/>
      <c r="C18" s="109"/>
      <c r="D18" s="110"/>
      <c r="E18" s="58">
        <v>1</v>
      </c>
      <c r="F18" s="58">
        <v>2</v>
      </c>
      <c r="G18" s="58">
        <v>3</v>
      </c>
      <c r="H18" s="58">
        <v>4</v>
      </c>
      <c r="I18" s="58">
        <v>5</v>
      </c>
      <c r="J18" s="58">
        <v>6</v>
      </c>
      <c r="K18" s="58">
        <v>7</v>
      </c>
      <c r="L18" s="58">
        <v>8</v>
      </c>
      <c r="M18" s="58">
        <v>9</v>
      </c>
      <c r="N18" s="58">
        <v>10</v>
      </c>
      <c r="O18" s="58">
        <v>11</v>
      </c>
      <c r="P18" s="58">
        <v>12</v>
      </c>
      <c r="Q18" s="58">
        <v>13</v>
      </c>
      <c r="R18" s="58">
        <v>14</v>
      </c>
      <c r="S18" s="58">
        <v>15</v>
      </c>
      <c r="T18" s="58">
        <v>16</v>
      </c>
      <c r="U18" s="58">
        <v>17</v>
      </c>
      <c r="V18" s="58">
        <v>18</v>
      </c>
      <c r="W18" s="58">
        <v>19</v>
      </c>
      <c r="X18" s="58">
        <v>20</v>
      </c>
      <c r="Y18" s="58">
        <v>21</v>
      </c>
      <c r="Z18" s="58">
        <v>22</v>
      </c>
      <c r="AA18" s="58">
        <v>23</v>
      </c>
      <c r="AB18" s="58">
        <v>24</v>
      </c>
      <c r="AC18" s="58">
        <v>25</v>
      </c>
      <c r="AD18" s="58">
        <v>26</v>
      </c>
      <c r="AE18" s="58">
        <v>27</v>
      </c>
      <c r="AF18" s="58">
        <v>28</v>
      </c>
      <c r="AG18" s="58">
        <v>29</v>
      </c>
      <c r="AH18" s="58">
        <v>30</v>
      </c>
      <c r="AJ18" s="144" t="s">
        <v>120</v>
      </c>
      <c r="AK18" s="145"/>
      <c r="AL18" s="144" t="s">
        <v>119</v>
      </c>
      <c r="AM18" s="145"/>
      <c r="AN18" s="144" t="s">
        <v>118</v>
      </c>
      <c r="AO18" s="145"/>
      <c r="AP18" s="144" t="s">
        <v>117</v>
      </c>
      <c r="AQ18" s="145"/>
      <c r="AR18" s="144" t="s">
        <v>116</v>
      </c>
      <c r="AS18" s="145"/>
      <c r="AT18" s="144" t="s">
        <v>115</v>
      </c>
      <c r="AU18" s="145"/>
      <c r="AV18" s="144" t="s">
        <v>114</v>
      </c>
      <c r="AW18" s="145"/>
      <c r="AX18" s="144" t="s">
        <v>113</v>
      </c>
      <c r="AY18" s="145"/>
    </row>
    <row r="19" spans="1:51" ht="63" customHeight="1" x14ac:dyDescent="0.25">
      <c r="A19" s="60" t="s">
        <v>112</v>
      </c>
      <c r="B19" s="61" t="s">
        <v>212</v>
      </c>
      <c r="C19" s="61"/>
      <c r="D19" s="61"/>
      <c r="E19" s="62">
        <v>448</v>
      </c>
      <c r="F19" s="62">
        <v>210</v>
      </c>
      <c r="G19" s="62">
        <v>238</v>
      </c>
      <c r="H19" s="62">
        <v>0</v>
      </c>
      <c r="I19" s="62">
        <v>0</v>
      </c>
      <c r="J19" s="62">
        <v>127</v>
      </c>
      <c r="K19" s="62">
        <v>119</v>
      </c>
      <c r="L19" s="62">
        <v>5</v>
      </c>
      <c r="M19" s="62">
        <v>3</v>
      </c>
      <c r="N19" s="62">
        <v>122</v>
      </c>
      <c r="O19" s="62">
        <v>61</v>
      </c>
      <c r="P19" s="62">
        <v>4</v>
      </c>
      <c r="Q19" s="62">
        <v>16</v>
      </c>
      <c r="R19" s="62">
        <v>0</v>
      </c>
      <c r="S19" s="62">
        <v>41</v>
      </c>
      <c r="T19" s="62">
        <v>2</v>
      </c>
      <c r="U19" s="62">
        <v>39</v>
      </c>
      <c r="V19" s="62">
        <v>0</v>
      </c>
      <c r="W19" s="62">
        <v>0</v>
      </c>
      <c r="X19" s="62">
        <v>122</v>
      </c>
      <c r="Y19" s="62">
        <v>1</v>
      </c>
      <c r="Z19" s="62">
        <v>51</v>
      </c>
      <c r="AA19" s="62">
        <v>444</v>
      </c>
      <c r="AB19" s="62">
        <v>219</v>
      </c>
      <c r="AC19" s="62">
        <v>12</v>
      </c>
      <c r="AD19" s="62">
        <v>1</v>
      </c>
      <c r="AE19" s="62">
        <v>13</v>
      </c>
      <c r="AF19" s="62">
        <v>5</v>
      </c>
      <c r="AG19" s="62">
        <v>1</v>
      </c>
      <c r="AH19" s="62">
        <v>6</v>
      </c>
      <c r="AI19" s="135"/>
      <c r="AJ19" s="63">
        <f t="shared" ref="AJ19:AY19" si="0">SUM(AJ20:AJ38)</f>
        <v>448</v>
      </c>
      <c r="AK19" s="64">
        <f t="shared" si="0"/>
        <v>448</v>
      </c>
      <c r="AL19" s="64">
        <f t="shared" si="0"/>
        <v>127</v>
      </c>
      <c r="AM19" s="64">
        <f t="shared" si="0"/>
        <v>127</v>
      </c>
      <c r="AN19" s="64">
        <f t="shared" si="0"/>
        <v>567</v>
      </c>
      <c r="AO19" s="64">
        <f t="shared" si="0"/>
        <v>567</v>
      </c>
      <c r="AP19" s="64">
        <f t="shared" si="0"/>
        <v>122</v>
      </c>
      <c r="AQ19" s="64">
        <f t="shared" si="0"/>
        <v>122</v>
      </c>
      <c r="AR19" s="64">
        <f t="shared" si="0"/>
        <v>41</v>
      </c>
      <c r="AS19" s="64">
        <f t="shared" si="0"/>
        <v>41</v>
      </c>
      <c r="AT19" s="64">
        <f t="shared" si="0"/>
        <v>122</v>
      </c>
      <c r="AU19" s="64">
        <f t="shared" si="0"/>
        <v>122</v>
      </c>
      <c r="AV19" s="64">
        <f t="shared" si="0"/>
        <v>13</v>
      </c>
      <c r="AW19" s="64">
        <f t="shared" si="0"/>
        <v>13</v>
      </c>
      <c r="AX19" s="64">
        <f t="shared" si="0"/>
        <v>6</v>
      </c>
      <c r="AY19" s="65">
        <f t="shared" si="0"/>
        <v>6</v>
      </c>
    </row>
    <row r="20" spans="1:51" ht="32.25" customHeight="1" x14ac:dyDescent="0.25">
      <c r="A20" s="66">
        <v>1.1000000000000001</v>
      </c>
      <c r="B20" s="67" t="s">
        <v>213</v>
      </c>
      <c r="C20" s="67"/>
      <c r="D20" s="67"/>
      <c r="E20" s="146">
        <v>22</v>
      </c>
      <c r="F20" s="146">
        <v>3</v>
      </c>
      <c r="G20" s="146">
        <v>19</v>
      </c>
      <c r="H20" s="146"/>
      <c r="I20" s="146"/>
      <c r="J20" s="146">
        <v>7</v>
      </c>
      <c r="K20" s="146">
        <v>6</v>
      </c>
      <c r="L20" s="146"/>
      <c r="M20" s="146">
        <v>1</v>
      </c>
      <c r="N20" s="146">
        <v>14</v>
      </c>
      <c r="O20" s="146">
        <v>3</v>
      </c>
      <c r="P20" s="146"/>
      <c r="Q20" s="146">
        <v>4</v>
      </c>
      <c r="R20" s="146"/>
      <c r="S20" s="146">
        <v>7</v>
      </c>
      <c r="T20" s="146">
        <v>1</v>
      </c>
      <c r="U20" s="146">
        <v>6</v>
      </c>
      <c r="V20" s="146"/>
      <c r="W20" s="146"/>
      <c r="X20" s="146">
        <v>14</v>
      </c>
      <c r="Y20" s="146"/>
      <c r="Z20" s="146"/>
      <c r="AA20" s="146">
        <v>14</v>
      </c>
      <c r="AB20" s="146">
        <v>4</v>
      </c>
      <c r="AC20" s="146">
        <v>1</v>
      </c>
      <c r="AD20" s="146"/>
      <c r="AE20" s="146">
        <v>1</v>
      </c>
      <c r="AF20" s="146">
        <v>2</v>
      </c>
      <c r="AG20" s="146">
        <v>1</v>
      </c>
      <c r="AH20" s="146">
        <v>3</v>
      </c>
      <c r="AJ20" s="69">
        <f t="shared" ref="AJ20:AJ38" si="1">E20</f>
        <v>22</v>
      </c>
      <c r="AK20" s="70">
        <f t="shared" ref="AK20:AK38" si="2">F20+G20+H20+I20</f>
        <v>22</v>
      </c>
      <c r="AL20" s="70">
        <f t="shared" ref="AL20:AL38" si="3">J20</f>
        <v>7</v>
      </c>
      <c r="AM20" s="70">
        <f t="shared" ref="AM20:AM38" si="4">K20+L20+M20</f>
        <v>7</v>
      </c>
      <c r="AN20" s="70">
        <f t="shared" ref="AN20:AN38" si="5">F20+G20+K20</f>
        <v>28</v>
      </c>
      <c r="AO20" s="70">
        <f t="shared" ref="AO20:AO38" si="6">X20+Y20+AA20</f>
        <v>28</v>
      </c>
      <c r="AP20" s="70">
        <f t="shared" ref="AP20:AP38" si="7">N20</f>
        <v>14</v>
      </c>
      <c r="AQ20" s="70">
        <f t="shared" ref="AQ20:AQ38" si="8">O20+P20+Q20+R20+S20</f>
        <v>14</v>
      </c>
      <c r="AR20" s="70">
        <f t="shared" ref="AR20:AR38" si="9">S20</f>
        <v>7</v>
      </c>
      <c r="AS20" s="70">
        <f t="shared" ref="AS20:AS38" si="10">T20+U20+V20</f>
        <v>7</v>
      </c>
      <c r="AT20" s="70">
        <f t="shared" ref="AT20:AT38" si="11">X20</f>
        <v>14</v>
      </c>
      <c r="AU20" s="70">
        <f t="shared" ref="AU20:AU38" si="12">N20+W20</f>
        <v>14</v>
      </c>
      <c r="AV20" s="70">
        <f t="shared" ref="AV20:AV38" si="13">AE20</f>
        <v>1</v>
      </c>
      <c r="AW20" s="70">
        <f t="shared" ref="AW20:AW38" si="14">AC20+AD20</f>
        <v>1</v>
      </c>
      <c r="AX20" s="70">
        <f t="shared" ref="AX20:AX38" si="15">AH20</f>
        <v>3</v>
      </c>
      <c r="AY20" s="71">
        <f t="shared" ref="AY20:AY38" si="16">AF20+AG20</f>
        <v>3</v>
      </c>
    </row>
    <row r="21" spans="1:51" ht="24" customHeight="1" x14ac:dyDescent="0.25">
      <c r="A21" s="72" t="s">
        <v>111</v>
      </c>
      <c r="B21" s="35" t="s">
        <v>214</v>
      </c>
      <c r="C21" s="35"/>
      <c r="D21" s="35"/>
      <c r="E21" s="146">
        <v>30</v>
      </c>
      <c r="F21" s="146">
        <v>4</v>
      </c>
      <c r="G21" s="146">
        <v>26</v>
      </c>
      <c r="H21" s="146"/>
      <c r="I21" s="146"/>
      <c r="J21" s="146">
        <v>11</v>
      </c>
      <c r="K21" s="146">
        <v>11</v>
      </c>
      <c r="L21" s="146"/>
      <c r="M21" s="146"/>
      <c r="N21" s="146">
        <v>17</v>
      </c>
      <c r="O21" s="146">
        <v>10</v>
      </c>
      <c r="P21" s="146">
        <v>1</v>
      </c>
      <c r="Q21" s="146"/>
      <c r="R21" s="146"/>
      <c r="S21" s="146">
        <v>6</v>
      </c>
      <c r="T21" s="146"/>
      <c r="U21" s="146">
        <v>6</v>
      </c>
      <c r="V21" s="146"/>
      <c r="W21" s="146"/>
      <c r="X21" s="146">
        <v>17</v>
      </c>
      <c r="Y21" s="146"/>
      <c r="Z21" s="146">
        <v>3</v>
      </c>
      <c r="AA21" s="146">
        <v>24</v>
      </c>
      <c r="AB21" s="146">
        <v>5</v>
      </c>
      <c r="AC21" s="146">
        <v>1</v>
      </c>
      <c r="AD21" s="146"/>
      <c r="AE21" s="146">
        <v>1</v>
      </c>
      <c r="AF21" s="146">
        <v>1</v>
      </c>
      <c r="AG21" s="146"/>
      <c r="AH21" s="146">
        <v>1</v>
      </c>
      <c r="AI21" s="77"/>
      <c r="AJ21" s="69">
        <f t="shared" si="1"/>
        <v>30</v>
      </c>
      <c r="AK21" s="70">
        <f t="shared" si="2"/>
        <v>30</v>
      </c>
      <c r="AL21" s="70">
        <f t="shared" si="3"/>
        <v>11</v>
      </c>
      <c r="AM21" s="70">
        <f t="shared" si="4"/>
        <v>11</v>
      </c>
      <c r="AN21" s="70">
        <f t="shared" si="5"/>
        <v>41</v>
      </c>
      <c r="AO21" s="70">
        <f t="shared" si="6"/>
        <v>41</v>
      </c>
      <c r="AP21" s="70">
        <f t="shared" si="7"/>
        <v>17</v>
      </c>
      <c r="AQ21" s="70">
        <f t="shared" si="8"/>
        <v>17</v>
      </c>
      <c r="AR21" s="70">
        <f t="shared" si="9"/>
        <v>6</v>
      </c>
      <c r="AS21" s="70">
        <f t="shared" si="10"/>
        <v>6</v>
      </c>
      <c r="AT21" s="70">
        <f t="shared" si="11"/>
        <v>17</v>
      </c>
      <c r="AU21" s="70">
        <f t="shared" si="12"/>
        <v>17</v>
      </c>
      <c r="AV21" s="70">
        <f t="shared" si="13"/>
        <v>1</v>
      </c>
      <c r="AW21" s="70">
        <f t="shared" si="14"/>
        <v>1</v>
      </c>
      <c r="AX21" s="70">
        <f t="shared" si="15"/>
        <v>1</v>
      </c>
      <c r="AY21" s="71">
        <f t="shared" si="16"/>
        <v>1</v>
      </c>
    </row>
    <row r="22" spans="1:51" s="122" customFormat="1" ht="48" customHeight="1" x14ac:dyDescent="0.2">
      <c r="A22" s="78" t="s">
        <v>110</v>
      </c>
      <c r="B22" s="35" t="s">
        <v>215</v>
      </c>
      <c r="C22" s="35"/>
      <c r="D22" s="35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146"/>
      <c r="Z22" s="146"/>
      <c r="AA22" s="146"/>
      <c r="AB22" s="146"/>
      <c r="AC22" s="146"/>
      <c r="AD22" s="146"/>
      <c r="AE22" s="146"/>
      <c r="AF22" s="146"/>
      <c r="AG22" s="146"/>
      <c r="AH22" s="146"/>
      <c r="AI22" s="77"/>
      <c r="AJ22" s="69">
        <f t="shared" si="1"/>
        <v>0</v>
      </c>
      <c r="AK22" s="70">
        <f t="shared" si="2"/>
        <v>0</v>
      </c>
      <c r="AL22" s="70">
        <f t="shared" si="3"/>
        <v>0</v>
      </c>
      <c r="AM22" s="70">
        <f t="shared" si="4"/>
        <v>0</v>
      </c>
      <c r="AN22" s="70">
        <f t="shared" si="5"/>
        <v>0</v>
      </c>
      <c r="AO22" s="70">
        <f t="shared" si="6"/>
        <v>0</v>
      </c>
      <c r="AP22" s="70">
        <f t="shared" si="7"/>
        <v>0</v>
      </c>
      <c r="AQ22" s="70">
        <f t="shared" si="8"/>
        <v>0</v>
      </c>
      <c r="AR22" s="70">
        <f t="shared" si="9"/>
        <v>0</v>
      </c>
      <c r="AS22" s="70">
        <f t="shared" si="10"/>
        <v>0</v>
      </c>
      <c r="AT22" s="70">
        <f t="shared" si="11"/>
        <v>0</v>
      </c>
      <c r="AU22" s="70">
        <f t="shared" si="12"/>
        <v>0</v>
      </c>
      <c r="AV22" s="70">
        <f t="shared" si="13"/>
        <v>0</v>
      </c>
      <c r="AW22" s="70">
        <f t="shared" si="14"/>
        <v>0</v>
      </c>
      <c r="AX22" s="70">
        <f t="shared" si="15"/>
        <v>0</v>
      </c>
      <c r="AY22" s="71">
        <f t="shared" si="16"/>
        <v>0</v>
      </c>
    </row>
    <row r="23" spans="1:51" s="122" customFormat="1" ht="31.5" customHeight="1" x14ac:dyDescent="0.2">
      <c r="A23" s="72" t="s">
        <v>109</v>
      </c>
      <c r="B23" s="35" t="s">
        <v>216</v>
      </c>
      <c r="C23" s="35"/>
      <c r="D23" s="35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146"/>
      <c r="Z23" s="146"/>
      <c r="AA23" s="146"/>
      <c r="AB23" s="146"/>
      <c r="AC23" s="146"/>
      <c r="AD23" s="146"/>
      <c r="AE23" s="146"/>
      <c r="AF23" s="146"/>
      <c r="AG23" s="146"/>
      <c r="AH23" s="146"/>
      <c r="AI23" s="76"/>
      <c r="AJ23" s="69">
        <f t="shared" si="1"/>
        <v>0</v>
      </c>
      <c r="AK23" s="70">
        <f t="shared" si="2"/>
        <v>0</v>
      </c>
      <c r="AL23" s="70">
        <f t="shared" si="3"/>
        <v>0</v>
      </c>
      <c r="AM23" s="70">
        <f t="shared" si="4"/>
        <v>0</v>
      </c>
      <c r="AN23" s="70">
        <f t="shared" si="5"/>
        <v>0</v>
      </c>
      <c r="AO23" s="70">
        <f t="shared" si="6"/>
        <v>0</v>
      </c>
      <c r="AP23" s="70">
        <f t="shared" si="7"/>
        <v>0</v>
      </c>
      <c r="AQ23" s="70">
        <f t="shared" si="8"/>
        <v>0</v>
      </c>
      <c r="AR23" s="70">
        <f t="shared" si="9"/>
        <v>0</v>
      </c>
      <c r="AS23" s="70">
        <f t="shared" si="10"/>
        <v>0</v>
      </c>
      <c r="AT23" s="70">
        <f t="shared" si="11"/>
        <v>0</v>
      </c>
      <c r="AU23" s="70">
        <f t="shared" si="12"/>
        <v>0</v>
      </c>
      <c r="AV23" s="70">
        <f t="shared" si="13"/>
        <v>0</v>
      </c>
      <c r="AW23" s="70">
        <f t="shared" si="14"/>
        <v>0</v>
      </c>
      <c r="AX23" s="70">
        <f t="shared" si="15"/>
        <v>0</v>
      </c>
      <c r="AY23" s="71">
        <f t="shared" si="16"/>
        <v>0</v>
      </c>
    </row>
    <row r="24" spans="1:51" s="122" customFormat="1" ht="32.25" customHeight="1" x14ac:dyDescent="0.2">
      <c r="A24" s="66">
        <v>1.2</v>
      </c>
      <c r="B24" s="67" t="s">
        <v>217</v>
      </c>
      <c r="C24" s="67"/>
      <c r="D24" s="67"/>
      <c r="E24" s="146">
        <v>3</v>
      </c>
      <c r="F24" s="146">
        <v>1</v>
      </c>
      <c r="G24" s="146">
        <v>2</v>
      </c>
      <c r="H24" s="146"/>
      <c r="I24" s="146"/>
      <c r="J24" s="146">
        <v>4</v>
      </c>
      <c r="K24" s="146">
        <v>1</v>
      </c>
      <c r="L24" s="146">
        <v>2</v>
      </c>
      <c r="M24" s="146">
        <v>1</v>
      </c>
      <c r="N24" s="146">
        <v>1</v>
      </c>
      <c r="O24" s="146"/>
      <c r="P24" s="146"/>
      <c r="Q24" s="146"/>
      <c r="R24" s="146"/>
      <c r="S24" s="146">
        <v>1</v>
      </c>
      <c r="T24" s="146"/>
      <c r="U24" s="146">
        <v>1</v>
      </c>
      <c r="V24" s="146"/>
      <c r="W24" s="146"/>
      <c r="X24" s="146">
        <v>1</v>
      </c>
      <c r="Y24" s="146"/>
      <c r="Z24" s="146">
        <v>1</v>
      </c>
      <c r="AA24" s="146">
        <v>3</v>
      </c>
      <c r="AB24" s="146">
        <v>2</v>
      </c>
      <c r="AC24" s="146"/>
      <c r="AD24" s="146">
        <v>1</v>
      </c>
      <c r="AE24" s="146">
        <v>1</v>
      </c>
      <c r="AF24" s="146"/>
      <c r="AG24" s="146"/>
      <c r="AH24" s="146"/>
      <c r="AI24" s="76"/>
      <c r="AJ24" s="69">
        <f t="shared" si="1"/>
        <v>3</v>
      </c>
      <c r="AK24" s="70">
        <f t="shared" si="2"/>
        <v>3</v>
      </c>
      <c r="AL24" s="70">
        <f t="shared" si="3"/>
        <v>4</v>
      </c>
      <c r="AM24" s="70">
        <f t="shared" si="4"/>
        <v>4</v>
      </c>
      <c r="AN24" s="70">
        <f t="shared" si="5"/>
        <v>4</v>
      </c>
      <c r="AO24" s="70">
        <f t="shared" si="6"/>
        <v>4</v>
      </c>
      <c r="AP24" s="70">
        <f t="shared" si="7"/>
        <v>1</v>
      </c>
      <c r="AQ24" s="70">
        <f t="shared" si="8"/>
        <v>1</v>
      </c>
      <c r="AR24" s="70">
        <f t="shared" si="9"/>
        <v>1</v>
      </c>
      <c r="AS24" s="70">
        <f t="shared" si="10"/>
        <v>1</v>
      </c>
      <c r="AT24" s="70">
        <f t="shared" si="11"/>
        <v>1</v>
      </c>
      <c r="AU24" s="70">
        <f t="shared" si="12"/>
        <v>1</v>
      </c>
      <c r="AV24" s="70">
        <f t="shared" si="13"/>
        <v>1</v>
      </c>
      <c r="AW24" s="70">
        <f t="shared" si="14"/>
        <v>1</v>
      </c>
      <c r="AX24" s="70">
        <f t="shared" si="15"/>
        <v>0</v>
      </c>
      <c r="AY24" s="71">
        <f t="shared" si="16"/>
        <v>0</v>
      </c>
    </row>
    <row r="25" spans="1:51" s="122" customFormat="1" ht="25.5" customHeight="1" x14ac:dyDescent="0.2">
      <c r="A25" s="72" t="s">
        <v>108</v>
      </c>
      <c r="B25" s="67" t="s">
        <v>260</v>
      </c>
      <c r="C25" s="67"/>
      <c r="D25" s="67"/>
      <c r="E25" s="146"/>
      <c r="F25" s="146"/>
      <c r="G25" s="146"/>
      <c r="H25" s="146"/>
      <c r="I25" s="146"/>
      <c r="J25" s="146">
        <v>1</v>
      </c>
      <c r="K25" s="146">
        <v>1</v>
      </c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>
        <v>1</v>
      </c>
      <c r="AB25" s="146"/>
      <c r="AC25" s="146"/>
      <c r="AD25" s="146"/>
      <c r="AE25" s="146"/>
      <c r="AF25" s="146"/>
      <c r="AG25" s="146"/>
      <c r="AH25" s="146"/>
      <c r="AI25" s="76"/>
      <c r="AJ25" s="69">
        <f t="shared" si="1"/>
        <v>0</v>
      </c>
      <c r="AK25" s="70">
        <f t="shared" si="2"/>
        <v>0</v>
      </c>
      <c r="AL25" s="70">
        <f t="shared" si="3"/>
        <v>1</v>
      </c>
      <c r="AM25" s="70">
        <f t="shared" si="4"/>
        <v>1</v>
      </c>
      <c r="AN25" s="70">
        <f t="shared" si="5"/>
        <v>1</v>
      </c>
      <c r="AO25" s="70">
        <f t="shared" si="6"/>
        <v>1</v>
      </c>
      <c r="AP25" s="70">
        <f t="shared" si="7"/>
        <v>0</v>
      </c>
      <c r="AQ25" s="70">
        <f t="shared" si="8"/>
        <v>0</v>
      </c>
      <c r="AR25" s="70">
        <f t="shared" si="9"/>
        <v>0</v>
      </c>
      <c r="AS25" s="70">
        <f t="shared" si="10"/>
        <v>0</v>
      </c>
      <c r="AT25" s="70">
        <f t="shared" si="11"/>
        <v>0</v>
      </c>
      <c r="AU25" s="70">
        <f t="shared" si="12"/>
        <v>0</v>
      </c>
      <c r="AV25" s="70">
        <f t="shared" si="13"/>
        <v>0</v>
      </c>
      <c r="AW25" s="70">
        <f t="shared" si="14"/>
        <v>0</v>
      </c>
      <c r="AX25" s="70">
        <f t="shared" si="15"/>
        <v>0</v>
      </c>
      <c r="AY25" s="71">
        <f t="shared" si="16"/>
        <v>0</v>
      </c>
    </row>
    <row r="26" spans="1:51" s="122" customFormat="1" ht="27.75" customHeight="1" x14ac:dyDescent="0.2">
      <c r="A26" s="72" t="s">
        <v>107</v>
      </c>
      <c r="B26" s="79" t="s">
        <v>261</v>
      </c>
      <c r="C26" s="80"/>
      <c r="D26" s="81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76"/>
      <c r="AJ26" s="69">
        <f t="shared" si="1"/>
        <v>0</v>
      </c>
      <c r="AK26" s="70">
        <f t="shared" si="2"/>
        <v>0</v>
      </c>
      <c r="AL26" s="70">
        <f t="shared" si="3"/>
        <v>0</v>
      </c>
      <c r="AM26" s="70">
        <f t="shared" si="4"/>
        <v>0</v>
      </c>
      <c r="AN26" s="70">
        <f t="shared" si="5"/>
        <v>0</v>
      </c>
      <c r="AO26" s="70">
        <f t="shared" si="6"/>
        <v>0</v>
      </c>
      <c r="AP26" s="70">
        <f t="shared" si="7"/>
        <v>0</v>
      </c>
      <c r="AQ26" s="70">
        <f t="shared" si="8"/>
        <v>0</v>
      </c>
      <c r="AR26" s="70">
        <f t="shared" si="9"/>
        <v>0</v>
      </c>
      <c r="AS26" s="70">
        <f t="shared" si="10"/>
        <v>0</v>
      </c>
      <c r="AT26" s="70">
        <f t="shared" si="11"/>
        <v>0</v>
      </c>
      <c r="AU26" s="70">
        <f t="shared" si="12"/>
        <v>0</v>
      </c>
      <c r="AV26" s="70">
        <f t="shared" si="13"/>
        <v>0</v>
      </c>
      <c r="AW26" s="70">
        <f t="shared" si="14"/>
        <v>0</v>
      </c>
      <c r="AX26" s="70">
        <f t="shared" si="15"/>
        <v>0</v>
      </c>
      <c r="AY26" s="71">
        <f t="shared" si="16"/>
        <v>0</v>
      </c>
    </row>
    <row r="27" spans="1:51" s="122" customFormat="1" ht="27.75" customHeight="1" x14ac:dyDescent="0.2">
      <c r="A27" s="72" t="s">
        <v>106</v>
      </c>
      <c r="B27" s="79" t="s">
        <v>262</v>
      </c>
      <c r="C27" s="80"/>
      <c r="D27" s="81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146"/>
      <c r="Z27" s="146"/>
      <c r="AA27" s="146"/>
      <c r="AB27" s="146"/>
      <c r="AC27" s="146"/>
      <c r="AD27" s="146"/>
      <c r="AE27" s="146"/>
      <c r="AF27" s="146"/>
      <c r="AG27" s="146"/>
      <c r="AH27" s="146"/>
      <c r="AI27" s="76"/>
      <c r="AJ27" s="69">
        <f t="shared" si="1"/>
        <v>0</v>
      </c>
      <c r="AK27" s="70">
        <f t="shared" si="2"/>
        <v>0</v>
      </c>
      <c r="AL27" s="70">
        <f t="shared" si="3"/>
        <v>0</v>
      </c>
      <c r="AM27" s="70">
        <f t="shared" si="4"/>
        <v>0</v>
      </c>
      <c r="AN27" s="70">
        <f t="shared" si="5"/>
        <v>0</v>
      </c>
      <c r="AO27" s="70">
        <f t="shared" si="6"/>
        <v>0</v>
      </c>
      <c r="AP27" s="70">
        <f t="shared" si="7"/>
        <v>0</v>
      </c>
      <c r="AQ27" s="70">
        <f t="shared" si="8"/>
        <v>0</v>
      </c>
      <c r="AR27" s="70">
        <f t="shared" si="9"/>
        <v>0</v>
      </c>
      <c r="AS27" s="70">
        <f t="shared" si="10"/>
        <v>0</v>
      </c>
      <c r="AT27" s="70">
        <f t="shared" si="11"/>
        <v>0</v>
      </c>
      <c r="AU27" s="70">
        <f t="shared" si="12"/>
        <v>0</v>
      </c>
      <c r="AV27" s="70">
        <f t="shared" si="13"/>
        <v>0</v>
      </c>
      <c r="AW27" s="70">
        <f t="shared" si="14"/>
        <v>0</v>
      </c>
      <c r="AX27" s="70">
        <f t="shared" si="15"/>
        <v>0</v>
      </c>
      <c r="AY27" s="71">
        <f t="shared" si="16"/>
        <v>0</v>
      </c>
    </row>
    <row r="28" spans="1:51" s="122" customFormat="1" ht="27.75" customHeight="1" x14ac:dyDescent="0.2">
      <c r="A28" s="72" t="s">
        <v>105</v>
      </c>
      <c r="B28" s="67" t="s">
        <v>263</v>
      </c>
      <c r="C28" s="67"/>
      <c r="D28" s="67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146"/>
      <c r="Z28" s="146"/>
      <c r="AA28" s="146"/>
      <c r="AB28" s="146"/>
      <c r="AC28" s="146"/>
      <c r="AD28" s="146"/>
      <c r="AE28" s="146"/>
      <c r="AF28" s="146"/>
      <c r="AG28" s="146"/>
      <c r="AH28" s="146"/>
      <c r="AI28" s="76"/>
      <c r="AJ28" s="69">
        <f t="shared" si="1"/>
        <v>0</v>
      </c>
      <c r="AK28" s="70">
        <f t="shared" si="2"/>
        <v>0</v>
      </c>
      <c r="AL28" s="70">
        <f t="shared" si="3"/>
        <v>0</v>
      </c>
      <c r="AM28" s="70">
        <f t="shared" si="4"/>
        <v>0</v>
      </c>
      <c r="AN28" s="70">
        <f t="shared" si="5"/>
        <v>0</v>
      </c>
      <c r="AO28" s="70">
        <f t="shared" si="6"/>
        <v>0</v>
      </c>
      <c r="AP28" s="70">
        <f t="shared" si="7"/>
        <v>0</v>
      </c>
      <c r="AQ28" s="70">
        <f t="shared" si="8"/>
        <v>0</v>
      </c>
      <c r="AR28" s="70">
        <f t="shared" si="9"/>
        <v>0</v>
      </c>
      <c r="AS28" s="70">
        <f t="shared" si="10"/>
        <v>0</v>
      </c>
      <c r="AT28" s="70">
        <f t="shared" si="11"/>
        <v>0</v>
      </c>
      <c r="AU28" s="70">
        <f t="shared" si="12"/>
        <v>0</v>
      </c>
      <c r="AV28" s="70">
        <f t="shared" si="13"/>
        <v>0</v>
      </c>
      <c r="AW28" s="70">
        <f t="shared" si="14"/>
        <v>0</v>
      </c>
      <c r="AX28" s="70">
        <f t="shared" si="15"/>
        <v>0</v>
      </c>
      <c r="AY28" s="71">
        <f t="shared" si="16"/>
        <v>0</v>
      </c>
    </row>
    <row r="29" spans="1:51" s="122" customFormat="1" ht="32.25" customHeight="1" x14ac:dyDescent="0.2">
      <c r="A29" s="72" t="s">
        <v>104</v>
      </c>
      <c r="B29" s="35" t="s">
        <v>264</v>
      </c>
      <c r="C29" s="35"/>
      <c r="D29" s="35"/>
      <c r="E29" s="146">
        <v>2</v>
      </c>
      <c r="F29" s="146"/>
      <c r="G29" s="146">
        <v>2</v>
      </c>
      <c r="H29" s="146"/>
      <c r="I29" s="146"/>
      <c r="J29" s="146"/>
      <c r="K29" s="146"/>
      <c r="L29" s="146"/>
      <c r="M29" s="146"/>
      <c r="N29" s="146">
        <v>1</v>
      </c>
      <c r="O29" s="146">
        <v>1</v>
      </c>
      <c r="P29" s="146"/>
      <c r="Q29" s="146"/>
      <c r="R29" s="146"/>
      <c r="S29" s="146"/>
      <c r="T29" s="146"/>
      <c r="U29" s="146"/>
      <c r="V29" s="146"/>
      <c r="W29" s="146"/>
      <c r="X29" s="146">
        <v>1</v>
      </c>
      <c r="Y29" s="146"/>
      <c r="Z29" s="146"/>
      <c r="AA29" s="146">
        <v>1</v>
      </c>
      <c r="AB29" s="146"/>
      <c r="AC29" s="146"/>
      <c r="AD29" s="146"/>
      <c r="AE29" s="146"/>
      <c r="AF29" s="146"/>
      <c r="AG29" s="146"/>
      <c r="AH29" s="146"/>
      <c r="AI29" s="76"/>
      <c r="AJ29" s="69">
        <f t="shared" si="1"/>
        <v>2</v>
      </c>
      <c r="AK29" s="70">
        <f t="shared" si="2"/>
        <v>2</v>
      </c>
      <c r="AL29" s="70">
        <f t="shared" si="3"/>
        <v>0</v>
      </c>
      <c r="AM29" s="70">
        <f t="shared" si="4"/>
        <v>0</v>
      </c>
      <c r="AN29" s="70">
        <f t="shared" si="5"/>
        <v>2</v>
      </c>
      <c r="AO29" s="70">
        <f t="shared" si="6"/>
        <v>2</v>
      </c>
      <c r="AP29" s="70">
        <f t="shared" si="7"/>
        <v>1</v>
      </c>
      <c r="AQ29" s="70">
        <f t="shared" si="8"/>
        <v>1</v>
      </c>
      <c r="AR29" s="70">
        <f t="shared" si="9"/>
        <v>0</v>
      </c>
      <c r="AS29" s="70">
        <f t="shared" si="10"/>
        <v>0</v>
      </c>
      <c r="AT29" s="70">
        <f t="shared" si="11"/>
        <v>1</v>
      </c>
      <c r="AU29" s="70">
        <f t="shared" si="12"/>
        <v>1</v>
      </c>
      <c r="AV29" s="70">
        <f t="shared" si="13"/>
        <v>0</v>
      </c>
      <c r="AW29" s="70">
        <f t="shared" si="14"/>
        <v>0</v>
      </c>
      <c r="AX29" s="70">
        <f t="shared" si="15"/>
        <v>0</v>
      </c>
      <c r="AY29" s="71">
        <f t="shared" si="16"/>
        <v>0</v>
      </c>
    </row>
    <row r="30" spans="1:51" s="122" customFormat="1" ht="39.75" customHeight="1" x14ac:dyDescent="0.2">
      <c r="A30" s="72" t="s">
        <v>103</v>
      </c>
      <c r="B30" s="79" t="s">
        <v>195</v>
      </c>
      <c r="C30" s="80"/>
      <c r="D30" s="81"/>
      <c r="E30" s="146">
        <v>5</v>
      </c>
      <c r="F30" s="146">
        <v>4</v>
      </c>
      <c r="G30" s="146">
        <v>1</v>
      </c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146"/>
      <c r="Z30" s="146">
        <v>1</v>
      </c>
      <c r="AA30" s="146">
        <v>5</v>
      </c>
      <c r="AB30" s="146">
        <v>4</v>
      </c>
      <c r="AC30" s="146"/>
      <c r="AD30" s="146"/>
      <c r="AE30" s="146"/>
      <c r="AF30" s="146"/>
      <c r="AG30" s="146"/>
      <c r="AH30" s="146"/>
      <c r="AI30" s="76"/>
      <c r="AJ30" s="69">
        <f t="shared" si="1"/>
        <v>5</v>
      </c>
      <c r="AK30" s="70">
        <f t="shared" si="2"/>
        <v>5</v>
      </c>
      <c r="AL30" s="70">
        <f t="shared" si="3"/>
        <v>0</v>
      </c>
      <c r="AM30" s="70">
        <f t="shared" si="4"/>
        <v>0</v>
      </c>
      <c r="AN30" s="70">
        <f t="shared" si="5"/>
        <v>5</v>
      </c>
      <c r="AO30" s="70">
        <f t="shared" si="6"/>
        <v>5</v>
      </c>
      <c r="AP30" s="70">
        <f t="shared" si="7"/>
        <v>0</v>
      </c>
      <c r="AQ30" s="70">
        <f t="shared" si="8"/>
        <v>0</v>
      </c>
      <c r="AR30" s="70">
        <f t="shared" si="9"/>
        <v>0</v>
      </c>
      <c r="AS30" s="70">
        <f t="shared" si="10"/>
        <v>0</v>
      </c>
      <c r="AT30" s="70">
        <f t="shared" si="11"/>
        <v>0</v>
      </c>
      <c r="AU30" s="70">
        <f t="shared" si="12"/>
        <v>0</v>
      </c>
      <c r="AV30" s="70">
        <f t="shared" si="13"/>
        <v>0</v>
      </c>
      <c r="AW30" s="70">
        <f t="shared" si="14"/>
        <v>0</v>
      </c>
      <c r="AX30" s="70">
        <f t="shared" si="15"/>
        <v>0</v>
      </c>
      <c r="AY30" s="71">
        <f t="shared" si="16"/>
        <v>0</v>
      </c>
    </row>
    <row r="31" spans="1:51" s="122" customFormat="1" ht="27.75" customHeight="1" x14ac:dyDescent="0.2">
      <c r="A31" s="72" t="s">
        <v>102</v>
      </c>
      <c r="B31" s="83" t="s">
        <v>218</v>
      </c>
      <c r="C31" s="84"/>
      <c r="D31" s="85"/>
      <c r="E31" s="146">
        <v>20</v>
      </c>
      <c r="F31" s="146">
        <v>3</v>
      </c>
      <c r="G31" s="146">
        <v>17</v>
      </c>
      <c r="H31" s="146"/>
      <c r="I31" s="146"/>
      <c r="J31" s="146">
        <v>8</v>
      </c>
      <c r="K31" s="146">
        <v>8</v>
      </c>
      <c r="L31" s="146"/>
      <c r="M31" s="146"/>
      <c r="N31" s="146">
        <v>9</v>
      </c>
      <c r="O31" s="146">
        <v>8</v>
      </c>
      <c r="P31" s="146"/>
      <c r="Q31" s="146"/>
      <c r="R31" s="146"/>
      <c r="S31" s="146">
        <v>1</v>
      </c>
      <c r="T31" s="146"/>
      <c r="U31" s="146">
        <v>1</v>
      </c>
      <c r="V31" s="146"/>
      <c r="W31" s="146"/>
      <c r="X31" s="146">
        <v>9</v>
      </c>
      <c r="Y31" s="146"/>
      <c r="Z31" s="146">
        <v>2</v>
      </c>
      <c r="AA31" s="146">
        <v>19</v>
      </c>
      <c r="AB31" s="146">
        <v>5</v>
      </c>
      <c r="AC31" s="146">
        <v>1</v>
      </c>
      <c r="AD31" s="146"/>
      <c r="AE31" s="146">
        <v>1</v>
      </c>
      <c r="AF31" s="146"/>
      <c r="AG31" s="146"/>
      <c r="AH31" s="146"/>
      <c r="AI31" s="76"/>
      <c r="AJ31" s="69">
        <f t="shared" si="1"/>
        <v>20</v>
      </c>
      <c r="AK31" s="70">
        <f t="shared" si="2"/>
        <v>20</v>
      </c>
      <c r="AL31" s="70">
        <f t="shared" si="3"/>
        <v>8</v>
      </c>
      <c r="AM31" s="70">
        <f t="shared" si="4"/>
        <v>8</v>
      </c>
      <c r="AN31" s="70">
        <f t="shared" si="5"/>
        <v>28</v>
      </c>
      <c r="AO31" s="70">
        <f t="shared" si="6"/>
        <v>28</v>
      </c>
      <c r="AP31" s="70">
        <f t="shared" si="7"/>
        <v>9</v>
      </c>
      <c r="AQ31" s="70">
        <f t="shared" si="8"/>
        <v>9</v>
      </c>
      <c r="AR31" s="70">
        <f t="shared" si="9"/>
        <v>1</v>
      </c>
      <c r="AS31" s="70">
        <f t="shared" si="10"/>
        <v>1</v>
      </c>
      <c r="AT31" s="70">
        <f t="shared" si="11"/>
        <v>9</v>
      </c>
      <c r="AU31" s="70">
        <f t="shared" si="12"/>
        <v>9</v>
      </c>
      <c r="AV31" s="70">
        <f t="shared" si="13"/>
        <v>1</v>
      </c>
      <c r="AW31" s="70">
        <f t="shared" si="14"/>
        <v>1</v>
      </c>
      <c r="AX31" s="70">
        <f t="shared" si="15"/>
        <v>0</v>
      </c>
      <c r="AY31" s="71">
        <f t="shared" si="16"/>
        <v>0</v>
      </c>
    </row>
    <row r="32" spans="1:51" s="122" customFormat="1" ht="27.75" customHeight="1" x14ac:dyDescent="0.2">
      <c r="A32" s="72" t="s">
        <v>101</v>
      </c>
      <c r="B32" s="83" t="s">
        <v>265</v>
      </c>
      <c r="C32" s="84"/>
      <c r="D32" s="85"/>
      <c r="E32" s="146">
        <v>29</v>
      </c>
      <c r="F32" s="146">
        <v>11</v>
      </c>
      <c r="G32" s="146">
        <v>18</v>
      </c>
      <c r="H32" s="146"/>
      <c r="I32" s="146"/>
      <c r="J32" s="146">
        <v>15</v>
      </c>
      <c r="K32" s="146">
        <v>13</v>
      </c>
      <c r="L32" s="146">
        <v>2</v>
      </c>
      <c r="M32" s="146"/>
      <c r="N32" s="146">
        <v>6</v>
      </c>
      <c r="O32" s="146">
        <v>3</v>
      </c>
      <c r="P32" s="146"/>
      <c r="Q32" s="146">
        <v>3</v>
      </c>
      <c r="R32" s="146"/>
      <c r="S32" s="146"/>
      <c r="T32" s="146"/>
      <c r="U32" s="146"/>
      <c r="V32" s="146"/>
      <c r="W32" s="146"/>
      <c r="X32" s="146">
        <v>6</v>
      </c>
      <c r="Y32" s="146"/>
      <c r="Z32" s="146">
        <v>3</v>
      </c>
      <c r="AA32" s="146">
        <v>36</v>
      </c>
      <c r="AB32" s="146">
        <v>12</v>
      </c>
      <c r="AC32" s="146">
        <v>3</v>
      </c>
      <c r="AD32" s="146"/>
      <c r="AE32" s="146">
        <v>3</v>
      </c>
      <c r="AF32" s="146"/>
      <c r="AG32" s="146"/>
      <c r="AH32" s="146"/>
      <c r="AI32" s="76"/>
      <c r="AJ32" s="69">
        <f t="shared" si="1"/>
        <v>29</v>
      </c>
      <c r="AK32" s="70">
        <f t="shared" si="2"/>
        <v>29</v>
      </c>
      <c r="AL32" s="70">
        <f t="shared" si="3"/>
        <v>15</v>
      </c>
      <c r="AM32" s="70">
        <f t="shared" si="4"/>
        <v>15</v>
      </c>
      <c r="AN32" s="70">
        <f t="shared" si="5"/>
        <v>42</v>
      </c>
      <c r="AO32" s="70">
        <f t="shared" si="6"/>
        <v>42</v>
      </c>
      <c r="AP32" s="70">
        <f t="shared" si="7"/>
        <v>6</v>
      </c>
      <c r="AQ32" s="70">
        <f t="shared" si="8"/>
        <v>6</v>
      </c>
      <c r="AR32" s="70">
        <f t="shared" si="9"/>
        <v>0</v>
      </c>
      <c r="AS32" s="70">
        <f t="shared" si="10"/>
        <v>0</v>
      </c>
      <c r="AT32" s="70">
        <f t="shared" si="11"/>
        <v>6</v>
      </c>
      <c r="AU32" s="70">
        <f t="shared" si="12"/>
        <v>6</v>
      </c>
      <c r="AV32" s="70">
        <f t="shared" si="13"/>
        <v>3</v>
      </c>
      <c r="AW32" s="70">
        <f t="shared" si="14"/>
        <v>3</v>
      </c>
      <c r="AX32" s="70">
        <f t="shared" si="15"/>
        <v>0</v>
      </c>
      <c r="AY32" s="71">
        <f t="shared" si="16"/>
        <v>0</v>
      </c>
    </row>
    <row r="33" spans="1:51" s="122" customFormat="1" ht="27.75" customHeight="1" x14ac:dyDescent="0.2">
      <c r="A33" s="72" t="s">
        <v>100</v>
      </c>
      <c r="B33" s="84" t="s">
        <v>219</v>
      </c>
      <c r="C33" s="84"/>
      <c r="D33" s="84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146"/>
      <c r="Z33" s="146"/>
      <c r="AA33" s="146"/>
      <c r="AB33" s="146"/>
      <c r="AC33" s="146"/>
      <c r="AD33" s="146"/>
      <c r="AE33" s="146"/>
      <c r="AF33" s="146"/>
      <c r="AG33" s="146"/>
      <c r="AH33" s="146"/>
      <c r="AI33" s="76"/>
      <c r="AJ33" s="69">
        <f t="shared" si="1"/>
        <v>0</v>
      </c>
      <c r="AK33" s="70">
        <f t="shared" si="2"/>
        <v>0</v>
      </c>
      <c r="AL33" s="70">
        <f t="shared" si="3"/>
        <v>0</v>
      </c>
      <c r="AM33" s="70">
        <f t="shared" si="4"/>
        <v>0</v>
      </c>
      <c r="AN33" s="70">
        <f t="shared" si="5"/>
        <v>0</v>
      </c>
      <c r="AO33" s="70">
        <f t="shared" si="6"/>
        <v>0</v>
      </c>
      <c r="AP33" s="70">
        <f t="shared" si="7"/>
        <v>0</v>
      </c>
      <c r="AQ33" s="70">
        <f t="shared" si="8"/>
        <v>0</v>
      </c>
      <c r="AR33" s="70">
        <f t="shared" si="9"/>
        <v>0</v>
      </c>
      <c r="AS33" s="70">
        <f t="shared" si="10"/>
        <v>0</v>
      </c>
      <c r="AT33" s="70">
        <f t="shared" si="11"/>
        <v>0</v>
      </c>
      <c r="AU33" s="70">
        <f t="shared" si="12"/>
        <v>0</v>
      </c>
      <c r="AV33" s="70">
        <f t="shared" si="13"/>
        <v>0</v>
      </c>
      <c r="AW33" s="70">
        <f t="shared" si="14"/>
        <v>0</v>
      </c>
      <c r="AX33" s="70">
        <f t="shared" si="15"/>
        <v>0</v>
      </c>
      <c r="AY33" s="71">
        <f t="shared" si="16"/>
        <v>0</v>
      </c>
    </row>
    <row r="34" spans="1:51" s="122" customFormat="1" ht="27.75" customHeight="1" x14ac:dyDescent="0.2">
      <c r="A34" s="72" t="s">
        <v>99</v>
      </c>
      <c r="B34" s="83" t="s">
        <v>220</v>
      </c>
      <c r="C34" s="84"/>
      <c r="D34" s="85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146"/>
      <c r="Z34" s="146"/>
      <c r="AA34" s="146"/>
      <c r="AB34" s="146"/>
      <c r="AC34" s="146"/>
      <c r="AD34" s="146"/>
      <c r="AE34" s="146"/>
      <c r="AF34" s="146"/>
      <c r="AG34" s="146"/>
      <c r="AH34" s="146"/>
      <c r="AI34" s="76"/>
      <c r="AJ34" s="69">
        <f t="shared" si="1"/>
        <v>0</v>
      </c>
      <c r="AK34" s="70">
        <f t="shared" si="2"/>
        <v>0</v>
      </c>
      <c r="AL34" s="70">
        <f t="shared" si="3"/>
        <v>0</v>
      </c>
      <c r="AM34" s="70">
        <f t="shared" si="4"/>
        <v>0</v>
      </c>
      <c r="AN34" s="70">
        <f t="shared" si="5"/>
        <v>0</v>
      </c>
      <c r="AO34" s="70">
        <f t="shared" si="6"/>
        <v>0</v>
      </c>
      <c r="AP34" s="70">
        <f t="shared" si="7"/>
        <v>0</v>
      </c>
      <c r="AQ34" s="70">
        <f t="shared" si="8"/>
        <v>0</v>
      </c>
      <c r="AR34" s="70">
        <f t="shared" si="9"/>
        <v>0</v>
      </c>
      <c r="AS34" s="70">
        <f t="shared" si="10"/>
        <v>0</v>
      </c>
      <c r="AT34" s="70">
        <f t="shared" si="11"/>
        <v>0</v>
      </c>
      <c r="AU34" s="70">
        <f t="shared" si="12"/>
        <v>0</v>
      </c>
      <c r="AV34" s="70">
        <f t="shared" si="13"/>
        <v>0</v>
      </c>
      <c r="AW34" s="70">
        <f t="shared" si="14"/>
        <v>0</v>
      </c>
      <c r="AX34" s="70">
        <f t="shared" si="15"/>
        <v>0</v>
      </c>
      <c r="AY34" s="71">
        <f t="shared" si="16"/>
        <v>0</v>
      </c>
    </row>
    <row r="35" spans="1:51" s="122" customFormat="1" ht="27.75" customHeight="1" x14ac:dyDescent="0.2">
      <c r="A35" s="72" t="s">
        <v>98</v>
      </c>
      <c r="B35" s="67" t="s">
        <v>196</v>
      </c>
      <c r="C35" s="67"/>
      <c r="D35" s="67"/>
      <c r="E35" s="146">
        <v>187</v>
      </c>
      <c r="F35" s="146">
        <v>111</v>
      </c>
      <c r="G35" s="146">
        <v>76</v>
      </c>
      <c r="H35" s="146"/>
      <c r="I35" s="146"/>
      <c r="J35" s="146">
        <v>58</v>
      </c>
      <c r="K35" s="146">
        <v>57</v>
      </c>
      <c r="L35" s="146">
        <v>1</v>
      </c>
      <c r="M35" s="146"/>
      <c r="N35" s="146">
        <v>32</v>
      </c>
      <c r="O35" s="146">
        <v>18</v>
      </c>
      <c r="P35" s="146">
        <v>1</v>
      </c>
      <c r="Q35" s="146">
        <v>2</v>
      </c>
      <c r="R35" s="146"/>
      <c r="S35" s="146">
        <v>11</v>
      </c>
      <c r="T35" s="146">
        <v>1</v>
      </c>
      <c r="U35" s="146">
        <v>10</v>
      </c>
      <c r="V35" s="146"/>
      <c r="W35" s="146"/>
      <c r="X35" s="146">
        <v>32</v>
      </c>
      <c r="Y35" s="146"/>
      <c r="Z35" s="146">
        <v>27</v>
      </c>
      <c r="AA35" s="146">
        <v>212</v>
      </c>
      <c r="AB35" s="146">
        <v>114</v>
      </c>
      <c r="AC35" s="146">
        <v>1</v>
      </c>
      <c r="AD35" s="146"/>
      <c r="AE35" s="146">
        <v>1</v>
      </c>
      <c r="AF35" s="146">
        <v>1</v>
      </c>
      <c r="AG35" s="146"/>
      <c r="AH35" s="146">
        <v>1</v>
      </c>
      <c r="AI35" s="77"/>
      <c r="AJ35" s="69">
        <f t="shared" si="1"/>
        <v>187</v>
      </c>
      <c r="AK35" s="70">
        <f t="shared" si="2"/>
        <v>187</v>
      </c>
      <c r="AL35" s="70">
        <f t="shared" si="3"/>
        <v>58</v>
      </c>
      <c r="AM35" s="70">
        <f t="shared" si="4"/>
        <v>58</v>
      </c>
      <c r="AN35" s="70">
        <f t="shared" si="5"/>
        <v>244</v>
      </c>
      <c r="AO35" s="70">
        <f t="shared" si="6"/>
        <v>244</v>
      </c>
      <c r="AP35" s="70">
        <f t="shared" si="7"/>
        <v>32</v>
      </c>
      <c r="AQ35" s="70">
        <f t="shared" si="8"/>
        <v>32</v>
      </c>
      <c r="AR35" s="70">
        <f t="shared" si="9"/>
        <v>11</v>
      </c>
      <c r="AS35" s="70">
        <f t="shared" si="10"/>
        <v>11</v>
      </c>
      <c r="AT35" s="70">
        <f t="shared" si="11"/>
        <v>32</v>
      </c>
      <c r="AU35" s="70">
        <f t="shared" si="12"/>
        <v>32</v>
      </c>
      <c r="AV35" s="70">
        <f t="shared" si="13"/>
        <v>1</v>
      </c>
      <c r="AW35" s="70">
        <f t="shared" si="14"/>
        <v>1</v>
      </c>
      <c r="AX35" s="70">
        <f t="shared" si="15"/>
        <v>1</v>
      </c>
      <c r="AY35" s="71">
        <f t="shared" si="16"/>
        <v>1</v>
      </c>
    </row>
    <row r="36" spans="1:51" s="122" customFormat="1" ht="27.75" customHeight="1" x14ac:dyDescent="0.2">
      <c r="A36" s="72" t="s">
        <v>97</v>
      </c>
      <c r="B36" s="84" t="s">
        <v>221</v>
      </c>
      <c r="C36" s="84"/>
      <c r="D36" s="84"/>
      <c r="E36" s="146">
        <v>51</v>
      </c>
      <c r="F36" s="146">
        <v>25</v>
      </c>
      <c r="G36" s="146">
        <v>26</v>
      </c>
      <c r="H36" s="146"/>
      <c r="I36" s="146"/>
      <c r="J36" s="146">
        <v>2</v>
      </c>
      <c r="K36" s="146">
        <v>2</v>
      </c>
      <c r="L36" s="146"/>
      <c r="M36" s="146"/>
      <c r="N36" s="146">
        <v>10</v>
      </c>
      <c r="O36" s="146">
        <v>7</v>
      </c>
      <c r="P36" s="146"/>
      <c r="Q36" s="146"/>
      <c r="R36" s="146"/>
      <c r="S36" s="146">
        <v>3</v>
      </c>
      <c r="T36" s="146">
        <v>0</v>
      </c>
      <c r="U36" s="146">
        <v>3</v>
      </c>
      <c r="V36" s="146"/>
      <c r="W36" s="146"/>
      <c r="X36" s="146">
        <v>10</v>
      </c>
      <c r="Y36" s="146">
        <v>1</v>
      </c>
      <c r="Z36" s="146">
        <v>6</v>
      </c>
      <c r="AA36" s="146">
        <v>42</v>
      </c>
      <c r="AB36" s="146">
        <v>26</v>
      </c>
      <c r="AC36" s="146"/>
      <c r="AD36" s="146"/>
      <c r="AE36" s="146"/>
      <c r="AF36" s="146"/>
      <c r="AG36" s="146"/>
      <c r="AH36" s="146"/>
      <c r="AI36" s="77"/>
      <c r="AJ36" s="69">
        <f t="shared" si="1"/>
        <v>51</v>
      </c>
      <c r="AK36" s="70">
        <f t="shared" si="2"/>
        <v>51</v>
      </c>
      <c r="AL36" s="70">
        <f t="shared" si="3"/>
        <v>2</v>
      </c>
      <c r="AM36" s="70">
        <f t="shared" si="4"/>
        <v>2</v>
      </c>
      <c r="AN36" s="70">
        <f t="shared" si="5"/>
        <v>53</v>
      </c>
      <c r="AO36" s="70">
        <f t="shared" si="6"/>
        <v>53</v>
      </c>
      <c r="AP36" s="70">
        <f t="shared" si="7"/>
        <v>10</v>
      </c>
      <c r="AQ36" s="70">
        <f t="shared" si="8"/>
        <v>10</v>
      </c>
      <c r="AR36" s="70">
        <f t="shared" si="9"/>
        <v>3</v>
      </c>
      <c r="AS36" s="70">
        <f t="shared" si="10"/>
        <v>3</v>
      </c>
      <c r="AT36" s="70">
        <f t="shared" si="11"/>
        <v>10</v>
      </c>
      <c r="AU36" s="70">
        <f t="shared" si="12"/>
        <v>10</v>
      </c>
      <c r="AV36" s="70">
        <f t="shared" si="13"/>
        <v>0</v>
      </c>
      <c r="AW36" s="70">
        <f t="shared" si="14"/>
        <v>0</v>
      </c>
      <c r="AX36" s="70">
        <f t="shared" si="15"/>
        <v>0</v>
      </c>
      <c r="AY36" s="71">
        <f t="shared" si="16"/>
        <v>0</v>
      </c>
    </row>
    <row r="37" spans="1:51" s="122" customFormat="1" ht="51" customHeight="1" x14ac:dyDescent="0.2">
      <c r="A37" s="72" t="s">
        <v>96</v>
      </c>
      <c r="B37" s="83" t="s">
        <v>222</v>
      </c>
      <c r="C37" s="84"/>
      <c r="D37" s="84"/>
      <c r="E37" s="146">
        <v>8</v>
      </c>
      <c r="F37" s="146">
        <v>4</v>
      </c>
      <c r="G37" s="146">
        <v>4</v>
      </c>
      <c r="H37" s="146"/>
      <c r="I37" s="146"/>
      <c r="J37" s="146">
        <v>2</v>
      </c>
      <c r="K37" s="146">
        <v>2</v>
      </c>
      <c r="L37" s="146"/>
      <c r="M37" s="146"/>
      <c r="N37" s="146">
        <v>4</v>
      </c>
      <c r="O37" s="146">
        <v>3</v>
      </c>
      <c r="P37" s="146"/>
      <c r="Q37" s="146">
        <v>1</v>
      </c>
      <c r="R37" s="146"/>
      <c r="S37" s="146"/>
      <c r="T37" s="146"/>
      <c r="U37" s="146"/>
      <c r="V37" s="146"/>
      <c r="W37" s="146"/>
      <c r="X37" s="146">
        <v>4</v>
      </c>
      <c r="Y37" s="146"/>
      <c r="Z37" s="146">
        <v>2</v>
      </c>
      <c r="AA37" s="146">
        <v>6</v>
      </c>
      <c r="AB37" s="146">
        <v>3</v>
      </c>
      <c r="AC37" s="146"/>
      <c r="AD37" s="146"/>
      <c r="AE37" s="146"/>
      <c r="AF37" s="146"/>
      <c r="AG37" s="146"/>
      <c r="AH37" s="146"/>
      <c r="AI37" s="76"/>
      <c r="AJ37" s="69">
        <f t="shared" si="1"/>
        <v>8</v>
      </c>
      <c r="AK37" s="70">
        <f t="shared" si="2"/>
        <v>8</v>
      </c>
      <c r="AL37" s="70">
        <f t="shared" si="3"/>
        <v>2</v>
      </c>
      <c r="AM37" s="70">
        <f t="shared" si="4"/>
        <v>2</v>
      </c>
      <c r="AN37" s="70">
        <f t="shared" si="5"/>
        <v>10</v>
      </c>
      <c r="AO37" s="70">
        <f t="shared" si="6"/>
        <v>10</v>
      </c>
      <c r="AP37" s="70">
        <f t="shared" si="7"/>
        <v>4</v>
      </c>
      <c r="AQ37" s="70">
        <f t="shared" si="8"/>
        <v>4</v>
      </c>
      <c r="AR37" s="70">
        <f t="shared" si="9"/>
        <v>0</v>
      </c>
      <c r="AS37" s="70">
        <f t="shared" si="10"/>
        <v>0</v>
      </c>
      <c r="AT37" s="70">
        <f t="shared" si="11"/>
        <v>4</v>
      </c>
      <c r="AU37" s="70">
        <f t="shared" si="12"/>
        <v>4</v>
      </c>
      <c r="AV37" s="70">
        <f t="shared" si="13"/>
        <v>0</v>
      </c>
      <c r="AW37" s="70">
        <f t="shared" si="14"/>
        <v>0</v>
      </c>
      <c r="AX37" s="70">
        <f t="shared" si="15"/>
        <v>0</v>
      </c>
      <c r="AY37" s="71">
        <f t="shared" si="16"/>
        <v>0</v>
      </c>
    </row>
    <row r="38" spans="1:51" s="122" customFormat="1" ht="49.5" customHeight="1" x14ac:dyDescent="0.2">
      <c r="A38" s="72" t="s">
        <v>95</v>
      </c>
      <c r="B38" s="35" t="s">
        <v>140</v>
      </c>
      <c r="C38" s="35"/>
      <c r="D38" s="35"/>
      <c r="E38" s="146">
        <v>91</v>
      </c>
      <c r="F38" s="146">
        <v>44</v>
      </c>
      <c r="G38" s="146">
        <v>47</v>
      </c>
      <c r="H38" s="146"/>
      <c r="I38" s="146"/>
      <c r="J38" s="146">
        <v>19</v>
      </c>
      <c r="K38" s="146">
        <v>18</v>
      </c>
      <c r="L38" s="146"/>
      <c r="M38" s="146">
        <v>1</v>
      </c>
      <c r="N38" s="146">
        <v>28</v>
      </c>
      <c r="O38" s="146">
        <v>8</v>
      </c>
      <c r="P38" s="146">
        <v>2</v>
      </c>
      <c r="Q38" s="146">
        <v>6</v>
      </c>
      <c r="R38" s="146"/>
      <c r="S38" s="146">
        <v>12</v>
      </c>
      <c r="T38" s="146"/>
      <c r="U38" s="146">
        <v>12</v>
      </c>
      <c r="V38" s="146"/>
      <c r="W38" s="146"/>
      <c r="X38" s="146">
        <v>28</v>
      </c>
      <c r="Y38" s="146"/>
      <c r="Z38" s="146">
        <v>6</v>
      </c>
      <c r="AA38" s="146">
        <v>81</v>
      </c>
      <c r="AB38" s="146">
        <v>44</v>
      </c>
      <c r="AC38" s="146">
        <v>5</v>
      </c>
      <c r="AD38" s="146"/>
      <c r="AE38" s="146">
        <v>5</v>
      </c>
      <c r="AF38" s="146">
        <v>1</v>
      </c>
      <c r="AG38" s="146"/>
      <c r="AH38" s="146">
        <v>1</v>
      </c>
      <c r="AI38" s="76"/>
      <c r="AJ38" s="69">
        <f t="shared" si="1"/>
        <v>91</v>
      </c>
      <c r="AK38" s="70">
        <f t="shared" si="2"/>
        <v>91</v>
      </c>
      <c r="AL38" s="70">
        <f t="shared" si="3"/>
        <v>19</v>
      </c>
      <c r="AM38" s="70">
        <f t="shared" si="4"/>
        <v>19</v>
      </c>
      <c r="AN38" s="70">
        <f t="shared" si="5"/>
        <v>109</v>
      </c>
      <c r="AO38" s="70">
        <f t="shared" si="6"/>
        <v>109</v>
      </c>
      <c r="AP38" s="70">
        <f t="shared" si="7"/>
        <v>28</v>
      </c>
      <c r="AQ38" s="70">
        <f t="shared" si="8"/>
        <v>28</v>
      </c>
      <c r="AR38" s="70">
        <f t="shared" si="9"/>
        <v>12</v>
      </c>
      <c r="AS38" s="70">
        <f t="shared" si="10"/>
        <v>12</v>
      </c>
      <c r="AT38" s="70">
        <f t="shared" si="11"/>
        <v>28</v>
      </c>
      <c r="AU38" s="70">
        <f t="shared" si="12"/>
        <v>28</v>
      </c>
      <c r="AV38" s="70">
        <f t="shared" si="13"/>
        <v>5</v>
      </c>
      <c r="AW38" s="70">
        <f t="shared" si="14"/>
        <v>5</v>
      </c>
      <c r="AX38" s="70">
        <f t="shared" si="15"/>
        <v>1</v>
      </c>
      <c r="AY38" s="71">
        <f t="shared" si="16"/>
        <v>1</v>
      </c>
    </row>
    <row r="39" spans="1:51" s="122" customFormat="1" ht="58.5" customHeight="1" x14ac:dyDescent="0.2">
      <c r="A39" s="72" t="s">
        <v>94</v>
      </c>
      <c r="B39" s="61" t="s">
        <v>223</v>
      </c>
      <c r="C39" s="61"/>
      <c r="D39" s="61"/>
      <c r="E39" s="62">
        <v>56</v>
      </c>
      <c r="F39" s="62">
        <v>9</v>
      </c>
      <c r="G39" s="62">
        <v>47</v>
      </c>
      <c r="H39" s="62">
        <v>0</v>
      </c>
      <c r="I39" s="62">
        <v>0</v>
      </c>
      <c r="J39" s="62">
        <v>35</v>
      </c>
      <c r="K39" s="62">
        <v>32</v>
      </c>
      <c r="L39" s="62">
        <v>3</v>
      </c>
      <c r="M39" s="62">
        <v>0</v>
      </c>
      <c r="N39" s="62">
        <v>23</v>
      </c>
      <c r="O39" s="62">
        <v>11</v>
      </c>
      <c r="P39" s="62">
        <v>1</v>
      </c>
      <c r="Q39" s="62">
        <v>3</v>
      </c>
      <c r="R39" s="62">
        <v>0</v>
      </c>
      <c r="S39" s="62">
        <v>8</v>
      </c>
      <c r="T39" s="62">
        <v>0</v>
      </c>
      <c r="U39" s="62">
        <v>6</v>
      </c>
      <c r="V39" s="62">
        <v>2</v>
      </c>
      <c r="W39" s="62">
        <v>0</v>
      </c>
      <c r="X39" s="62">
        <v>23</v>
      </c>
      <c r="Y39" s="62">
        <v>0</v>
      </c>
      <c r="Z39" s="62">
        <v>3</v>
      </c>
      <c r="AA39" s="62">
        <v>65</v>
      </c>
      <c r="AB39" s="62">
        <v>12</v>
      </c>
      <c r="AC39" s="62">
        <v>3</v>
      </c>
      <c r="AD39" s="62">
        <v>0</v>
      </c>
      <c r="AE39" s="62">
        <v>3</v>
      </c>
      <c r="AF39" s="62">
        <v>2</v>
      </c>
      <c r="AG39" s="62">
        <v>0</v>
      </c>
      <c r="AH39" s="62">
        <v>2</v>
      </c>
      <c r="AI39" s="118"/>
      <c r="AJ39" s="69">
        <f t="shared" ref="AJ39:AY39" si="17">SUM(AJ40:AJ50)</f>
        <v>56</v>
      </c>
      <c r="AK39" s="62">
        <f t="shared" si="17"/>
        <v>56</v>
      </c>
      <c r="AL39" s="62">
        <f t="shared" si="17"/>
        <v>35</v>
      </c>
      <c r="AM39" s="62">
        <f t="shared" si="17"/>
        <v>35</v>
      </c>
      <c r="AN39" s="62">
        <f t="shared" si="17"/>
        <v>88</v>
      </c>
      <c r="AO39" s="62">
        <f t="shared" si="17"/>
        <v>88</v>
      </c>
      <c r="AP39" s="62">
        <f t="shared" si="17"/>
        <v>23</v>
      </c>
      <c r="AQ39" s="62">
        <f t="shared" si="17"/>
        <v>23</v>
      </c>
      <c r="AR39" s="62">
        <f t="shared" si="17"/>
        <v>8</v>
      </c>
      <c r="AS39" s="62">
        <f t="shared" si="17"/>
        <v>8</v>
      </c>
      <c r="AT39" s="62">
        <f t="shared" si="17"/>
        <v>23</v>
      </c>
      <c r="AU39" s="62">
        <f t="shared" si="17"/>
        <v>23</v>
      </c>
      <c r="AV39" s="62">
        <f t="shared" si="17"/>
        <v>3</v>
      </c>
      <c r="AW39" s="62">
        <f t="shared" si="17"/>
        <v>3</v>
      </c>
      <c r="AX39" s="62">
        <f t="shared" si="17"/>
        <v>2</v>
      </c>
      <c r="AY39" s="89">
        <f t="shared" si="17"/>
        <v>2</v>
      </c>
    </row>
    <row r="40" spans="1:51" s="122" customFormat="1" ht="58.5" customHeight="1" x14ac:dyDescent="0.2">
      <c r="A40" s="72" t="s">
        <v>93</v>
      </c>
      <c r="B40" s="79" t="s">
        <v>224</v>
      </c>
      <c r="C40" s="80"/>
      <c r="D40" s="80"/>
      <c r="E40" s="146">
        <v>3</v>
      </c>
      <c r="F40" s="146">
        <v>2</v>
      </c>
      <c r="G40" s="146">
        <v>1</v>
      </c>
      <c r="H40" s="146"/>
      <c r="I40" s="146"/>
      <c r="J40" s="146">
        <v>2</v>
      </c>
      <c r="K40" s="146">
        <v>1</v>
      </c>
      <c r="L40" s="146">
        <v>1</v>
      </c>
      <c r="M40" s="146"/>
      <c r="N40" s="146"/>
      <c r="O40" s="146"/>
      <c r="P40" s="146"/>
      <c r="Q40" s="146"/>
      <c r="R40" s="146"/>
      <c r="S40" s="146"/>
      <c r="T40" s="146"/>
      <c r="U40" s="146"/>
      <c r="V40" s="146"/>
      <c r="W40" s="146"/>
      <c r="X40" s="146"/>
      <c r="Y40" s="146"/>
      <c r="Z40" s="146"/>
      <c r="AA40" s="146">
        <v>4</v>
      </c>
      <c r="AB40" s="146">
        <v>2</v>
      </c>
      <c r="AC40" s="146"/>
      <c r="AD40" s="146"/>
      <c r="AE40" s="146"/>
      <c r="AF40" s="146"/>
      <c r="AG40" s="146"/>
      <c r="AH40" s="146"/>
      <c r="AI40" s="76"/>
      <c r="AJ40" s="69">
        <f t="shared" ref="AJ40:AJ50" si="18">E40</f>
        <v>3</v>
      </c>
      <c r="AK40" s="70">
        <f t="shared" ref="AK40:AK50" si="19">F40+G40+H40+I40</f>
        <v>3</v>
      </c>
      <c r="AL40" s="70">
        <f t="shared" ref="AL40:AL50" si="20">J40</f>
        <v>2</v>
      </c>
      <c r="AM40" s="70">
        <f t="shared" ref="AM40:AM50" si="21">K40+L40+M40</f>
        <v>2</v>
      </c>
      <c r="AN40" s="70">
        <f t="shared" ref="AN40:AN50" si="22">F40+G40+K40</f>
        <v>4</v>
      </c>
      <c r="AO40" s="70">
        <f t="shared" ref="AO40:AO50" si="23">X40+Y40+AA40</f>
        <v>4</v>
      </c>
      <c r="AP40" s="70">
        <f t="shared" ref="AP40:AP50" si="24">N40</f>
        <v>0</v>
      </c>
      <c r="AQ40" s="70">
        <f t="shared" ref="AQ40:AQ50" si="25">O40+P40+Q40+R40+S40</f>
        <v>0</v>
      </c>
      <c r="AR40" s="70">
        <f t="shared" ref="AR40:AR50" si="26">S40</f>
        <v>0</v>
      </c>
      <c r="AS40" s="70">
        <f t="shared" ref="AS40:AS50" si="27">T40+U40+V40</f>
        <v>0</v>
      </c>
      <c r="AT40" s="70">
        <f t="shared" ref="AT40:AT50" si="28">X40</f>
        <v>0</v>
      </c>
      <c r="AU40" s="70">
        <f t="shared" ref="AU40:AU50" si="29">N40+W40</f>
        <v>0</v>
      </c>
      <c r="AV40" s="70">
        <f t="shared" ref="AV40:AV50" si="30">AE40</f>
        <v>0</v>
      </c>
      <c r="AW40" s="70">
        <f t="shared" ref="AW40:AW50" si="31">AC40+AD40</f>
        <v>0</v>
      </c>
      <c r="AX40" s="70">
        <f t="shared" ref="AX40:AX50" si="32">AH40</f>
        <v>0</v>
      </c>
      <c r="AY40" s="71">
        <f t="shared" ref="AY40:AY50" si="33">AF40+AG40</f>
        <v>0</v>
      </c>
    </row>
    <row r="41" spans="1:51" s="122" customFormat="1" ht="31.5" customHeight="1" x14ac:dyDescent="0.2">
      <c r="A41" s="72" t="s">
        <v>92</v>
      </c>
      <c r="B41" s="35" t="s">
        <v>225</v>
      </c>
      <c r="C41" s="35"/>
      <c r="D41" s="35"/>
      <c r="E41" s="146"/>
      <c r="F41" s="146"/>
      <c r="G41" s="146"/>
      <c r="H41" s="146"/>
      <c r="I41" s="146"/>
      <c r="J41" s="146"/>
      <c r="K41" s="146"/>
      <c r="L41" s="146"/>
      <c r="M41" s="146"/>
      <c r="N41" s="146"/>
      <c r="O41" s="146"/>
      <c r="P41" s="146"/>
      <c r="Q41" s="146"/>
      <c r="R41" s="146"/>
      <c r="S41" s="146"/>
      <c r="T41" s="146"/>
      <c r="U41" s="146"/>
      <c r="V41" s="146"/>
      <c r="W41" s="146"/>
      <c r="X41" s="146"/>
      <c r="Y41" s="146"/>
      <c r="Z41" s="146"/>
      <c r="AA41" s="146"/>
      <c r="AB41" s="146"/>
      <c r="AC41" s="146"/>
      <c r="AD41" s="146"/>
      <c r="AE41" s="146"/>
      <c r="AF41" s="146"/>
      <c r="AG41" s="146"/>
      <c r="AH41" s="146"/>
      <c r="AI41" s="76"/>
      <c r="AJ41" s="69">
        <f t="shared" si="18"/>
        <v>0</v>
      </c>
      <c r="AK41" s="70">
        <f t="shared" si="19"/>
        <v>0</v>
      </c>
      <c r="AL41" s="70">
        <f t="shared" si="20"/>
        <v>0</v>
      </c>
      <c r="AM41" s="70">
        <f t="shared" si="21"/>
        <v>0</v>
      </c>
      <c r="AN41" s="70">
        <f t="shared" si="22"/>
        <v>0</v>
      </c>
      <c r="AO41" s="70">
        <f t="shared" si="23"/>
        <v>0</v>
      </c>
      <c r="AP41" s="70">
        <f t="shared" si="24"/>
        <v>0</v>
      </c>
      <c r="AQ41" s="70">
        <f t="shared" si="25"/>
        <v>0</v>
      </c>
      <c r="AR41" s="70">
        <f t="shared" si="26"/>
        <v>0</v>
      </c>
      <c r="AS41" s="70">
        <f t="shared" si="27"/>
        <v>0</v>
      </c>
      <c r="AT41" s="70">
        <f t="shared" si="28"/>
        <v>0</v>
      </c>
      <c r="AU41" s="70">
        <f t="shared" si="29"/>
        <v>0</v>
      </c>
      <c r="AV41" s="70">
        <f t="shared" si="30"/>
        <v>0</v>
      </c>
      <c r="AW41" s="70">
        <f t="shared" si="31"/>
        <v>0</v>
      </c>
      <c r="AX41" s="70">
        <f t="shared" si="32"/>
        <v>0</v>
      </c>
      <c r="AY41" s="71">
        <f t="shared" si="33"/>
        <v>0</v>
      </c>
    </row>
    <row r="42" spans="1:51" s="122" customFormat="1" ht="60.75" customHeight="1" x14ac:dyDescent="0.2">
      <c r="A42" s="72" t="s">
        <v>91</v>
      </c>
      <c r="B42" s="79" t="s">
        <v>226</v>
      </c>
      <c r="C42" s="80"/>
      <c r="D42" s="81"/>
      <c r="E42" s="146">
        <v>1</v>
      </c>
      <c r="F42" s="146"/>
      <c r="G42" s="146">
        <v>1</v>
      </c>
      <c r="H42" s="146"/>
      <c r="I42" s="146"/>
      <c r="J42" s="146">
        <v>4</v>
      </c>
      <c r="K42" s="146">
        <v>4</v>
      </c>
      <c r="L42" s="146"/>
      <c r="M42" s="146"/>
      <c r="N42" s="146">
        <v>1</v>
      </c>
      <c r="O42" s="146"/>
      <c r="P42" s="146"/>
      <c r="Q42" s="146">
        <v>1</v>
      </c>
      <c r="R42" s="146"/>
      <c r="S42" s="146"/>
      <c r="T42" s="146"/>
      <c r="U42" s="146"/>
      <c r="V42" s="146"/>
      <c r="W42" s="146"/>
      <c r="X42" s="146">
        <v>1</v>
      </c>
      <c r="Y42" s="146"/>
      <c r="Z42" s="146"/>
      <c r="AA42" s="146">
        <v>4</v>
      </c>
      <c r="AB42" s="146"/>
      <c r="AC42" s="146"/>
      <c r="AD42" s="146"/>
      <c r="AE42" s="146"/>
      <c r="AF42" s="146"/>
      <c r="AG42" s="146"/>
      <c r="AH42" s="146"/>
      <c r="AI42" s="76"/>
      <c r="AJ42" s="69">
        <f t="shared" si="18"/>
        <v>1</v>
      </c>
      <c r="AK42" s="70">
        <f t="shared" si="19"/>
        <v>1</v>
      </c>
      <c r="AL42" s="70">
        <f t="shared" si="20"/>
        <v>4</v>
      </c>
      <c r="AM42" s="70">
        <f t="shared" si="21"/>
        <v>4</v>
      </c>
      <c r="AN42" s="70">
        <f t="shared" si="22"/>
        <v>5</v>
      </c>
      <c r="AO42" s="70">
        <f t="shared" si="23"/>
        <v>5</v>
      </c>
      <c r="AP42" s="70">
        <f t="shared" si="24"/>
        <v>1</v>
      </c>
      <c r="AQ42" s="70">
        <f t="shared" si="25"/>
        <v>1</v>
      </c>
      <c r="AR42" s="70">
        <f t="shared" si="26"/>
        <v>0</v>
      </c>
      <c r="AS42" s="70">
        <f t="shared" si="27"/>
        <v>0</v>
      </c>
      <c r="AT42" s="70">
        <f t="shared" si="28"/>
        <v>1</v>
      </c>
      <c r="AU42" s="70">
        <f t="shared" si="29"/>
        <v>1</v>
      </c>
      <c r="AV42" s="70">
        <f t="shared" si="30"/>
        <v>0</v>
      </c>
      <c r="AW42" s="70">
        <f t="shared" si="31"/>
        <v>0</v>
      </c>
      <c r="AX42" s="70">
        <f t="shared" si="32"/>
        <v>0</v>
      </c>
      <c r="AY42" s="71">
        <f t="shared" si="33"/>
        <v>0</v>
      </c>
    </row>
    <row r="43" spans="1:51" s="122" customFormat="1" ht="28.5" customHeight="1" x14ac:dyDescent="0.2">
      <c r="A43" s="72" t="s">
        <v>90</v>
      </c>
      <c r="B43" s="83" t="s">
        <v>227</v>
      </c>
      <c r="C43" s="84"/>
      <c r="D43" s="85"/>
      <c r="E43" s="146">
        <v>1</v>
      </c>
      <c r="F43" s="146"/>
      <c r="G43" s="146">
        <v>1</v>
      </c>
      <c r="H43" s="146"/>
      <c r="I43" s="146"/>
      <c r="J43" s="146"/>
      <c r="K43" s="146"/>
      <c r="L43" s="146"/>
      <c r="M43" s="146"/>
      <c r="N43" s="146"/>
      <c r="O43" s="146"/>
      <c r="P43" s="146"/>
      <c r="Q43" s="146"/>
      <c r="R43" s="146"/>
      <c r="S43" s="146"/>
      <c r="T43" s="146"/>
      <c r="U43" s="146"/>
      <c r="V43" s="146"/>
      <c r="W43" s="146"/>
      <c r="X43" s="146"/>
      <c r="Y43" s="146"/>
      <c r="Z43" s="146"/>
      <c r="AA43" s="146">
        <v>1</v>
      </c>
      <c r="AB43" s="146"/>
      <c r="AC43" s="146"/>
      <c r="AD43" s="146"/>
      <c r="AE43" s="146"/>
      <c r="AF43" s="146"/>
      <c r="AG43" s="146"/>
      <c r="AH43" s="146"/>
      <c r="AI43" s="76"/>
      <c r="AJ43" s="69">
        <f t="shared" si="18"/>
        <v>1</v>
      </c>
      <c r="AK43" s="70">
        <f t="shared" si="19"/>
        <v>1</v>
      </c>
      <c r="AL43" s="70">
        <f t="shared" si="20"/>
        <v>0</v>
      </c>
      <c r="AM43" s="70">
        <f t="shared" si="21"/>
        <v>0</v>
      </c>
      <c r="AN43" s="70">
        <f t="shared" si="22"/>
        <v>1</v>
      </c>
      <c r="AO43" s="70">
        <f t="shared" si="23"/>
        <v>1</v>
      </c>
      <c r="AP43" s="70">
        <f t="shared" si="24"/>
        <v>0</v>
      </c>
      <c r="AQ43" s="70">
        <f t="shared" si="25"/>
        <v>0</v>
      </c>
      <c r="AR43" s="70">
        <f t="shared" si="26"/>
        <v>0</v>
      </c>
      <c r="AS43" s="70">
        <f t="shared" si="27"/>
        <v>0</v>
      </c>
      <c r="AT43" s="70">
        <f t="shared" si="28"/>
        <v>0</v>
      </c>
      <c r="AU43" s="70">
        <f t="shared" si="29"/>
        <v>0</v>
      </c>
      <c r="AV43" s="70">
        <f t="shared" si="30"/>
        <v>0</v>
      </c>
      <c r="AW43" s="70">
        <f t="shared" si="31"/>
        <v>0</v>
      </c>
      <c r="AX43" s="70">
        <f t="shared" si="32"/>
        <v>0</v>
      </c>
      <c r="AY43" s="71">
        <f t="shared" si="33"/>
        <v>0</v>
      </c>
    </row>
    <row r="44" spans="1:51" s="122" customFormat="1" ht="38.25" customHeight="1" x14ac:dyDescent="0.2">
      <c r="A44" s="72" t="s">
        <v>89</v>
      </c>
      <c r="B44" s="83" t="s">
        <v>228</v>
      </c>
      <c r="C44" s="84"/>
      <c r="D44" s="85"/>
      <c r="E44" s="146"/>
      <c r="F44" s="146"/>
      <c r="G44" s="146"/>
      <c r="H44" s="146"/>
      <c r="I44" s="146"/>
      <c r="J44" s="146"/>
      <c r="K44" s="146"/>
      <c r="L44" s="146"/>
      <c r="M44" s="146"/>
      <c r="N44" s="146"/>
      <c r="O44" s="146"/>
      <c r="P44" s="146"/>
      <c r="Q44" s="146"/>
      <c r="R44" s="146"/>
      <c r="S44" s="146"/>
      <c r="T44" s="146"/>
      <c r="U44" s="146"/>
      <c r="V44" s="146"/>
      <c r="W44" s="146"/>
      <c r="X44" s="146"/>
      <c r="Y44" s="146"/>
      <c r="Z44" s="146"/>
      <c r="AA44" s="146"/>
      <c r="AB44" s="146"/>
      <c r="AC44" s="146"/>
      <c r="AD44" s="146"/>
      <c r="AE44" s="146"/>
      <c r="AF44" s="146"/>
      <c r="AG44" s="146"/>
      <c r="AH44" s="146"/>
      <c r="AI44" s="76"/>
      <c r="AJ44" s="69">
        <f t="shared" si="18"/>
        <v>0</v>
      </c>
      <c r="AK44" s="70">
        <f t="shared" si="19"/>
        <v>0</v>
      </c>
      <c r="AL44" s="70">
        <f t="shared" si="20"/>
        <v>0</v>
      </c>
      <c r="AM44" s="70">
        <f t="shared" si="21"/>
        <v>0</v>
      </c>
      <c r="AN44" s="70">
        <f t="shared" si="22"/>
        <v>0</v>
      </c>
      <c r="AO44" s="70">
        <f t="shared" si="23"/>
        <v>0</v>
      </c>
      <c r="AP44" s="70">
        <f t="shared" si="24"/>
        <v>0</v>
      </c>
      <c r="AQ44" s="70">
        <f t="shared" si="25"/>
        <v>0</v>
      </c>
      <c r="AR44" s="70">
        <f t="shared" si="26"/>
        <v>0</v>
      </c>
      <c r="AS44" s="70">
        <f t="shared" si="27"/>
        <v>0</v>
      </c>
      <c r="AT44" s="70">
        <f t="shared" si="28"/>
        <v>0</v>
      </c>
      <c r="AU44" s="70">
        <f t="shared" si="29"/>
        <v>0</v>
      </c>
      <c r="AV44" s="70">
        <f t="shared" si="30"/>
        <v>0</v>
      </c>
      <c r="AW44" s="70">
        <f t="shared" si="31"/>
        <v>0</v>
      </c>
      <c r="AX44" s="70">
        <f t="shared" si="32"/>
        <v>0</v>
      </c>
      <c r="AY44" s="71">
        <f t="shared" si="33"/>
        <v>0</v>
      </c>
    </row>
    <row r="45" spans="1:51" s="122" customFormat="1" ht="38.25" customHeight="1" x14ac:dyDescent="0.2">
      <c r="A45" s="72" t="s">
        <v>88</v>
      </c>
      <c r="B45" s="83" t="s">
        <v>165</v>
      </c>
      <c r="C45" s="84"/>
      <c r="D45" s="85"/>
      <c r="E45" s="146">
        <v>10</v>
      </c>
      <c r="F45" s="146">
        <v>2</v>
      </c>
      <c r="G45" s="146">
        <v>8</v>
      </c>
      <c r="H45" s="146"/>
      <c r="I45" s="146"/>
      <c r="J45" s="146">
        <v>23</v>
      </c>
      <c r="K45" s="146">
        <v>21</v>
      </c>
      <c r="L45" s="146">
        <v>2</v>
      </c>
      <c r="M45" s="146"/>
      <c r="N45" s="146">
        <v>4</v>
      </c>
      <c r="O45" s="146">
        <v>2</v>
      </c>
      <c r="P45" s="146"/>
      <c r="Q45" s="146">
        <v>1</v>
      </c>
      <c r="R45" s="146"/>
      <c r="S45" s="146">
        <v>1</v>
      </c>
      <c r="T45" s="146"/>
      <c r="U45" s="146">
        <v>1</v>
      </c>
      <c r="V45" s="146"/>
      <c r="W45" s="146"/>
      <c r="X45" s="146">
        <v>4</v>
      </c>
      <c r="Y45" s="146"/>
      <c r="Z45" s="146">
        <v>1</v>
      </c>
      <c r="AA45" s="146">
        <v>27</v>
      </c>
      <c r="AB45" s="146">
        <v>3</v>
      </c>
      <c r="AC45" s="146">
        <v>3</v>
      </c>
      <c r="AD45" s="146"/>
      <c r="AE45" s="146">
        <v>3</v>
      </c>
      <c r="AF45" s="146">
        <v>1</v>
      </c>
      <c r="AG45" s="146"/>
      <c r="AH45" s="146">
        <v>1</v>
      </c>
      <c r="AI45" s="76"/>
      <c r="AJ45" s="69">
        <f t="shared" si="18"/>
        <v>10</v>
      </c>
      <c r="AK45" s="70">
        <f t="shared" si="19"/>
        <v>10</v>
      </c>
      <c r="AL45" s="70">
        <f t="shared" si="20"/>
        <v>23</v>
      </c>
      <c r="AM45" s="70">
        <f t="shared" si="21"/>
        <v>23</v>
      </c>
      <c r="AN45" s="70">
        <f t="shared" si="22"/>
        <v>31</v>
      </c>
      <c r="AO45" s="70">
        <f t="shared" si="23"/>
        <v>31</v>
      </c>
      <c r="AP45" s="70">
        <f t="shared" si="24"/>
        <v>4</v>
      </c>
      <c r="AQ45" s="70">
        <f t="shared" si="25"/>
        <v>4</v>
      </c>
      <c r="AR45" s="70">
        <f t="shared" si="26"/>
        <v>1</v>
      </c>
      <c r="AS45" s="70">
        <f t="shared" si="27"/>
        <v>1</v>
      </c>
      <c r="AT45" s="70">
        <f t="shared" si="28"/>
        <v>4</v>
      </c>
      <c r="AU45" s="70">
        <f t="shared" si="29"/>
        <v>4</v>
      </c>
      <c r="AV45" s="70">
        <f t="shared" si="30"/>
        <v>3</v>
      </c>
      <c r="AW45" s="70">
        <f t="shared" si="31"/>
        <v>3</v>
      </c>
      <c r="AX45" s="70">
        <f t="shared" si="32"/>
        <v>1</v>
      </c>
      <c r="AY45" s="71">
        <f t="shared" si="33"/>
        <v>1</v>
      </c>
    </row>
    <row r="46" spans="1:51" s="122" customFormat="1" ht="33.75" customHeight="1" x14ac:dyDescent="0.2">
      <c r="A46" s="72" t="s">
        <v>87</v>
      </c>
      <c r="B46" s="83" t="s">
        <v>166</v>
      </c>
      <c r="C46" s="84"/>
      <c r="D46" s="85"/>
      <c r="E46" s="146">
        <v>2</v>
      </c>
      <c r="F46" s="146"/>
      <c r="G46" s="146">
        <v>2</v>
      </c>
      <c r="H46" s="146"/>
      <c r="I46" s="146"/>
      <c r="J46" s="146">
        <v>1</v>
      </c>
      <c r="K46" s="146">
        <v>1</v>
      </c>
      <c r="L46" s="146"/>
      <c r="M46" s="146"/>
      <c r="N46" s="146">
        <v>1</v>
      </c>
      <c r="O46" s="146"/>
      <c r="P46" s="146"/>
      <c r="Q46" s="146"/>
      <c r="R46" s="146"/>
      <c r="S46" s="146">
        <v>1</v>
      </c>
      <c r="T46" s="146"/>
      <c r="U46" s="146">
        <v>1</v>
      </c>
      <c r="V46" s="146"/>
      <c r="W46" s="146"/>
      <c r="X46" s="146">
        <v>1</v>
      </c>
      <c r="Y46" s="146"/>
      <c r="Z46" s="146"/>
      <c r="AA46" s="146">
        <v>2</v>
      </c>
      <c r="AB46" s="146"/>
      <c r="AC46" s="146"/>
      <c r="AD46" s="146"/>
      <c r="AE46" s="146"/>
      <c r="AF46" s="146"/>
      <c r="AG46" s="146"/>
      <c r="AH46" s="146"/>
      <c r="AI46" s="77"/>
      <c r="AJ46" s="69">
        <f t="shared" si="18"/>
        <v>2</v>
      </c>
      <c r="AK46" s="70">
        <f t="shared" si="19"/>
        <v>2</v>
      </c>
      <c r="AL46" s="70">
        <f t="shared" si="20"/>
        <v>1</v>
      </c>
      <c r="AM46" s="70">
        <f t="shared" si="21"/>
        <v>1</v>
      </c>
      <c r="AN46" s="70">
        <f t="shared" si="22"/>
        <v>3</v>
      </c>
      <c r="AO46" s="70">
        <f t="shared" si="23"/>
        <v>3</v>
      </c>
      <c r="AP46" s="70">
        <f t="shared" si="24"/>
        <v>1</v>
      </c>
      <c r="AQ46" s="70">
        <f t="shared" si="25"/>
        <v>1</v>
      </c>
      <c r="AR46" s="70">
        <f t="shared" si="26"/>
        <v>1</v>
      </c>
      <c r="AS46" s="70">
        <f t="shared" si="27"/>
        <v>1</v>
      </c>
      <c r="AT46" s="70">
        <f t="shared" si="28"/>
        <v>1</v>
      </c>
      <c r="AU46" s="70">
        <f t="shared" si="29"/>
        <v>1</v>
      </c>
      <c r="AV46" s="70">
        <f t="shared" si="30"/>
        <v>0</v>
      </c>
      <c r="AW46" s="70">
        <f t="shared" si="31"/>
        <v>0</v>
      </c>
      <c r="AX46" s="70">
        <f t="shared" si="32"/>
        <v>0</v>
      </c>
      <c r="AY46" s="71">
        <f t="shared" si="33"/>
        <v>0</v>
      </c>
    </row>
    <row r="47" spans="1:51" s="122" customFormat="1" ht="33.75" customHeight="1" x14ac:dyDescent="0.2">
      <c r="A47" s="72" t="s">
        <v>86</v>
      </c>
      <c r="B47" s="83" t="s">
        <v>229</v>
      </c>
      <c r="C47" s="84"/>
      <c r="D47" s="85"/>
      <c r="E47" s="146"/>
      <c r="F47" s="146"/>
      <c r="G47" s="146"/>
      <c r="H47" s="146"/>
      <c r="I47" s="146"/>
      <c r="J47" s="146"/>
      <c r="K47" s="146"/>
      <c r="L47" s="146"/>
      <c r="M47" s="146"/>
      <c r="N47" s="146"/>
      <c r="O47" s="146"/>
      <c r="P47" s="146"/>
      <c r="Q47" s="146"/>
      <c r="R47" s="146"/>
      <c r="S47" s="146"/>
      <c r="T47" s="146"/>
      <c r="U47" s="146"/>
      <c r="V47" s="146"/>
      <c r="W47" s="146"/>
      <c r="X47" s="146"/>
      <c r="Y47" s="146"/>
      <c r="Z47" s="146"/>
      <c r="AA47" s="146"/>
      <c r="AB47" s="146"/>
      <c r="AC47" s="146"/>
      <c r="AD47" s="146"/>
      <c r="AE47" s="146"/>
      <c r="AF47" s="146"/>
      <c r="AG47" s="146"/>
      <c r="AH47" s="146"/>
      <c r="AI47" s="77"/>
      <c r="AJ47" s="69">
        <f t="shared" si="18"/>
        <v>0</v>
      </c>
      <c r="AK47" s="70">
        <f t="shared" si="19"/>
        <v>0</v>
      </c>
      <c r="AL47" s="70">
        <f t="shared" si="20"/>
        <v>0</v>
      </c>
      <c r="AM47" s="70">
        <f t="shared" si="21"/>
        <v>0</v>
      </c>
      <c r="AN47" s="70">
        <f t="shared" si="22"/>
        <v>0</v>
      </c>
      <c r="AO47" s="70">
        <f t="shared" si="23"/>
        <v>0</v>
      </c>
      <c r="AP47" s="70">
        <f t="shared" si="24"/>
        <v>0</v>
      </c>
      <c r="AQ47" s="70">
        <f t="shared" si="25"/>
        <v>0</v>
      </c>
      <c r="AR47" s="70">
        <f t="shared" si="26"/>
        <v>0</v>
      </c>
      <c r="AS47" s="70">
        <f t="shared" si="27"/>
        <v>0</v>
      </c>
      <c r="AT47" s="70">
        <f t="shared" si="28"/>
        <v>0</v>
      </c>
      <c r="AU47" s="70">
        <f t="shared" si="29"/>
        <v>0</v>
      </c>
      <c r="AV47" s="70">
        <f t="shared" si="30"/>
        <v>0</v>
      </c>
      <c r="AW47" s="70">
        <f t="shared" si="31"/>
        <v>0</v>
      </c>
      <c r="AX47" s="70">
        <f t="shared" si="32"/>
        <v>0</v>
      </c>
      <c r="AY47" s="71">
        <f t="shared" si="33"/>
        <v>0</v>
      </c>
    </row>
    <row r="48" spans="1:51" s="122" customFormat="1" ht="33.75" customHeight="1" x14ac:dyDescent="0.2">
      <c r="A48" s="72" t="s">
        <v>85</v>
      </c>
      <c r="B48" s="83" t="s">
        <v>197</v>
      </c>
      <c r="C48" s="84"/>
      <c r="D48" s="85"/>
      <c r="E48" s="146">
        <v>26</v>
      </c>
      <c r="F48" s="146">
        <v>4</v>
      </c>
      <c r="G48" s="146">
        <v>22</v>
      </c>
      <c r="H48" s="146"/>
      <c r="I48" s="146"/>
      <c r="J48" s="146"/>
      <c r="K48" s="146"/>
      <c r="L48" s="146"/>
      <c r="M48" s="146"/>
      <c r="N48" s="146">
        <v>14</v>
      </c>
      <c r="O48" s="146">
        <v>9</v>
      </c>
      <c r="P48" s="146"/>
      <c r="Q48" s="146"/>
      <c r="R48" s="146"/>
      <c r="S48" s="146">
        <v>5</v>
      </c>
      <c r="T48" s="146"/>
      <c r="U48" s="146">
        <v>3</v>
      </c>
      <c r="V48" s="146">
        <v>2</v>
      </c>
      <c r="W48" s="146"/>
      <c r="X48" s="146">
        <v>14</v>
      </c>
      <c r="Y48" s="146"/>
      <c r="Z48" s="146">
        <v>1</v>
      </c>
      <c r="AA48" s="146">
        <v>12</v>
      </c>
      <c r="AB48" s="146">
        <v>5</v>
      </c>
      <c r="AC48" s="146"/>
      <c r="AD48" s="146"/>
      <c r="AE48" s="146"/>
      <c r="AF48" s="146"/>
      <c r="AG48" s="146"/>
      <c r="AH48" s="146"/>
      <c r="AI48" s="76"/>
      <c r="AJ48" s="69">
        <f t="shared" si="18"/>
        <v>26</v>
      </c>
      <c r="AK48" s="70">
        <f t="shared" si="19"/>
        <v>26</v>
      </c>
      <c r="AL48" s="70">
        <f t="shared" si="20"/>
        <v>0</v>
      </c>
      <c r="AM48" s="70">
        <f t="shared" si="21"/>
        <v>0</v>
      </c>
      <c r="AN48" s="70">
        <f t="shared" si="22"/>
        <v>26</v>
      </c>
      <c r="AO48" s="70">
        <f t="shared" si="23"/>
        <v>26</v>
      </c>
      <c r="AP48" s="70">
        <f t="shared" si="24"/>
        <v>14</v>
      </c>
      <c r="AQ48" s="70">
        <f t="shared" si="25"/>
        <v>14</v>
      </c>
      <c r="AR48" s="70">
        <f t="shared" si="26"/>
        <v>5</v>
      </c>
      <c r="AS48" s="70">
        <f t="shared" si="27"/>
        <v>5</v>
      </c>
      <c r="AT48" s="70">
        <f t="shared" si="28"/>
        <v>14</v>
      </c>
      <c r="AU48" s="70">
        <f t="shared" si="29"/>
        <v>14</v>
      </c>
      <c r="AV48" s="70">
        <f t="shared" si="30"/>
        <v>0</v>
      </c>
      <c r="AW48" s="70">
        <f t="shared" si="31"/>
        <v>0</v>
      </c>
      <c r="AX48" s="70">
        <f t="shared" si="32"/>
        <v>0</v>
      </c>
      <c r="AY48" s="71">
        <f t="shared" si="33"/>
        <v>0</v>
      </c>
    </row>
    <row r="49" spans="1:51" s="122" customFormat="1" ht="33.75" customHeight="1" x14ac:dyDescent="0.2">
      <c r="A49" s="72" t="s">
        <v>84</v>
      </c>
      <c r="B49" s="83" t="s">
        <v>230</v>
      </c>
      <c r="C49" s="84"/>
      <c r="D49" s="85"/>
      <c r="E49" s="146">
        <v>1</v>
      </c>
      <c r="F49" s="146"/>
      <c r="G49" s="146">
        <v>1</v>
      </c>
      <c r="H49" s="146"/>
      <c r="I49" s="146"/>
      <c r="J49" s="146"/>
      <c r="K49" s="146"/>
      <c r="L49" s="146"/>
      <c r="M49" s="146"/>
      <c r="N49" s="146">
        <v>1</v>
      </c>
      <c r="O49" s="146"/>
      <c r="P49" s="146">
        <v>1</v>
      </c>
      <c r="Q49" s="146"/>
      <c r="R49" s="146"/>
      <c r="S49" s="146"/>
      <c r="T49" s="146"/>
      <c r="U49" s="146"/>
      <c r="V49" s="146"/>
      <c r="W49" s="146"/>
      <c r="X49" s="146">
        <v>1</v>
      </c>
      <c r="Y49" s="146"/>
      <c r="Z49" s="146"/>
      <c r="AA49" s="146"/>
      <c r="AB49" s="146"/>
      <c r="AC49" s="146"/>
      <c r="AD49" s="146"/>
      <c r="AE49" s="146"/>
      <c r="AF49" s="146"/>
      <c r="AG49" s="146"/>
      <c r="AH49" s="146"/>
      <c r="AI49" s="76"/>
      <c r="AJ49" s="69">
        <f t="shared" si="18"/>
        <v>1</v>
      </c>
      <c r="AK49" s="70">
        <f t="shared" si="19"/>
        <v>1</v>
      </c>
      <c r="AL49" s="70">
        <f t="shared" si="20"/>
        <v>0</v>
      </c>
      <c r="AM49" s="70">
        <f t="shared" si="21"/>
        <v>0</v>
      </c>
      <c r="AN49" s="70">
        <f t="shared" si="22"/>
        <v>1</v>
      </c>
      <c r="AO49" s="70">
        <f t="shared" si="23"/>
        <v>1</v>
      </c>
      <c r="AP49" s="70">
        <f t="shared" si="24"/>
        <v>1</v>
      </c>
      <c r="AQ49" s="70">
        <f t="shared" si="25"/>
        <v>1</v>
      </c>
      <c r="AR49" s="70">
        <f t="shared" si="26"/>
        <v>0</v>
      </c>
      <c r="AS49" s="70">
        <f t="shared" si="27"/>
        <v>0</v>
      </c>
      <c r="AT49" s="70">
        <f t="shared" si="28"/>
        <v>1</v>
      </c>
      <c r="AU49" s="70">
        <f t="shared" si="29"/>
        <v>1</v>
      </c>
      <c r="AV49" s="70">
        <f t="shared" si="30"/>
        <v>0</v>
      </c>
      <c r="AW49" s="70">
        <f t="shared" si="31"/>
        <v>0</v>
      </c>
      <c r="AX49" s="70">
        <f t="shared" si="32"/>
        <v>0</v>
      </c>
      <c r="AY49" s="71">
        <f t="shared" si="33"/>
        <v>0</v>
      </c>
    </row>
    <row r="50" spans="1:51" s="122" customFormat="1" ht="33.75" customHeight="1" x14ac:dyDescent="0.2">
      <c r="A50" s="72" t="s">
        <v>83</v>
      </c>
      <c r="B50" s="79" t="s">
        <v>140</v>
      </c>
      <c r="C50" s="80"/>
      <c r="D50" s="81"/>
      <c r="E50" s="146">
        <v>12</v>
      </c>
      <c r="F50" s="146">
        <v>1</v>
      </c>
      <c r="G50" s="146">
        <v>11</v>
      </c>
      <c r="H50" s="146"/>
      <c r="I50" s="146"/>
      <c r="J50" s="146">
        <v>5</v>
      </c>
      <c r="K50" s="146">
        <v>5</v>
      </c>
      <c r="L50" s="146"/>
      <c r="M50" s="146"/>
      <c r="N50" s="146">
        <v>2</v>
      </c>
      <c r="O50" s="146"/>
      <c r="P50" s="146"/>
      <c r="Q50" s="146">
        <v>1</v>
      </c>
      <c r="R50" s="146"/>
      <c r="S50" s="146">
        <v>1</v>
      </c>
      <c r="T50" s="146"/>
      <c r="U50" s="146">
        <v>1</v>
      </c>
      <c r="V50" s="146"/>
      <c r="W50" s="146"/>
      <c r="X50" s="146">
        <v>2</v>
      </c>
      <c r="Y50" s="146"/>
      <c r="Z50" s="146">
        <v>1</v>
      </c>
      <c r="AA50" s="146">
        <v>15</v>
      </c>
      <c r="AB50" s="146">
        <v>2</v>
      </c>
      <c r="AC50" s="146"/>
      <c r="AD50" s="146"/>
      <c r="AE50" s="146"/>
      <c r="AF50" s="146">
        <v>1</v>
      </c>
      <c r="AG50" s="146"/>
      <c r="AH50" s="146">
        <v>1</v>
      </c>
      <c r="AI50" s="76"/>
      <c r="AJ50" s="69">
        <f t="shared" si="18"/>
        <v>12</v>
      </c>
      <c r="AK50" s="70">
        <f t="shared" si="19"/>
        <v>12</v>
      </c>
      <c r="AL50" s="70">
        <f t="shared" si="20"/>
        <v>5</v>
      </c>
      <c r="AM50" s="70">
        <f t="shared" si="21"/>
        <v>5</v>
      </c>
      <c r="AN50" s="70">
        <f t="shared" si="22"/>
        <v>17</v>
      </c>
      <c r="AO50" s="70">
        <f t="shared" si="23"/>
        <v>17</v>
      </c>
      <c r="AP50" s="70">
        <f t="shared" si="24"/>
        <v>2</v>
      </c>
      <c r="AQ50" s="70">
        <f t="shared" si="25"/>
        <v>2</v>
      </c>
      <c r="AR50" s="70">
        <f t="shared" si="26"/>
        <v>1</v>
      </c>
      <c r="AS50" s="70">
        <f t="shared" si="27"/>
        <v>1</v>
      </c>
      <c r="AT50" s="70">
        <f t="shared" si="28"/>
        <v>2</v>
      </c>
      <c r="AU50" s="70">
        <f t="shared" si="29"/>
        <v>2</v>
      </c>
      <c r="AV50" s="70">
        <f t="shared" si="30"/>
        <v>0</v>
      </c>
      <c r="AW50" s="70">
        <f t="shared" si="31"/>
        <v>0</v>
      </c>
      <c r="AX50" s="70">
        <f t="shared" si="32"/>
        <v>1</v>
      </c>
      <c r="AY50" s="71">
        <f t="shared" si="33"/>
        <v>1</v>
      </c>
    </row>
    <row r="51" spans="1:51" s="122" customFormat="1" ht="78" customHeight="1" x14ac:dyDescent="0.2">
      <c r="A51" s="60" t="s">
        <v>82</v>
      </c>
      <c r="B51" s="90" t="s">
        <v>167</v>
      </c>
      <c r="C51" s="91"/>
      <c r="D51" s="92"/>
      <c r="E51" s="93">
        <v>25</v>
      </c>
      <c r="F51" s="93">
        <v>7</v>
      </c>
      <c r="G51" s="93">
        <v>18</v>
      </c>
      <c r="H51" s="93">
        <v>0</v>
      </c>
      <c r="I51" s="93">
        <v>0</v>
      </c>
      <c r="J51" s="93">
        <v>7</v>
      </c>
      <c r="K51" s="93">
        <v>6</v>
      </c>
      <c r="L51" s="93">
        <v>1</v>
      </c>
      <c r="M51" s="93">
        <v>0</v>
      </c>
      <c r="N51" s="93">
        <v>14</v>
      </c>
      <c r="O51" s="93">
        <v>8</v>
      </c>
      <c r="P51" s="93">
        <v>1</v>
      </c>
      <c r="Q51" s="93">
        <v>2</v>
      </c>
      <c r="R51" s="93">
        <v>0</v>
      </c>
      <c r="S51" s="93">
        <v>3</v>
      </c>
      <c r="T51" s="93">
        <v>0</v>
      </c>
      <c r="U51" s="93">
        <v>3</v>
      </c>
      <c r="V51" s="93">
        <v>0</v>
      </c>
      <c r="W51" s="93">
        <v>0</v>
      </c>
      <c r="X51" s="93">
        <v>14</v>
      </c>
      <c r="Y51" s="93">
        <v>0</v>
      </c>
      <c r="Z51" s="93">
        <v>3</v>
      </c>
      <c r="AA51" s="93">
        <v>17</v>
      </c>
      <c r="AB51" s="93">
        <v>6</v>
      </c>
      <c r="AC51" s="93">
        <v>2</v>
      </c>
      <c r="AD51" s="93">
        <v>0</v>
      </c>
      <c r="AE51" s="93">
        <v>2</v>
      </c>
      <c r="AF51" s="93">
        <v>0</v>
      </c>
      <c r="AG51" s="93">
        <v>0</v>
      </c>
      <c r="AH51" s="93">
        <v>0</v>
      </c>
      <c r="AI51" s="118"/>
      <c r="AJ51" s="69">
        <f t="shared" ref="AJ51:AY51" si="34">SUM(AJ52:AJ58)</f>
        <v>25</v>
      </c>
      <c r="AK51" s="93">
        <f t="shared" si="34"/>
        <v>25</v>
      </c>
      <c r="AL51" s="93">
        <f t="shared" si="34"/>
        <v>7</v>
      </c>
      <c r="AM51" s="93">
        <f t="shared" si="34"/>
        <v>7</v>
      </c>
      <c r="AN51" s="93">
        <f t="shared" si="34"/>
        <v>31</v>
      </c>
      <c r="AO51" s="93">
        <f t="shared" si="34"/>
        <v>31</v>
      </c>
      <c r="AP51" s="93">
        <f t="shared" si="34"/>
        <v>14</v>
      </c>
      <c r="AQ51" s="93">
        <f t="shared" si="34"/>
        <v>14</v>
      </c>
      <c r="AR51" s="93">
        <f t="shared" si="34"/>
        <v>3</v>
      </c>
      <c r="AS51" s="93">
        <f t="shared" si="34"/>
        <v>3</v>
      </c>
      <c r="AT51" s="93">
        <f t="shared" si="34"/>
        <v>14</v>
      </c>
      <c r="AU51" s="93">
        <f t="shared" si="34"/>
        <v>14</v>
      </c>
      <c r="AV51" s="93">
        <f t="shared" si="34"/>
        <v>2</v>
      </c>
      <c r="AW51" s="93">
        <f t="shared" si="34"/>
        <v>2</v>
      </c>
      <c r="AX51" s="93">
        <f t="shared" si="34"/>
        <v>0</v>
      </c>
      <c r="AY51" s="94">
        <f t="shared" si="34"/>
        <v>0</v>
      </c>
    </row>
    <row r="52" spans="1:51" s="122" customFormat="1" ht="33.75" customHeight="1" x14ac:dyDescent="0.2">
      <c r="A52" s="72" t="s">
        <v>81</v>
      </c>
      <c r="B52" s="83" t="s">
        <v>168</v>
      </c>
      <c r="C52" s="84"/>
      <c r="D52" s="85"/>
      <c r="E52" s="146"/>
      <c r="F52" s="146"/>
      <c r="G52" s="146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6"/>
      <c r="AE52" s="146"/>
      <c r="AF52" s="146"/>
      <c r="AG52" s="146"/>
      <c r="AH52" s="146"/>
      <c r="AI52" s="76"/>
      <c r="AJ52" s="69">
        <f t="shared" ref="AJ52:AJ58" si="35">E52</f>
        <v>0</v>
      </c>
      <c r="AK52" s="70">
        <f t="shared" ref="AK52:AK58" si="36">F52+G52+H52+I52</f>
        <v>0</v>
      </c>
      <c r="AL52" s="70">
        <f t="shared" ref="AL52:AL58" si="37">J52</f>
        <v>0</v>
      </c>
      <c r="AM52" s="70">
        <f t="shared" ref="AM52:AM58" si="38">K52+L52+M52</f>
        <v>0</v>
      </c>
      <c r="AN52" s="70">
        <f t="shared" ref="AN52:AN58" si="39">F52+G52+K52</f>
        <v>0</v>
      </c>
      <c r="AO52" s="70">
        <f t="shared" ref="AO52:AO58" si="40">X52+Y52+AA52</f>
        <v>0</v>
      </c>
      <c r="AP52" s="70">
        <f t="shared" ref="AP52:AP58" si="41">N52</f>
        <v>0</v>
      </c>
      <c r="AQ52" s="70">
        <f t="shared" ref="AQ52:AQ58" si="42">O52+P52+Q52+R52+S52</f>
        <v>0</v>
      </c>
      <c r="AR52" s="70">
        <f t="shared" ref="AR52:AR58" si="43">S52</f>
        <v>0</v>
      </c>
      <c r="AS52" s="70">
        <f t="shared" ref="AS52:AS58" si="44">T52+U52+V52</f>
        <v>0</v>
      </c>
      <c r="AT52" s="70">
        <f t="shared" ref="AT52:AT58" si="45">X52</f>
        <v>0</v>
      </c>
      <c r="AU52" s="70">
        <f t="shared" ref="AU52:AU58" si="46">N52+W52</f>
        <v>0</v>
      </c>
      <c r="AV52" s="70">
        <f t="shared" ref="AV52:AV58" si="47">AE52</f>
        <v>0</v>
      </c>
      <c r="AW52" s="70">
        <f t="shared" ref="AW52:AW58" si="48">AC52+AD52</f>
        <v>0</v>
      </c>
      <c r="AX52" s="70">
        <f t="shared" ref="AX52:AX58" si="49">AH52</f>
        <v>0</v>
      </c>
      <c r="AY52" s="71">
        <f t="shared" ref="AY52:AY58" si="50">AF52+AG52</f>
        <v>0</v>
      </c>
    </row>
    <row r="53" spans="1:51" s="122" customFormat="1" ht="33.75" customHeight="1" x14ac:dyDescent="0.2">
      <c r="A53" s="72" t="s">
        <v>80</v>
      </c>
      <c r="B53" s="83" t="s">
        <v>169</v>
      </c>
      <c r="C53" s="84"/>
      <c r="D53" s="85"/>
      <c r="E53" s="146"/>
      <c r="F53" s="146"/>
      <c r="G53" s="146"/>
      <c r="H53" s="146"/>
      <c r="I53" s="146"/>
      <c r="J53" s="146"/>
      <c r="K53" s="146"/>
      <c r="L53" s="146"/>
      <c r="M53" s="146"/>
      <c r="N53" s="146"/>
      <c r="O53" s="146"/>
      <c r="P53" s="146"/>
      <c r="Q53" s="146"/>
      <c r="R53" s="146"/>
      <c r="S53" s="146"/>
      <c r="T53" s="146"/>
      <c r="U53" s="146"/>
      <c r="V53" s="146"/>
      <c r="W53" s="146"/>
      <c r="X53" s="146"/>
      <c r="Y53" s="146"/>
      <c r="Z53" s="146"/>
      <c r="AA53" s="146"/>
      <c r="AB53" s="146"/>
      <c r="AC53" s="146"/>
      <c r="AD53" s="146"/>
      <c r="AE53" s="146"/>
      <c r="AF53" s="146"/>
      <c r="AG53" s="146"/>
      <c r="AH53" s="146"/>
      <c r="AI53" s="76"/>
      <c r="AJ53" s="69">
        <f t="shared" si="35"/>
        <v>0</v>
      </c>
      <c r="AK53" s="70">
        <f t="shared" si="36"/>
        <v>0</v>
      </c>
      <c r="AL53" s="70">
        <f t="shared" si="37"/>
        <v>0</v>
      </c>
      <c r="AM53" s="70">
        <f t="shared" si="38"/>
        <v>0</v>
      </c>
      <c r="AN53" s="70">
        <f t="shared" si="39"/>
        <v>0</v>
      </c>
      <c r="AO53" s="70">
        <f t="shared" si="40"/>
        <v>0</v>
      </c>
      <c r="AP53" s="70">
        <f t="shared" si="41"/>
        <v>0</v>
      </c>
      <c r="AQ53" s="70">
        <f t="shared" si="42"/>
        <v>0</v>
      </c>
      <c r="AR53" s="70">
        <f t="shared" si="43"/>
        <v>0</v>
      </c>
      <c r="AS53" s="70">
        <f t="shared" si="44"/>
        <v>0</v>
      </c>
      <c r="AT53" s="70">
        <f t="shared" si="45"/>
        <v>0</v>
      </c>
      <c r="AU53" s="70">
        <f t="shared" si="46"/>
        <v>0</v>
      </c>
      <c r="AV53" s="70">
        <f t="shared" si="47"/>
        <v>0</v>
      </c>
      <c r="AW53" s="70">
        <f t="shared" si="48"/>
        <v>0</v>
      </c>
      <c r="AX53" s="70">
        <f t="shared" si="49"/>
        <v>0</v>
      </c>
      <c r="AY53" s="71">
        <f t="shared" si="50"/>
        <v>0</v>
      </c>
    </row>
    <row r="54" spans="1:51" s="123" customFormat="1" ht="59.25" customHeight="1" x14ac:dyDescent="0.2">
      <c r="A54" s="72" t="s">
        <v>79</v>
      </c>
      <c r="B54" s="83" t="s">
        <v>170</v>
      </c>
      <c r="C54" s="84"/>
      <c r="D54" s="85"/>
      <c r="E54" s="146"/>
      <c r="F54" s="146"/>
      <c r="G54" s="146"/>
      <c r="H54" s="146"/>
      <c r="I54" s="146"/>
      <c r="J54" s="146"/>
      <c r="K54" s="146"/>
      <c r="L54" s="146"/>
      <c r="M54" s="146"/>
      <c r="N54" s="146"/>
      <c r="O54" s="146"/>
      <c r="P54" s="146"/>
      <c r="Q54" s="146"/>
      <c r="R54" s="146"/>
      <c r="S54" s="146"/>
      <c r="T54" s="146"/>
      <c r="U54" s="146"/>
      <c r="V54" s="146"/>
      <c r="W54" s="146"/>
      <c r="X54" s="146"/>
      <c r="Y54" s="146"/>
      <c r="Z54" s="146"/>
      <c r="AA54" s="146"/>
      <c r="AB54" s="146"/>
      <c r="AC54" s="146"/>
      <c r="AD54" s="146"/>
      <c r="AE54" s="146"/>
      <c r="AF54" s="146"/>
      <c r="AG54" s="146"/>
      <c r="AH54" s="146"/>
      <c r="AI54" s="77"/>
      <c r="AJ54" s="69">
        <f t="shared" si="35"/>
        <v>0</v>
      </c>
      <c r="AK54" s="70">
        <f t="shared" si="36"/>
        <v>0</v>
      </c>
      <c r="AL54" s="70">
        <f t="shared" si="37"/>
        <v>0</v>
      </c>
      <c r="AM54" s="70">
        <f t="shared" si="38"/>
        <v>0</v>
      </c>
      <c r="AN54" s="70">
        <f t="shared" si="39"/>
        <v>0</v>
      </c>
      <c r="AO54" s="70">
        <f t="shared" si="40"/>
        <v>0</v>
      </c>
      <c r="AP54" s="70">
        <f t="shared" si="41"/>
        <v>0</v>
      </c>
      <c r="AQ54" s="70">
        <f t="shared" si="42"/>
        <v>0</v>
      </c>
      <c r="AR54" s="70">
        <f t="shared" si="43"/>
        <v>0</v>
      </c>
      <c r="AS54" s="70">
        <f t="shared" si="44"/>
        <v>0</v>
      </c>
      <c r="AT54" s="70">
        <f t="shared" si="45"/>
        <v>0</v>
      </c>
      <c r="AU54" s="70">
        <f t="shared" si="46"/>
        <v>0</v>
      </c>
      <c r="AV54" s="70">
        <f t="shared" si="47"/>
        <v>0</v>
      </c>
      <c r="AW54" s="70">
        <f t="shared" si="48"/>
        <v>0</v>
      </c>
      <c r="AX54" s="70">
        <f t="shared" si="49"/>
        <v>0</v>
      </c>
      <c r="AY54" s="71">
        <f t="shared" si="50"/>
        <v>0</v>
      </c>
    </row>
    <row r="55" spans="1:51" s="122" customFormat="1" ht="35.25" customHeight="1" x14ac:dyDescent="0.2">
      <c r="A55" s="72" t="s">
        <v>78</v>
      </c>
      <c r="B55" s="83" t="s">
        <v>231</v>
      </c>
      <c r="C55" s="84"/>
      <c r="D55" s="85"/>
      <c r="E55" s="146"/>
      <c r="F55" s="146"/>
      <c r="G55" s="146"/>
      <c r="H55" s="146"/>
      <c r="I55" s="146"/>
      <c r="J55" s="146"/>
      <c r="K55" s="146"/>
      <c r="L55" s="146"/>
      <c r="M55" s="146"/>
      <c r="N55" s="146"/>
      <c r="O55" s="146"/>
      <c r="P55" s="146"/>
      <c r="Q55" s="146"/>
      <c r="R55" s="146"/>
      <c r="S55" s="146"/>
      <c r="T55" s="146"/>
      <c r="U55" s="146"/>
      <c r="V55" s="146"/>
      <c r="W55" s="146"/>
      <c r="X55" s="146"/>
      <c r="Y55" s="146"/>
      <c r="Z55" s="146"/>
      <c r="AA55" s="146"/>
      <c r="AB55" s="146"/>
      <c r="AC55" s="146"/>
      <c r="AD55" s="146"/>
      <c r="AE55" s="146"/>
      <c r="AF55" s="146"/>
      <c r="AG55" s="146"/>
      <c r="AH55" s="146"/>
      <c r="AI55" s="76"/>
      <c r="AJ55" s="69">
        <f t="shared" si="35"/>
        <v>0</v>
      </c>
      <c r="AK55" s="70">
        <f t="shared" si="36"/>
        <v>0</v>
      </c>
      <c r="AL55" s="70">
        <f t="shared" si="37"/>
        <v>0</v>
      </c>
      <c r="AM55" s="70">
        <f t="shared" si="38"/>
        <v>0</v>
      </c>
      <c r="AN55" s="70">
        <f t="shared" si="39"/>
        <v>0</v>
      </c>
      <c r="AO55" s="70">
        <f t="shared" si="40"/>
        <v>0</v>
      </c>
      <c r="AP55" s="70">
        <f t="shared" si="41"/>
        <v>0</v>
      </c>
      <c r="AQ55" s="70">
        <f t="shared" si="42"/>
        <v>0</v>
      </c>
      <c r="AR55" s="70">
        <f t="shared" si="43"/>
        <v>0</v>
      </c>
      <c r="AS55" s="70">
        <f t="shared" si="44"/>
        <v>0</v>
      </c>
      <c r="AT55" s="70">
        <f t="shared" si="45"/>
        <v>0</v>
      </c>
      <c r="AU55" s="70">
        <f t="shared" si="46"/>
        <v>0</v>
      </c>
      <c r="AV55" s="70">
        <f t="shared" si="47"/>
        <v>0</v>
      </c>
      <c r="AW55" s="70">
        <f t="shared" si="48"/>
        <v>0</v>
      </c>
      <c r="AX55" s="70">
        <f t="shared" si="49"/>
        <v>0</v>
      </c>
      <c r="AY55" s="71">
        <f t="shared" si="50"/>
        <v>0</v>
      </c>
    </row>
    <row r="56" spans="1:51" s="122" customFormat="1" ht="35.25" customHeight="1" x14ac:dyDescent="0.2">
      <c r="A56" s="72" t="s">
        <v>77</v>
      </c>
      <c r="B56" s="83" t="s">
        <v>266</v>
      </c>
      <c r="C56" s="84"/>
      <c r="D56" s="85"/>
      <c r="E56" s="146"/>
      <c r="F56" s="146"/>
      <c r="G56" s="146"/>
      <c r="H56" s="146"/>
      <c r="I56" s="146"/>
      <c r="J56" s="146"/>
      <c r="K56" s="146"/>
      <c r="L56" s="146"/>
      <c r="M56" s="146"/>
      <c r="N56" s="146"/>
      <c r="O56" s="146"/>
      <c r="P56" s="146"/>
      <c r="Q56" s="146"/>
      <c r="R56" s="146"/>
      <c r="S56" s="146"/>
      <c r="T56" s="146"/>
      <c r="U56" s="146"/>
      <c r="V56" s="146"/>
      <c r="W56" s="146"/>
      <c r="X56" s="146"/>
      <c r="Y56" s="146"/>
      <c r="Z56" s="146"/>
      <c r="AA56" s="146"/>
      <c r="AB56" s="146"/>
      <c r="AC56" s="146"/>
      <c r="AD56" s="146"/>
      <c r="AE56" s="146"/>
      <c r="AF56" s="146"/>
      <c r="AG56" s="146"/>
      <c r="AH56" s="146"/>
      <c r="AI56" s="76"/>
      <c r="AJ56" s="69">
        <f t="shared" si="35"/>
        <v>0</v>
      </c>
      <c r="AK56" s="70">
        <f t="shared" si="36"/>
        <v>0</v>
      </c>
      <c r="AL56" s="70">
        <f t="shared" si="37"/>
        <v>0</v>
      </c>
      <c r="AM56" s="70">
        <f t="shared" si="38"/>
        <v>0</v>
      </c>
      <c r="AN56" s="70">
        <f t="shared" si="39"/>
        <v>0</v>
      </c>
      <c r="AO56" s="70">
        <f t="shared" si="40"/>
        <v>0</v>
      </c>
      <c r="AP56" s="70">
        <f t="shared" si="41"/>
        <v>0</v>
      </c>
      <c r="AQ56" s="70">
        <f t="shared" si="42"/>
        <v>0</v>
      </c>
      <c r="AR56" s="70">
        <f t="shared" si="43"/>
        <v>0</v>
      </c>
      <c r="AS56" s="70">
        <f t="shared" si="44"/>
        <v>0</v>
      </c>
      <c r="AT56" s="70">
        <f t="shared" si="45"/>
        <v>0</v>
      </c>
      <c r="AU56" s="70">
        <f t="shared" si="46"/>
        <v>0</v>
      </c>
      <c r="AV56" s="70">
        <f t="shared" si="47"/>
        <v>0</v>
      </c>
      <c r="AW56" s="70">
        <f t="shared" si="48"/>
        <v>0</v>
      </c>
      <c r="AX56" s="70">
        <f t="shared" si="49"/>
        <v>0</v>
      </c>
      <c r="AY56" s="71">
        <f t="shared" si="50"/>
        <v>0</v>
      </c>
    </row>
    <row r="57" spans="1:51" s="122" customFormat="1" ht="35.25" customHeight="1" x14ac:dyDescent="0.2">
      <c r="A57" s="72" t="s">
        <v>76</v>
      </c>
      <c r="B57" s="83" t="s">
        <v>171</v>
      </c>
      <c r="C57" s="84"/>
      <c r="D57" s="85"/>
      <c r="E57" s="146">
        <v>7</v>
      </c>
      <c r="F57" s="146"/>
      <c r="G57" s="146">
        <v>7</v>
      </c>
      <c r="H57" s="146"/>
      <c r="I57" s="146"/>
      <c r="J57" s="146">
        <v>1</v>
      </c>
      <c r="K57" s="146">
        <v>1</v>
      </c>
      <c r="L57" s="146"/>
      <c r="M57" s="146"/>
      <c r="N57" s="146">
        <v>8</v>
      </c>
      <c r="O57" s="146">
        <v>6</v>
      </c>
      <c r="P57" s="146"/>
      <c r="Q57" s="146">
        <v>1</v>
      </c>
      <c r="R57" s="146"/>
      <c r="S57" s="146">
        <v>1</v>
      </c>
      <c r="T57" s="146"/>
      <c r="U57" s="146">
        <v>1</v>
      </c>
      <c r="V57" s="146"/>
      <c r="W57" s="146"/>
      <c r="X57" s="146">
        <v>8</v>
      </c>
      <c r="Y57" s="146"/>
      <c r="Z57" s="146"/>
      <c r="AA57" s="146"/>
      <c r="AB57" s="146"/>
      <c r="AC57" s="146">
        <v>1</v>
      </c>
      <c r="AD57" s="146"/>
      <c r="AE57" s="146">
        <v>1</v>
      </c>
      <c r="AF57" s="146"/>
      <c r="AG57" s="146"/>
      <c r="AH57" s="146"/>
      <c r="AI57" s="76"/>
      <c r="AJ57" s="69">
        <f t="shared" si="35"/>
        <v>7</v>
      </c>
      <c r="AK57" s="70">
        <f t="shared" si="36"/>
        <v>7</v>
      </c>
      <c r="AL57" s="70">
        <f t="shared" si="37"/>
        <v>1</v>
      </c>
      <c r="AM57" s="70">
        <f t="shared" si="38"/>
        <v>1</v>
      </c>
      <c r="AN57" s="70">
        <f t="shared" si="39"/>
        <v>8</v>
      </c>
      <c r="AO57" s="70">
        <f t="shared" si="40"/>
        <v>8</v>
      </c>
      <c r="AP57" s="70">
        <f t="shared" si="41"/>
        <v>8</v>
      </c>
      <c r="AQ57" s="70">
        <f t="shared" si="42"/>
        <v>8</v>
      </c>
      <c r="AR57" s="70">
        <f t="shared" si="43"/>
        <v>1</v>
      </c>
      <c r="AS57" s="70">
        <f t="shared" si="44"/>
        <v>1</v>
      </c>
      <c r="AT57" s="70">
        <f t="shared" si="45"/>
        <v>8</v>
      </c>
      <c r="AU57" s="70">
        <f t="shared" si="46"/>
        <v>8</v>
      </c>
      <c r="AV57" s="70">
        <f t="shared" si="47"/>
        <v>1</v>
      </c>
      <c r="AW57" s="70">
        <f t="shared" si="48"/>
        <v>1</v>
      </c>
      <c r="AX57" s="70">
        <f t="shared" si="49"/>
        <v>0</v>
      </c>
      <c r="AY57" s="71">
        <f t="shared" si="50"/>
        <v>0</v>
      </c>
    </row>
    <row r="58" spans="1:51" s="122" customFormat="1" ht="35.25" customHeight="1" x14ac:dyDescent="0.2">
      <c r="A58" s="72" t="s">
        <v>75</v>
      </c>
      <c r="B58" s="79" t="s">
        <v>140</v>
      </c>
      <c r="C58" s="80"/>
      <c r="D58" s="81"/>
      <c r="E58" s="146">
        <v>18</v>
      </c>
      <c r="F58" s="146">
        <v>7</v>
      </c>
      <c r="G58" s="146">
        <v>11</v>
      </c>
      <c r="H58" s="146"/>
      <c r="I58" s="146"/>
      <c r="J58" s="146">
        <v>6</v>
      </c>
      <c r="K58" s="146">
        <v>5</v>
      </c>
      <c r="L58" s="146">
        <v>1</v>
      </c>
      <c r="M58" s="146"/>
      <c r="N58" s="146">
        <v>6</v>
      </c>
      <c r="O58" s="146">
        <v>2</v>
      </c>
      <c r="P58" s="146">
        <v>1</v>
      </c>
      <c r="Q58" s="146">
        <v>1</v>
      </c>
      <c r="R58" s="146"/>
      <c r="S58" s="146">
        <v>2</v>
      </c>
      <c r="T58" s="146"/>
      <c r="U58" s="146">
        <v>2</v>
      </c>
      <c r="V58" s="146"/>
      <c r="W58" s="146"/>
      <c r="X58" s="146">
        <v>6</v>
      </c>
      <c r="Y58" s="146"/>
      <c r="Z58" s="146">
        <v>3</v>
      </c>
      <c r="AA58" s="146">
        <v>17</v>
      </c>
      <c r="AB58" s="146">
        <v>6</v>
      </c>
      <c r="AC58" s="146">
        <v>1</v>
      </c>
      <c r="AD58" s="146"/>
      <c r="AE58" s="146">
        <v>1</v>
      </c>
      <c r="AF58" s="146"/>
      <c r="AG58" s="146"/>
      <c r="AH58" s="146"/>
      <c r="AI58" s="76"/>
      <c r="AJ58" s="69">
        <f t="shared" si="35"/>
        <v>18</v>
      </c>
      <c r="AK58" s="70">
        <f t="shared" si="36"/>
        <v>18</v>
      </c>
      <c r="AL58" s="70">
        <f t="shared" si="37"/>
        <v>6</v>
      </c>
      <c r="AM58" s="70">
        <f t="shared" si="38"/>
        <v>6</v>
      </c>
      <c r="AN58" s="70">
        <f t="shared" si="39"/>
        <v>23</v>
      </c>
      <c r="AO58" s="70">
        <f t="shared" si="40"/>
        <v>23</v>
      </c>
      <c r="AP58" s="70">
        <f t="shared" si="41"/>
        <v>6</v>
      </c>
      <c r="AQ58" s="70">
        <f t="shared" si="42"/>
        <v>6</v>
      </c>
      <c r="AR58" s="70">
        <f t="shared" si="43"/>
        <v>2</v>
      </c>
      <c r="AS58" s="70">
        <f t="shared" si="44"/>
        <v>2</v>
      </c>
      <c r="AT58" s="70">
        <f t="shared" si="45"/>
        <v>6</v>
      </c>
      <c r="AU58" s="70">
        <f t="shared" si="46"/>
        <v>6</v>
      </c>
      <c r="AV58" s="70">
        <f t="shared" si="47"/>
        <v>1</v>
      </c>
      <c r="AW58" s="70">
        <f t="shared" si="48"/>
        <v>1</v>
      </c>
      <c r="AX58" s="70">
        <f t="shared" si="49"/>
        <v>0</v>
      </c>
      <c r="AY58" s="71">
        <f t="shared" si="50"/>
        <v>0</v>
      </c>
    </row>
    <row r="59" spans="1:51" s="122" customFormat="1" ht="48" customHeight="1" x14ac:dyDescent="0.2">
      <c r="A59" s="60" t="s">
        <v>74</v>
      </c>
      <c r="B59" s="90" t="s">
        <v>172</v>
      </c>
      <c r="C59" s="91"/>
      <c r="D59" s="92"/>
      <c r="E59" s="93">
        <v>175</v>
      </c>
      <c r="F59" s="93">
        <v>13</v>
      </c>
      <c r="G59" s="93">
        <v>162</v>
      </c>
      <c r="H59" s="93">
        <v>0</v>
      </c>
      <c r="I59" s="93">
        <v>0</v>
      </c>
      <c r="J59" s="93">
        <v>132</v>
      </c>
      <c r="K59" s="93">
        <v>123</v>
      </c>
      <c r="L59" s="93">
        <v>9</v>
      </c>
      <c r="M59" s="93">
        <v>0</v>
      </c>
      <c r="N59" s="93">
        <v>150</v>
      </c>
      <c r="O59" s="93">
        <v>84</v>
      </c>
      <c r="P59" s="93">
        <v>21</v>
      </c>
      <c r="Q59" s="93">
        <v>3</v>
      </c>
      <c r="R59" s="93">
        <v>0</v>
      </c>
      <c r="S59" s="93">
        <v>42</v>
      </c>
      <c r="T59" s="93">
        <v>10</v>
      </c>
      <c r="U59" s="93">
        <v>30</v>
      </c>
      <c r="V59" s="93">
        <v>2</v>
      </c>
      <c r="W59" s="93">
        <v>1</v>
      </c>
      <c r="X59" s="93">
        <v>151</v>
      </c>
      <c r="Y59" s="93">
        <v>2</v>
      </c>
      <c r="Z59" s="93">
        <v>0</v>
      </c>
      <c r="AA59" s="93">
        <v>145</v>
      </c>
      <c r="AB59" s="93">
        <v>12</v>
      </c>
      <c r="AC59" s="93">
        <v>9</v>
      </c>
      <c r="AD59" s="93">
        <v>1</v>
      </c>
      <c r="AE59" s="93">
        <v>10</v>
      </c>
      <c r="AF59" s="93">
        <v>2</v>
      </c>
      <c r="AG59" s="93">
        <v>0</v>
      </c>
      <c r="AH59" s="93">
        <v>2</v>
      </c>
      <c r="AI59" s="118"/>
      <c r="AJ59" s="95">
        <f t="shared" ref="AJ59:AY59" si="51">SUM(AJ60:AJ72)</f>
        <v>175</v>
      </c>
      <c r="AK59" s="96">
        <f t="shared" si="51"/>
        <v>175</v>
      </c>
      <c r="AL59" s="96">
        <f t="shared" si="51"/>
        <v>132</v>
      </c>
      <c r="AM59" s="96">
        <f t="shared" si="51"/>
        <v>132</v>
      </c>
      <c r="AN59" s="96">
        <f t="shared" si="51"/>
        <v>298</v>
      </c>
      <c r="AO59" s="96">
        <f t="shared" si="51"/>
        <v>298</v>
      </c>
      <c r="AP59" s="96">
        <f t="shared" si="51"/>
        <v>150</v>
      </c>
      <c r="AQ59" s="96">
        <f t="shared" si="51"/>
        <v>150</v>
      </c>
      <c r="AR59" s="96">
        <f t="shared" si="51"/>
        <v>42</v>
      </c>
      <c r="AS59" s="96">
        <f t="shared" si="51"/>
        <v>42</v>
      </c>
      <c r="AT59" s="96">
        <f t="shared" si="51"/>
        <v>151</v>
      </c>
      <c r="AU59" s="96">
        <f t="shared" si="51"/>
        <v>151</v>
      </c>
      <c r="AV59" s="96">
        <f t="shared" si="51"/>
        <v>10</v>
      </c>
      <c r="AW59" s="96">
        <f t="shared" si="51"/>
        <v>10</v>
      </c>
      <c r="AX59" s="96">
        <f t="shared" si="51"/>
        <v>2</v>
      </c>
      <c r="AY59" s="97">
        <f t="shared" si="51"/>
        <v>2</v>
      </c>
    </row>
    <row r="60" spans="1:51" s="122" customFormat="1" ht="48" customHeight="1" x14ac:dyDescent="0.2">
      <c r="A60" s="72" t="s">
        <v>73</v>
      </c>
      <c r="B60" s="83" t="s">
        <v>173</v>
      </c>
      <c r="C60" s="84"/>
      <c r="D60" s="85"/>
      <c r="E60" s="146">
        <v>87</v>
      </c>
      <c r="F60" s="146">
        <v>4</v>
      </c>
      <c r="G60" s="146">
        <v>83</v>
      </c>
      <c r="H60" s="146"/>
      <c r="I60" s="146"/>
      <c r="J60" s="146">
        <v>67</v>
      </c>
      <c r="K60" s="146">
        <v>62</v>
      </c>
      <c r="L60" s="146">
        <v>5</v>
      </c>
      <c r="M60" s="146"/>
      <c r="N60" s="146">
        <v>75</v>
      </c>
      <c r="O60" s="146">
        <v>52</v>
      </c>
      <c r="P60" s="146">
        <v>5</v>
      </c>
      <c r="Q60" s="146">
        <v>1</v>
      </c>
      <c r="R60" s="146"/>
      <c r="S60" s="146">
        <v>17</v>
      </c>
      <c r="T60" s="146">
        <v>1</v>
      </c>
      <c r="U60" s="146">
        <v>15</v>
      </c>
      <c r="V60" s="146">
        <v>1</v>
      </c>
      <c r="W60" s="146">
        <v>1</v>
      </c>
      <c r="X60" s="146">
        <v>76</v>
      </c>
      <c r="Y60" s="146">
        <v>2</v>
      </c>
      <c r="Z60" s="146"/>
      <c r="AA60" s="146">
        <v>71</v>
      </c>
      <c r="AB60" s="146">
        <v>4</v>
      </c>
      <c r="AC60" s="146">
        <v>3</v>
      </c>
      <c r="AD60" s="146"/>
      <c r="AE60" s="146">
        <v>3</v>
      </c>
      <c r="AF60" s="146">
        <v>1</v>
      </c>
      <c r="AG60" s="146"/>
      <c r="AH60" s="146">
        <v>1</v>
      </c>
      <c r="AI60" s="76"/>
      <c r="AJ60" s="69">
        <f t="shared" ref="AJ60:AJ72" si="52">E60</f>
        <v>87</v>
      </c>
      <c r="AK60" s="70">
        <f t="shared" ref="AK60:AK72" si="53">F60+G60+H60+I60</f>
        <v>87</v>
      </c>
      <c r="AL60" s="70">
        <f t="shared" ref="AL60:AL72" si="54">J60</f>
        <v>67</v>
      </c>
      <c r="AM60" s="70">
        <f t="shared" ref="AM60:AM72" si="55">K60+L60+M60</f>
        <v>67</v>
      </c>
      <c r="AN60" s="70">
        <f t="shared" ref="AN60:AN72" si="56">F60+G60+K60</f>
        <v>149</v>
      </c>
      <c r="AO60" s="70">
        <f t="shared" ref="AO60:AO72" si="57">X60+Y60+AA60</f>
        <v>149</v>
      </c>
      <c r="AP60" s="70">
        <f t="shared" ref="AP60:AP72" si="58">N60</f>
        <v>75</v>
      </c>
      <c r="AQ60" s="70">
        <f t="shared" ref="AQ60:AQ72" si="59">O60+P60+Q60+R60+S60</f>
        <v>75</v>
      </c>
      <c r="AR60" s="70">
        <f t="shared" ref="AR60:AR72" si="60">S60</f>
        <v>17</v>
      </c>
      <c r="AS60" s="70">
        <f t="shared" ref="AS60:AS72" si="61">T60+U60+V60</f>
        <v>17</v>
      </c>
      <c r="AT60" s="70">
        <f t="shared" ref="AT60:AT72" si="62">X60</f>
        <v>76</v>
      </c>
      <c r="AU60" s="70">
        <f t="shared" ref="AU60:AU72" si="63">N60+W60</f>
        <v>76</v>
      </c>
      <c r="AV60" s="70">
        <f t="shared" ref="AV60:AV72" si="64">AE60</f>
        <v>3</v>
      </c>
      <c r="AW60" s="70">
        <f t="shared" ref="AW60:AW72" si="65">AC60+AD60</f>
        <v>3</v>
      </c>
      <c r="AX60" s="70">
        <f t="shared" ref="AX60:AX72" si="66">AH60</f>
        <v>1</v>
      </c>
      <c r="AY60" s="71">
        <f t="shared" ref="AY60:AY79" si="67">AF60+AG60</f>
        <v>1</v>
      </c>
    </row>
    <row r="61" spans="1:51" s="122" customFormat="1" ht="35.25" customHeight="1" x14ac:dyDescent="0.2">
      <c r="A61" s="72" t="s">
        <v>72</v>
      </c>
      <c r="B61" s="83" t="s">
        <v>141</v>
      </c>
      <c r="C61" s="84"/>
      <c r="D61" s="85"/>
      <c r="E61" s="146">
        <v>51</v>
      </c>
      <c r="F61" s="146">
        <v>5</v>
      </c>
      <c r="G61" s="146">
        <v>46</v>
      </c>
      <c r="H61" s="146"/>
      <c r="I61" s="146"/>
      <c r="J61" s="146">
        <v>30</v>
      </c>
      <c r="K61" s="146">
        <v>29</v>
      </c>
      <c r="L61" s="146">
        <v>1</v>
      </c>
      <c r="M61" s="146"/>
      <c r="N61" s="146">
        <v>49</v>
      </c>
      <c r="O61" s="146">
        <v>24</v>
      </c>
      <c r="P61" s="146">
        <v>14</v>
      </c>
      <c r="Q61" s="146"/>
      <c r="R61" s="146"/>
      <c r="S61" s="146">
        <v>11</v>
      </c>
      <c r="T61" s="146">
        <v>4</v>
      </c>
      <c r="U61" s="146">
        <v>7</v>
      </c>
      <c r="V61" s="146"/>
      <c r="W61" s="146"/>
      <c r="X61" s="146">
        <v>49</v>
      </c>
      <c r="Y61" s="146"/>
      <c r="Z61" s="146"/>
      <c r="AA61" s="146">
        <v>31</v>
      </c>
      <c r="AB61" s="146">
        <v>4</v>
      </c>
      <c r="AC61" s="146">
        <v>4</v>
      </c>
      <c r="AD61" s="146">
        <v>1</v>
      </c>
      <c r="AE61" s="146">
        <v>5</v>
      </c>
      <c r="AF61" s="146">
        <v>1</v>
      </c>
      <c r="AG61" s="146"/>
      <c r="AH61" s="146">
        <v>1</v>
      </c>
      <c r="AI61" s="76"/>
      <c r="AJ61" s="69">
        <f t="shared" si="52"/>
        <v>51</v>
      </c>
      <c r="AK61" s="70">
        <f t="shared" si="53"/>
        <v>51</v>
      </c>
      <c r="AL61" s="70">
        <f t="shared" si="54"/>
        <v>30</v>
      </c>
      <c r="AM61" s="70">
        <f t="shared" si="55"/>
        <v>30</v>
      </c>
      <c r="AN61" s="70">
        <f t="shared" si="56"/>
        <v>80</v>
      </c>
      <c r="AO61" s="70">
        <f t="shared" si="57"/>
        <v>80</v>
      </c>
      <c r="AP61" s="70">
        <f t="shared" si="58"/>
        <v>49</v>
      </c>
      <c r="AQ61" s="70">
        <f t="shared" si="59"/>
        <v>49</v>
      </c>
      <c r="AR61" s="70">
        <f t="shared" si="60"/>
        <v>11</v>
      </c>
      <c r="AS61" s="70">
        <f t="shared" si="61"/>
        <v>11</v>
      </c>
      <c r="AT61" s="70">
        <f t="shared" si="62"/>
        <v>49</v>
      </c>
      <c r="AU61" s="70">
        <f t="shared" si="63"/>
        <v>49</v>
      </c>
      <c r="AV61" s="70">
        <f t="shared" si="64"/>
        <v>5</v>
      </c>
      <c r="AW61" s="70">
        <f t="shared" si="65"/>
        <v>5</v>
      </c>
      <c r="AX61" s="70">
        <f t="shared" si="66"/>
        <v>1</v>
      </c>
      <c r="AY61" s="71">
        <f t="shared" si="67"/>
        <v>1</v>
      </c>
    </row>
    <row r="62" spans="1:51" s="122" customFormat="1" ht="57.75" customHeight="1" x14ac:dyDescent="0.2">
      <c r="A62" s="72" t="s">
        <v>71</v>
      </c>
      <c r="B62" s="83" t="s">
        <v>198</v>
      </c>
      <c r="C62" s="84"/>
      <c r="D62" s="85"/>
      <c r="E62" s="146">
        <v>2</v>
      </c>
      <c r="F62" s="146"/>
      <c r="G62" s="146">
        <v>2</v>
      </c>
      <c r="H62" s="146"/>
      <c r="I62" s="146"/>
      <c r="J62" s="146">
        <v>2</v>
      </c>
      <c r="K62" s="146">
        <v>2</v>
      </c>
      <c r="L62" s="146"/>
      <c r="M62" s="146"/>
      <c r="N62" s="146">
        <v>3</v>
      </c>
      <c r="O62" s="146">
        <v>1</v>
      </c>
      <c r="P62" s="146"/>
      <c r="Q62" s="146">
        <v>1</v>
      </c>
      <c r="R62" s="146"/>
      <c r="S62" s="146">
        <v>1</v>
      </c>
      <c r="T62" s="146"/>
      <c r="U62" s="146">
        <v>1</v>
      </c>
      <c r="V62" s="146"/>
      <c r="W62" s="146"/>
      <c r="X62" s="146">
        <v>3</v>
      </c>
      <c r="Y62" s="146"/>
      <c r="Z62" s="146"/>
      <c r="AA62" s="146">
        <v>1</v>
      </c>
      <c r="AB62" s="146"/>
      <c r="AC62" s="146">
        <v>1</v>
      </c>
      <c r="AD62" s="146"/>
      <c r="AE62" s="146">
        <v>1</v>
      </c>
      <c r="AF62" s="146"/>
      <c r="AG62" s="146"/>
      <c r="AH62" s="146"/>
      <c r="AI62" s="76"/>
      <c r="AJ62" s="69">
        <f t="shared" si="52"/>
        <v>2</v>
      </c>
      <c r="AK62" s="70">
        <f t="shared" si="53"/>
        <v>2</v>
      </c>
      <c r="AL62" s="70">
        <f t="shared" si="54"/>
        <v>2</v>
      </c>
      <c r="AM62" s="70">
        <f t="shared" si="55"/>
        <v>2</v>
      </c>
      <c r="AN62" s="70">
        <f t="shared" si="56"/>
        <v>4</v>
      </c>
      <c r="AO62" s="70">
        <f t="shared" si="57"/>
        <v>4</v>
      </c>
      <c r="AP62" s="70">
        <f t="shared" si="58"/>
        <v>3</v>
      </c>
      <c r="AQ62" s="70">
        <f t="shared" si="59"/>
        <v>3</v>
      </c>
      <c r="AR62" s="70">
        <f t="shared" si="60"/>
        <v>1</v>
      </c>
      <c r="AS62" s="70">
        <f t="shared" si="61"/>
        <v>1</v>
      </c>
      <c r="AT62" s="70">
        <f t="shared" si="62"/>
        <v>3</v>
      </c>
      <c r="AU62" s="70">
        <f t="shared" si="63"/>
        <v>3</v>
      </c>
      <c r="AV62" s="70">
        <f t="shared" si="64"/>
        <v>1</v>
      </c>
      <c r="AW62" s="70">
        <f t="shared" si="65"/>
        <v>1</v>
      </c>
      <c r="AX62" s="70">
        <f t="shared" si="66"/>
        <v>0</v>
      </c>
      <c r="AY62" s="71">
        <f t="shared" si="67"/>
        <v>0</v>
      </c>
    </row>
    <row r="63" spans="1:51" s="122" customFormat="1" ht="30.75" customHeight="1" x14ac:dyDescent="0.2">
      <c r="A63" s="72" t="s">
        <v>70</v>
      </c>
      <c r="B63" s="83" t="s">
        <v>232</v>
      </c>
      <c r="C63" s="84"/>
      <c r="D63" s="85"/>
      <c r="E63" s="146">
        <v>2</v>
      </c>
      <c r="F63" s="146">
        <v>1</v>
      </c>
      <c r="G63" s="146">
        <v>1</v>
      </c>
      <c r="H63" s="146"/>
      <c r="I63" s="146"/>
      <c r="J63" s="146">
        <v>2</v>
      </c>
      <c r="K63" s="146">
        <v>2</v>
      </c>
      <c r="L63" s="146"/>
      <c r="M63" s="146"/>
      <c r="N63" s="146">
        <v>2</v>
      </c>
      <c r="O63" s="146"/>
      <c r="P63" s="146"/>
      <c r="Q63" s="146">
        <v>1</v>
      </c>
      <c r="R63" s="146"/>
      <c r="S63" s="146">
        <v>1</v>
      </c>
      <c r="T63" s="146"/>
      <c r="U63" s="146">
        <v>1</v>
      </c>
      <c r="V63" s="146"/>
      <c r="W63" s="146"/>
      <c r="X63" s="146">
        <v>2</v>
      </c>
      <c r="Y63" s="146"/>
      <c r="Z63" s="146"/>
      <c r="AA63" s="146">
        <v>2</v>
      </c>
      <c r="AB63" s="146">
        <v>1</v>
      </c>
      <c r="AC63" s="146">
        <v>1</v>
      </c>
      <c r="AD63" s="146"/>
      <c r="AE63" s="146">
        <v>1</v>
      </c>
      <c r="AF63" s="146"/>
      <c r="AG63" s="146"/>
      <c r="AH63" s="146"/>
      <c r="AI63" s="76"/>
      <c r="AJ63" s="69">
        <f t="shared" si="52"/>
        <v>2</v>
      </c>
      <c r="AK63" s="70">
        <f t="shared" si="53"/>
        <v>2</v>
      </c>
      <c r="AL63" s="70">
        <f t="shared" si="54"/>
        <v>2</v>
      </c>
      <c r="AM63" s="70">
        <f t="shared" si="55"/>
        <v>2</v>
      </c>
      <c r="AN63" s="70">
        <f t="shared" si="56"/>
        <v>4</v>
      </c>
      <c r="AO63" s="70">
        <f t="shared" si="57"/>
        <v>4</v>
      </c>
      <c r="AP63" s="70">
        <f t="shared" si="58"/>
        <v>2</v>
      </c>
      <c r="AQ63" s="70">
        <f t="shared" si="59"/>
        <v>2</v>
      </c>
      <c r="AR63" s="70">
        <f t="shared" si="60"/>
        <v>1</v>
      </c>
      <c r="AS63" s="70">
        <f t="shared" si="61"/>
        <v>1</v>
      </c>
      <c r="AT63" s="70">
        <f t="shared" si="62"/>
        <v>2</v>
      </c>
      <c r="AU63" s="70">
        <f t="shared" si="63"/>
        <v>2</v>
      </c>
      <c r="AV63" s="70">
        <f t="shared" si="64"/>
        <v>1</v>
      </c>
      <c r="AW63" s="70">
        <f t="shared" si="65"/>
        <v>1</v>
      </c>
      <c r="AX63" s="70">
        <f t="shared" si="66"/>
        <v>0</v>
      </c>
      <c r="AY63" s="71">
        <f t="shared" si="67"/>
        <v>0</v>
      </c>
    </row>
    <row r="64" spans="1:51" s="122" customFormat="1" ht="31.5" customHeight="1" x14ac:dyDescent="0.2">
      <c r="A64" s="72" t="s">
        <v>69</v>
      </c>
      <c r="B64" s="83" t="s">
        <v>233</v>
      </c>
      <c r="C64" s="84"/>
      <c r="D64" s="85"/>
      <c r="E64" s="146">
        <v>1</v>
      </c>
      <c r="F64" s="146">
        <v>1</v>
      </c>
      <c r="G64" s="146"/>
      <c r="H64" s="146"/>
      <c r="I64" s="146"/>
      <c r="J64" s="146"/>
      <c r="K64" s="146"/>
      <c r="L64" s="146"/>
      <c r="M64" s="146"/>
      <c r="N64" s="146"/>
      <c r="O64" s="146"/>
      <c r="P64" s="146"/>
      <c r="Q64" s="146"/>
      <c r="R64" s="146"/>
      <c r="S64" s="146"/>
      <c r="T64" s="146"/>
      <c r="U64" s="146"/>
      <c r="V64" s="146"/>
      <c r="W64" s="146"/>
      <c r="X64" s="146"/>
      <c r="Y64" s="146"/>
      <c r="Z64" s="146"/>
      <c r="AA64" s="146">
        <v>1</v>
      </c>
      <c r="AB64" s="146">
        <v>1</v>
      </c>
      <c r="AC64" s="146"/>
      <c r="AD64" s="146"/>
      <c r="AE64" s="146"/>
      <c r="AF64" s="146"/>
      <c r="AG64" s="146"/>
      <c r="AH64" s="146"/>
      <c r="AI64" s="76"/>
      <c r="AJ64" s="69">
        <f t="shared" si="52"/>
        <v>1</v>
      </c>
      <c r="AK64" s="70">
        <f t="shared" si="53"/>
        <v>1</v>
      </c>
      <c r="AL64" s="70">
        <f t="shared" si="54"/>
        <v>0</v>
      </c>
      <c r="AM64" s="70">
        <f t="shared" si="55"/>
        <v>0</v>
      </c>
      <c r="AN64" s="70">
        <f t="shared" si="56"/>
        <v>1</v>
      </c>
      <c r="AO64" s="70">
        <f t="shared" si="57"/>
        <v>1</v>
      </c>
      <c r="AP64" s="70">
        <f t="shared" si="58"/>
        <v>0</v>
      </c>
      <c r="AQ64" s="70">
        <f t="shared" si="59"/>
        <v>0</v>
      </c>
      <c r="AR64" s="70">
        <f t="shared" si="60"/>
        <v>0</v>
      </c>
      <c r="AS64" s="70">
        <f t="shared" si="61"/>
        <v>0</v>
      </c>
      <c r="AT64" s="70">
        <f t="shared" si="62"/>
        <v>0</v>
      </c>
      <c r="AU64" s="70">
        <f t="shared" si="63"/>
        <v>0</v>
      </c>
      <c r="AV64" s="70">
        <f t="shared" si="64"/>
        <v>0</v>
      </c>
      <c r="AW64" s="70">
        <f t="shared" si="65"/>
        <v>0</v>
      </c>
      <c r="AX64" s="70">
        <f t="shared" si="66"/>
        <v>0</v>
      </c>
      <c r="AY64" s="71">
        <f t="shared" si="67"/>
        <v>0</v>
      </c>
    </row>
    <row r="65" spans="1:51" s="122" customFormat="1" ht="39" customHeight="1" x14ac:dyDescent="0.2">
      <c r="A65" s="72" t="s">
        <v>68</v>
      </c>
      <c r="B65" s="83" t="s">
        <v>142</v>
      </c>
      <c r="C65" s="84"/>
      <c r="D65" s="85"/>
      <c r="E65" s="146"/>
      <c r="F65" s="146"/>
      <c r="G65" s="146"/>
      <c r="H65" s="146"/>
      <c r="I65" s="146"/>
      <c r="J65" s="146">
        <v>1</v>
      </c>
      <c r="K65" s="146">
        <v>1</v>
      </c>
      <c r="L65" s="146"/>
      <c r="M65" s="146"/>
      <c r="N65" s="146"/>
      <c r="O65" s="146"/>
      <c r="P65" s="146"/>
      <c r="Q65" s="146"/>
      <c r="R65" s="146"/>
      <c r="S65" s="146"/>
      <c r="T65" s="146"/>
      <c r="U65" s="146"/>
      <c r="V65" s="146"/>
      <c r="W65" s="146"/>
      <c r="X65" s="146"/>
      <c r="Y65" s="146"/>
      <c r="Z65" s="146"/>
      <c r="AA65" s="146">
        <v>1</v>
      </c>
      <c r="AB65" s="146"/>
      <c r="AC65" s="146"/>
      <c r="AD65" s="146"/>
      <c r="AE65" s="146"/>
      <c r="AF65" s="146"/>
      <c r="AG65" s="146"/>
      <c r="AH65" s="146"/>
      <c r="AI65" s="76"/>
      <c r="AJ65" s="69">
        <f t="shared" si="52"/>
        <v>0</v>
      </c>
      <c r="AK65" s="70">
        <f t="shared" si="53"/>
        <v>0</v>
      </c>
      <c r="AL65" s="70">
        <f t="shared" si="54"/>
        <v>1</v>
      </c>
      <c r="AM65" s="70">
        <f t="shared" si="55"/>
        <v>1</v>
      </c>
      <c r="AN65" s="70">
        <f t="shared" si="56"/>
        <v>1</v>
      </c>
      <c r="AO65" s="70">
        <f t="shared" si="57"/>
        <v>1</v>
      </c>
      <c r="AP65" s="70">
        <f t="shared" si="58"/>
        <v>0</v>
      </c>
      <c r="AQ65" s="70">
        <f t="shared" si="59"/>
        <v>0</v>
      </c>
      <c r="AR65" s="70">
        <f t="shared" si="60"/>
        <v>0</v>
      </c>
      <c r="AS65" s="70">
        <f t="shared" si="61"/>
        <v>0</v>
      </c>
      <c r="AT65" s="70">
        <f t="shared" si="62"/>
        <v>0</v>
      </c>
      <c r="AU65" s="70">
        <f t="shared" si="63"/>
        <v>0</v>
      </c>
      <c r="AV65" s="70">
        <f t="shared" si="64"/>
        <v>0</v>
      </c>
      <c r="AW65" s="70">
        <f t="shared" si="65"/>
        <v>0</v>
      </c>
      <c r="AX65" s="70">
        <f t="shared" si="66"/>
        <v>0</v>
      </c>
      <c r="AY65" s="71">
        <f t="shared" si="67"/>
        <v>0</v>
      </c>
    </row>
    <row r="66" spans="1:51" s="122" customFormat="1" ht="41.25" customHeight="1" x14ac:dyDescent="0.2">
      <c r="A66" s="72" t="s">
        <v>67</v>
      </c>
      <c r="B66" s="83" t="s">
        <v>174</v>
      </c>
      <c r="C66" s="84"/>
      <c r="D66" s="85"/>
      <c r="E66" s="146"/>
      <c r="F66" s="146"/>
      <c r="G66" s="146"/>
      <c r="H66" s="146"/>
      <c r="I66" s="146"/>
      <c r="J66" s="146">
        <v>1</v>
      </c>
      <c r="K66" s="146">
        <v>1</v>
      </c>
      <c r="L66" s="146"/>
      <c r="M66" s="146"/>
      <c r="N66" s="146">
        <v>1</v>
      </c>
      <c r="O66" s="146"/>
      <c r="P66" s="146"/>
      <c r="Q66" s="146"/>
      <c r="R66" s="146"/>
      <c r="S66" s="146">
        <v>1</v>
      </c>
      <c r="T66" s="146"/>
      <c r="U66" s="146">
        <v>1</v>
      </c>
      <c r="V66" s="146"/>
      <c r="W66" s="146"/>
      <c r="X66" s="146">
        <v>1</v>
      </c>
      <c r="Y66" s="146"/>
      <c r="Z66" s="146"/>
      <c r="AA66" s="146"/>
      <c r="AB66" s="146"/>
      <c r="AC66" s="146"/>
      <c r="AD66" s="146"/>
      <c r="AE66" s="146"/>
      <c r="AF66" s="146"/>
      <c r="AG66" s="146"/>
      <c r="AH66" s="146"/>
      <c r="AI66" s="76"/>
      <c r="AJ66" s="69">
        <f t="shared" si="52"/>
        <v>0</v>
      </c>
      <c r="AK66" s="70">
        <f t="shared" si="53"/>
        <v>0</v>
      </c>
      <c r="AL66" s="70">
        <f t="shared" si="54"/>
        <v>1</v>
      </c>
      <c r="AM66" s="70">
        <f t="shared" si="55"/>
        <v>1</v>
      </c>
      <c r="AN66" s="70">
        <f t="shared" si="56"/>
        <v>1</v>
      </c>
      <c r="AO66" s="70">
        <f t="shared" si="57"/>
        <v>1</v>
      </c>
      <c r="AP66" s="70">
        <f t="shared" si="58"/>
        <v>1</v>
      </c>
      <c r="AQ66" s="70">
        <f t="shared" si="59"/>
        <v>1</v>
      </c>
      <c r="AR66" s="70">
        <f t="shared" si="60"/>
        <v>1</v>
      </c>
      <c r="AS66" s="70">
        <f t="shared" si="61"/>
        <v>1</v>
      </c>
      <c r="AT66" s="70">
        <f t="shared" si="62"/>
        <v>1</v>
      </c>
      <c r="AU66" s="70">
        <f t="shared" si="63"/>
        <v>1</v>
      </c>
      <c r="AV66" s="70">
        <f t="shared" si="64"/>
        <v>0</v>
      </c>
      <c r="AW66" s="70">
        <f t="shared" si="65"/>
        <v>0</v>
      </c>
      <c r="AX66" s="70">
        <f t="shared" si="66"/>
        <v>0</v>
      </c>
      <c r="AY66" s="71">
        <f t="shared" si="67"/>
        <v>0</v>
      </c>
    </row>
    <row r="67" spans="1:51" s="122" customFormat="1" ht="41.25" customHeight="1" x14ac:dyDescent="0.2">
      <c r="A67" s="72" t="s">
        <v>66</v>
      </c>
      <c r="B67" s="83" t="s">
        <v>175</v>
      </c>
      <c r="C67" s="84"/>
      <c r="D67" s="85"/>
      <c r="E67" s="146">
        <v>8</v>
      </c>
      <c r="F67" s="146">
        <v>2</v>
      </c>
      <c r="G67" s="146">
        <v>6</v>
      </c>
      <c r="H67" s="146"/>
      <c r="I67" s="146"/>
      <c r="J67" s="146">
        <v>4</v>
      </c>
      <c r="K67" s="146">
        <v>4</v>
      </c>
      <c r="L67" s="146"/>
      <c r="M67" s="146"/>
      <c r="N67" s="146">
        <v>6</v>
      </c>
      <c r="O67" s="146">
        <v>3</v>
      </c>
      <c r="P67" s="146"/>
      <c r="Q67" s="146"/>
      <c r="R67" s="146"/>
      <c r="S67" s="146">
        <v>3</v>
      </c>
      <c r="T67" s="146">
        <v>1</v>
      </c>
      <c r="U67" s="146">
        <v>2</v>
      </c>
      <c r="V67" s="146"/>
      <c r="W67" s="146"/>
      <c r="X67" s="146">
        <v>6</v>
      </c>
      <c r="Y67" s="146"/>
      <c r="Z67" s="146"/>
      <c r="AA67" s="146">
        <v>6</v>
      </c>
      <c r="AB67" s="146">
        <v>2</v>
      </c>
      <c r="AC67" s="146"/>
      <c r="AD67" s="146"/>
      <c r="AE67" s="146"/>
      <c r="AF67" s="146"/>
      <c r="AG67" s="146"/>
      <c r="AH67" s="146"/>
      <c r="AI67" s="76"/>
      <c r="AJ67" s="69">
        <f t="shared" si="52"/>
        <v>8</v>
      </c>
      <c r="AK67" s="70">
        <f t="shared" si="53"/>
        <v>8</v>
      </c>
      <c r="AL67" s="70">
        <f t="shared" si="54"/>
        <v>4</v>
      </c>
      <c r="AM67" s="70">
        <f t="shared" si="55"/>
        <v>4</v>
      </c>
      <c r="AN67" s="70">
        <f t="shared" si="56"/>
        <v>12</v>
      </c>
      <c r="AO67" s="70">
        <f t="shared" si="57"/>
        <v>12</v>
      </c>
      <c r="AP67" s="70">
        <f t="shared" si="58"/>
        <v>6</v>
      </c>
      <c r="AQ67" s="70">
        <f t="shared" si="59"/>
        <v>6</v>
      </c>
      <c r="AR67" s="70">
        <f t="shared" si="60"/>
        <v>3</v>
      </c>
      <c r="AS67" s="70">
        <f t="shared" si="61"/>
        <v>3</v>
      </c>
      <c r="AT67" s="70">
        <f t="shared" si="62"/>
        <v>6</v>
      </c>
      <c r="AU67" s="70">
        <f t="shared" si="63"/>
        <v>6</v>
      </c>
      <c r="AV67" s="70">
        <f t="shared" si="64"/>
        <v>0</v>
      </c>
      <c r="AW67" s="70">
        <f t="shared" si="65"/>
        <v>0</v>
      </c>
      <c r="AX67" s="70">
        <f t="shared" si="66"/>
        <v>0</v>
      </c>
      <c r="AY67" s="71">
        <f t="shared" si="67"/>
        <v>0</v>
      </c>
    </row>
    <row r="68" spans="1:51" s="122" customFormat="1" ht="28.5" customHeight="1" x14ac:dyDescent="0.2">
      <c r="A68" s="72" t="s">
        <v>65</v>
      </c>
      <c r="B68" s="83" t="s">
        <v>176</v>
      </c>
      <c r="C68" s="84"/>
      <c r="D68" s="85"/>
      <c r="E68" s="146">
        <v>7</v>
      </c>
      <c r="F68" s="146"/>
      <c r="G68" s="146">
        <v>7</v>
      </c>
      <c r="H68" s="146"/>
      <c r="I68" s="146"/>
      <c r="J68" s="146">
        <v>9</v>
      </c>
      <c r="K68" s="146">
        <v>9</v>
      </c>
      <c r="L68" s="146"/>
      <c r="M68" s="146"/>
      <c r="N68" s="146">
        <v>5</v>
      </c>
      <c r="O68" s="146">
        <v>1</v>
      </c>
      <c r="P68" s="146">
        <v>1</v>
      </c>
      <c r="Q68" s="146"/>
      <c r="R68" s="146"/>
      <c r="S68" s="146">
        <v>3</v>
      </c>
      <c r="T68" s="146">
        <v>1</v>
      </c>
      <c r="U68" s="146">
        <v>2</v>
      </c>
      <c r="V68" s="146"/>
      <c r="W68" s="146"/>
      <c r="X68" s="146">
        <v>5</v>
      </c>
      <c r="Y68" s="146"/>
      <c r="Z68" s="146"/>
      <c r="AA68" s="146">
        <v>11</v>
      </c>
      <c r="AB68" s="146"/>
      <c r="AC68" s="146"/>
      <c r="AD68" s="146"/>
      <c r="AE68" s="146"/>
      <c r="AF68" s="146"/>
      <c r="AG68" s="146"/>
      <c r="AH68" s="146"/>
      <c r="AI68" s="76"/>
      <c r="AJ68" s="69">
        <f t="shared" si="52"/>
        <v>7</v>
      </c>
      <c r="AK68" s="70">
        <f t="shared" si="53"/>
        <v>7</v>
      </c>
      <c r="AL68" s="70">
        <f t="shared" si="54"/>
        <v>9</v>
      </c>
      <c r="AM68" s="70">
        <f t="shared" si="55"/>
        <v>9</v>
      </c>
      <c r="AN68" s="70">
        <f t="shared" si="56"/>
        <v>16</v>
      </c>
      <c r="AO68" s="70">
        <f t="shared" si="57"/>
        <v>16</v>
      </c>
      <c r="AP68" s="70">
        <f t="shared" si="58"/>
        <v>5</v>
      </c>
      <c r="AQ68" s="70">
        <f t="shared" si="59"/>
        <v>5</v>
      </c>
      <c r="AR68" s="70">
        <f t="shared" si="60"/>
        <v>3</v>
      </c>
      <c r="AS68" s="70">
        <f t="shared" si="61"/>
        <v>3</v>
      </c>
      <c r="AT68" s="70">
        <f t="shared" si="62"/>
        <v>5</v>
      </c>
      <c r="AU68" s="70">
        <f t="shared" si="63"/>
        <v>5</v>
      </c>
      <c r="AV68" s="70">
        <f t="shared" si="64"/>
        <v>0</v>
      </c>
      <c r="AW68" s="70">
        <f t="shared" si="65"/>
        <v>0</v>
      </c>
      <c r="AX68" s="70">
        <f t="shared" si="66"/>
        <v>0</v>
      </c>
      <c r="AY68" s="71">
        <f t="shared" si="67"/>
        <v>0</v>
      </c>
    </row>
    <row r="69" spans="1:51" s="122" customFormat="1" ht="28.5" customHeight="1" x14ac:dyDescent="0.2">
      <c r="A69" s="72" t="s">
        <v>64</v>
      </c>
      <c r="B69" s="83" t="s">
        <v>177</v>
      </c>
      <c r="C69" s="84"/>
      <c r="D69" s="85"/>
      <c r="E69" s="146">
        <v>11</v>
      </c>
      <c r="F69" s="146"/>
      <c r="G69" s="146">
        <v>11</v>
      </c>
      <c r="H69" s="146"/>
      <c r="I69" s="146"/>
      <c r="J69" s="146">
        <v>13</v>
      </c>
      <c r="K69" s="146">
        <v>11</v>
      </c>
      <c r="L69" s="146">
        <v>2</v>
      </c>
      <c r="M69" s="146"/>
      <c r="N69" s="146">
        <v>6</v>
      </c>
      <c r="O69" s="146">
        <v>2</v>
      </c>
      <c r="P69" s="146">
        <v>0</v>
      </c>
      <c r="Q69" s="146"/>
      <c r="R69" s="146"/>
      <c r="S69" s="146">
        <v>4</v>
      </c>
      <c r="T69" s="146">
        <v>2</v>
      </c>
      <c r="U69" s="146">
        <v>1</v>
      </c>
      <c r="V69" s="146">
        <v>1</v>
      </c>
      <c r="W69" s="146"/>
      <c r="X69" s="146">
        <v>6</v>
      </c>
      <c r="Y69" s="146"/>
      <c r="Z69" s="146"/>
      <c r="AA69" s="146">
        <v>16</v>
      </c>
      <c r="AB69" s="146"/>
      <c r="AC69" s="146"/>
      <c r="AD69" s="146"/>
      <c r="AE69" s="146"/>
      <c r="AF69" s="146"/>
      <c r="AG69" s="146"/>
      <c r="AH69" s="146"/>
      <c r="AI69" s="76"/>
      <c r="AJ69" s="69">
        <f t="shared" si="52"/>
        <v>11</v>
      </c>
      <c r="AK69" s="70">
        <f t="shared" si="53"/>
        <v>11</v>
      </c>
      <c r="AL69" s="70">
        <f t="shared" si="54"/>
        <v>13</v>
      </c>
      <c r="AM69" s="70">
        <f t="shared" si="55"/>
        <v>13</v>
      </c>
      <c r="AN69" s="70">
        <f t="shared" si="56"/>
        <v>22</v>
      </c>
      <c r="AO69" s="70">
        <f t="shared" si="57"/>
        <v>22</v>
      </c>
      <c r="AP69" s="70">
        <f t="shared" si="58"/>
        <v>6</v>
      </c>
      <c r="AQ69" s="70">
        <f t="shared" si="59"/>
        <v>6</v>
      </c>
      <c r="AR69" s="70">
        <f t="shared" si="60"/>
        <v>4</v>
      </c>
      <c r="AS69" s="70">
        <f t="shared" si="61"/>
        <v>4</v>
      </c>
      <c r="AT69" s="70">
        <f t="shared" si="62"/>
        <v>6</v>
      </c>
      <c r="AU69" s="70">
        <f t="shared" si="63"/>
        <v>6</v>
      </c>
      <c r="AV69" s="70">
        <f t="shared" si="64"/>
        <v>0</v>
      </c>
      <c r="AW69" s="70">
        <f t="shared" si="65"/>
        <v>0</v>
      </c>
      <c r="AX69" s="70">
        <f t="shared" si="66"/>
        <v>0</v>
      </c>
      <c r="AY69" s="71">
        <f t="shared" si="67"/>
        <v>0</v>
      </c>
    </row>
    <row r="70" spans="1:51" s="122" customFormat="1" ht="28.5" customHeight="1" x14ac:dyDescent="0.2">
      <c r="A70" s="72" t="s">
        <v>63</v>
      </c>
      <c r="B70" s="83" t="s">
        <v>234</v>
      </c>
      <c r="C70" s="84"/>
      <c r="D70" s="85"/>
      <c r="E70" s="146"/>
      <c r="F70" s="146"/>
      <c r="G70" s="146"/>
      <c r="H70" s="146"/>
      <c r="I70" s="146"/>
      <c r="J70" s="146"/>
      <c r="K70" s="146"/>
      <c r="L70" s="146"/>
      <c r="M70" s="146"/>
      <c r="N70" s="146"/>
      <c r="O70" s="146"/>
      <c r="P70" s="146"/>
      <c r="Q70" s="146"/>
      <c r="R70" s="146"/>
      <c r="S70" s="146"/>
      <c r="T70" s="146"/>
      <c r="U70" s="146"/>
      <c r="V70" s="146"/>
      <c r="W70" s="146"/>
      <c r="X70" s="146"/>
      <c r="Y70" s="146"/>
      <c r="Z70" s="146"/>
      <c r="AA70" s="146"/>
      <c r="AB70" s="146"/>
      <c r="AC70" s="146"/>
      <c r="AD70" s="146"/>
      <c r="AE70" s="146"/>
      <c r="AF70" s="146"/>
      <c r="AG70" s="146"/>
      <c r="AH70" s="146"/>
      <c r="AI70" s="76"/>
      <c r="AJ70" s="69">
        <f t="shared" si="52"/>
        <v>0</v>
      </c>
      <c r="AK70" s="70">
        <f t="shared" si="53"/>
        <v>0</v>
      </c>
      <c r="AL70" s="70">
        <f t="shared" si="54"/>
        <v>0</v>
      </c>
      <c r="AM70" s="70">
        <f t="shared" si="55"/>
        <v>0</v>
      </c>
      <c r="AN70" s="70">
        <f t="shared" si="56"/>
        <v>0</v>
      </c>
      <c r="AO70" s="70">
        <f t="shared" si="57"/>
        <v>0</v>
      </c>
      <c r="AP70" s="70">
        <f t="shared" si="58"/>
        <v>0</v>
      </c>
      <c r="AQ70" s="70">
        <f t="shared" si="59"/>
        <v>0</v>
      </c>
      <c r="AR70" s="70">
        <f t="shared" si="60"/>
        <v>0</v>
      </c>
      <c r="AS70" s="70">
        <f t="shared" si="61"/>
        <v>0</v>
      </c>
      <c r="AT70" s="70">
        <f t="shared" si="62"/>
        <v>0</v>
      </c>
      <c r="AU70" s="70">
        <f t="shared" si="63"/>
        <v>0</v>
      </c>
      <c r="AV70" s="70">
        <f t="shared" si="64"/>
        <v>0</v>
      </c>
      <c r="AW70" s="70">
        <f t="shared" si="65"/>
        <v>0</v>
      </c>
      <c r="AX70" s="70">
        <f t="shared" si="66"/>
        <v>0</v>
      </c>
      <c r="AY70" s="71">
        <f t="shared" si="67"/>
        <v>0</v>
      </c>
    </row>
    <row r="71" spans="1:51" s="122" customFormat="1" ht="28.5" customHeight="1" x14ac:dyDescent="0.2">
      <c r="A71" s="72" t="s">
        <v>62</v>
      </c>
      <c r="B71" s="83" t="s">
        <v>199</v>
      </c>
      <c r="C71" s="84"/>
      <c r="D71" s="85"/>
      <c r="E71" s="146"/>
      <c r="F71" s="146"/>
      <c r="G71" s="146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6"/>
      <c r="S71" s="146"/>
      <c r="T71" s="146"/>
      <c r="U71" s="146"/>
      <c r="V71" s="146"/>
      <c r="W71" s="146"/>
      <c r="X71" s="146"/>
      <c r="Y71" s="146"/>
      <c r="Z71" s="146"/>
      <c r="AA71" s="146"/>
      <c r="AB71" s="146"/>
      <c r="AC71" s="146"/>
      <c r="AD71" s="146"/>
      <c r="AE71" s="146"/>
      <c r="AF71" s="146"/>
      <c r="AG71" s="146"/>
      <c r="AH71" s="146"/>
      <c r="AI71" s="76"/>
      <c r="AJ71" s="69">
        <f t="shared" si="52"/>
        <v>0</v>
      </c>
      <c r="AK71" s="70">
        <f t="shared" si="53"/>
        <v>0</v>
      </c>
      <c r="AL71" s="70">
        <f t="shared" si="54"/>
        <v>0</v>
      </c>
      <c r="AM71" s="70">
        <f t="shared" si="55"/>
        <v>0</v>
      </c>
      <c r="AN71" s="70">
        <f t="shared" si="56"/>
        <v>0</v>
      </c>
      <c r="AO71" s="70">
        <f t="shared" si="57"/>
        <v>0</v>
      </c>
      <c r="AP71" s="70">
        <f t="shared" si="58"/>
        <v>0</v>
      </c>
      <c r="AQ71" s="70">
        <f t="shared" si="59"/>
        <v>0</v>
      </c>
      <c r="AR71" s="70">
        <f t="shared" si="60"/>
        <v>0</v>
      </c>
      <c r="AS71" s="70">
        <f t="shared" si="61"/>
        <v>0</v>
      </c>
      <c r="AT71" s="70">
        <f t="shared" si="62"/>
        <v>0</v>
      </c>
      <c r="AU71" s="70">
        <f t="shared" si="63"/>
        <v>0</v>
      </c>
      <c r="AV71" s="70">
        <f t="shared" si="64"/>
        <v>0</v>
      </c>
      <c r="AW71" s="70">
        <f t="shared" si="65"/>
        <v>0</v>
      </c>
      <c r="AX71" s="70">
        <f t="shared" si="66"/>
        <v>0</v>
      </c>
      <c r="AY71" s="71">
        <f t="shared" si="67"/>
        <v>0</v>
      </c>
    </row>
    <row r="72" spans="1:51" s="122" customFormat="1" ht="28.5" customHeight="1" x14ac:dyDescent="0.2">
      <c r="A72" s="72" t="s">
        <v>61</v>
      </c>
      <c r="B72" s="79" t="s">
        <v>140</v>
      </c>
      <c r="C72" s="80"/>
      <c r="D72" s="81"/>
      <c r="E72" s="146">
        <v>6</v>
      </c>
      <c r="F72" s="146"/>
      <c r="G72" s="146">
        <v>6</v>
      </c>
      <c r="H72" s="146"/>
      <c r="I72" s="146"/>
      <c r="J72" s="146">
        <v>3</v>
      </c>
      <c r="K72" s="146">
        <v>2</v>
      </c>
      <c r="L72" s="146">
        <v>1</v>
      </c>
      <c r="M72" s="146"/>
      <c r="N72" s="146">
        <v>3</v>
      </c>
      <c r="O72" s="146">
        <v>1</v>
      </c>
      <c r="P72" s="146">
        <v>1</v>
      </c>
      <c r="Q72" s="146"/>
      <c r="R72" s="146"/>
      <c r="S72" s="146">
        <v>1</v>
      </c>
      <c r="T72" s="146">
        <v>1</v>
      </c>
      <c r="U72" s="146"/>
      <c r="V72" s="146"/>
      <c r="W72" s="146"/>
      <c r="X72" s="146">
        <v>3</v>
      </c>
      <c r="Y72" s="146"/>
      <c r="Z72" s="146"/>
      <c r="AA72" s="146">
        <v>5</v>
      </c>
      <c r="AB72" s="146"/>
      <c r="AC72" s="146"/>
      <c r="AD72" s="146"/>
      <c r="AE72" s="146"/>
      <c r="AF72" s="146"/>
      <c r="AG72" s="146"/>
      <c r="AH72" s="146"/>
      <c r="AI72" s="76"/>
      <c r="AJ72" s="69">
        <f t="shared" si="52"/>
        <v>6</v>
      </c>
      <c r="AK72" s="70">
        <f t="shared" si="53"/>
        <v>6</v>
      </c>
      <c r="AL72" s="70">
        <f t="shared" si="54"/>
        <v>3</v>
      </c>
      <c r="AM72" s="70">
        <f t="shared" si="55"/>
        <v>3</v>
      </c>
      <c r="AN72" s="70">
        <f t="shared" si="56"/>
        <v>8</v>
      </c>
      <c r="AO72" s="70">
        <f t="shared" si="57"/>
        <v>8</v>
      </c>
      <c r="AP72" s="70">
        <f t="shared" si="58"/>
        <v>3</v>
      </c>
      <c r="AQ72" s="70">
        <f t="shared" si="59"/>
        <v>3</v>
      </c>
      <c r="AR72" s="70">
        <f t="shared" si="60"/>
        <v>1</v>
      </c>
      <c r="AS72" s="70">
        <f t="shared" si="61"/>
        <v>1</v>
      </c>
      <c r="AT72" s="70">
        <f t="shared" si="62"/>
        <v>3</v>
      </c>
      <c r="AU72" s="70">
        <f t="shared" si="63"/>
        <v>3</v>
      </c>
      <c r="AV72" s="70">
        <f t="shared" si="64"/>
        <v>0</v>
      </c>
      <c r="AW72" s="70">
        <f t="shared" si="65"/>
        <v>0</v>
      </c>
      <c r="AX72" s="70">
        <f t="shared" si="66"/>
        <v>0</v>
      </c>
      <c r="AY72" s="71">
        <f t="shared" si="67"/>
        <v>0</v>
      </c>
    </row>
    <row r="73" spans="1:51" s="122" customFormat="1" ht="81.75" customHeight="1" x14ac:dyDescent="0.2">
      <c r="A73" s="60" t="s">
        <v>60</v>
      </c>
      <c r="B73" s="90" t="s">
        <v>200</v>
      </c>
      <c r="C73" s="91"/>
      <c r="D73" s="92"/>
      <c r="E73" s="99">
        <v>0</v>
      </c>
      <c r="F73" s="99">
        <v>0</v>
      </c>
      <c r="G73" s="99">
        <v>0</v>
      </c>
      <c r="H73" s="99">
        <v>0</v>
      </c>
      <c r="I73" s="99">
        <v>0</v>
      </c>
      <c r="J73" s="99">
        <v>0</v>
      </c>
      <c r="K73" s="99">
        <v>0</v>
      </c>
      <c r="L73" s="99">
        <v>0</v>
      </c>
      <c r="M73" s="99">
        <v>0</v>
      </c>
      <c r="N73" s="99">
        <v>0</v>
      </c>
      <c r="O73" s="99">
        <v>0</v>
      </c>
      <c r="P73" s="99">
        <v>0</v>
      </c>
      <c r="Q73" s="99">
        <v>0</v>
      </c>
      <c r="R73" s="99">
        <v>0</v>
      </c>
      <c r="S73" s="99">
        <v>0</v>
      </c>
      <c r="T73" s="99">
        <v>0</v>
      </c>
      <c r="U73" s="99">
        <v>0</v>
      </c>
      <c r="V73" s="99">
        <v>0</v>
      </c>
      <c r="W73" s="99">
        <v>0</v>
      </c>
      <c r="X73" s="99">
        <v>0</v>
      </c>
      <c r="Y73" s="99">
        <v>0</v>
      </c>
      <c r="Z73" s="99">
        <v>0</v>
      </c>
      <c r="AA73" s="99">
        <v>0</v>
      </c>
      <c r="AB73" s="99">
        <v>0</v>
      </c>
      <c r="AC73" s="99">
        <v>0</v>
      </c>
      <c r="AD73" s="99">
        <v>0</v>
      </c>
      <c r="AE73" s="99">
        <v>0</v>
      </c>
      <c r="AF73" s="99">
        <v>0</v>
      </c>
      <c r="AG73" s="99">
        <v>0</v>
      </c>
      <c r="AH73" s="99">
        <v>0</v>
      </c>
      <c r="AI73" s="118"/>
      <c r="AJ73" s="95">
        <f t="shared" ref="AJ73:AX73" si="68">SUM(AJ74:AJ79)</f>
        <v>0</v>
      </c>
      <c r="AK73" s="96">
        <f t="shared" si="68"/>
        <v>0</v>
      </c>
      <c r="AL73" s="96">
        <f t="shared" si="68"/>
        <v>0</v>
      </c>
      <c r="AM73" s="96">
        <f t="shared" si="68"/>
        <v>0</v>
      </c>
      <c r="AN73" s="96">
        <f t="shared" si="68"/>
        <v>0</v>
      </c>
      <c r="AO73" s="96">
        <f t="shared" si="68"/>
        <v>0</v>
      </c>
      <c r="AP73" s="96">
        <f t="shared" si="68"/>
        <v>0</v>
      </c>
      <c r="AQ73" s="96">
        <f t="shared" si="68"/>
        <v>0</v>
      </c>
      <c r="AR73" s="96">
        <f t="shared" si="68"/>
        <v>0</v>
      </c>
      <c r="AS73" s="96">
        <f t="shared" si="68"/>
        <v>0</v>
      </c>
      <c r="AT73" s="96">
        <f t="shared" si="68"/>
        <v>0</v>
      </c>
      <c r="AU73" s="96">
        <f t="shared" si="68"/>
        <v>0</v>
      </c>
      <c r="AV73" s="96">
        <f t="shared" si="68"/>
        <v>0</v>
      </c>
      <c r="AW73" s="96">
        <f t="shared" si="68"/>
        <v>0</v>
      </c>
      <c r="AX73" s="96">
        <f t="shared" si="68"/>
        <v>0</v>
      </c>
      <c r="AY73" s="71">
        <f t="shared" si="67"/>
        <v>0</v>
      </c>
    </row>
    <row r="74" spans="1:51" s="122" customFormat="1" ht="28.5" customHeight="1" x14ac:dyDescent="0.2">
      <c r="A74" s="72" t="s">
        <v>59</v>
      </c>
      <c r="B74" s="83" t="s">
        <v>201</v>
      </c>
      <c r="C74" s="84"/>
      <c r="D74" s="85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  <c r="Z74" s="86"/>
      <c r="AA74" s="86"/>
      <c r="AB74" s="86"/>
      <c r="AC74" s="86"/>
      <c r="AD74" s="86"/>
      <c r="AE74" s="86"/>
      <c r="AF74" s="86"/>
      <c r="AG74" s="86"/>
      <c r="AH74" s="86"/>
      <c r="AI74" s="76"/>
      <c r="AJ74" s="69">
        <f t="shared" ref="AJ74:AJ79" si="69">E74</f>
        <v>0</v>
      </c>
      <c r="AK74" s="70">
        <f t="shared" ref="AK74:AK79" si="70">F74+G74+H74+I74</f>
        <v>0</v>
      </c>
      <c r="AL74" s="70">
        <f t="shared" ref="AL74:AL79" si="71">J74</f>
        <v>0</v>
      </c>
      <c r="AM74" s="70">
        <f t="shared" ref="AM74:AM79" si="72">K74+L74+M74</f>
        <v>0</v>
      </c>
      <c r="AN74" s="70">
        <f t="shared" ref="AN74:AN79" si="73">F74+G74+K74</f>
        <v>0</v>
      </c>
      <c r="AO74" s="70">
        <f t="shared" ref="AO74:AO79" si="74">X74+Y74+AA74</f>
        <v>0</v>
      </c>
      <c r="AP74" s="70">
        <f t="shared" ref="AP74:AP79" si="75">N74</f>
        <v>0</v>
      </c>
      <c r="AQ74" s="70">
        <f t="shared" ref="AQ74:AQ79" si="76">O74+P74+Q74+R74+S74</f>
        <v>0</v>
      </c>
      <c r="AR74" s="70">
        <f t="shared" ref="AR74:AR79" si="77">S74</f>
        <v>0</v>
      </c>
      <c r="AS74" s="70">
        <f t="shared" ref="AS74:AS79" si="78">T74+U74+V74</f>
        <v>0</v>
      </c>
      <c r="AT74" s="70">
        <f t="shared" ref="AT74:AT79" si="79">X74</f>
        <v>0</v>
      </c>
      <c r="AU74" s="70">
        <f t="shared" ref="AU74:AU79" si="80">N74+W74</f>
        <v>0</v>
      </c>
      <c r="AV74" s="70">
        <f t="shared" ref="AV74:AV79" si="81">AE74</f>
        <v>0</v>
      </c>
      <c r="AW74" s="70">
        <f t="shared" ref="AW74:AW79" si="82">AC74+AD74</f>
        <v>0</v>
      </c>
      <c r="AX74" s="70">
        <f t="shared" ref="AX74:AX79" si="83">AH74</f>
        <v>0</v>
      </c>
      <c r="AY74" s="71">
        <f t="shared" si="67"/>
        <v>0</v>
      </c>
    </row>
    <row r="75" spans="1:51" s="122" customFormat="1" ht="28.5" customHeight="1" x14ac:dyDescent="0.2">
      <c r="A75" s="72" t="s">
        <v>58</v>
      </c>
      <c r="B75" s="83" t="s">
        <v>267</v>
      </c>
      <c r="C75" s="84"/>
      <c r="D75" s="85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86"/>
      <c r="AD75" s="86"/>
      <c r="AE75" s="86"/>
      <c r="AF75" s="86"/>
      <c r="AG75" s="86"/>
      <c r="AH75" s="86"/>
      <c r="AI75" s="76"/>
      <c r="AJ75" s="69">
        <f t="shared" si="69"/>
        <v>0</v>
      </c>
      <c r="AK75" s="70">
        <f t="shared" si="70"/>
        <v>0</v>
      </c>
      <c r="AL75" s="70">
        <f t="shared" si="71"/>
        <v>0</v>
      </c>
      <c r="AM75" s="70">
        <f t="shared" si="72"/>
        <v>0</v>
      </c>
      <c r="AN75" s="70">
        <f t="shared" si="73"/>
        <v>0</v>
      </c>
      <c r="AO75" s="70">
        <f t="shared" si="74"/>
        <v>0</v>
      </c>
      <c r="AP75" s="70">
        <f t="shared" si="75"/>
        <v>0</v>
      </c>
      <c r="AQ75" s="70">
        <f t="shared" si="76"/>
        <v>0</v>
      </c>
      <c r="AR75" s="70">
        <f t="shared" si="77"/>
        <v>0</v>
      </c>
      <c r="AS75" s="70">
        <f t="shared" si="78"/>
        <v>0</v>
      </c>
      <c r="AT75" s="70">
        <f t="shared" si="79"/>
        <v>0</v>
      </c>
      <c r="AU75" s="70">
        <f t="shared" si="80"/>
        <v>0</v>
      </c>
      <c r="AV75" s="70">
        <f t="shared" si="81"/>
        <v>0</v>
      </c>
      <c r="AW75" s="70">
        <f t="shared" si="82"/>
        <v>0</v>
      </c>
      <c r="AX75" s="70">
        <f t="shared" si="83"/>
        <v>0</v>
      </c>
      <c r="AY75" s="71">
        <f t="shared" si="67"/>
        <v>0</v>
      </c>
    </row>
    <row r="76" spans="1:51" s="122" customFormat="1" ht="69.75" customHeight="1" x14ac:dyDescent="0.2">
      <c r="A76" s="72" t="s">
        <v>57</v>
      </c>
      <c r="B76" s="83" t="s">
        <v>235</v>
      </c>
      <c r="C76" s="84"/>
      <c r="D76" s="85"/>
      <c r="E76" s="86"/>
      <c r="F76" s="86"/>
      <c r="G76" s="86"/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  <c r="W76" s="86"/>
      <c r="X76" s="86"/>
      <c r="Y76" s="86"/>
      <c r="Z76" s="86"/>
      <c r="AA76" s="86"/>
      <c r="AB76" s="86"/>
      <c r="AC76" s="86"/>
      <c r="AD76" s="86"/>
      <c r="AE76" s="86"/>
      <c r="AF76" s="86"/>
      <c r="AG76" s="86"/>
      <c r="AH76" s="86"/>
      <c r="AI76" s="76"/>
      <c r="AJ76" s="69">
        <f t="shared" si="69"/>
        <v>0</v>
      </c>
      <c r="AK76" s="70">
        <f t="shared" si="70"/>
        <v>0</v>
      </c>
      <c r="AL76" s="70">
        <f t="shared" si="71"/>
        <v>0</v>
      </c>
      <c r="AM76" s="70">
        <f t="shared" si="72"/>
        <v>0</v>
      </c>
      <c r="AN76" s="70">
        <f t="shared" si="73"/>
        <v>0</v>
      </c>
      <c r="AO76" s="70">
        <f t="shared" si="74"/>
        <v>0</v>
      </c>
      <c r="AP76" s="70">
        <f t="shared" si="75"/>
        <v>0</v>
      </c>
      <c r="AQ76" s="70">
        <f t="shared" si="76"/>
        <v>0</v>
      </c>
      <c r="AR76" s="70">
        <f t="shared" si="77"/>
        <v>0</v>
      </c>
      <c r="AS76" s="70">
        <f t="shared" si="78"/>
        <v>0</v>
      </c>
      <c r="AT76" s="70">
        <f t="shared" si="79"/>
        <v>0</v>
      </c>
      <c r="AU76" s="70">
        <f t="shared" si="80"/>
        <v>0</v>
      </c>
      <c r="AV76" s="70">
        <f t="shared" si="81"/>
        <v>0</v>
      </c>
      <c r="AW76" s="70">
        <f t="shared" si="82"/>
        <v>0</v>
      </c>
      <c r="AX76" s="70">
        <f t="shared" si="83"/>
        <v>0</v>
      </c>
      <c r="AY76" s="71">
        <f t="shared" si="67"/>
        <v>0</v>
      </c>
    </row>
    <row r="77" spans="1:51" s="122" customFormat="1" ht="47.25" customHeight="1" x14ac:dyDescent="0.2">
      <c r="A77" s="72" t="s">
        <v>56</v>
      </c>
      <c r="B77" s="83" t="s">
        <v>272</v>
      </c>
      <c r="C77" s="84"/>
      <c r="D77" s="85"/>
      <c r="E77" s="86"/>
      <c r="F77" s="86"/>
      <c r="G77" s="86"/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  <c r="W77" s="86"/>
      <c r="X77" s="86"/>
      <c r="Y77" s="86"/>
      <c r="Z77" s="86"/>
      <c r="AA77" s="86"/>
      <c r="AB77" s="86"/>
      <c r="AC77" s="86"/>
      <c r="AD77" s="86"/>
      <c r="AE77" s="86"/>
      <c r="AF77" s="86"/>
      <c r="AG77" s="86"/>
      <c r="AH77" s="86"/>
      <c r="AI77" s="76"/>
      <c r="AJ77" s="69">
        <f t="shared" si="69"/>
        <v>0</v>
      </c>
      <c r="AK77" s="70">
        <f t="shared" si="70"/>
        <v>0</v>
      </c>
      <c r="AL77" s="70">
        <f t="shared" si="71"/>
        <v>0</v>
      </c>
      <c r="AM77" s="70">
        <f t="shared" si="72"/>
        <v>0</v>
      </c>
      <c r="AN77" s="70">
        <f t="shared" si="73"/>
        <v>0</v>
      </c>
      <c r="AO77" s="70">
        <f t="shared" si="74"/>
        <v>0</v>
      </c>
      <c r="AP77" s="70">
        <f t="shared" si="75"/>
        <v>0</v>
      </c>
      <c r="AQ77" s="70">
        <f t="shared" si="76"/>
        <v>0</v>
      </c>
      <c r="AR77" s="70">
        <f t="shared" si="77"/>
        <v>0</v>
      </c>
      <c r="AS77" s="70">
        <f t="shared" si="78"/>
        <v>0</v>
      </c>
      <c r="AT77" s="70">
        <f t="shared" si="79"/>
        <v>0</v>
      </c>
      <c r="AU77" s="70">
        <f t="shared" si="80"/>
        <v>0</v>
      </c>
      <c r="AV77" s="70">
        <f t="shared" si="81"/>
        <v>0</v>
      </c>
      <c r="AW77" s="70">
        <f t="shared" si="82"/>
        <v>0</v>
      </c>
      <c r="AX77" s="70">
        <f t="shared" si="83"/>
        <v>0</v>
      </c>
      <c r="AY77" s="71">
        <f t="shared" si="67"/>
        <v>0</v>
      </c>
    </row>
    <row r="78" spans="1:51" s="122" customFormat="1" ht="52.5" customHeight="1" x14ac:dyDescent="0.2">
      <c r="A78" s="72" t="s">
        <v>55</v>
      </c>
      <c r="B78" s="83" t="s">
        <v>236</v>
      </c>
      <c r="C78" s="84"/>
      <c r="D78" s="85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86"/>
      <c r="AB78" s="86"/>
      <c r="AC78" s="86"/>
      <c r="AD78" s="86"/>
      <c r="AE78" s="86"/>
      <c r="AF78" s="86"/>
      <c r="AG78" s="86"/>
      <c r="AH78" s="86"/>
      <c r="AI78" s="76"/>
      <c r="AJ78" s="69">
        <f t="shared" si="69"/>
        <v>0</v>
      </c>
      <c r="AK78" s="70">
        <f t="shared" si="70"/>
        <v>0</v>
      </c>
      <c r="AL78" s="70">
        <f t="shared" si="71"/>
        <v>0</v>
      </c>
      <c r="AM78" s="70">
        <f t="shared" si="72"/>
        <v>0</v>
      </c>
      <c r="AN78" s="70">
        <f t="shared" si="73"/>
        <v>0</v>
      </c>
      <c r="AO78" s="70">
        <f t="shared" si="74"/>
        <v>0</v>
      </c>
      <c r="AP78" s="70">
        <f t="shared" si="75"/>
        <v>0</v>
      </c>
      <c r="AQ78" s="70">
        <f t="shared" si="76"/>
        <v>0</v>
      </c>
      <c r="AR78" s="70">
        <f t="shared" si="77"/>
        <v>0</v>
      </c>
      <c r="AS78" s="70">
        <f t="shared" si="78"/>
        <v>0</v>
      </c>
      <c r="AT78" s="70">
        <f t="shared" si="79"/>
        <v>0</v>
      </c>
      <c r="AU78" s="70">
        <f t="shared" si="80"/>
        <v>0</v>
      </c>
      <c r="AV78" s="70">
        <f t="shared" si="81"/>
        <v>0</v>
      </c>
      <c r="AW78" s="70">
        <f t="shared" si="82"/>
        <v>0</v>
      </c>
      <c r="AX78" s="70">
        <f t="shared" si="83"/>
        <v>0</v>
      </c>
      <c r="AY78" s="71">
        <f t="shared" si="67"/>
        <v>0</v>
      </c>
    </row>
    <row r="79" spans="1:51" s="122" customFormat="1" ht="41.25" customHeight="1" x14ac:dyDescent="0.2">
      <c r="A79" s="72" t="s">
        <v>54</v>
      </c>
      <c r="B79" s="79" t="s">
        <v>140</v>
      </c>
      <c r="C79" s="80"/>
      <c r="D79" s="81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  <c r="W79" s="86"/>
      <c r="X79" s="86"/>
      <c r="Y79" s="86"/>
      <c r="Z79" s="86"/>
      <c r="AA79" s="86"/>
      <c r="AB79" s="86"/>
      <c r="AC79" s="86"/>
      <c r="AD79" s="86"/>
      <c r="AE79" s="86"/>
      <c r="AF79" s="86"/>
      <c r="AG79" s="86"/>
      <c r="AH79" s="86"/>
      <c r="AI79" s="76"/>
      <c r="AJ79" s="69">
        <f t="shared" si="69"/>
        <v>0</v>
      </c>
      <c r="AK79" s="70">
        <f t="shared" si="70"/>
        <v>0</v>
      </c>
      <c r="AL79" s="70">
        <f t="shared" si="71"/>
        <v>0</v>
      </c>
      <c r="AM79" s="70">
        <f t="shared" si="72"/>
        <v>0</v>
      </c>
      <c r="AN79" s="70">
        <f t="shared" si="73"/>
        <v>0</v>
      </c>
      <c r="AO79" s="70">
        <f t="shared" si="74"/>
        <v>0</v>
      </c>
      <c r="AP79" s="70">
        <f t="shared" si="75"/>
        <v>0</v>
      </c>
      <c r="AQ79" s="70">
        <f t="shared" si="76"/>
        <v>0</v>
      </c>
      <c r="AR79" s="70">
        <f t="shared" si="77"/>
        <v>0</v>
      </c>
      <c r="AS79" s="70">
        <f t="shared" si="78"/>
        <v>0</v>
      </c>
      <c r="AT79" s="70">
        <f t="shared" si="79"/>
        <v>0</v>
      </c>
      <c r="AU79" s="70">
        <f t="shared" si="80"/>
        <v>0</v>
      </c>
      <c r="AV79" s="70">
        <f t="shared" si="81"/>
        <v>0</v>
      </c>
      <c r="AW79" s="70">
        <f t="shared" si="82"/>
        <v>0</v>
      </c>
      <c r="AX79" s="70">
        <f t="shared" si="83"/>
        <v>0</v>
      </c>
      <c r="AY79" s="71">
        <f t="shared" si="67"/>
        <v>0</v>
      </c>
    </row>
    <row r="80" spans="1:51" s="122" customFormat="1" ht="66" customHeight="1" x14ac:dyDescent="0.2">
      <c r="A80" s="100" t="s">
        <v>53</v>
      </c>
      <c r="B80" s="90" t="s">
        <v>237</v>
      </c>
      <c r="C80" s="91"/>
      <c r="D80" s="92"/>
      <c r="E80" s="99">
        <v>4</v>
      </c>
      <c r="F80" s="99">
        <v>0</v>
      </c>
      <c r="G80" s="99">
        <v>4</v>
      </c>
      <c r="H80" s="99">
        <v>0</v>
      </c>
      <c r="I80" s="99">
        <v>0</v>
      </c>
      <c r="J80" s="99">
        <v>5</v>
      </c>
      <c r="K80" s="99">
        <v>5</v>
      </c>
      <c r="L80" s="99">
        <v>0</v>
      </c>
      <c r="M80" s="99">
        <v>0</v>
      </c>
      <c r="N80" s="99">
        <v>2</v>
      </c>
      <c r="O80" s="99">
        <v>0</v>
      </c>
      <c r="P80" s="99">
        <v>0</v>
      </c>
      <c r="Q80" s="99">
        <v>2</v>
      </c>
      <c r="R80" s="99">
        <v>0</v>
      </c>
      <c r="S80" s="99">
        <v>0</v>
      </c>
      <c r="T80" s="99">
        <v>0</v>
      </c>
      <c r="U80" s="99">
        <v>0</v>
      </c>
      <c r="V80" s="99">
        <v>0</v>
      </c>
      <c r="W80" s="99">
        <v>0</v>
      </c>
      <c r="X80" s="99">
        <v>2</v>
      </c>
      <c r="Y80" s="99">
        <v>0</v>
      </c>
      <c r="Z80" s="99">
        <v>0</v>
      </c>
      <c r="AA80" s="99">
        <v>6</v>
      </c>
      <c r="AB80" s="99">
        <v>0</v>
      </c>
      <c r="AC80" s="99">
        <v>0</v>
      </c>
      <c r="AD80" s="99">
        <v>0</v>
      </c>
      <c r="AE80" s="99">
        <v>0</v>
      </c>
      <c r="AF80" s="99">
        <v>0</v>
      </c>
      <c r="AG80" s="99">
        <v>0</v>
      </c>
      <c r="AH80" s="99">
        <v>0</v>
      </c>
      <c r="AI80" s="118"/>
      <c r="AJ80" s="95">
        <f t="shared" ref="AJ80:AY80" si="84">SUM(AJ81:AJ86)</f>
        <v>4</v>
      </c>
      <c r="AK80" s="96">
        <f t="shared" si="84"/>
        <v>4</v>
      </c>
      <c r="AL80" s="96">
        <f t="shared" si="84"/>
        <v>5</v>
      </c>
      <c r="AM80" s="96">
        <f t="shared" si="84"/>
        <v>5</v>
      </c>
      <c r="AN80" s="96">
        <f t="shared" si="84"/>
        <v>9</v>
      </c>
      <c r="AO80" s="96">
        <f t="shared" si="84"/>
        <v>8</v>
      </c>
      <c r="AP80" s="96">
        <f t="shared" si="84"/>
        <v>2</v>
      </c>
      <c r="AQ80" s="96">
        <f t="shared" si="84"/>
        <v>2</v>
      </c>
      <c r="AR80" s="96">
        <f t="shared" si="84"/>
        <v>0</v>
      </c>
      <c r="AS80" s="96">
        <f t="shared" si="84"/>
        <v>0</v>
      </c>
      <c r="AT80" s="96">
        <f t="shared" si="84"/>
        <v>2</v>
      </c>
      <c r="AU80" s="96">
        <f t="shared" si="84"/>
        <v>2</v>
      </c>
      <c r="AV80" s="96">
        <f t="shared" si="84"/>
        <v>0</v>
      </c>
      <c r="AW80" s="96">
        <f t="shared" si="84"/>
        <v>0</v>
      </c>
      <c r="AX80" s="96">
        <f t="shared" si="84"/>
        <v>0</v>
      </c>
      <c r="AY80" s="97">
        <f t="shared" si="84"/>
        <v>0</v>
      </c>
    </row>
    <row r="81" spans="1:51" s="122" customFormat="1" ht="45" customHeight="1" x14ac:dyDescent="0.2">
      <c r="A81" s="72" t="s">
        <v>52</v>
      </c>
      <c r="B81" s="83" t="s">
        <v>238</v>
      </c>
      <c r="C81" s="84"/>
      <c r="D81" s="85"/>
      <c r="E81" s="146">
        <v>1</v>
      </c>
      <c r="F81" s="146"/>
      <c r="G81" s="146">
        <v>1</v>
      </c>
      <c r="H81" s="146"/>
      <c r="I81" s="146"/>
      <c r="J81" s="146"/>
      <c r="K81" s="146"/>
      <c r="L81" s="146"/>
      <c r="M81" s="146"/>
      <c r="N81" s="146">
        <v>1</v>
      </c>
      <c r="O81" s="146"/>
      <c r="P81" s="146"/>
      <c r="Q81" s="146">
        <v>1</v>
      </c>
      <c r="R81" s="146"/>
      <c r="S81" s="146"/>
      <c r="T81" s="146"/>
      <c r="U81" s="146"/>
      <c r="V81" s="146"/>
      <c r="W81" s="146"/>
      <c r="X81" s="146">
        <v>1</v>
      </c>
      <c r="Y81" s="146"/>
      <c r="Z81" s="146"/>
      <c r="AA81" s="146"/>
      <c r="AB81" s="146"/>
      <c r="AC81" s="146"/>
      <c r="AD81" s="146"/>
      <c r="AE81" s="146"/>
      <c r="AF81" s="146"/>
      <c r="AG81" s="146"/>
      <c r="AH81" s="146"/>
      <c r="AI81" s="76"/>
      <c r="AJ81" s="69">
        <f t="shared" ref="AJ81:AJ86" si="85">E81</f>
        <v>1</v>
      </c>
      <c r="AK81" s="70">
        <f t="shared" ref="AK81:AK86" si="86">F81+G81+H81+I81</f>
        <v>1</v>
      </c>
      <c r="AL81" s="70">
        <f t="shared" ref="AL81:AL86" si="87">J81</f>
        <v>0</v>
      </c>
      <c r="AM81" s="70">
        <f t="shared" ref="AM81:AM86" si="88">K81+L81+M81</f>
        <v>0</v>
      </c>
      <c r="AN81" s="70">
        <f t="shared" ref="AN81:AN86" si="89">F81+G81+K81</f>
        <v>1</v>
      </c>
      <c r="AO81" s="70">
        <f t="shared" ref="AO81:AO86" si="90">X81+Y81+AA81</f>
        <v>1</v>
      </c>
      <c r="AP81" s="70">
        <f t="shared" ref="AP81:AP86" si="91">N81</f>
        <v>1</v>
      </c>
      <c r="AQ81" s="70">
        <f t="shared" ref="AQ81:AQ86" si="92">O81+P81+Q81+R81+S81</f>
        <v>1</v>
      </c>
      <c r="AR81" s="70">
        <f t="shared" ref="AR81:AR86" si="93">S81</f>
        <v>0</v>
      </c>
      <c r="AS81" s="70">
        <f t="shared" ref="AS81:AS86" si="94">T81+U81+V81</f>
        <v>0</v>
      </c>
      <c r="AT81" s="70">
        <f t="shared" ref="AT81:AT86" si="95">X81</f>
        <v>1</v>
      </c>
      <c r="AU81" s="70">
        <f t="shared" ref="AU81:AU86" si="96">N81+W81</f>
        <v>1</v>
      </c>
      <c r="AV81" s="70">
        <f t="shared" ref="AV81:AV86" si="97">AE81</f>
        <v>0</v>
      </c>
      <c r="AW81" s="70">
        <f t="shared" ref="AW81:AW86" si="98">AC81+AD81</f>
        <v>0</v>
      </c>
      <c r="AX81" s="70">
        <f t="shared" ref="AX81:AX86" si="99">AH81</f>
        <v>0</v>
      </c>
      <c r="AY81" s="71">
        <f t="shared" ref="AY81:AY86" si="100">AF81+AG81</f>
        <v>0</v>
      </c>
    </row>
    <row r="82" spans="1:51" s="122" customFormat="1" ht="27.75" customHeight="1" x14ac:dyDescent="0.2">
      <c r="A82" s="72" t="s">
        <v>51</v>
      </c>
      <c r="B82" s="83" t="s">
        <v>239</v>
      </c>
      <c r="C82" s="84"/>
      <c r="D82" s="85"/>
      <c r="E82" s="146">
        <v>1</v>
      </c>
      <c r="F82" s="146"/>
      <c r="G82" s="146">
        <v>1</v>
      </c>
      <c r="H82" s="146"/>
      <c r="I82" s="146"/>
      <c r="J82" s="146"/>
      <c r="K82" s="146"/>
      <c r="L82" s="146"/>
      <c r="M82" s="146"/>
      <c r="N82" s="146"/>
      <c r="O82" s="146"/>
      <c r="P82" s="146"/>
      <c r="Q82" s="146"/>
      <c r="R82" s="146"/>
      <c r="S82" s="146"/>
      <c r="T82" s="146"/>
      <c r="U82" s="146"/>
      <c r="V82" s="146"/>
      <c r="W82" s="146"/>
      <c r="X82" s="146"/>
      <c r="Y82" s="146"/>
      <c r="Z82" s="146"/>
      <c r="AA82" s="146"/>
      <c r="AB82" s="146"/>
      <c r="AC82" s="146"/>
      <c r="AD82" s="146"/>
      <c r="AE82" s="146"/>
      <c r="AF82" s="146"/>
      <c r="AG82" s="146"/>
      <c r="AH82" s="146"/>
      <c r="AI82" s="76"/>
      <c r="AJ82" s="69">
        <f t="shared" si="85"/>
        <v>1</v>
      </c>
      <c r="AK82" s="70">
        <f t="shared" si="86"/>
        <v>1</v>
      </c>
      <c r="AL82" s="70">
        <f t="shared" si="87"/>
        <v>0</v>
      </c>
      <c r="AM82" s="70">
        <f t="shared" si="88"/>
        <v>0</v>
      </c>
      <c r="AN82" s="70">
        <f t="shared" si="89"/>
        <v>1</v>
      </c>
      <c r="AO82" s="70">
        <f t="shared" si="90"/>
        <v>0</v>
      </c>
      <c r="AP82" s="70">
        <f t="shared" si="91"/>
        <v>0</v>
      </c>
      <c r="AQ82" s="70">
        <f t="shared" si="92"/>
        <v>0</v>
      </c>
      <c r="AR82" s="70">
        <f t="shared" si="93"/>
        <v>0</v>
      </c>
      <c r="AS82" s="70">
        <f t="shared" si="94"/>
        <v>0</v>
      </c>
      <c r="AT82" s="70">
        <f t="shared" si="95"/>
        <v>0</v>
      </c>
      <c r="AU82" s="70">
        <f t="shared" si="96"/>
        <v>0</v>
      </c>
      <c r="AV82" s="70">
        <f t="shared" si="97"/>
        <v>0</v>
      </c>
      <c r="AW82" s="70">
        <f t="shared" si="98"/>
        <v>0</v>
      </c>
      <c r="AX82" s="70">
        <f t="shared" si="99"/>
        <v>0</v>
      </c>
      <c r="AY82" s="71">
        <f t="shared" si="100"/>
        <v>0</v>
      </c>
    </row>
    <row r="83" spans="1:51" s="122" customFormat="1" ht="78" customHeight="1" x14ac:dyDescent="0.2">
      <c r="A83" s="72" t="s">
        <v>50</v>
      </c>
      <c r="B83" s="83" t="s">
        <v>268</v>
      </c>
      <c r="C83" s="84"/>
      <c r="D83" s="85"/>
      <c r="E83" s="146"/>
      <c r="F83" s="146"/>
      <c r="G83" s="146"/>
      <c r="H83" s="146"/>
      <c r="I83" s="146"/>
      <c r="J83" s="146"/>
      <c r="K83" s="146"/>
      <c r="L83" s="146"/>
      <c r="M83" s="146"/>
      <c r="N83" s="146"/>
      <c r="O83" s="146"/>
      <c r="P83" s="146"/>
      <c r="Q83" s="146"/>
      <c r="R83" s="146"/>
      <c r="S83" s="146"/>
      <c r="T83" s="146"/>
      <c r="U83" s="146"/>
      <c r="V83" s="146"/>
      <c r="W83" s="146"/>
      <c r="X83" s="146"/>
      <c r="Y83" s="146"/>
      <c r="Z83" s="146"/>
      <c r="AA83" s="146"/>
      <c r="AB83" s="146"/>
      <c r="AC83" s="146"/>
      <c r="AD83" s="146"/>
      <c r="AE83" s="146"/>
      <c r="AF83" s="146"/>
      <c r="AG83" s="146"/>
      <c r="AH83" s="146"/>
      <c r="AI83" s="76"/>
      <c r="AJ83" s="69">
        <f t="shared" si="85"/>
        <v>0</v>
      </c>
      <c r="AK83" s="70">
        <f t="shared" si="86"/>
        <v>0</v>
      </c>
      <c r="AL83" s="70">
        <f t="shared" si="87"/>
        <v>0</v>
      </c>
      <c r="AM83" s="70">
        <f t="shared" si="88"/>
        <v>0</v>
      </c>
      <c r="AN83" s="70">
        <f t="shared" si="89"/>
        <v>0</v>
      </c>
      <c r="AO83" s="70">
        <f t="shared" si="90"/>
        <v>0</v>
      </c>
      <c r="AP83" s="70">
        <f t="shared" si="91"/>
        <v>0</v>
      </c>
      <c r="AQ83" s="70">
        <f t="shared" si="92"/>
        <v>0</v>
      </c>
      <c r="AR83" s="70">
        <f t="shared" si="93"/>
        <v>0</v>
      </c>
      <c r="AS83" s="70">
        <f t="shared" si="94"/>
        <v>0</v>
      </c>
      <c r="AT83" s="70">
        <f t="shared" si="95"/>
        <v>0</v>
      </c>
      <c r="AU83" s="70">
        <f t="shared" si="96"/>
        <v>0</v>
      </c>
      <c r="AV83" s="70">
        <f t="shared" si="97"/>
        <v>0</v>
      </c>
      <c r="AW83" s="70">
        <f t="shared" si="98"/>
        <v>0</v>
      </c>
      <c r="AX83" s="70">
        <f t="shared" si="99"/>
        <v>0</v>
      </c>
      <c r="AY83" s="71">
        <f t="shared" si="100"/>
        <v>0</v>
      </c>
    </row>
    <row r="84" spans="1:51" s="122" customFormat="1" ht="33" customHeight="1" x14ac:dyDescent="0.2">
      <c r="A84" s="72" t="s">
        <v>49</v>
      </c>
      <c r="B84" s="83" t="s">
        <v>178</v>
      </c>
      <c r="C84" s="84"/>
      <c r="D84" s="85"/>
      <c r="E84" s="146"/>
      <c r="F84" s="146"/>
      <c r="G84" s="146"/>
      <c r="H84" s="146"/>
      <c r="I84" s="146"/>
      <c r="J84" s="146"/>
      <c r="K84" s="146"/>
      <c r="L84" s="146"/>
      <c r="M84" s="146"/>
      <c r="N84" s="146"/>
      <c r="O84" s="146"/>
      <c r="P84" s="146"/>
      <c r="Q84" s="146"/>
      <c r="R84" s="146"/>
      <c r="S84" s="146"/>
      <c r="T84" s="146"/>
      <c r="U84" s="146"/>
      <c r="V84" s="146"/>
      <c r="W84" s="146"/>
      <c r="X84" s="146"/>
      <c r="Y84" s="146"/>
      <c r="Z84" s="146"/>
      <c r="AA84" s="146"/>
      <c r="AB84" s="146"/>
      <c r="AC84" s="146"/>
      <c r="AD84" s="146"/>
      <c r="AE84" s="146"/>
      <c r="AF84" s="146"/>
      <c r="AG84" s="146"/>
      <c r="AH84" s="146"/>
      <c r="AI84" s="76"/>
      <c r="AJ84" s="69">
        <f t="shared" si="85"/>
        <v>0</v>
      </c>
      <c r="AK84" s="70">
        <f t="shared" si="86"/>
        <v>0</v>
      </c>
      <c r="AL84" s="70">
        <f t="shared" si="87"/>
        <v>0</v>
      </c>
      <c r="AM84" s="70">
        <f t="shared" si="88"/>
        <v>0</v>
      </c>
      <c r="AN84" s="70">
        <f t="shared" si="89"/>
        <v>0</v>
      </c>
      <c r="AO84" s="70">
        <f t="shared" si="90"/>
        <v>0</v>
      </c>
      <c r="AP84" s="70">
        <f t="shared" si="91"/>
        <v>0</v>
      </c>
      <c r="AQ84" s="70">
        <f t="shared" si="92"/>
        <v>0</v>
      </c>
      <c r="AR84" s="70">
        <f t="shared" si="93"/>
        <v>0</v>
      </c>
      <c r="AS84" s="70">
        <f t="shared" si="94"/>
        <v>0</v>
      </c>
      <c r="AT84" s="70">
        <f t="shared" si="95"/>
        <v>0</v>
      </c>
      <c r="AU84" s="70">
        <f t="shared" si="96"/>
        <v>0</v>
      </c>
      <c r="AV84" s="70">
        <f t="shared" si="97"/>
        <v>0</v>
      </c>
      <c r="AW84" s="70">
        <f t="shared" si="98"/>
        <v>0</v>
      </c>
      <c r="AX84" s="70">
        <f t="shared" si="99"/>
        <v>0</v>
      </c>
      <c r="AY84" s="71">
        <f t="shared" si="100"/>
        <v>0</v>
      </c>
    </row>
    <row r="85" spans="1:51" s="122" customFormat="1" ht="33" customHeight="1" x14ac:dyDescent="0.2">
      <c r="A85" s="72" t="s">
        <v>48</v>
      </c>
      <c r="B85" s="83" t="s">
        <v>143</v>
      </c>
      <c r="C85" s="84"/>
      <c r="D85" s="85"/>
      <c r="E85" s="146"/>
      <c r="F85" s="146"/>
      <c r="G85" s="146"/>
      <c r="H85" s="146"/>
      <c r="I85" s="146"/>
      <c r="J85" s="146">
        <v>1</v>
      </c>
      <c r="K85" s="146">
        <v>1</v>
      </c>
      <c r="L85" s="146"/>
      <c r="M85" s="146"/>
      <c r="N85" s="146"/>
      <c r="O85" s="146"/>
      <c r="P85" s="146"/>
      <c r="Q85" s="146"/>
      <c r="R85" s="146"/>
      <c r="S85" s="146"/>
      <c r="T85" s="146"/>
      <c r="U85" s="146"/>
      <c r="V85" s="146"/>
      <c r="W85" s="146"/>
      <c r="X85" s="146"/>
      <c r="Y85" s="146"/>
      <c r="Z85" s="146"/>
      <c r="AA85" s="146">
        <v>1</v>
      </c>
      <c r="AB85" s="146"/>
      <c r="AC85" s="146"/>
      <c r="AD85" s="146"/>
      <c r="AE85" s="146"/>
      <c r="AF85" s="146"/>
      <c r="AG85" s="146"/>
      <c r="AH85" s="146"/>
      <c r="AI85" s="76"/>
      <c r="AJ85" s="69">
        <f t="shared" si="85"/>
        <v>0</v>
      </c>
      <c r="AK85" s="70">
        <f t="shared" si="86"/>
        <v>0</v>
      </c>
      <c r="AL85" s="70">
        <f t="shared" si="87"/>
        <v>1</v>
      </c>
      <c r="AM85" s="70">
        <f t="shared" si="88"/>
        <v>1</v>
      </c>
      <c r="AN85" s="70">
        <f t="shared" si="89"/>
        <v>1</v>
      </c>
      <c r="AO85" s="70">
        <f t="shared" si="90"/>
        <v>1</v>
      </c>
      <c r="AP85" s="70">
        <f t="shared" si="91"/>
        <v>0</v>
      </c>
      <c r="AQ85" s="70">
        <f t="shared" si="92"/>
        <v>0</v>
      </c>
      <c r="AR85" s="70">
        <f t="shared" si="93"/>
        <v>0</v>
      </c>
      <c r="AS85" s="70">
        <f t="shared" si="94"/>
        <v>0</v>
      </c>
      <c r="AT85" s="70">
        <f t="shared" si="95"/>
        <v>0</v>
      </c>
      <c r="AU85" s="70">
        <f t="shared" si="96"/>
        <v>0</v>
      </c>
      <c r="AV85" s="70">
        <f t="shared" si="97"/>
        <v>0</v>
      </c>
      <c r="AW85" s="70">
        <f t="shared" si="98"/>
        <v>0</v>
      </c>
      <c r="AX85" s="70">
        <f t="shared" si="99"/>
        <v>0</v>
      </c>
      <c r="AY85" s="71">
        <f t="shared" si="100"/>
        <v>0</v>
      </c>
    </row>
    <row r="86" spans="1:51" s="122" customFormat="1" ht="33" customHeight="1" x14ac:dyDescent="0.2">
      <c r="A86" s="72" t="s">
        <v>47</v>
      </c>
      <c r="B86" s="79" t="s">
        <v>140</v>
      </c>
      <c r="C86" s="80"/>
      <c r="D86" s="81"/>
      <c r="E86" s="146">
        <v>2</v>
      </c>
      <c r="F86" s="146"/>
      <c r="G86" s="146">
        <v>2</v>
      </c>
      <c r="H86" s="146"/>
      <c r="I86" s="146"/>
      <c r="J86" s="146">
        <v>4</v>
      </c>
      <c r="K86" s="146">
        <v>4</v>
      </c>
      <c r="L86" s="146"/>
      <c r="M86" s="146"/>
      <c r="N86" s="146">
        <v>1</v>
      </c>
      <c r="O86" s="146"/>
      <c r="P86" s="146"/>
      <c r="Q86" s="146">
        <v>1</v>
      </c>
      <c r="R86" s="146"/>
      <c r="S86" s="146"/>
      <c r="T86" s="146"/>
      <c r="U86" s="146"/>
      <c r="V86" s="146"/>
      <c r="W86" s="146"/>
      <c r="X86" s="146">
        <v>1</v>
      </c>
      <c r="Y86" s="146"/>
      <c r="Z86" s="146"/>
      <c r="AA86" s="146">
        <v>5</v>
      </c>
      <c r="AB86" s="146"/>
      <c r="AC86" s="146"/>
      <c r="AD86" s="146"/>
      <c r="AE86" s="146"/>
      <c r="AF86" s="146"/>
      <c r="AG86" s="146"/>
      <c r="AH86" s="146"/>
      <c r="AI86" s="76"/>
      <c r="AJ86" s="69">
        <f t="shared" si="85"/>
        <v>2</v>
      </c>
      <c r="AK86" s="70">
        <f t="shared" si="86"/>
        <v>2</v>
      </c>
      <c r="AL86" s="70">
        <f t="shared" si="87"/>
        <v>4</v>
      </c>
      <c r="AM86" s="70">
        <f t="shared" si="88"/>
        <v>4</v>
      </c>
      <c r="AN86" s="70">
        <f t="shared" si="89"/>
        <v>6</v>
      </c>
      <c r="AO86" s="70">
        <f t="shared" si="90"/>
        <v>6</v>
      </c>
      <c r="AP86" s="70">
        <f t="shared" si="91"/>
        <v>1</v>
      </c>
      <c r="AQ86" s="70">
        <f t="shared" si="92"/>
        <v>1</v>
      </c>
      <c r="AR86" s="70">
        <f t="shared" si="93"/>
        <v>0</v>
      </c>
      <c r="AS86" s="70">
        <f t="shared" si="94"/>
        <v>0</v>
      </c>
      <c r="AT86" s="70">
        <f t="shared" si="95"/>
        <v>1</v>
      </c>
      <c r="AU86" s="70">
        <f t="shared" si="96"/>
        <v>1</v>
      </c>
      <c r="AV86" s="70">
        <f t="shared" si="97"/>
        <v>0</v>
      </c>
      <c r="AW86" s="70">
        <f t="shared" si="98"/>
        <v>0</v>
      </c>
      <c r="AX86" s="70">
        <f t="shared" si="99"/>
        <v>0</v>
      </c>
      <c r="AY86" s="71">
        <f t="shared" si="100"/>
        <v>0</v>
      </c>
    </row>
    <row r="87" spans="1:51" s="122" customFormat="1" ht="78" customHeight="1" x14ac:dyDescent="0.2">
      <c r="A87" s="100" t="s">
        <v>46</v>
      </c>
      <c r="B87" s="90" t="s">
        <v>179</v>
      </c>
      <c r="C87" s="91"/>
      <c r="D87" s="92"/>
      <c r="E87" s="99">
        <v>1</v>
      </c>
      <c r="F87" s="99">
        <v>0</v>
      </c>
      <c r="G87" s="99">
        <v>1</v>
      </c>
      <c r="H87" s="99">
        <v>0</v>
      </c>
      <c r="I87" s="99">
        <v>0</v>
      </c>
      <c r="J87" s="99">
        <v>0</v>
      </c>
      <c r="K87" s="99">
        <v>0</v>
      </c>
      <c r="L87" s="99">
        <v>0</v>
      </c>
      <c r="M87" s="99">
        <v>0</v>
      </c>
      <c r="N87" s="99">
        <v>1</v>
      </c>
      <c r="O87" s="99">
        <v>0</v>
      </c>
      <c r="P87" s="99">
        <v>1</v>
      </c>
      <c r="Q87" s="99">
        <v>0</v>
      </c>
      <c r="R87" s="99">
        <v>0</v>
      </c>
      <c r="S87" s="99">
        <v>0</v>
      </c>
      <c r="T87" s="99">
        <v>0</v>
      </c>
      <c r="U87" s="99">
        <v>0</v>
      </c>
      <c r="V87" s="99">
        <v>0</v>
      </c>
      <c r="W87" s="99">
        <v>0</v>
      </c>
      <c r="X87" s="99">
        <v>1</v>
      </c>
      <c r="Y87" s="99">
        <v>0</v>
      </c>
      <c r="Z87" s="99">
        <v>0</v>
      </c>
      <c r="AA87" s="99">
        <v>0</v>
      </c>
      <c r="AB87" s="99">
        <v>0</v>
      </c>
      <c r="AC87" s="99">
        <v>1</v>
      </c>
      <c r="AD87" s="99">
        <v>0</v>
      </c>
      <c r="AE87" s="99">
        <v>1</v>
      </c>
      <c r="AF87" s="99">
        <v>0</v>
      </c>
      <c r="AG87" s="99">
        <v>0</v>
      </c>
      <c r="AH87" s="99">
        <v>0</v>
      </c>
      <c r="AI87" s="137">
        <f>AI88+AI89</f>
        <v>0</v>
      </c>
      <c r="AJ87" s="95">
        <f t="shared" ref="AJ87:AY87" si="101">SUM(AJ88:AJ89)</f>
        <v>1</v>
      </c>
      <c r="AK87" s="96">
        <f t="shared" si="101"/>
        <v>1</v>
      </c>
      <c r="AL87" s="96">
        <f t="shared" si="101"/>
        <v>0</v>
      </c>
      <c r="AM87" s="96">
        <f t="shared" si="101"/>
        <v>0</v>
      </c>
      <c r="AN87" s="96">
        <f t="shared" si="101"/>
        <v>1</v>
      </c>
      <c r="AO87" s="96">
        <f t="shared" si="101"/>
        <v>1</v>
      </c>
      <c r="AP87" s="96">
        <f t="shared" si="101"/>
        <v>1</v>
      </c>
      <c r="AQ87" s="96">
        <f t="shared" si="101"/>
        <v>1</v>
      </c>
      <c r="AR87" s="96">
        <f t="shared" si="101"/>
        <v>0</v>
      </c>
      <c r="AS87" s="96">
        <f t="shared" si="101"/>
        <v>0</v>
      </c>
      <c r="AT87" s="96">
        <f t="shared" si="101"/>
        <v>1</v>
      </c>
      <c r="AU87" s="96">
        <f t="shared" si="101"/>
        <v>1</v>
      </c>
      <c r="AV87" s="96">
        <f t="shared" si="101"/>
        <v>1</v>
      </c>
      <c r="AW87" s="96">
        <f t="shared" si="101"/>
        <v>1</v>
      </c>
      <c r="AX87" s="96">
        <f t="shared" si="101"/>
        <v>0</v>
      </c>
      <c r="AY87" s="97">
        <f t="shared" si="101"/>
        <v>0</v>
      </c>
    </row>
    <row r="88" spans="1:51" s="123" customFormat="1" ht="40.5" customHeight="1" x14ac:dyDescent="0.2">
      <c r="A88" s="72" t="s">
        <v>45</v>
      </c>
      <c r="B88" s="83" t="s">
        <v>144</v>
      </c>
      <c r="C88" s="84"/>
      <c r="D88" s="85"/>
      <c r="E88" s="146"/>
      <c r="F88" s="146"/>
      <c r="G88" s="146"/>
      <c r="H88" s="146"/>
      <c r="I88" s="146"/>
      <c r="J88" s="146"/>
      <c r="K88" s="146"/>
      <c r="L88" s="146"/>
      <c r="M88" s="146"/>
      <c r="N88" s="146"/>
      <c r="O88" s="146"/>
      <c r="P88" s="146"/>
      <c r="Q88" s="146"/>
      <c r="R88" s="146"/>
      <c r="S88" s="146"/>
      <c r="T88" s="146"/>
      <c r="U88" s="146"/>
      <c r="V88" s="146"/>
      <c r="W88" s="146"/>
      <c r="X88" s="146"/>
      <c r="Y88" s="146"/>
      <c r="Z88" s="146"/>
      <c r="AA88" s="146"/>
      <c r="AB88" s="146"/>
      <c r="AC88" s="146"/>
      <c r="AD88" s="146"/>
      <c r="AE88" s="146"/>
      <c r="AF88" s="146"/>
      <c r="AG88" s="146"/>
      <c r="AH88" s="146"/>
      <c r="AI88" s="77"/>
      <c r="AJ88" s="69">
        <f>E88</f>
        <v>0</v>
      </c>
      <c r="AK88" s="70">
        <f>F88+G88+H88+I88</f>
        <v>0</v>
      </c>
      <c r="AL88" s="70">
        <f>J88</f>
        <v>0</v>
      </c>
      <c r="AM88" s="70">
        <f>K88+L88+M88</f>
        <v>0</v>
      </c>
      <c r="AN88" s="70">
        <f>F88+G88+K88</f>
        <v>0</v>
      </c>
      <c r="AO88" s="70">
        <f>X88+Y88+AA88</f>
        <v>0</v>
      </c>
      <c r="AP88" s="70">
        <f>N88</f>
        <v>0</v>
      </c>
      <c r="AQ88" s="70">
        <f>O88+P88+Q88+R88+S88</f>
        <v>0</v>
      </c>
      <c r="AR88" s="70">
        <f>S88</f>
        <v>0</v>
      </c>
      <c r="AS88" s="70">
        <f>T88+U88+V88</f>
        <v>0</v>
      </c>
      <c r="AT88" s="70">
        <f>X88</f>
        <v>0</v>
      </c>
      <c r="AU88" s="70">
        <f>N88+W88</f>
        <v>0</v>
      </c>
      <c r="AV88" s="70">
        <f>AE88</f>
        <v>0</v>
      </c>
      <c r="AW88" s="70">
        <f>AC88+AD88</f>
        <v>0</v>
      </c>
      <c r="AX88" s="70">
        <f>AH88</f>
        <v>0</v>
      </c>
      <c r="AY88" s="71">
        <f>AF88+AG88</f>
        <v>0</v>
      </c>
    </row>
    <row r="89" spans="1:51" s="123" customFormat="1" ht="30" customHeight="1" x14ac:dyDescent="0.2">
      <c r="A89" s="72" t="s">
        <v>44</v>
      </c>
      <c r="B89" s="79" t="s">
        <v>140</v>
      </c>
      <c r="C89" s="80"/>
      <c r="D89" s="81"/>
      <c r="E89" s="146">
        <v>1</v>
      </c>
      <c r="F89" s="146"/>
      <c r="G89" s="146">
        <v>1</v>
      </c>
      <c r="H89" s="146"/>
      <c r="I89" s="146"/>
      <c r="J89" s="146"/>
      <c r="K89" s="146"/>
      <c r="L89" s="146"/>
      <c r="M89" s="146"/>
      <c r="N89" s="146">
        <v>1</v>
      </c>
      <c r="O89" s="146"/>
      <c r="P89" s="146">
        <v>1</v>
      </c>
      <c r="Q89" s="146"/>
      <c r="R89" s="146"/>
      <c r="S89" s="146"/>
      <c r="T89" s="146"/>
      <c r="U89" s="146"/>
      <c r="V89" s="146"/>
      <c r="W89" s="146"/>
      <c r="X89" s="146">
        <v>1</v>
      </c>
      <c r="Y89" s="146"/>
      <c r="Z89" s="146"/>
      <c r="AA89" s="146"/>
      <c r="AB89" s="146"/>
      <c r="AC89" s="146">
        <v>1</v>
      </c>
      <c r="AD89" s="146"/>
      <c r="AE89" s="146">
        <v>1</v>
      </c>
      <c r="AF89" s="146"/>
      <c r="AG89" s="146"/>
      <c r="AH89" s="146"/>
      <c r="AI89" s="77"/>
      <c r="AJ89" s="69">
        <f>E89</f>
        <v>1</v>
      </c>
      <c r="AK89" s="70">
        <f>F89+G89+H89+I89</f>
        <v>1</v>
      </c>
      <c r="AL89" s="70">
        <f>J89</f>
        <v>0</v>
      </c>
      <c r="AM89" s="70">
        <f>K89+L89+M89</f>
        <v>0</v>
      </c>
      <c r="AN89" s="70">
        <f>F89+G89+K89</f>
        <v>1</v>
      </c>
      <c r="AO89" s="70">
        <f>X89+Y89+AA89</f>
        <v>1</v>
      </c>
      <c r="AP89" s="70">
        <f>N89</f>
        <v>1</v>
      </c>
      <c r="AQ89" s="70">
        <f>O89+P89+Q89+R89+S89</f>
        <v>1</v>
      </c>
      <c r="AR89" s="70">
        <f>S89</f>
        <v>0</v>
      </c>
      <c r="AS89" s="70">
        <f>T89+U89+V89</f>
        <v>0</v>
      </c>
      <c r="AT89" s="70">
        <f>X89</f>
        <v>1</v>
      </c>
      <c r="AU89" s="70">
        <f>N89+W89</f>
        <v>1</v>
      </c>
      <c r="AV89" s="70">
        <f>AE89</f>
        <v>1</v>
      </c>
      <c r="AW89" s="70">
        <f>AC89+AD89</f>
        <v>1</v>
      </c>
      <c r="AX89" s="70">
        <f>AH89</f>
        <v>0</v>
      </c>
      <c r="AY89" s="71">
        <f>AF89+AG89</f>
        <v>0</v>
      </c>
    </row>
    <row r="90" spans="1:51" s="123" customFormat="1" ht="66" customHeight="1" x14ac:dyDescent="0.2">
      <c r="A90" s="60" t="s">
        <v>43</v>
      </c>
      <c r="B90" s="90" t="s">
        <v>180</v>
      </c>
      <c r="C90" s="91"/>
      <c r="D90" s="92"/>
      <c r="E90" s="99">
        <v>145</v>
      </c>
      <c r="F90" s="99">
        <v>42</v>
      </c>
      <c r="G90" s="99">
        <v>103</v>
      </c>
      <c r="H90" s="99">
        <v>0</v>
      </c>
      <c r="I90" s="99">
        <v>0</v>
      </c>
      <c r="J90" s="99">
        <v>136</v>
      </c>
      <c r="K90" s="99">
        <v>129</v>
      </c>
      <c r="L90" s="99">
        <v>6</v>
      </c>
      <c r="M90" s="99">
        <v>1</v>
      </c>
      <c r="N90" s="99">
        <v>154</v>
      </c>
      <c r="O90" s="99">
        <v>134</v>
      </c>
      <c r="P90" s="99">
        <v>5</v>
      </c>
      <c r="Q90" s="99">
        <v>4</v>
      </c>
      <c r="R90" s="99">
        <v>0</v>
      </c>
      <c r="S90" s="99">
        <v>11</v>
      </c>
      <c r="T90" s="99">
        <v>0</v>
      </c>
      <c r="U90" s="99">
        <v>11</v>
      </c>
      <c r="V90" s="99">
        <v>0</v>
      </c>
      <c r="W90" s="99">
        <v>3</v>
      </c>
      <c r="X90" s="99">
        <v>157</v>
      </c>
      <c r="Y90" s="99">
        <v>0</v>
      </c>
      <c r="Z90" s="99">
        <v>13</v>
      </c>
      <c r="AA90" s="99">
        <v>117</v>
      </c>
      <c r="AB90" s="99">
        <v>23</v>
      </c>
      <c r="AC90" s="99">
        <v>3</v>
      </c>
      <c r="AD90" s="99">
        <v>0</v>
      </c>
      <c r="AE90" s="99">
        <v>3</v>
      </c>
      <c r="AF90" s="99">
        <v>2</v>
      </c>
      <c r="AG90" s="99">
        <v>0</v>
      </c>
      <c r="AH90" s="99">
        <v>2</v>
      </c>
      <c r="AI90" s="138"/>
      <c r="AJ90" s="95">
        <f t="shared" ref="AJ90:AY90" si="102">SUM(AJ91:AJ111)</f>
        <v>145</v>
      </c>
      <c r="AK90" s="96">
        <f t="shared" si="102"/>
        <v>145</v>
      </c>
      <c r="AL90" s="96">
        <f t="shared" si="102"/>
        <v>136</v>
      </c>
      <c r="AM90" s="96">
        <f t="shared" si="102"/>
        <v>136</v>
      </c>
      <c r="AN90" s="96">
        <f t="shared" si="102"/>
        <v>274</v>
      </c>
      <c r="AO90" s="96">
        <f t="shared" si="102"/>
        <v>274</v>
      </c>
      <c r="AP90" s="96">
        <f t="shared" si="102"/>
        <v>154</v>
      </c>
      <c r="AQ90" s="96">
        <f t="shared" si="102"/>
        <v>154</v>
      </c>
      <c r="AR90" s="96">
        <f t="shared" si="102"/>
        <v>11</v>
      </c>
      <c r="AS90" s="96">
        <f t="shared" si="102"/>
        <v>11</v>
      </c>
      <c r="AT90" s="96">
        <f t="shared" si="102"/>
        <v>157</v>
      </c>
      <c r="AU90" s="96">
        <f t="shared" si="102"/>
        <v>157</v>
      </c>
      <c r="AV90" s="96">
        <f t="shared" si="102"/>
        <v>3</v>
      </c>
      <c r="AW90" s="96">
        <f t="shared" si="102"/>
        <v>3</v>
      </c>
      <c r="AX90" s="96">
        <f t="shared" si="102"/>
        <v>2</v>
      </c>
      <c r="AY90" s="97">
        <f t="shared" si="102"/>
        <v>2</v>
      </c>
    </row>
    <row r="91" spans="1:51" s="123" customFormat="1" ht="30" customHeight="1" x14ac:dyDescent="0.2">
      <c r="A91" s="72" t="s">
        <v>42</v>
      </c>
      <c r="B91" s="83" t="s">
        <v>202</v>
      </c>
      <c r="C91" s="84"/>
      <c r="D91" s="85"/>
      <c r="E91" s="146"/>
      <c r="F91" s="146"/>
      <c r="G91" s="146"/>
      <c r="H91" s="146"/>
      <c r="I91" s="146"/>
      <c r="J91" s="146"/>
      <c r="K91" s="146"/>
      <c r="L91" s="146"/>
      <c r="M91" s="146"/>
      <c r="N91" s="146"/>
      <c r="O91" s="146"/>
      <c r="P91" s="146"/>
      <c r="Q91" s="146"/>
      <c r="R91" s="146"/>
      <c r="S91" s="146"/>
      <c r="T91" s="146"/>
      <c r="U91" s="146"/>
      <c r="V91" s="146"/>
      <c r="W91" s="146"/>
      <c r="X91" s="146"/>
      <c r="Y91" s="146"/>
      <c r="Z91" s="146"/>
      <c r="AA91" s="146"/>
      <c r="AB91" s="146"/>
      <c r="AC91" s="146"/>
      <c r="AD91" s="146"/>
      <c r="AE91" s="146"/>
      <c r="AF91" s="146"/>
      <c r="AG91" s="146"/>
      <c r="AH91" s="146"/>
      <c r="AI91" s="77"/>
      <c r="AJ91" s="69">
        <f t="shared" ref="AJ91:AJ111" si="103">E91</f>
        <v>0</v>
      </c>
      <c r="AK91" s="70">
        <f t="shared" ref="AK91:AK111" si="104">F91+G91+H91+I91</f>
        <v>0</v>
      </c>
      <c r="AL91" s="70">
        <f t="shared" ref="AL91:AL111" si="105">J91</f>
        <v>0</v>
      </c>
      <c r="AM91" s="70">
        <f t="shared" ref="AM91:AM111" si="106">K91+L91+M91</f>
        <v>0</v>
      </c>
      <c r="AN91" s="70">
        <f t="shared" ref="AN91:AN111" si="107">F91+G91+K91</f>
        <v>0</v>
      </c>
      <c r="AO91" s="70">
        <f t="shared" ref="AO91:AO111" si="108">X91+Y91+AA91</f>
        <v>0</v>
      </c>
      <c r="AP91" s="70">
        <f t="shared" ref="AP91:AP111" si="109">N91</f>
        <v>0</v>
      </c>
      <c r="AQ91" s="70">
        <f t="shared" ref="AQ91:AQ111" si="110">O91+P91+Q91+R91+S91</f>
        <v>0</v>
      </c>
      <c r="AR91" s="70">
        <f t="shared" ref="AR91:AR111" si="111">S91</f>
        <v>0</v>
      </c>
      <c r="AS91" s="70">
        <f t="shared" ref="AS91:AS111" si="112">T91+U91+V91</f>
        <v>0</v>
      </c>
      <c r="AT91" s="70">
        <f t="shared" ref="AT91:AT111" si="113">X91</f>
        <v>0</v>
      </c>
      <c r="AU91" s="70">
        <f t="shared" ref="AU91:AU111" si="114">N91+W91</f>
        <v>0</v>
      </c>
      <c r="AV91" s="70">
        <f t="shared" ref="AV91:AV111" si="115">AE91</f>
        <v>0</v>
      </c>
      <c r="AW91" s="70">
        <f t="shared" ref="AW91:AW111" si="116">AC91+AD91</f>
        <v>0</v>
      </c>
      <c r="AX91" s="70">
        <f t="shared" ref="AX91:AX111" si="117">AH91</f>
        <v>0</v>
      </c>
      <c r="AY91" s="71">
        <f t="shared" ref="AY91:AY111" si="118">AF91+AG91</f>
        <v>0</v>
      </c>
    </row>
    <row r="92" spans="1:51" s="122" customFormat="1" ht="27.75" customHeight="1" x14ac:dyDescent="0.2">
      <c r="A92" s="72" t="s">
        <v>41</v>
      </c>
      <c r="B92" s="83" t="s">
        <v>240</v>
      </c>
      <c r="C92" s="84"/>
      <c r="D92" s="85"/>
      <c r="E92" s="146">
        <v>57</v>
      </c>
      <c r="F92" s="146">
        <v>40</v>
      </c>
      <c r="G92" s="146">
        <v>17</v>
      </c>
      <c r="H92" s="146"/>
      <c r="I92" s="146"/>
      <c r="J92" s="146">
        <v>18</v>
      </c>
      <c r="K92" s="146">
        <v>18</v>
      </c>
      <c r="L92" s="146"/>
      <c r="M92" s="146"/>
      <c r="N92" s="146">
        <v>39</v>
      </c>
      <c r="O92" s="146">
        <v>34</v>
      </c>
      <c r="P92" s="146">
        <v>1</v>
      </c>
      <c r="Q92" s="146">
        <v>1</v>
      </c>
      <c r="R92" s="146"/>
      <c r="S92" s="146">
        <v>3</v>
      </c>
      <c r="T92" s="146"/>
      <c r="U92" s="146">
        <v>3</v>
      </c>
      <c r="V92" s="146"/>
      <c r="W92" s="146"/>
      <c r="X92" s="146">
        <v>39</v>
      </c>
      <c r="Y92" s="146"/>
      <c r="Z92" s="146">
        <v>13</v>
      </c>
      <c r="AA92" s="146">
        <v>36</v>
      </c>
      <c r="AB92" s="146">
        <v>21</v>
      </c>
      <c r="AC92" s="146"/>
      <c r="AD92" s="146"/>
      <c r="AE92" s="146"/>
      <c r="AF92" s="146"/>
      <c r="AG92" s="146"/>
      <c r="AH92" s="146"/>
      <c r="AI92" s="76"/>
      <c r="AJ92" s="69">
        <f t="shared" si="103"/>
        <v>57</v>
      </c>
      <c r="AK92" s="70">
        <f t="shared" si="104"/>
        <v>57</v>
      </c>
      <c r="AL92" s="70">
        <f t="shared" si="105"/>
        <v>18</v>
      </c>
      <c r="AM92" s="70">
        <f t="shared" si="106"/>
        <v>18</v>
      </c>
      <c r="AN92" s="70">
        <f t="shared" si="107"/>
        <v>75</v>
      </c>
      <c r="AO92" s="70">
        <f t="shared" si="108"/>
        <v>75</v>
      </c>
      <c r="AP92" s="70">
        <f t="shared" si="109"/>
        <v>39</v>
      </c>
      <c r="AQ92" s="70">
        <f t="shared" si="110"/>
        <v>39</v>
      </c>
      <c r="AR92" s="70">
        <f t="shared" si="111"/>
        <v>3</v>
      </c>
      <c r="AS92" s="70">
        <f t="shared" si="112"/>
        <v>3</v>
      </c>
      <c r="AT92" s="70">
        <f t="shared" si="113"/>
        <v>39</v>
      </c>
      <c r="AU92" s="70">
        <f t="shared" si="114"/>
        <v>39</v>
      </c>
      <c r="AV92" s="70">
        <f t="shared" si="115"/>
        <v>0</v>
      </c>
      <c r="AW92" s="70">
        <f t="shared" si="116"/>
        <v>0</v>
      </c>
      <c r="AX92" s="70">
        <f t="shared" si="117"/>
        <v>0</v>
      </c>
      <c r="AY92" s="71">
        <f t="shared" si="118"/>
        <v>0</v>
      </c>
    </row>
    <row r="93" spans="1:51" s="122" customFormat="1" ht="41.25" customHeight="1" x14ac:dyDescent="0.2">
      <c r="A93" s="72" t="s">
        <v>40</v>
      </c>
      <c r="B93" s="83" t="s">
        <v>241</v>
      </c>
      <c r="C93" s="84"/>
      <c r="D93" s="85"/>
      <c r="E93" s="146"/>
      <c r="F93" s="146"/>
      <c r="G93" s="146"/>
      <c r="H93" s="146"/>
      <c r="I93" s="146"/>
      <c r="J93" s="146"/>
      <c r="K93" s="146"/>
      <c r="L93" s="146"/>
      <c r="M93" s="146"/>
      <c r="N93" s="146"/>
      <c r="O93" s="146"/>
      <c r="P93" s="146"/>
      <c r="Q93" s="146"/>
      <c r="R93" s="146"/>
      <c r="S93" s="146"/>
      <c r="T93" s="146"/>
      <c r="U93" s="146"/>
      <c r="V93" s="146"/>
      <c r="W93" s="146"/>
      <c r="X93" s="146"/>
      <c r="Y93" s="146"/>
      <c r="Z93" s="146"/>
      <c r="AA93" s="146"/>
      <c r="AB93" s="146"/>
      <c r="AC93" s="146"/>
      <c r="AD93" s="146"/>
      <c r="AE93" s="146"/>
      <c r="AF93" s="146"/>
      <c r="AG93" s="146"/>
      <c r="AH93" s="146"/>
      <c r="AI93" s="76"/>
      <c r="AJ93" s="69">
        <f t="shared" si="103"/>
        <v>0</v>
      </c>
      <c r="AK93" s="70">
        <f t="shared" si="104"/>
        <v>0</v>
      </c>
      <c r="AL93" s="70">
        <f t="shared" si="105"/>
        <v>0</v>
      </c>
      <c r="AM93" s="70">
        <f t="shared" si="106"/>
        <v>0</v>
      </c>
      <c r="AN93" s="70">
        <f t="shared" si="107"/>
        <v>0</v>
      </c>
      <c r="AO93" s="70">
        <f t="shared" si="108"/>
        <v>0</v>
      </c>
      <c r="AP93" s="70">
        <f t="shared" si="109"/>
        <v>0</v>
      </c>
      <c r="AQ93" s="70">
        <f t="shared" si="110"/>
        <v>0</v>
      </c>
      <c r="AR93" s="70">
        <f t="shared" si="111"/>
        <v>0</v>
      </c>
      <c r="AS93" s="70">
        <f t="shared" si="112"/>
        <v>0</v>
      </c>
      <c r="AT93" s="70">
        <f t="shared" si="113"/>
        <v>0</v>
      </c>
      <c r="AU93" s="70">
        <f t="shared" si="114"/>
        <v>0</v>
      </c>
      <c r="AV93" s="70">
        <f t="shared" si="115"/>
        <v>0</v>
      </c>
      <c r="AW93" s="70">
        <f t="shared" si="116"/>
        <v>0</v>
      </c>
      <c r="AX93" s="70">
        <f t="shared" si="117"/>
        <v>0</v>
      </c>
      <c r="AY93" s="71">
        <f t="shared" si="118"/>
        <v>0</v>
      </c>
    </row>
    <row r="94" spans="1:51" s="122" customFormat="1" ht="38.25" customHeight="1" x14ac:dyDescent="0.2">
      <c r="A94" s="72" t="s">
        <v>39</v>
      </c>
      <c r="B94" s="83" t="s">
        <v>242</v>
      </c>
      <c r="C94" s="84"/>
      <c r="D94" s="85"/>
      <c r="E94" s="146">
        <v>14</v>
      </c>
      <c r="F94" s="146">
        <v>1</v>
      </c>
      <c r="G94" s="146">
        <v>13</v>
      </c>
      <c r="H94" s="146"/>
      <c r="I94" s="146"/>
      <c r="J94" s="146">
        <v>11</v>
      </c>
      <c r="K94" s="146">
        <v>10</v>
      </c>
      <c r="L94" s="146">
        <v>1</v>
      </c>
      <c r="M94" s="146"/>
      <c r="N94" s="146">
        <v>13</v>
      </c>
      <c r="O94" s="146">
        <v>10</v>
      </c>
      <c r="P94" s="146"/>
      <c r="Q94" s="146"/>
      <c r="R94" s="146"/>
      <c r="S94" s="146">
        <v>3</v>
      </c>
      <c r="T94" s="146"/>
      <c r="U94" s="146">
        <v>3</v>
      </c>
      <c r="V94" s="146"/>
      <c r="W94" s="146"/>
      <c r="X94" s="146">
        <v>13</v>
      </c>
      <c r="Y94" s="146"/>
      <c r="Z94" s="146"/>
      <c r="AA94" s="146">
        <v>11</v>
      </c>
      <c r="AB94" s="146">
        <v>1</v>
      </c>
      <c r="AC94" s="146"/>
      <c r="AD94" s="146"/>
      <c r="AE94" s="146"/>
      <c r="AF94" s="146"/>
      <c r="AG94" s="146"/>
      <c r="AH94" s="146"/>
      <c r="AI94" s="76"/>
      <c r="AJ94" s="69">
        <f t="shared" si="103"/>
        <v>14</v>
      </c>
      <c r="AK94" s="70">
        <f t="shared" si="104"/>
        <v>14</v>
      </c>
      <c r="AL94" s="70">
        <f t="shared" si="105"/>
        <v>11</v>
      </c>
      <c r="AM94" s="70">
        <f t="shared" si="106"/>
        <v>11</v>
      </c>
      <c r="AN94" s="70">
        <f t="shared" si="107"/>
        <v>24</v>
      </c>
      <c r="AO94" s="70">
        <f t="shared" si="108"/>
        <v>24</v>
      </c>
      <c r="AP94" s="70">
        <f t="shared" si="109"/>
        <v>13</v>
      </c>
      <c r="AQ94" s="70">
        <f t="shared" si="110"/>
        <v>13</v>
      </c>
      <c r="AR94" s="70">
        <f t="shared" si="111"/>
        <v>3</v>
      </c>
      <c r="AS94" s="70">
        <f t="shared" si="112"/>
        <v>3</v>
      </c>
      <c r="AT94" s="70">
        <f t="shared" si="113"/>
        <v>13</v>
      </c>
      <c r="AU94" s="70">
        <f t="shared" si="114"/>
        <v>13</v>
      </c>
      <c r="AV94" s="70">
        <f t="shared" si="115"/>
        <v>0</v>
      </c>
      <c r="AW94" s="70">
        <f t="shared" si="116"/>
        <v>0</v>
      </c>
      <c r="AX94" s="70">
        <f t="shared" si="117"/>
        <v>0</v>
      </c>
      <c r="AY94" s="71">
        <f t="shared" si="118"/>
        <v>0</v>
      </c>
    </row>
    <row r="95" spans="1:51" s="122" customFormat="1" ht="36" customHeight="1" x14ac:dyDescent="0.2">
      <c r="A95" s="72" t="s">
        <v>38</v>
      </c>
      <c r="B95" s="83" t="s">
        <v>243</v>
      </c>
      <c r="C95" s="84"/>
      <c r="D95" s="85"/>
      <c r="E95" s="146"/>
      <c r="F95" s="146"/>
      <c r="G95" s="146"/>
      <c r="H95" s="146"/>
      <c r="I95" s="146"/>
      <c r="J95" s="146"/>
      <c r="K95" s="146"/>
      <c r="L95" s="146"/>
      <c r="M95" s="146"/>
      <c r="N95" s="146"/>
      <c r="O95" s="146"/>
      <c r="P95" s="146"/>
      <c r="Q95" s="146"/>
      <c r="R95" s="146"/>
      <c r="S95" s="146"/>
      <c r="T95" s="146"/>
      <c r="U95" s="146"/>
      <c r="V95" s="146"/>
      <c r="W95" s="146"/>
      <c r="X95" s="146"/>
      <c r="Y95" s="146"/>
      <c r="Z95" s="146"/>
      <c r="AA95" s="146"/>
      <c r="AB95" s="146"/>
      <c r="AC95" s="146"/>
      <c r="AD95" s="146"/>
      <c r="AE95" s="146"/>
      <c r="AF95" s="146"/>
      <c r="AG95" s="146"/>
      <c r="AH95" s="146"/>
      <c r="AI95" s="76"/>
      <c r="AJ95" s="69">
        <f t="shared" si="103"/>
        <v>0</v>
      </c>
      <c r="AK95" s="70">
        <f t="shared" si="104"/>
        <v>0</v>
      </c>
      <c r="AL95" s="70">
        <f t="shared" si="105"/>
        <v>0</v>
      </c>
      <c r="AM95" s="70">
        <f t="shared" si="106"/>
        <v>0</v>
      </c>
      <c r="AN95" s="70">
        <f t="shared" si="107"/>
        <v>0</v>
      </c>
      <c r="AO95" s="70">
        <f t="shared" si="108"/>
        <v>0</v>
      </c>
      <c r="AP95" s="70">
        <f t="shared" si="109"/>
        <v>0</v>
      </c>
      <c r="AQ95" s="70">
        <f t="shared" si="110"/>
        <v>0</v>
      </c>
      <c r="AR95" s="70">
        <f t="shared" si="111"/>
        <v>0</v>
      </c>
      <c r="AS95" s="70">
        <f t="shared" si="112"/>
        <v>0</v>
      </c>
      <c r="AT95" s="70">
        <f t="shared" si="113"/>
        <v>0</v>
      </c>
      <c r="AU95" s="70">
        <f t="shared" si="114"/>
        <v>0</v>
      </c>
      <c r="AV95" s="70">
        <f t="shared" si="115"/>
        <v>0</v>
      </c>
      <c r="AW95" s="70">
        <f t="shared" si="116"/>
        <v>0</v>
      </c>
      <c r="AX95" s="70">
        <f t="shared" si="117"/>
        <v>0</v>
      </c>
      <c r="AY95" s="71">
        <f t="shared" si="118"/>
        <v>0</v>
      </c>
    </row>
    <row r="96" spans="1:51" s="122" customFormat="1" ht="42.75" customHeight="1" x14ac:dyDescent="0.2">
      <c r="A96" s="72" t="s">
        <v>37</v>
      </c>
      <c r="B96" s="83" t="s">
        <v>244</v>
      </c>
      <c r="C96" s="84"/>
      <c r="D96" s="85"/>
      <c r="E96" s="146"/>
      <c r="F96" s="146"/>
      <c r="G96" s="146"/>
      <c r="H96" s="146"/>
      <c r="I96" s="146"/>
      <c r="J96" s="146"/>
      <c r="K96" s="146"/>
      <c r="L96" s="146"/>
      <c r="M96" s="146"/>
      <c r="N96" s="146"/>
      <c r="O96" s="146"/>
      <c r="P96" s="146"/>
      <c r="Q96" s="146"/>
      <c r="R96" s="146"/>
      <c r="S96" s="146"/>
      <c r="T96" s="146"/>
      <c r="U96" s="146"/>
      <c r="V96" s="146"/>
      <c r="W96" s="146"/>
      <c r="X96" s="146"/>
      <c r="Y96" s="146"/>
      <c r="Z96" s="146"/>
      <c r="AA96" s="146"/>
      <c r="AB96" s="146"/>
      <c r="AC96" s="146"/>
      <c r="AD96" s="146"/>
      <c r="AE96" s="146"/>
      <c r="AF96" s="146"/>
      <c r="AG96" s="146"/>
      <c r="AH96" s="146"/>
      <c r="AI96" s="76"/>
      <c r="AJ96" s="69">
        <f t="shared" si="103"/>
        <v>0</v>
      </c>
      <c r="AK96" s="70">
        <f t="shared" si="104"/>
        <v>0</v>
      </c>
      <c r="AL96" s="70">
        <f t="shared" si="105"/>
        <v>0</v>
      </c>
      <c r="AM96" s="70">
        <f t="shared" si="106"/>
        <v>0</v>
      </c>
      <c r="AN96" s="70">
        <f t="shared" si="107"/>
        <v>0</v>
      </c>
      <c r="AO96" s="70">
        <f t="shared" si="108"/>
        <v>0</v>
      </c>
      <c r="AP96" s="70">
        <f t="shared" si="109"/>
        <v>0</v>
      </c>
      <c r="AQ96" s="70">
        <f t="shared" si="110"/>
        <v>0</v>
      </c>
      <c r="AR96" s="70">
        <f t="shared" si="111"/>
        <v>0</v>
      </c>
      <c r="AS96" s="70">
        <f t="shared" si="112"/>
        <v>0</v>
      </c>
      <c r="AT96" s="70">
        <f t="shared" si="113"/>
        <v>0</v>
      </c>
      <c r="AU96" s="70">
        <f t="shared" si="114"/>
        <v>0</v>
      </c>
      <c r="AV96" s="70">
        <f t="shared" si="115"/>
        <v>0</v>
      </c>
      <c r="AW96" s="70">
        <f t="shared" si="116"/>
        <v>0</v>
      </c>
      <c r="AX96" s="70">
        <f t="shared" si="117"/>
        <v>0</v>
      </c>
      <c r="AY96" s="71">
        <f t="shared" si="118"/>
        <v>0</v>
      </c>
    </row>
    <row r="97" spans="1:51" s="122" customFormat="1" ht="32.25" customHeight="1" x14ac:dyDescent="0.2">
      <c r="A97" s="72" t="s">
        <v>36</v>
      </c>
      <c r="B97" s="79" t="s">
        <v>245</v>
      </c>
      <c r="C97" s="80"/>
      <c r="D97" s="81"/>
      <c r="E97" s="146"/>
      <c r="F97" s="146"/>
      <c r="G97" s="146"/>
      <c r="H97" s="146"/>
      <c r="I97" s="146"/>
      <c r="J97" s="146"/>
      <c r="K97" s="146"/>
      <c r="L97" s="146"/>
      <c r="M97" s="146"/>
      <c r="N97" s="146"/>
      <c r="O97" s="146"/>
      <c r="P97" s="146"/>
      <c r="Q97" s="146"/>
      <c r="R97" s="146"/>
      <c r="S97" s="146"/>
      <c r="T97" s="146"/>
      <c r="U97" s="146"/>
      <c r="V97" s="146"/>
      <c r="W97" s="146"/>
      <c r="X97" s="146"/>
      <c r="Y97" s="146"/>
      <c r="Z97" s="146"/>
      <c r="AA97" s="146"/>
      <c r="AB97" s="146"/>
      <c r="AC97" s="146"/>
      <c r="AD97" s="146"/>
      <c r="AE97" s="146"/>
      <c r="AF97" s="146"/>
      <c r="AG97" s="146"/>
      <c r="AH97" s="146"/>
      <c r="AI97" s="76"/>
      <c r="AJ97" s="69">
        <f t="shared" si="103"/>
        <v>0</v>
      </c>
      <c r="AK97" s="70">
        <f t="shared" si="104"/>
        <v>0</v>
      </c>
      <c r="AL97" s="70">
        <f t="shared" si="105"/>
        <v>0</v>
      </c>
      <c r="AM97" s="70">
        <f t="shared" si="106"/>
        <v>0</v>
      </c>
      <c r="AN97" s="70">
        <f t="shared" si="107"/>
        <v>0</v>
      </c>
      <c r="AO97" s="70">
        <f t="shared" si="108"/>
        <v>0</v>
      </c>
      <c r="AP97" s="70">
        <f t="shared" si="109"/>
        <v>0</v>
      </c>
      <c r="AQ97" s="70">
        <f t="shared" si="110"/>
        <v>0</v>
      </c>
      <c r="AR97" s="70">
        <f t="shared" si="111"/>
        <v>0</v>
      </c>
      <c r="AS97" s="70">
        <f t="shared" si="112"/>
        <v>0</v>
      </c>
      <c r="AT97" s="70">
        <f t="shared" si="113"/>
        <v>0</v>
      </c>
      <c r="AU97" s="70">
        <f t="shared" si="114"/>
        <v>0</v>
      </c>
      <c r="AV97" s="70">
        <f t="shared" si="115"/>
        <v>0</v>
      </c>
      <c r="AW97" s="70">
        <f t="shared" si="116"/>
        <v>0</v>
      </c>
      <c r="AX97" s="70">
        <f t="shared" si="117"/>
        <v>0</v>
      </c>
      <c r="AY97" s="71">
        <f t="shared" si="118"/>
        <v>0</v>
      </c>
    </row>
    <row r="98" spans="1:51" s="123" customFormat="1" ht="42.75" customHeight="1" x14ac:dyDescent="0.2">
      <c r="A98" s="72" t="s">
        <v>35</v>
      </c>
      <c r="B98" s="79" t="s">
        <v>246</v>
      </c>
      <c r="C98" s="80"/>
      <c r="D98" s="81"/>
      <c r="E98" s="146"/>
      <c r="F98" s="146"/>
      <c r="G98" s="146"/>
      <c r="H98" s="146"/>
      <c r="I98" s="146"/>
      <c r="J98" s="146"/>
      <c r="K98" s="146"/>
      <c r="L98" s="146"/>
      <c r="M98" s="146"/>
      <c r="N98" s="146"/>
      <c r="O98" s="146"/>
      <c r="P98" s="146"/>
      <c r="Q98" s="146"/>
      <c r="R98" s="146"/>
      <c r="S98" s="146"/>
      <c r="T98" s="146"/>
      <c r="U98" s="146"/>
      <c r="V98" s="146"/>
      <c r="W98" s="146"/>
      <c r="X98" s="146"/>
      <c r="Y98" s="146"/>
      <c r="Z98" s="146"/>
      <c r="AA98" s="146"/>
      <c r="AB98" s="146"/>
      <c r="AC98" s="146"/>
      <c r="AD98" s="146"/>
      <c r="AE98" s="146"/>
      <c r="AF98" s="146"/>
      <c r="AG98" s="146"/>
      <c r="AH98" s="146"/>
      <c r="AI98" s="77"/>
      <c r="AJ98" s="69">
        <f t="shared" si="103"/>
        <v>0</v>
      </c>
      <c r="AK98" s="70">
        <f t="shared" si="104"/>
        <v>0</v>
      </c>
      <c r="AL98" s="70">
        <f t="shared" si="105"/>
        <v>0</v>
      </c>
      <c r="AM98" s="70">
        <f t="shared" si="106"/>
        <v>0</v>
      </c>
      <c r="AN98" s="70">
        <f t="shared" si="107"/>
        <v>0</v>
      </c>
      <c r="AO98" s="70">
        <f t="shared" si="108"/>
        <v>0</v>
      </c>
      <c r="AP98" s="70">
        <f t="shared" si="109"/>
        <v>0</v>
      </c>
      <c r="AQ98" s="70">
        <f t="shared" si="110"/>
        <v>0</v>
      </c>
      <c r="AR98" s="70">
        <f t="shared" si="111"/>
        <v>0</v>
      </c>
      <c r="AS98" s="70">
        <f t="shared" si="112"/>
        <v>0</v>
      </c>
      <c r="AT98" s="70">
        <f t="shared" si="113"/>
        <v>0</v>
      </c>
      <c r="AU98" s="70">
        <f t="shared" si="114"/>
        <v>0</v>
      </c>
      <c r="AV98" s="70">
        <f t="shared" si="115"/>
        <v>0</v>
      </c>
      <c r="AW98" s="70">
        <f t="shared" si="116"/>
        <v>0</v>
      </c>
      <c r="AX98" s="70">
        <f t="shared" si="117"/>
        <v>0</v>
      </c>
      <c r="AY98" s="71">
        <f t="shared" si="118"/>
        <v>0</v>
      </c>
    </row>
    <row r="99" spans="1:51" s="122" customFormat="1" ht="25.5" customHeight="1" x14ac:dyDescent="0.2">
      <c r="A99" s="72" t="s">
        <v>34</v>
      </c>
      <c r="B99" s="83" t="s">
        <v>203</v>
      </c>
      <c r="C99" s="84"/>
      <c r="D99" s="85"/>
      <c r="E99" s="146">
        <v>10</v>
      </c>
      <c r="F99" s="146"/>
      <c r="G99" s="146">
        <v>10</v>
      </c>
      <c r="H99" s="146"/>
      <c r="I99" s="146"/>
      <c r="J99" s="146">
        <v>16</v>
      </c>
      <c r="K99" s="146">
        <v>16</v>
      </c>
      <c r="L99" s="146"/>
      <c r="M99" s="146"/>
      <c r="N99" s="146">
        <v>20</v>
      </c>
      <c r="O99" s="146">
        <v>19</v>
      </c>
      <c r="P99" s="146">
        <v>1</v>
      </c>
      <c r="Q99" s="146"/>
      <c r="R99" s="146"/>
      <c r="S99" s="146"/>
      <c r="T99" s="146"/>
      <c r="U99" s="146"/>
      <c r="V99" s="146"/>
      <c r="W99" s="146"/>
      <c r="X99" s="146">
        <v>20</v>
      </c>
      <c r="Y99" s="146"/>
      <c r="Z99" s="146"/>
      <c r="AA99" s="146">
        <v>6</v>
      </c>
      <c r="AB99" s="146"/>
      <c r="AC99" s="146"/>
      <c r="AD99" s="146"/>
      <c r="AE99" s="146"/>
      <c r="AF99" s="146"/>
      <c r="AG99" s="146"/>
      <c r="AH99" s="146"/>
      <c r="AI99" s="76"/>
      <c r="AJ99" s="69">
        <f t="shared" si="103"/>
        <v>10</v>
      </c>
      <c r="AK99" s="70">
        <f t="shared" si="104"/>
        <v>10</v>
      </c>
      <c r="AL99" s="70">
        <f t="shared" si="105"/>
        <v>16</v>
      </c>
      <c r="AM99" s="70">
        <f t="shared" si="106"/>
        <v>16</v>
      </c>
      <c r="AN99" s="70">
        <f t="shared" si="107"/>
        <v>26</v>
      </c>
      <c r="AO99" s="70">
        <f t="shared" si="108"/>
        <v>26</v>
      </c>
      <c r="AP99" s="70">
        <f t="shared" si="109"/>
        <v>20</v>
      </c>
      <c r="AQ99" s="70">
        <f t="shared" si="110"/>
        <v>20</v>
      </c>
      <c r="AR99" s="70">
        <f t="shared" si="111"/>
        <v>0</v>
      </c>
      <c r="AS99" s="70">
        <f t="shared" si="112"/>
        <v>0</v>
      </c>
      <c r="AT99" s="70">
        <f t="shared" si="113"/>
        <v>20</v>
      </c>
      <c r="AU99" s="70">
        <f t="shared" si="114"/>
        <v>20</v>
      </c>
      <c r="AV99" s="70">
        <f t="shared" si="115"/>
        <v>0</v>
      </c>
      <c r="AW99" s="70">
        <f t="shared" si="116"/>
        <v>0</v>
      </c>
      <c r="AX99" s="70">
        <f t="shared" si="117"/>
        <v>0</v>
      </c>
      <c r="AY99" s="71">
        <f t="shared" si="118"/>
        <v>0</v>
      </c>
    </row>
    <row r="100" spans="1:51" s="122" customFormat="1" ht="22.5" customHeight="1" x14ac:dyDescent="0.2">
      <c r="A100" s="72" t="s">
        <v>33</v>
      </c>
      <c r="B100" s="79" t="s">
        <v>181</v>
      </c>
      <c r="C100" s="80"/>
      <c r="D100" s="81"/>
      <c r="E100" s="146">
        <v>23</v>
      </c>
      <c r="F100" s="146"/>
      <c r="G100" s="146">
        <v>23</v>
      </c>
      <c r="H100" s="146"/>
      <c r="I100" s="146"/>
      <c r="J100" s="146">
        <v>22</v>
      </c>
      <c r="K100" s="146">
        <v>21</v>
      </c>
      <c r="L100" s="146">
        <v>1</v>
      </c>
      <c r="M100" s="146"/>
      <c r="N100" s="146">
        <v>30</v>
      </c>
      <c r="O100" s="146">
        <v>26</v>
      </c>
      <c r="P100" s="146">
        <v>2</v>
      </c>
      <c r="Q100" s="146">
        <v>1</v>
      </c>
      <c r="R100" s="146"/>
      <c r="S100" s="146">
        <v>1</v>
      </c>
      <c r="T100" s="146"/>
      <c r="U100" s="146">
        <v>1</v>
      </c>
      <c r="V100" s="146"/>
      <c r="W100" s="146"/>
      <c r="X100" s="146">
        <v>30</v>
      </c>
      <c r="Y100" s="146"/>
      <c r="Z100" s="146"/>
      <c r="AA100" s="146">
        <v>14</v>
      </c>
      <c r="AB100" s="146"/>
      <c r="AC100" s="146">
        <v>1</v>
      </c>
      <c r="AD100" s="146"/>
      <c r="AE100" s="146">
        <v>1</v>
      </c>
      <c r="AF100" s="146"/>
      <c r="AG100" s="146"/>
      <c r="AH100" s="146"/>
      <c r="AI100" s="76"/>
      <c r="AJ100" s="69">
        <f t="shared" si="103"/>
        <v>23</v>
      </c>
      <c r="AK100" s="70">
        <f t="shared" si="104"/>
        <v>23</v>
      </c>
      <c r="AL100" s="70">
        <f t="shared" si="105"/>
        <v>22</v>
      </c>
      <c r="AM100" s="70">
        <f t="shared" si="106"/>
        <v>22</v>
      </c>
      <c r="AN100" s="70">
        <f t="shared" si="107"/>
        <v>44</v>
      </c>
      <c r="AO100" s="70">
        <f t="shared" si="108"/>
        <v>44</v>
      </c>
      <c r="AP100" s="70">
        <f t="shared" si="109"/>
        <v>30</v>
      </c>
      <c r="AQ100" s="70">
        <f t="shared" si="110"/>
        <v>30</v>
      </c>
      <c r="AR100" s="70">
        <f t="shared" si="111"/>
        <v>1</v>
      </c>
      <c r="AS100" s="70">
        <f t="shared" si="112"/>
        <v>1</v>
      </c>
      <c r="AT100" s="70">
        <f t="shared" si="113"/>
        <v>30</v>
      </c>
      <c r="AU100" s="70">
        <f t="shared" si="114"/>
        <v>30</v>
      </c>
      <c r="AV100" s="70">
        <f t="shared" si="115"/>
        <v>1</v>
      </c>
      <c r="AW100" s="70">
        <f t="shared" si="116"/>
        <v>1</v>
      </c>
      <c r="AX100" s="70">
        <f t="shared" si="117"/>
        <v>0</v>
      </c>
      <c r="AY100" s="71">
        <f t="shared" si="118"/>
        <v>0</v>
      </c>
    </row>
    <row r="101" spans="1:51" s="123" customFormat="1" ht="31.5" customHeight="1" x14ac:dyDescent="0.2">
      <c r="A101" s="72" t="s">
        <v>32</v>
      </c>
      <c r="B101" s="79" t="s">
        <v>247</v>
      </c>
      <c r="C101" s="80"/>
      <c r="D101" s="81"/>
      <c r="E101" s="146"/>
      <c r="F101" s="146"/>
      <c r="G101" s="146"/>
      <c r="H101" s="146"/>
      <c r="I101" s="146"/>
      <c r="J101" s="146"/>
      <c r="K101" s="146"/>
      <c r="L101" s="146"/>
      <c r="M101" s="146"/>
      <c r="N101" s="146"/>
      <c r="O101" s="146"/>
      <c r="P101" s="146"/>
      <c r="Q101" s="146"/>
      <c r="R101" s="146"/>
      <c r="S101" s="146"/>
      <c r="T101" s="146"/>
      <c r="U101" s="146"/>
      <c r="V101" s="146"/>
      <c r="W101" s="146"/>
      <c r="X101" s="146"/>
      <c r="Y101" s="146"/>
      <c r="Z101" s="146"/>
      <c r="AA101" s="146"/>
      <c r="AB101" s="146"/>
      <c r="AC101" s="146"/>
      <c r="AD101" s="146"/>
      <c r="AE101" s="146"/>
      <c r="AF101" s="146"/>
      <c r="AG101" s="146"/>
      <c r="AH101" s="146"/>
      <c r="AI101" s="77"/>
      <c r="AJ101" s="69">
        <f t="shared" si="103"/>
        <v>0</v>
      </c>
      <c r="AK101" s="70">
        <f t="shared" si="104"/>
        <v>0</v>
      </c>
      <c r="AL101" s="70">
        <f t="shared" si="105"/>
        <v>0</v>
      </c>
      <c r="AM101" s="70">
        <f t="shared" si="106"/>
        <v>0</v>
      </c>
      <c r="AN101" s="70">
        <f t="shared" si="107"/>
        <v>0</v>
      </c>
      <c r="AO101" s="70">
        <f t="shared" si="108"/>
        <v>0</v>
      </c>
      <c r="AP101" s="70">
        <f t="shared" si="109"/>
        <v>0</v>
      </c>
      <c r="AQ101" s="70">
        <f t="shared" si="110"/>
        <v>0</v>
      </c>
      <c r="AR101" s="70">
        <f t="shared" si="111"/>
        <v>0</v>
      </c>
      <c r="AS101" s="70">
        <f t="shared" si="112"/>
        <v>0</v>
      </c>
      <c r="AT101" s="70">
        <f t="shared" si="113"/>
        <v>0</v>
      </c>
      <c r="AU101" s="70">
        <f t="shared" si="114"/>
        <v>0</v>
      </c>
      <c r="AV101" s="70">
        <f t="shared" si="115"/>
        <v>0</v>
      </c>
      <c r="AW101" s="70">
        <f t="shared" si="116"/>
        <v>0</v>
      </c>
      <c r="AX101" s="70">
        <f t="shared" si="117"/>
        <v>0</v>
      </c>
      <c r="AY101" s="71">
        <f t="shared" si="118"/>
        <v>0</v>
      </c>
    </row>
    <row r="102" spans="1:51" s="122" customFormat="1" ht="44.25" customHeight="1" x14ac:dyDescent="0.2">
      <c r="A102" s="72" t="s">
        <v>31</v>
      </c>
      <c r="B102" s="79" t="s">
        <v>182</v>
      </c>
      <c r="C102" s="80"/>
      <c r="D102" s="81"/>
      <c r="E102" s="146">
        <v>4</v>
      </c>
      <c r="F102" s="146"/>
      <c r="G102" s="146">
        <v>4</v>
      </c>
      <c r="H102" s="146"/>
      <c r="I102" s="146"/>
      <c r="J102" s="146">
        <v>11</v>
      </c>
      <c r="K102" s="146">
        <v>11</v>
      </c>
      <c r="L102" s="146"/>
      <c r="M102" s="146"/>
      <c r="N102" s="146">
        <v>6</v>
      </c>
      <c r="O102" s="146">
        <v>6</v>
      </c>
      <c r="P102" s="146"/>
      <c r="Q102" s="146"/>
      <c r="R102" s="146"/>
      <c r="S102" s="146"/>
      <c r="T102" s="146"/>
      <c r="U102" s="146"/>
      <c r="V102" s="146"/>
      <c r="W102" s="146"/>
      <c r="X102" s="146">
        <v>6</v>
      </c>
      <c r="Y102" s="146"/>
      <c r="Z102" s="146"/>
      <c r="AA102" s="146">
        <v>9</v>
      </c>
      <c r="AB102" s="146"/>
      <c r="AC102" s="146">
        <v>1</v>
      </c>
      <c r="AD102" s="146"/>
      <c r="AE102" s="146">
        <v>1</v>
      </c>
      <c r="AF102" s="146">
        <v>1</v>
      </c>
      <c r="AG102" s="146"/>
      <c r="AH102" s="146">
        <v>1</v>
      </c>
      <c r="AI102" s="76"/>
      <c r="AJ102" s="69">
        <f t="shared" si="103"/>
        <v>4</v>
      </c>
      <c r="AK102" s="70">
        <f t="shared" si="104"/>
        <v>4</v>
      </c>
      <c r="AL102" s="70">
        <f t="shared" si="105"/>
        <v>11</v>
      </c>
      <c r="AM102" s="70">
        <f t="shared" si="106"/>
        <v>11</v>
      </c>
      <c r="AN102" s="70">
        <f t="shared" si="107"/>
        <v>15</v>
      </c>
      <c r="AO102" s="70">
        <f t="shared" si="108"/>
        <v>15</v>
      </c>
      <c r="AP102" s="70">
        <f t="shared" si="109"/>
        <v>6</v>
      </c>
      <c r="AQ102" s="70">
        <f t="shared" si="110"/>
        <v>6</v>
      </c>
      <c r="AR102" s="70">
        <f t="shared" si="111"/>
        <v>0</v>
      </c>
      <c r="AS102" s="70">
        <f t="shared" si="112"/>
        <v>0</v>
      </c>
      <c r="AT102" s="70">
        <f t="shared" si="113"/>
        <v>6</v>
      </c>
      <c r="AU102" s="70">
        <f t="shared" si="114"/>
        <v>6</v>
      </c>
      <c r="AV102" s="70">
        <f t="shared" si="115"/>
        <v>1</v>
      </c>
      <c r="AW102" s="70">
        <f t="shared" si="116"/>
        <v>1</v>
      </c>
      <c r="AX102" s="70">
        <f t="shared" si="117"/>
        <v>1</v>
      </c>
      <c r="AY102" s="71">
        <f t="shared" si="118"/>
        <v>1</v>
      </c>
    </row>
    <row r="103" spans="1:51" s="122" customFormat="1" ht="44.25" customHeight="1" x14ac:dyDescent="0.2">
      <c r="A103" s="72" t="s">
        <v>30</v>
      </c>
      <c r="B103" s="79" t="s">
        <v>248</v>
      </c>
      <c r="C103" s="80"/>
      <c r="D103" s="81"/>
      <c r="E103" s="146"/>
      <c r="F103" s="146"/>
      <c r="G103" s="146"/>
      <c r="H103" s="146"/>
      <c r="I103" s="146"/>
      <c r="J103" s="146"/>
      <c r="K103" s="146"/>
      <c r="L103" s="146"/>
      <c r="M103" s="146"/>
      <c r="N103" s="146"/>
      <c r="O103" s="146"/>
      <c r="P103" s="146"/>
      <c r="Q103" s="146"/>
      <c r="R103" s="146"/>
      <c r="S103" s="146"/>
      <c r="T103" s="146"/>
      <c r="U103" s="146"/>
      <c r="V103" s="146"/>
      <c r="W103" s="146"/>
      <c r="X103" s="146"/>
      <c r="Y103" s="146"/>
      <c r="Z103" s="146"/>
      <c r="AA103" s="146"/>
      <c r="AB103" s="146"/>
      <c r="AC103" s="146"/>
      <c r="AD103" s="146"/>
      <c r="AE103" s="146"/>
      <c r="AF103" s="146"/>
      <c r="AG103" s="146"/>
      <c r="AH103" s="146"/>
      <c r="AI103" s="76"/>
      <c r="AJ103" s="69">
        <f t="shared" si="103"/>
        <v>0</v>
      </c>
      <c r="AK103" s="70">
        <f t="shared" si="104"/>
        <v>0</v>
      </c>
      <c r="AL103" s="70">
        <f t="shared" si="105"/>
        <v>0</v>
      </c>
      <c r="AM103" s="70">
        <f t="shared" si="106"/>
        <v>0</v>
      </c>
      <c r="AN103" s="70">
        <f t="shared" si="107"/>
        <v>0</v>
      </c>
      <c r="AO103" s="70">
        <f t="shared" si="108"/>
        <v>0</v>
      </c>
      <c r="AP103" s="70">
        <f t="shared" si="109"/>
        <v>0</v>
      </c>
      <c r="AQ103" s="70">
        <f t="shared" si="110"/>
        <v>0</v>
      </c>
      <c r="AR103" s="70">
        <f t="shared" si="111"/>
        <v>0</v>
      </c>
      <c r="AS103" s="70">
        <f t="shared" si="112"/>
        <v>0</v>
      </c>
      <c r="AT103" s="70">
        <f t="shared" si="113"/>
        <v>0</v>
      </c>
      <c r="AU103" s="70">
        <f t="shared" si="114"/>
        <v>0</v>
      </c>
      <c r="AV103" s="70">
        <f t="shared" si="115"/>
        <v>0</v>
      </c>
      <c r="AW103" s="70">
        <f t="shared" si="116"/>
        <v>0</v>
      </c>
      <c r="AX103" s="70">
        <f t="shared" si="117"/>
        <v>0</v>
      </c>
      <c r="AY103" s="71">
        <f t="shared" si="118"/>
        <v>0</v>
      </c>
    </row>
    <row r="104" spans="1:51" s="122" customFormat="1" ht="44.25" customHeight="1" x14ac:dyDescent="0.2">
      <c r="A104" s="72" t="s">
        <v>29</v>
      </c>
      <c r="B104" s="79" t="s">
        <v>183</v>
      </c>
      <c r="C104" s="80"/>
      <c r="D104" s="81"/>
      <c r="E104" s="146">
        <v>1</v>
      </c>
      <c r="F104" s="146"/>
      <c r="G104" s="146">
        <v>1</v>
      </c>
      <c r="H104" s="146"/>
      <c r="I104" s="146"/>
      <c r="J104" s="146">
        <v>1</v>
      </c>
      <c r="K104" s="146"/>
      <c r="L104" s="146">
        <v>1</v>
      </c>
      <c r="M104" s="146"/>
      <c r="N104" s="146">
        <v>1</v>
      </c>
      <c r="O104" s="146"/>
      <c r="P104" s="146"/>
      <c r="Q104" s="146"/>
      <c r="R104" s="146"/>
      <c r="S104" s="146">
        <v>1</v>
      </c>
      <c r="T104" s="146"/>
      <c r="U104" s="146">
        <v>1</v>
      </c>
      <c r="V104" s="146"/>
      <c r="W104" s="146"/>
      <c r="X104" s="146">
        <v>1</v>
      </c>
      <c r="Y104" s="146"/>
      <c r="Z104" s="146"/>
      <c r="AA104" s="146"/>
      <c r="AB104" s="146"/>
      <c r="AC104" s="146"/>
      <c r="AD104" s="146"/>
      <c r="AE104" s="146"/>
      <c r="AF104" s="146"/>
      <c r="AG104" s="146"/>
      <c r="AH104" s="146"/>
      <c r="AI104" s="76"/>
      <c r="AJ104" s="69">
        <f t="shared" si="103"/>
        <v>1</v>
      </c>
      <c r="AK104" s="70">
        <f t="shared" si="104"/>
        <v>1</v>
      </c>
      <c r="AL104" s="70">
        <f t="shared" si="105"/>
        <v>1</v>
      </c>
      <c r="AM104" s="70">
        <f t="shared" si="106"/>
        <v>1</v>
      </c>
      <c r="AN104" s="70">
        <f t="shared" si="107"/>
        <v>1</v>
      </c>
      <c r="AO104" s="70">
        <f t="shared" si="108"/>
        <v>1</v>
      </c>
      <c r="AP104" s="70">
        <f t="shared" si="109"/>
        <v>1</v>
      </c>
      <c r="AQ104" s="70">
        <f t="shared" si="110"/>
        <v>1</v>
      </c>
      <c r="AR104" s="70">
        <f t="shared" si="111"/>
        <v>1</v>
      </c>
      <c r="AS104" s="70">
        <f t="shared" si="112"/>
        <v>1</v>
      </c>
      <c r="AT104" s="70">
        <f t="shared" si="113"/>
        <v>1</v>
      </c>
      <c r="AU104" s="70">
        <f t="shared" si="114"/>
        <v>1</v>
      </c>
      <c r="AV104" s="70">
        <f t="shared" si="115"/>
        <v>0</v>
      </c>
      <c r="AW104" s="70">
        <f t="shared" si="116"/>
        <v>0</v>
      </c>
      <c r="AX104" s="70">
        <f t="shared" si="117"/>
        <v>0</v>
      </c>
      <c r="AY104" s="71">
        <f t="shared" si="118"/>
        <v>0</v>
      </c>
    </row>
    <row r="105" spans="1:51" s="122" customFormat="1" ht="44.25" customHeight="1" x14ac:dyDescent="0.2">
      <c r="A105" s="72" t="s">
        <v>28</v>
      </c>
      <c r="B105" s="79" t="s">
        <v>145</v>
      </c>
      <c r="C105" s="80"/>
      <c r="D105" s="81"/>
      <c r="E105" s="146"/>
      <c r="F105" s="146"/>
      <c r="G105" s="146"/>
      <c r="H105" s="146"/>
      <c r="I105" s="146"/>
      <c r="J105" s="146"/>
      <c r="K105" s="146"/>
      <c r="L105" s="146"/>
      <c r="M105" s="146"/>
      <c r="N105" s="146"/>
      <c r="O105" s="146"/>
      <c r="P105" s="146"/>
      <c r="Q105" s="146"/>
      <c r="R105" s="146"/>
      <c r="S105" s="146"/>
      <c r="T105" s="146"/>
      <c r="U105" s="146"/>
      <c r="V105" s="146"/>
      <c r="W105" s="146"/>
      <c r="X105" s="146"/>
      <c r="Y105" s="146"/>
      <c r="Z105" s="146"/>
      <c r="AA105" s="146"/>
      <c r="AB105" s="146"/>
      <c r="AC105" s="146"/>
      <c r="AD105" s="146"/>
      <c r="AE105" s="146"/>
      <c r="AF105" s="146"/>
      <c r="AG105" s="146"/>
      <c r="AH105" s="146"/>
      <c r="AI105" s="76"/>
      <c r="AJ105" s="69">
        <f t="shared" si="103"/>
        <v>0</v>
      </c>
      <c r="AK105" s="70">
        <f t="shared" si="104"/>
        <v>0</v>
      </c>
      <c r="AL105" s="70">
        <f t="shared" si="105"/>
        <v>0</v>
      </c>
      <c r="AM105" s="70">
        <f t="shared" si="106"/>
        <v>0</v>
      </c>
      <c r="AN105" s="70">
        <f t="shared" si="107"/>
        <v>0</v>
      </c>
      <c r="AO105" s="70">
        <f t="shared" si="108"/>
        <v>0</v>
      </c>
      <c r="AP105" s="70">
        <f t="shared" si="109"/>
        <v>0</v>
      </c>
      <c r="AQ105" s="70">
        <f t="shared" si="110"/>
        <v>0</v>
      </c>
      <c r="AR105" s="70">
        <f t="shared" si="111"/>
        <v>0</v>
      </c>
      <c r="AS105" s="70">
        <f t="shared" si="112"/>
        <v>0</v>
      </c>
      <c r="AT105" s="70">
        <f t="shared" si="113"/>
        <v>0</v>
      </c>
      <c r="AU105" s="70">
        <f t="shared" si="114"/>
        <v>0</v>
      </c>
      <c r="AV105" s="70">
        <f t="shared" si="115"/>
        <v>0</v>
      </c>
      <c r="AW105" s="70">
        <f t="shared" si="116"/>
        <v>0</v>
      </c>
      <c r="AX105" s="70">
        <f t="shared" si="117"/>
        <v>0</v>
      </c>
      <c r="AY105" s="71">
        <f t="shared" si="118"/>
        <v>0</v>
      </c>
    </row>
    <row r="106" spans="1:51" s="122" customFormat="1" ht="59.25" customHeight="1" x14ac:dyDescent="0.2">
      <c r="A106" s="72" t="s">
        <v>27</v>
      </c>
      <c r="B106" s="79" t="s">
        <v>249</v>
      </c>
      <c r="C106" s="80"/>
      <c r="D106" s="81"/>
      <c r="E106" s="146">
        <v>26</v>
      </c>
      <c r="F106" s="146"/>
      <c r="G106" s="146">
        <v>26</v>
      </c>
      <c r="H106" s="146">
        <v>0</v>
      </c>
      <c r="I106" s="146">
        <v>0</v>
      </c>
      <c r="J106" s="146">
        <v>48</v>
      </c>
      <c r="K106" s="146">
        <v>45</v>
      </c>
      <c r="L106" s="146">
        <v>3</v>
      </c>
      <c r="M106" s="146">
        <v>0</v>
      </c>
      <c r="N106" s="146">
        <v>35</v>
      </c>
      <c r="O106" s="146">
        <v>34</v>
      </c>
      <c r="P106" s="146">
        <v>0</v>
      </c>
      <c r="Q106" s="146">
        <v>0</v>
      </c>
      <c r="R106" s="146">
        <v>0</v>
      </c>
      <c r="S106" s="146">
        <v>1</v>
      </c>
      <c r="T106" s="146"/>
      <c r="U106" s="146">
        <v>1</v>
      </c>
      <c r="V106" s="146"/>
      <c r="W106" s="146">
        <v>1</v>
      </c>
      <c r="X106" s="146">
        <v>36</v>
      </c>
      <c r="Y106" s="146"/>
      <c r="Z106" s="146"/>
      <c r="AA106" s="146">
        <v>35</v>
      </c>
      <c r="AB106" s="146"/>
      <c r="AC106" s="146"/>
      <c r="AD106" s="146"/>
      <c r="AE106" s="146"/>
      <c r="AF106" s="146"/>
      <c r="AG106" s="146"/>
      <c r="AH106" s="146"/>
      <c r="AI106" s="76"/>
      <c r="AJ106" s="69">
        <f t="shared" si="103"/>
        <v>26</v>
      </c>
      <c r="AK106" s="70">
        <f t="shared" si="104"/>
        <v>26</v>
      </c>
      <c r="AL106" s="70">
        <f t="shared" si="105"/>
        <v>48</v>
      </c>
      <c r="AM106" s="70">
        <f t="shared" si="106"/>
        <v>48</v>
      </c>
      <c r="AN106" s="70">
        <f t="shared" si="107"/>
        <v>71</v>
      </c>
      <c r="AO106" s="70">
        <f t="shared" si="108"/>
        <v>71</v>
      </c>
      <c r="AP106" s="70">
        <f t="shared" si="109"/>
        <v>35</v>
      </c>
      <c r="AQ106" s="70">
        <f t="shared" si="110"/>
        <v>35</v>
      </c>
      <c r="AR106" s="70">
        <f t="shared" si="111"/>
        <v>1</v>
      </c>
      <c r="AS106" s="70">
        <f t="shared" si="112"/>
        <v>1</v>
      </c>
      <c r="AT106" s="70">
        <f t="shared" si="113"/>
        <v>36</v>
      </c>
      <c r="AU106" s="70">
        <f t="shared" si="114"/>
        <v>36</v>
      </c>
      <c r="AV106" s="70">
        <f t="shared" si="115"/>
        <v>0</v>
      </c>
      <c r="AW106" s="70">
        <f t="shared" si="116"/>
        <v>0</v>
      </c>
      <c r="AX106" s="70">
        <f t="shared" si="117"/>
        <v>0</v>
      </c>
      <c r="AY106" s="71">
        <f t="shared" si="118"/>
        <v>0</v>
      </c>
    </row>
    <row r="107" spans="1:51" s="122" customFormat="1" ht="30" customHeight="1" x14ac:dyDescent="0.2">
      <c r="A107" s="72" t="s">
        <v>26</v>
      </c>
      <c r="B107" s="79" t="s">
        <v>250</v>
      </c>
      <c r="C107" s="80"/>
      <c r="D107" s="81"/>
      <c r="E107" s="146">
        <v>2</v>
      </c>
      <c r="F107" s="146">
        <v>1</v>
      </c>
      <c r="G107" s="146">
        <v>1</v>
      </c>
      <c r="H107" s="146">
        <v>0</v>
      </c>
      <c r="I107" s="146">
        <v>0</v>
      </c>
      <c r="J107" s="146">
        <v>3</v>
      </c>
      <c r="K107" s="146">
        <v>3</v>
      </c>
      <c r="L107" s="146">
        <v>0</v>
      </c>
      <c r="M107" s="146">
        <v>0</v>
      </c>
      <c r="N107" s="146">
        <v>1</v>
      </c>
      <c r="O107" s="146">
        <v>0</v>
      </c>
      <c r="P107" s="146">
        <v>0</v>
      </c>
      <c r="Q107" s="146">
        <v>0</v>
      </c>
      <c r="R107" s="146">
        <v>0</v>
      </c>
      <c r="S107" s="146">
        <v>1</v>
      </c>
      <c r="T107" s="146"/>
      <c r="U107" s="146">
        <v>1</v>
      </c>
      <c r="V107" s="146"/>
      <c r="W107" s="146">
        <v>1</v>
      </c>
      <c r="X107" s="146">
        <v>2</v>
      </c>
      <c r="Y107" s="146"/>
      <c r="Z107" s="146"/>
      <c r="AA107" s="146">
        <v>3</v>
      </c>
      <c r="AB107" s="146">
        <v>1</v>
      </c>
      <c r="AC107" s="146"/>
      <c r="AD107" s="146"/>
      <c r="AE107" s="146"/>
      <c r="AF107" s="146"/>
      <c r="AG107" s="146"/>
      <c r="AH107" s="146"/>
      <c r="AI107" s="76"/>
      <c r="AJ107" s="69">
        <f t="shared" si="103"/>
        <v>2</v>
      </c>
      <c r="AK107" s="70">
        <f t="shared" si="104"/>
        <v>2</v>
      </c>
      <c r="AL107" s="70">
        <f t="shared" si="105"/>
        <v>3</v>
      </c>
      <c r="AM107" s="70">
        <f t="shared" si="106"/>
        <v>3</v>
      </c>
      <c r="AN107" s="70">
        <f t="shared" si="107"/>
        <v>5</v>
      </c>
      <c r="AO107" s="70">
        <f t="shared" si="108"/>
        <v>5</v>
      </c>
      <c r="AP107" s="70">
        <f t="shared" si="109"/>
        <v>1</v>
      </c>
      <c r="AQ107" s="70">
        <f t="shared" si="110"/>
        <v>1</v>
      </c>
      <c r="AR107" s="70">
        <f t="shared" si="111"/>
        <v>1</v>
      </c>
      <c r="AS107" s="70">
        <f t="shared" si="112"/>
        <v>1</v>
      </c>
      <c r="AT107" s="70">
        <f t="shared" si="113"/>
        <v>2</v>
      </c>
      <c r="AU107" s="70">
        <f t="shared" si="114"/>
        <v>2</v>
      </c>
      <c r="AV107" s="70">
        <f t="shared" si="115"/>
        <v>0</v>
      </c>
      <c r="AW107" s="70">
        <f t="shared" si="116"/>
        <v>0</v>
      </c>
      <c r="AX107" s="70">
        <f t="shared" si="117"/>
        <v>0</v>
      </c>
      <c r="AY107" s="71">
        <f t="shared" si="118"/>
        <v>0</v>
      </c>
    </row>
    <row r="108" spans="1:51" s="122" customFormat="1" ht="32.25" customHeight="1" x14ac:dyDescent="0.2">
      <c r="A108" s="72" t="s">
        <v>25</v>
      </c>
      <c r="B108" s="79" t="s">
        <v>184</v>
      </c>
      <c r="C108" s="80"/>
      <c r="D108" s="81"/>
      <c r="E108" s="146"/>
      <c r="F108" s="146"/>
      <c r="G108" s="146"/>
      <c r="H108" s="146"/>
      <c r="I108" s="146"/>
      <c r="J108" s="146"/>
      <c r="K108" s="146"/>
      <c r="L108" s="146"/>
      <c r="M108" s="146"/>
      <c r="N108" s="146"/>
      <c r="O108" s="146"/>
      <c r="P108" s="146"/>
      <c r="Q108" s="146"/>
      <c r="R108" s="146"/>
      <c r="S108" s="146"/>
      <c r="T108" s="146"/>
      <c r="U108" s="146"/>
      <c r="V108" s="146"/>
      <c r="W108" s="146"/>
      <c r="X108" s="146"/>
      <c r="Y108" s="146"/>
      <c r="Z108" s="146"/>
      <c r="AA108" s="146"/>
      <c r="AB108" s="146"/>
      <c r="AC108" s="146"/>
      <c r="AD108" s="146"/>
      <c r="AE108" s="146"/>
      <c r="AF108" s="146"/>
      <c r="AG108" s="146"/>
      <c r="AH108" s="146"/>
      <c r="AI108" s="76"/>
      <c r="AJ108" s="69">
        <f t="shared" si="103"/>
        <v>0</v>
      </c>
      <c r="AK108" s="70">
        <f t="shared" si="104"/>
        <v>0</v>
      </c>
      <c r="AL108" s="70">
        <f t="shared" si="105"/>
        <v>0</v>
      </c>
      <c r="AM108" s="70">
        <f t="shared" si="106"/>
        <v>0</v>
      </c>
      <c r="AN108" s="70">
        <f t="shared" si="107"/>
        <v>0</v>
      </c>
      <c r="AO108" s="70">
        <f t="shared" si="108"/>
        <v>0</v>
      </c>
      <c r="AP108" s="70">
        <f t="shared" si="109"/>
        <v>0</v>
      </c>
      <c r="AQ108" s="70">
        <f t="shared" si="110"/>
        <v>0</v>
      </c>
      <c r="AR108" s="70">
        <f t="shared" si="111"/>
        <v>0</v>
      </c>
      <c r="AS108" s="70">
        <f t="shared" si="112"/>
        <v>0</v>
      </c>
      <c r="AT108" s="70">
        <f t="shared" si="113"/>
        <v>0</v>
      </c>
      <c r="AU108" s="70">
        <f t="shared" si="114"/>
        <v>0</v>
      </c>
      <c r="AV108" s="70">
        <f t="shared" si="115"/>
        <v>0</v>
      </c>
      <c r="AW108" s="70">
        <f t="shared" si="116"/>
        <v>0</v>
      </c>
      <c r="AX108" s="70">
        <f t="shared" si="117"/>
        <v>0</v>
      </c>
      <c r="AY108" s="71">
        <f t="shared" si="118"/>
        <v>0</v>
      </c>
    </row>
    <row r="109" spans="1:51" s="122" customFormat="1" ht="24.75" customHeight="1" x14ac:dyDescent="0.2">
      <c r="A109" s="72" t="s">
        <v>24</v>
      </c>
      <c r="B109" s="35" t="s">
        <v>259</v>
      </c>
      <c r="C109" s="35"/>
      <c r="D109" s="35"/>
      <c r="E109" s="146">
        <v>1</v>
      </c>
      <c r="F109" s="146"/>
      <c r="G109" s="146">
        <v>1</v>
      </c>
      <c r="H109" s="146"/>
      <c r="I109" s="146"/>
      <c r="J109" s="146">
        <v>1</v>
      </c>
      <c r="K109" s="146">
        <v>1</v>
      </c>
      <c r="L109" s="146"/>
      <c r="M109" s="146"/>
      <c r="N109" s="146">
        <v>1</v>
      </c>
      <c r="O109" s="146">
        <v>1</v>
      </c>
      <c r="P109" s="146"/>
      <c r="Q109" s="146"/>
      <c r="R109" s="146"/>
      <c r="S109" s="146"/>
      <c r="T109" s="146"/>
      <c r="U109" s="146"/>
      <c r="V109" s="146"/>
      <c r="W109" s="146"/>
      <c r="X109" s="146">
        <v>1</v>
      </c>
      <c r="Y109" s="146"/>
      <c r="Z109" s="146"/>
      <c r="AA109" s="146">
        <v>1</v>
      </c>
      <c r="AB109" s="146"/>
      <c r="AC109" s="146"/>
      <c r="AD109" s="146"/>
      <c r="AE109" s="146"/>
      <c r="AF109" s="146"/>
      <c r="AG109" s="146"/>
      <c r="AH109" s="146"/>
      <c r="AI109" s="76"/>
      <c r="AJ109" s="69">
        <f t="shared" si="103"/>
        <v>1</v>
      </c>
      <c r="AK109" s="70">
        <f t="shared" si="104"/>
        <v>1</v>
      </c>
      <c r="AL109" s="70">
        <f t="shared" si="105"/>
        <v>1</v>
      </c>
      <c r="AM109" s="70">
        <f t="shared" si="106"/>
        <v>1</v>
      </c>
      <c r="AN109" s="70">
        <f t="shared" si="107"/>
        <v>2</v>
      </c>
      <c r="AO109" s="70">
        <f t="shared" si="108"/>
        <v>2</v>
      </c>
      <c r="AP109" s="70">
        <f t="shared" si="109"/>
        <v>1</v>
      </c>
      <c r="AQ109" s="70">
        <f t="shared" si="110"/>
        <v>1</v>
      </c>
      <c r="AR109" s="70">
        <f t="shared" si="111"/>
        <v>0</v>
      </c>
      <c r="AS109" s="70">
        <f t="shared" si="112"/>
        <v>0</v>
      </c>
      <c r="AT109" s="70">
        <f t="shared" si="113"/>
        <v>1</v>
      </c>
      <c r="AU109" s="70">
        <f t="shared" si="114"/>
        <v>1</v>
      </c>
      <c r="AV109" s="70">
        <f t="shared" si="115"/>
        <v>0</v>
      </c>
      <c r="AW109" s="70">
        <f t="shared" si="116"/>
        <v>0</v>
      </c>
      <c r="AX109" s="70">
        <f t="shared" si="117"/>
        <v>0</v>
      </c>
      <c r="AY109" s="71">
        <f t="shared" si="118"/>
        <v>0</v>
      </c>
    </row>
    <row r="110" spans="1:51" s="122" customFormat="1" ht="39" customHeight="1" x14ac:dyDescent="0.2">
      <c r="A110" s="72" t="s">
        <v>23</v>
      </c>
      <c r="B110" s="83" t="s">
        <v>269</v>
      </c>
      <c r="C110" s="84"/>
      <c r="D110" s="85"/>
      <c r="E110" s="146"/>
      <c r="F110" s="146"/>
      <c r="G110" s="146"/>
      <c r="H110" s="146"/>
      <c r="I110" s="146"/>
      <c r="J110" s="146"/>
      <c r="K110" s="146"/>
      <c r="L110" s="146"/>
      <c r="M110" s="146"/>
      <c r="N110" s="146"/>
      <c r="O110" s="146"/>
      <c r="P110" s="146"/>
      <c r="Q110" s="146"/>
      <c r="R110" s="146"/>
      <c r="S110" s="146"/>
      <c r="T110" s="146"/>
      <c r="U110" s="146"/>
      <c r="V110" s="146"/>
      <c r="W110" s="146"/>
      <c r="X110" s="146"/>
      <c r="Y110" s="146"/>
      <c r="Z110" s="146"/>
      <c r="AA110" s="146"/>
      <c r="AB110" s="146"/>
      <c r="AC110" s="146"/>
      <c r="AD110" s="146"/>
      <c r="AE110" s="146"/>
      <c r="AF110" s="146"/>
      <c r="AG110" s="146"/>
      <c r="AH110" s="146"/>
      <c r="AI110" s="76"/>
      <c r="AJ110" s="69">
        <f t="shared" si="103"/>
        <v>0</v>
      </c>
      <c r="AK110" s="70">
        <f t="shared" si="104"/>
        <v>0</v>
      </c>
      <c r="AL110" s="70">
        <f t="shared" si="105"/>
        <v>0</v>
      </c>
      <c r="AM110" s="70">
        <f t="shared" si="106"/>
        <v>0</v>
      </c>
      <c r="AN110" s="70">
        <f t="shared" si="107"/>
        <v>0</v>
      </c>
      <c r="AO110" s="70">
        <f t="shared" si="108"/>
        <v>0</v>
      </c>
      <c r="AP110" s="70">
        <f t="shared" si="109"/>
        <v>0</v>
      </c>
      <c r="AQ110" s="70">
        <f t="shared" si="110"/>
        <v>0</v>
      </c>
      <c r="AR110" s="70">
        <f t="shared" si="111"/>
        <v>0</v>
      </c>
      <c r="AS110" s="70">
        <f t="shared" si="112"/>
        <v>0</v>
      </c>
      <c r="AT110" s="70">
        <f t="shared" si="113"/>
        <v>0</v>
      </c>
      <c r="AU110" s="70">
        <f t="shared" si="114"/>
        <v>0</v>
      </c>
      <c r="AV110" s="70">
        <f t="shared" si="115"/>
        <v>0</v>
      </c>
      <c r="AW110" s="70">
        <f t="shared" si="116"/>
        <v>0</v>
      </c>
      <c r="AX110" s="70">
        <f t="shared" si="117"/>
        <v>0</v>
      </c>
      <c r="AY110" s="71">
        <f t="shared" si="118"/>
        <v>0</v>
      </c>
    </row>
    <row r="111" spans="1:51" s="122" customFormat="1" ht="33.75" customHeight="1" x14ac:dyDescent="0.2">
      <c r="A111" s="72" t="s">
        <v>22</v>
      </c>
      <c r="B111" s="79" t="s">
        <v>140</v>
      </c>
      <c r="C111" s="80"/>
      <c r="D111" s="81"/>
      <c r="E111" s="146">
        <v>7</v>
      </c>
      <c r="F111" s="146"/>
      <c r="G111" s="146">
        <v>7</v>
      </c>
      <c r="H111" s="146"/>
      <c r="I111" s="146"/>
      <c r="J111" s="146">
        <v>5</v>
      </c>
      <c r="K111" s="146">
        <v>4</v>
      </c>
      <c r="L111" s="146"/>
      <c r="M111" s="146">
        <v>1</v>
      </c>
      <c r="N111" s="146">
        <v>8</v>
      </c>
      <c r="O111" s="146">
        <v>4</v>
      </c>
      <c r="P111" s="146">
        <v>1</v>
      </c>
      <c r="Q111" s="146">
        <v>2</v>
      </c>
      <c r="R111" s="146"/>
      <c r="S111" s="146">
        <v>1</v>
      </c>
      <c r="T111" s="146"/>
      <c r="U111" s="146">
        <v>1</v>
      </c>
      <c r="V111" s="146"/>
      <c r="W111" s="146">
        <v>1</v>
      </c>
      <c r="X111" s="146">
        <v>9</v>
      </c>
      <c r="Y111" s="146"/>
      <c r="Z111" s="146"/>
      <c r="AA111" s="146">
        <v>2</v>
      </c>
      <c r="AB111" s="146"/>
      <c r="AC111" s="146">
        <v>1</v>
      </c>
      <c r="AD111" s="146"/>
      <c r="AE111" s="146">
        <v>1</v>
      </c>
      <c r="AF111" s="146">
        <v>1</v>
      </c>
      <c r="AG111" s="146"/>
      <c r="AH111" s="146">
        <v>1</v>
      </c>
      <c r="AI111" s="76"/>
      <c r="AJ111" s="69">
        <f t="shared" si="103"/>
        <v>7</v>
      </c>
      <c r="AK111" s="70">
        <f t="shared" si="104"/>
        <v>7</v>
      </c>
      <c r="AL111" s="70">
        <f t="shared" si="105"/>
        <v>5</v>
      </c>
      <c r="AM111" s="70">
        <f t="shared" si="106"/>
        <v>5</v>
      </c>
      <c r="AN111" s="70">
        <f t="shared" si="107"/>
        <v>11</v>
      </c>
      <c r="AO111" s="70">
        <f t="shared" si="108"/>
        <v>11</v>
      </c>
      <c r="AP111" s="70">
        <f t="shared" si="109"/>
        <v>8</v>
      </c>
      <c r="AQ111" s="70">
        <f t="shared" si="110"/>
        <v>8</v>
      </c>
      <c r="AR111" s="70">
        <f t="shared" si="111"/>
        <v>1</v>
      </c>
      <c r="AS111" s="70">
        <f t="shared" si="112"/>
        <v>1</v>
      </c>
      <c r="AT111" s="70">
        <f t="shared" si="113"/>
        <v>9</v>
      </c>
      <c r="AU111" s="70">
        <f t="shared" si="114"/>
        <v>9</v>
      </c>
      <c r="AV111" s="70">
        <f t="shared" si="115"/>
        <v>1</v>
      </c>
      <c r="AW111" s="70">
        <f t="shared" si="116"/>
        <v>1</v>
      </c>
      <c r="AX111" s="70">
        <f t="shared" si="117"/>
        <v>1</v>
      </c>
      <c r="AY111" s="71">
        <f t="shared" si="118"/>
        <v>1</v>
      </c>
    </row>
    <row r="112" spans="1:51" s="122" customFormat="1" ht="49.5" customHeight="1" x14ac:dyDescent="0.2">
      <c r="A112" s="60" t="s">
        <v>21</v>
      </c>
      <c r="B112" s="102" t="s">
        <v>185</v>
      </c>
      <c r="C112" s="103"/>
      <c r="D112" s="104"/>
      <c r="E112" s="105">
        <v>1</v>
      </c>
      <c r="F112" s="105">
        <v>1</v>
      </c>
      <c r="G112" s="105">
        <v>0</v>
      </c>
      <c r="H112" s="105">
        <v>0</v>
      </c>
      <c r="I112" s="105">
        <v>0</v>
      </c>
      <c r="J112" s="105">
        <v>0</v>
      </c>
      <c r="K112" s="105">
        <v>0</v>
      </c>
      <c r="L112" s="105">
        <v>0</v>
      </c>
      <c r="M112" s="105">
        <v>0</v>
      </c>
      <c r="N112" s="105">
        <v>0</v>
      </c>
      <c r="O112" s="105">
        <v>0</v>
      </c>
      <c r="P112" s="105">
        <v>0</v>
      </c>
      <c r="Q112" s="105">
        <v>0</v>
      </c>
      <c r="R112" s="105">
        <v>0</v>
      </c>
      <c r="S112" s="105">
        <v>0</v>
      </c>
      <c r="T112" s="105">
        <v>0</v>
      </c>
      <c r="U112" s="105">
        <v>0</v>
      </c>
      <c r="V112" s="105">
        <v>0</v>
      </c>
      <c r="W112" s="105">
        <v>0</v>
      </c>
      <c r="X112" s="105">
        <v>0</v>
      </c>
      <c r="Y112" s="105">
        <v>0</v>
      </c>
      <c r="Z112" s="105">
        <v>0</v>
      </c>
      <c r="AA112" s="105">
        <v>1</v>
      </c>
      <c r="AB112" s="105">
        <v>1</v>
      </c>
      <c r="AC112" s="105">
        <v>0</v>
      </c>
      <c r="AD112" s="105">
        <v>0</v>
      </c>
      <c r="AE112" s="105">
        <v>0</v>
      </c>
      <c r="AF112" s="105">
        <v>0</v>
      </c>
      <c r="AG112" s="105">
        <v>0</v>
      </c>
      <c r="AH112" s="105">
        <v>0</v>
      </c>
      <c r="AI112" s="118"/>
      <c r="AJ112" s="95">
        <f t="shared" ref="AJ112:AY112" si="119">SUM(AJ113:AJ115)</f>
        <v>1</v>
      </c>
      <c r="AK112" s="96">
        <f t="shared" si="119"/>
        <v>1</v>
      </c>
      <c r="AL112" s="96">
        <f t="shared" si="119"/>
        <v>0</v>
      </c>
      <c r="AM112" s="96">
        <f t="shared" si="119"/>
        <v>0</v>
      </c>
      <c r="AN112" s="96">
        <f t="shared" si="119"/>
        <v>1</v>
      </c>
      <c r="AO112" s="96">
        <f t="shared" si="119"/>
        <v>1</v>
      </c>
      <c r="AP112" s="96">
        <f t="shared" si="119"/>
        <v>0</v>
      </c>
      <c r="AQ112" s="96">
        <f t="shared" si="119"/>
        <v>0</v>
      </c>
      <c r="AR112" s="96">
        <f t="shared" si="119"/>
        <v>0</v>
      </c>
      <c r="AS112" s="96">
        <f t="shared" si="119"/>
        <v>0</v>
      </c>
      <c r="AT112" s="96">
        <f t="shared" si="119"/>
        <v>0</v>
      </c>
      <c r="AU112" s="96">
        <f t="shared" si="119"/>
        <v>0</v>
      </c>
      <c r="AV112" s="96">
        <f t="shared" si="119"/>
        <v>0</v>
      </c>
      <c r="AW112" s="96">
        <f t="shared" si="119"/>
        <v>0</v>
      </c>
      <c r="AX112" s="96">
        <f t="shared" si="119"/>
        <v>0</v>
      </c>
      <c r="AY112" s="97">
        <f t="shared" si="119"/>
        <v>0</v>
      </c>
    </row>
    <row r="113" spans="1:51" s="122" customFormat="1" ht="70.5" customHeight="1" x14ac:dyDescent="0.2">
      <c r="A113" s="72" t="s">
        <v>20</v>
      </c>
      <c r="B113" s="83" t="s">
        <v>251</v>
      </c>
      <c r="C113" s="84"/>
      <c r="D113" s="85"/>
      <c r="E113" s="146"/>
      <c r="F113" s="146"/>
      <c r="G113" s="146"/>
      <c r="H113" s="146"/>
      <c r="I113" s="146"/>
      <c r="J113" s="146"/>
      <c r="K113" s="146"/>
      <c r="L113" s="146"/>
      <c r="M113" s="146"/>
      <c r="N113" s="146"/>
      <c r="O113" s="146"/>
      <c r="P113" s="146"/>
      <c r="Q113" s="146"/>
      <c r="R113" s="146"/>
      <c r="S113" s="146"/>
      <c r="T113" s="146"/>
      <c r="U113" s="146"/>
      <c r="V113" s="146"/>
      <c r="W113" s="146"/>
      <c r="X113" s="146"/>
      <c r="Y113" s="146"/>
      <c r="Z113" s="146"/>
      <c r="AA113" s="146"/>
      <c r="AB113" s="146"/>
      <c r="AC113" s="146"/>
      <c r="AD113" s="146"/>
      <c r="AE113" s="146"/>
      <c r="AF113" s="146"/>
      <c r="AG113" s="146"/>
      <c r="AH113" s="146"/>
      <c r="AI113" s="76"/>
      <c r="AJ113" s="69">
        <f>E113</f>
        <v>0</v>
      </c>
      <c r="AK113" s="70">
        <f>F113+G113+H113+I113</f>
        <v>0</v>
      </c>
      <c r="AL113" s="70">
        <f>J113</f>
        <v>0</v>
      </c>
      <c r="AM113" s="70">
        <f>K113+L113+M113</f>
        <v>0</v>
      </c>
      <c r="AN113" s="70">
        <f>F113+G113+K113</f>
        <v>0</v>
      </c>
      <c r="AO113" s="70">
        <f>X113+Y113+AA113</f>
        <v>0</v>
      </c>
      <c r="AP113" s="70">
        <f>N113</f>
        <v>0</v>
      </c>
      <c r="AQ113" s="70">
        <f>O113+P113+Q113+R113+S113</f>
        <v>0</v>
      </c>
      <c r="AR113" s="70">
        <f>S113</f>
        <v>0</v>
      </c>
      <c r="AS113" s="70">
        <f>T113+U113+V113</f>
        <v>0</v>
      </c>
      <c r="AT113" s="70">
        <f>X113</f>
        <v>0</v>
      </c>
      <c r="AU113" s="70">
        <f>N113+W113</f>
        <v>0</v>
      </c>
      <c r="AV113" s="70">
        <f>AE113</f>
        <v>0</v>
      </c>
      <c r="AW113" s="70">
        <f>AC113+AD113</f>
        <v>0</v>
      </c>
      <c r="AX113" s="70">
        <f>AH113</f>
        <v>0</v>
      </c>
      <c r="AY113" s="71">
        <f>AF113+AG113</f>
        <v>0</v>
      </c>
    </row>
    <row r="114" spans="1:51" s="122" customFormat="1" ht="29.25" customHeight="1" x14ac:dyDescent="0.2">
      <c r="A114" s="72" t="s">
        <v>19</v>
      </c>
      <c r="B114" s="83" t="s">
        <v>252</v>
      </c>
      <c r="C114" s="84"/>
      <c r="D114" s="85"/>
      <c r="E114" s="146"/>
      <c r="F114" s="146"/>
      <c r="G114" s="146"/>
      <c r="H114" s="146"/>
      <c r="I114" s="146"/>
      <c r="J114" s="146"/>
      <c r="K114" s="146"/>
      <c r="L114" s="146"/>
      <c r="M114" s="146"/>
      <c r="N114" s="146"/>
      <c r="O114" s="146"/>
      <c r="P114" s="146"/>
      <c r="Q114" s="146"/>
      <c r="R114" s="146"/>
      <c r="S114" s="146"/>
      <c r="T114" s="146"/>
      <c r="U114" s="146"/>
      <c r="V114" s="146"/>
      <c r="W114" s="146"/>
      <c r="X114" s="146"/>
      <c r="Y114" s="146"/>
      <c r="Z114" s="146"/>
      <c r="AA114" s="146"/>
      <c r="AB114" s="146"/>
      <c r="AC114" s="146"/>
      <c r="AD114" s="146"/>
      <c r="AE114" s="146"/>
      <c r="AF114" s="146"/>
      <c r="AG114" s="146"/>
      <c r="AH114" s="146"/>
      <c r="AI114" s="76"/>
      <c r="AJ114" s="69">
        <f>E114</f>
        <v>0</v>
      </c>
      <c r="AK114" s="70">
        <f>F114+G114+H114+I114</f>
        <v>0</v>
      </c>
      <c r="AL114" s="70">
        <f>J114</f>
        <v>0</v>
      </c>
      <c r="AM114" s="70">
        <f>K114+L114+M114</f>
        <v>0</v>
      </c>
      <c r="AN114" s="70">
        <f>F114+G114+K114</f>
        <v>0</v>
      </c>
      <c r="AO114" s="70">
        <f>X114+Y114+AA114</f>
        <v>0</v>
      </c>
      <c r="AP114" s="70">
        <f>N114</f>
        <v>0</v>
      </c>
      <c r="AQ114" s="70">
        <f>O114+P114+Q114+R114+S114</f>
        <v>0</v>
      </c>
      <c r="AR114" s="70">
        <f>S114</f>
        <v>0</v>
      </c>
      <c r="AS114" s="70">
        <f>T114+U114+V114</f>
        <v>0</v>
      </c>
      <c r="AT114" s="70">
        <f>X114</f>
        <v>0</v>
      </c>
      <c r="AU114" s="70">
        <f>N114+W114</f>
        <v>0</v>
      </c>
      <c r="AV114" s="70">
        <f>AE114</f>
        <v>0</v>
      </c>
      <c r="AW114" s="70">
        <f>AC114+AD114</f>
        <v>0</v>
      </c>
      <c r="AX114" s="70">
        <f>AH114</f>
        <v>0</v>
      </c>
      <c r="AY114" s="71">
        <f>AF114+AG114</f>
        <v>0</v>
      </c>
    </row>
    <row r="115" spans="1:51" s="122" customFormat="1" ht="39" customHeight="1" x14ac:dyDescent="0.2">
      <c r="A115" s="72" t="s">
        <v>18</v>
      </c>
      <c r="B115" s="79" t="s">
        <v>140</v>
      </c>
      <c r="C115" s="80"/>
      <c r="D115" s="81"/>
      <c r="E115" s="146">
        <v>1</v>
      </c>
      <c r="F115" s="146">
        <v>1</v>
      </c>
      <c r="G115" s="146"/>
      <c r="H115" s="146"/>
      <c r="I115" s="146"/>
      <c r="J115" s="146"/>
      <c r="K115" s="146"/>
      <c r="L115" s="146"/>
      <c r="M115" s="146"/>
      <c r="N115" s="146"/>
      <c r="O115" s="146"/>
      <c r="P115" s="146"/>
      <c r="Q115" s="146"/>
      <c r="R115" s="146"/>
      <c r="S115" s="146"/>
      <c r="T115" s="146"/>
      <c r="U115" s="146"/>
      <c r="V115" s="146"/>
      <c r="W115" s="146"/>
      <c r="X115" s="146"/>
      <c r="Y115" s="146"/>
      <c r="Z115" s="146"/>
      <c r="AA115" s="146">
        <v>1</v>
      </c>
      <c r="AB115" s="146">
        <v>1</v>
      </c>
      <c r="AC115" s="146"/>
      <c r="AD115" s="146"/>
      <c r="AE115" s="146"/>
      <c r="AF115" s="146"/>
      <c r="AG115" s="146"/>
      <c r="AH115" s="146"/>
      <c r="AI115" s="76"/>
      <c r="AJ115" s="69">
        <f>E115</f>
        <v>1</v>
      </c>
      <c r="AK115" s="70">
        <f>F115+G115+H115+I115</f>
        <v>1</v>
      </c>
      <c r="AL115" s="70">
        <f>J115</f>
        <v>0</v>
      </c>
      <c r="AM115" s="70">
        <f>K115+L115+M115</f>
        <v>0</v>
      </c>
      <c r="AN115" s="70">
        <f>F115+G115+K115</f>
        <v>1</v>
      </c>
      <c r="AO115" s="70">
        <f>X115+Y115+AA115</f>
        <v>1</v>
      </c>
      <c r="AP115" s="70">
        <f>N115</f>
        <v>0</v>
      </c>
      <c r="AQ115" s="70">
        <f>O115+P115+Q115+R115+S115</f>
        <v>0</v>
      </c>
      <c r="AR115" s="70">
        <f>S115</f>
        <v>0</v>
      </c>
      <c r="AS115" s="70">
        <f>T115+U115+V115</f>
        <v>0</v>
      </c>
      <c r="AT115" s="70">
        <f>X115</f>
        <v>0</v>
      </c>
      <c r="AU115" s="70">
        <f>N115+W115</f>
        <v>0</v>
      </c>
      <c r="AV115" s="70">
        <f>AE115</f>
        <v>0</v>
      </c>
      <c r="AW115" s="70">
        <f>AC115+AD115</f>
        <v>0</v>
      </c>
      <c r="AX115" s="70">
        <f>AH115</f>
        <v>0</v>
      </c>
      <c r="AY115" s="71">
        <f>AF115+AG115</f>
        <v>0</v>
      </c>
    </row>
    <row r="116" spans="1:51" s="123" customFormat="1" ht="65.25" customHeight="1" x14ac:dyDescent="0.2">
      <c r="A116" s="60" t="s">
        <v>17</v>
      </c>
      <c r="B116" s="90" t="s">
        <v>186</v>
      </c>
      <c r="C116" s="91"/>
      <c r="D116" s="92"/>
      <c r="E116" s="105">
        <v>4318</v>
      </c>
      <c r="F116" s="105">
        <v>254</v>
      </c>
      <c r="G116" s="105">
        <v>4064</v>
      </c>
      <c r="H116" s="105">
        <v>0</v>
      </c>
      <c r="I116" s="105">
        <v>0</v>
      </c>
      <c r="J116" s="105">
        <v>3771</v>
      </c>
      <c r="K116" s="105">
        <v>3716</v>
      </c>
      <c r="L116" s="105">
        <v>52</v>
      </c>
      <c r="M116" s="105">
        <v>2</v>
      </c>
      <c r="N116" s="105">
        <v>3842</v>
      </c>
      <c r="O116" s="105">
        <v>3346</v>
      </c>
      <c r="P116" s="105">
        <v>58</v>
      </c>
      <c r="Q116" s="105">
        <v>61</v>
      </c>
      <c r="R116" s="105">
        <v>0</v>
      </c>
      <c r="S116" s="105">
        <v>377</v>
      </c>
      <c r="T116" s="105">
        <v>25</v>
      </c>
      <c r="U116" s="105">
        <v>331</v>
      </c>
      <c r="V116" s="105">
        <v>21</v>
      </c>
      <c r="W116" s="105">
        <v>0</v>
      </c>
      <c r="X116" s="105">
        <v>3842</v>
      </c>
      <c r="Y116" s="105">
        <v>6</v>
      </c>
      <c r="Z116" s="105">
        <v>34</v>
      </c>
      <c r="AA116" s="105">
        <v>4186</v>
      </c>
      <c r="AB116" s="105">
        <v>269</v>
      </c>
      <c r="AC116" s="105">
        <v>21</v>
      </c>
      <c r="AD116" s="105">
        <v>2</v>
      </c>
      <c r="AE116" s="105">
        <v>23</v>
      </c>
      <c r="AF116" s="105">
        <v>10</v>
      </c>
      <c r="AG116" s="105">
        <v>0</v>
      </c>
      <c r="AH116" s="105">
        <v>10</v>
      </c>
      <c r="AI116" s="138"/>
      <c r="AJ116" s="95">
        <f t="shared" ref="AJ116:AY116" si="120">SUM(AJ117:AJ124)</f>
        <v>4318</v>
      </c>
      <c r="AK116" s="96">
        <f t="shared" si="120"/>
        <v>4318</v>
      </c>
      <c r="AL116" s="96">
        <f t="shared" si="120"/>
        <v>3770</v>
      </c>
      <c r="AM116" s="96">
        <f t="shared" si="120"/>
        <v>3770</v>
      </c>
      <c r="AN116" s="96">
        <f t="shared" si="120"/>
        <v>8034</v>
      </c>
      <c r="AO116" s="96">
        <f t="shared" si="120"/>
        <v>8034</v>
      </c>
      <c r="AP116" s="96">
        <f t="shared" si="120"/>
        <v>3842</v>
      </c>
      <c r="AQ116" s="96">
        <f t="shared" si="120"/>
        <v>3842</v>
      </c>
      <c r="AR116" s="96">
        <f t="shared" si="120"/>
        <v>377</v>
      </c>
      <c r="AS116" s="96">
        <f t="shared" si="120"/>
        <v>377</v>
      </c>
      <c r="AT116" s="96">
        <f t="shared" si="120"/>
        <v>3842</v>
      </c>
      <c r="AU116" s="96">
        <f t="shared" si="120"/>
        <v>3842</v>
      </c>
      <c r="AV116" s="96">
        <f t="shared" si="120"/>
        <v>23</v>
      </c>
      <c r="AW116" s="96">
        <f t="shared" si="120"/>
        <v>23</v>
      </c>
      <c r="AX116" s="96">
        <f t="shared" si="120"/>
        <v>10</v>
      </c>
      <c r="AY116" s="97">
        <f t="shared" si="120"/>
        <v>10</v>
      </c>
    </row>
    <row r="117" spans="1:51" s="122" customFormat="1" ht="19.5" customHeight="1" x14ac:dyDescent="0.2">
      <c r="A117" s="72" t="s">
        <v>16</v>
      </c>
      <c r="B117" s="106" t="s">
        <v>187</v>
      </c>
      <c r="C117" s="107"/>
      <c r="D117" s="108"/>
      <c r="E117" s="147">
        <v>4302</v>
      </c>
      <c r="F117" s="147">
        <v>248</v>
      </c>
      <c r="G117" s="147">
        <v>4054</v>
      </c>
      <c r="H117" s="147"/>
      <c r="I117" s="147"/>
      <c r="J117" s="147">
        <v>3759</v>
      </c>
      <c r="K117" s="147">
        <v>3707</v>
      </c>
      <c r="L117" s="147">
        <v>50</v>
      </c>
      <c r="M117" s="147">
        <v>2</v>
      </c>
      <c r="N117" s="147">
        <v>3834</v>
      </c>
      <c r="O117" s="147">
        <v>3342</v>
      </c>
      <c r="P117" s="147">
        <v>56</v>
      </c>
      <c r="Q117" s="147">
        <v>60</v>
      </c>
      <c r="R117" s="147"/>
      <c r="S117" s="147">
        <v>376</v>
      </c>
      <c r="T117" s="147">
        <v>25</v>
      </c>
      <c r="U117" s="147">
        <v>330</v>
      </c>
      <c r="V117" s="147">
        <v>21</v>
      </c>
      <c r="W117" s="147"/>
      <c r="X117" s="147">
        <v>3834</v>
      </c>
      <c r="Y117" s="147">
        <v>6</v>
      </c>
      <c r="Z117" s="147">
        <v>33</v>
      </c>
      <c r="AA117" s="147">
        <v>4169</v>
      </c>
      <c r="AB117" s="147">
        <v>263</v>
      </c>
      <c r="AC117" s="147">
        <v>18</v>
      </c>
      <c r="AD117" s="147">
        <v>1</v>
      </c>
      <c r="AE117" s="147">
        <v>19</v>
      </c>
      <c r="AF117" s="147">
        <v>10</v>
      </c>
      <c r="AG117" s="147"/>
      <c r="AH117" s="147">
        <v>10</v>
      </c>
      <c r="AI117" s="76"/>
      <c r="AJ117" s="69">
        <f>E117</f>
        <v>4302</v>
      </c>
      <c r="AK117" s="70">
        <f t="shared" ref="AK117:AK124" si="121">F117+G117+H117+I117</f>
        <v>4302</v>
      </c>
      <c r="AL117" s="70">
        <f t="shared" ref="AL117:AL124" si="122">J117</f>
        <v>3759</v>
      </c>
      <c r="AM117" s="70">
        <f t="shared" ref="AM117:AM124" si="123">K117+L117+M117</f>
        <v>3759</v>
      </c>
      <c r="AN117" s="70">
        <f t="shared" ref="AN117:AN124" si="124">F117+G117+K117</f>
        <v>8009</v>
      </c>
      <c r="AO117" s="70">
        <f t="shared" ref="AO117:AO124" si="125">X117+Y117+AA117</f>
        <v>8009</v>
      </c>
      <c r="AP117" s="70">
        <f t="shared" ref="AP117:AP124" si="126">N117</f>
        <v>3834</v>
      </c>
      <c r="AQ117" s="70">
        <f t="shared" ref="AQ117:AQ124" si="127">O117+P117+Q117+R117+S117</f>
        <v>3834</v>
      </c>
      <c r="AR117" s="70">
        <f t="shared" ref="AR117:AR124" si="128">S117</f>
        <v>376</v>
      </c>
      <c r="AS117" s="70">
        <f t="shared" ref="AS117:AS124" si="129">T117+U117+V117</f>
        <v>376</v>
      </c>
      <c r="AT117" s="70">
        <f t="shared" ref="AT117:AT124" si="130">X117</f>
        <v>3834</v>
      </c>
      <c r="AU117" s="70">
        <f t="shared" ref="AU117:AU124" si="131">N117+W117</f>
        <v>3834</v>
      </c>
      <c r="AV117" s="70">
        <f t="shared" ref="AV117:AV124" si="132">AE117</f>
        <v>19</v>
      </c>
      <c r="AW117" s="70">
        <f t="shared" ref="AW117:AW124" si="133">AC117+AD117</f>
        <v>19</v>
      </c>
      <c r="AX117" s="70">
        <f t="shared" ref="AX117:AX124" si="134">AH117</f>
        <v>10</v>
      </c>
      <c r="AY117" s="71">
        <f t="shared" ref="AY117:AY124" si="135">AF117+AG117</f>
        <v>10</v>
      </c>
    </row>
    <row r="118" spans="1:51" s="122" customFormat="1" ht="33.75" customHeight="1" x14ac:dyDescent="0.2">
      <c r="A118" s="72" t="s">
        <v>15</v>
      </c>
      <c r="B118" s="106" t="s">
        <v>188</v>
      </c>
      <c r="C118" s="107"/>
      <c r="D118" s="108"/>
      <c r="E118" s="147"/>
      <c r="F118" s="147"/>
      <c r="G118" s="147"/>
      <c r="H118" s="147"/>
      <c r="I118" s="147"/>
      <c r="J118" s="147"/>
      <c r="K118" s="147"/>
      <c r="L118" s="147"/>
      <c r="M118" s="147"/>
      <c r="N118" s="147"/>
      <c r="O118" s="147"/>
      <c r="P118" s="147"/>
      <c r="Q118" s="147"/>
      <c r="R118" s="147"/>
      <c r="S118" s="147"/>
      <c r="T118" s="147"/>
      <c r="U118" s="147"/>
      <c r="V118" s="147"/>
      <c r="W118" s="147"/>
      <c r="X118" s="147"/>
      <c r="Y118" s="147"/>
      <c r="Z118" s="147"/>
      <c r="AA118" s="147"/>
      <c r="AB118" s="147"/>
      <c r="AC118" s="147"/>
      <c r="AD118" s="147"/>
      <c r="AE118" s="147"/>
      <c r="AF118" s="147"/>
      <c r="AG118" s="147"/>
      <c r="AH118" s="147"/>
      <c r="AI118" s="76"/>
      <c r="AJ118" s="69">
        <f>E118</f>
        <v>0</v>
      </c>
      <c r="AK118" s="70">
        <f t="shared" si="121"/>
        <v>0</v>
      </c>
      <c r="AL118" s="70">
        <f t="shared" si="122"/>
        <v>0</v>
      </c>
      <c r="AM118" s="70">
        <f t="shared" si="123"/>
        <v>0</v>
      </c>
      <c r="AN118" s="70">
        <f t="shared" si="124"/>
        <v>0</v>
      </c>
      <c r="AO118" s="70">
        <f t="shared" si="125"/>
        <v>0</v>
      </c>
      <c r="AP118" s="70">
        <f t="shared" si="126"/>
        <v>0</v>
      </c>
      <c r="AQ118" s="70">
        <f t="shared" si="127"/>
        <v>0</v>
      </c>
      <c r="AR118" s="70">
        <f t="shared" si="128"/>
        <v>0</v>
      </c>
      <c r="AS118" s="70">
        <f t="shared" si="129"/>
        <v>0</v>
      </c>
      <c r="AT118" s="70">
        <f t="shared" si="130"/>
        <v>0</v>
      </c>
      <c r="AU118" s="70">
        <f t="shared" si="131"/>
        <v>0</v>
      </c>
      <c r="AV118" s="70">
        <f t="shared" si="132"/>
        <v>0</v>
      </c>
      <c r="AW118" s="70">
        <f t="shared" si="133"/>
        <v>0</v>
      </c>
      <c r="AX118" s="70">
        <f t="shared" si="134"/>
        <v>0</v>
      </c>
      <c r="AY118" s="71">
        <f t="shared" si="135"/>
        <v>0</v>
      </c>
    </row>
    <row r="119" spans="1:51" s="122" customFormat="1" ht="63" customHeight="1" x14ac:dyDescent="0.2">
      <c r="A119" s="72" t="s">
        <v>14</v>
      </c>
      <c r="B119" s="106" t="s">
        <v>270</v>
      </c>
      <c r="C119" s="109"/>
      <c r="D119" s="110"/>
      <c r="E119" s="147">
        <v>8</v>
      </c>
      <c r="F119" s="147">
        <v>5</v>
      </c>
      <c r="G119" s="147">
        <v>3</v>
      </c>
      <c r="H119" s="147"/>
      <c r="I119" s="147"/>
      <c r="J119" s="147">
        <v>3</v>
      </c>
      <c r="K119" s="147">
        <v>2</v>
      </c>
      <c r="L119" s="147">
        <v>1</v>
      </c>
      <c r="M119" s="147"/>
      <c r="N119" s="147">
        <v>4</v>
      </c>
      <c r="O119" s="147">
        <v>3</v>
      </c>
      <c r="P119" s="147"/>
      <c r="Q119" s="147"/>
      <c r="R119" s="147"/>
      <c r="S119" s="147">
        <v>1</v>
      </c>
      <c r="T119" s="147"/>
      <c r="U119" s="147">
        <v>1</v>
      </c>
      <c r="V119" s="147"/>
      <c r="W119" s="147"/>
      <c r="X119" s="147">
        <v>4</v>
      </c>
      <c r="Y119" s="147"/>
      <c r="Z119" s="147"/>
      <c r="AA119" s="147">
        <v>6</v>
      </c>
      <c r="AB119" s="147">
        <v>4</v>
      </c>
      <c r="AC119" s="147">
        <v>2</v>
      </c>
      <c r="AD119" s="147"/>
      <c r="AE119" s="147">
        <v>2</v>
      </c>
      <c r="AF119" s="147"/>
      <c r="AG119" s="147"/>
      <c r="AH119" s="147"/>
      <c r="AI119" s="76"/>
      <c r="AJ119" s="69">
        <f>E119</f>
        <v>8</v>
      </c>
      <c r="AK119" s="70">
        <f t="shared" si="121"/>
        <v>8</v>
      </c>
      <c r="AL119" s="70">
        <f t="shared" si="122"/>
        <v>3</v>
      </c>
      <c r="AM119" s="70">
        <f t="shared" si="123"/>
        <v>3</v>
      </c>
      <c r="AN119" s="70">
        <f t="shared" si="124"/>
        <v>10</v>
      </c>
      <c r="AO119" s="70">
        <f t="shared" si="125"/>
        <v>10</v>
      </c>
      <c r="AP119" s="70">
        <f t="shared" si="126"/>
        <v>4</v>
      </c>
      <c r="AQ119" s="70">
        <f t="shared" si="127"/>
        <v>4</v>
      </c>
      <c r="AR119" s="70">
        <f t="shared" si="128"/>
        <v>1</v>
      </c>
      <c r="AS119" s="70">
        <f t="shared" si="129"/>
        <v>1</v>
      </c>
      <c r="AT119" s="70">
        <f t="shared" si="130"/>
        <v>4</v>
      </c>
      <c r="AU119" s="70">
        <f t="shared" si="131"/>
        <v>4</v>
      </c>
      <c r="AV119" s="70">
        <f t="shared" si="132"/>
        <v>2</v>
      </c>
      <c r="AW119" s="70">
        <f t="shared" si="133"/>
        <v>2</v>
      </c>
      <c r="AX119" s="70">
        <f t="shared" si="134"/>
        <v>0</v>
      </c>
      <c r="AY119" s="71">
        <f t="shared" si="135"/>
        <v>0</v>
      </c>
    </row>
    <row r="120" spans="1:51" s="122" customFormat="1" ht="14.25" customHeight="1" x14ac:dyDescent="0.2">
      <c r="A120" s="72" t="s">
        <v>13</v>
      </c>
      <c r="B120" s="106" t="s">
        <v>253</v>
      </c>
      <c r="C120" s="109"/>
      <c r="D120" s="110"/>
      <c r="E120" s="147"/>
      <c r="F120" s="147"/>
      <c r="G120" s="147"/>
      <c r="H120" s="147"/>
      <c r="I120" s="147"/>
      <c r="J120" s="147"/>
      <c r="K120" s="147"/>
      <c r="L120" s="147"/>
      <c r="M120" s="147"/>
      <c r="N120" s="147"/>
      <c r="O120" s="147"/>
      <c r="P120" s="147"/>
      <c r="Q120" s="147"/>
      <c r="R120" s="147"/>
      <c r="S120" s="147"/>
      <c r="T120" s="147"/>
      <c r="U120" s="147"/>
      <c r="V120" s="147"/>
      <c r="W120" s="147"/>
      <c r="X120" s="147"/>
      <c r="Y120" s="147"/>
      <c r="Z120" s="147"/>
      <c r="AA120" s="147"/>
      <c r="AB120" s="147"/>
      <c r="AC120" s="147"/>
      <c r="AD120" s="147"/>
      <c r="AE120" s="147"/>
      <c r="AF120" s="147"/>
      <c r="AG120" s="147"/>
      <c r="AH120" s="147"/>
      <c r="AI120" s="77"/>
      <c r="AJ120" s="69"/>
      <c r="AK120" s="70">
        <f t="shared" si="121"/>
        <v>0</v>
      </c>
      <c r="AL120" s="70">
        <f t="shared" si="122"/>
        <v>0</v>
      </c>
      <c r="AM120" s="70">
        <f t="shared" si="123"/>
        <v>0</v>
      </c>
      <c r="AN120" s="70">
        <f t="shared" si="124"/>
        <v>0</v>
      </c>
      <c r="AO120" s="70">
        <f t="shared" si="125"/>
        <v>0</v>
      </c>
      <c r="AP120" s="70">
        <f t="shared" si="126"/>
        <v>0</v>
      </c>
      <c r="AQ120" s="70">
        <f t="shared" si="127"/>
        <v>0</v>
      </c>
      <c r="AR120" s="70">
        <f t="shared" si="128"/>
        <v>0</v>
      </c>
      <c r="AS120" s="70">
        <f t="shared" si="129"/>
        <v>0</v>
      </c>
      <c r="AT120" s="70">
        <f t="shared" si="130"/>
        <v>0</v>
      </c>
      <c r="AU120" s="70">
        <f t="shared" si="131"/>
        <v>0</v>
      </c>
      <c r="AV120" s="70">
        <f t="shared" si="132"/>
        <v>0</v>
      </c>
      <c r="AW120" s="70">
        <f t="shared" si="133"/>
        <v>0</v>
      </c>
      <c r="AX120" s="70">
        <f t="shared" si="134"/>
        <v>0</v>
      </c>
      <c r="AY120" s="71">
        <f t="shared" si="135"/>
        <v>0</v>
      </c>
    </row>
    <row r="121" spans="1:51" s="122" customFormat="1" ht="43.5" customHeight="1" x14ac:dyDescent="0.2">
      <c r="A121" s="72" t="s">
        <v>12</v>
      </c>
      <c r="B121" s="106" t="s">
        <v>254</v>
      </c>
      <c r="C121" s="107"/>
      <c r="D121" s="108"/>
      <c r="E121" s="147"/>
      <c r="F121" s="147"/>
      <c r="G121" s="147"/>
      <c r="H121" s="147"/>
      <c r="I121" s="147"/>
      <c r="J121" s="147"/>
      <c r="K121" s="147"/>
      <c r="L121" s="147"/>
      <c r="M121" s="147"/>
      <c r="N121" s="147"/>
      <c r="O121" s="147"/>
      <c r="P121" s="147"/>
      <c r="Q121" s="147"/>
      <c r="R121" s="147"/>
      <c r="S121" s="147"/>
      <c r="T121" s="147"/>
      <c r="U121" s="147"/>
      <c r="V121" s="147"/>
      <c r="W121" s="147"/>
      <c r="X121" s="147"/>
      <c r="Y121" s="147"/>
      <c r="Z121" s="147"/>
      <c r="AA121" s="147"/>
      <c r="AB121" s="147"/>
      <c r="AC121" s="147"/>
      <c r="AD121" s="147"/>
      <c r="AE121" s="147"/>
      <c r="AF121" s="147"/>
      <c r="AG121" s="147"/>
      <c r="AH121" s="147"/>
      <c r="AI121" s="76"/>
      <c r="AJ121" s="69">
        <f>E121</f>
        <v>0</v>
      </c>
      <c r="AK121" s="70">
        <f t="shared" si="121"/>
        <v>0</v>
      </c>
      <c r="AL121" s="70">
        <f t="shared" si="122"/>
        <v>0</v>
      </c>
      <c r="AM121" s="70">
        <f t="shared" si="123"/>
        <v>0</v>
      </c>
      <c r="AN121" s="70">
        <f t="shared" si="124"/>
        <v>0</v>
      </c>
      <c r="AO121" s="70">
        <f t="shared" si="125"/>
        <v>0</v>
      </c>
      <c r="AP121" s="70">
        <f t="shared" si="126"/>
        <v>0</v>
      </c>
      <c r="AQ121" s="70">
        <f t="shared" si="127"/>
        <v>0</v>
      </c>
      <c r="AR121" s="70">
        <f t="shared" si="128"/>
        <v>0</v>
      </c>
      <c r="AS121" s="70">
        <f t="shared" si="129"/>
        <v>0</v>
      </c>
      <c r="AT121" s="70">
        <f t="shared" si="130"/>
        <v>0</v>
      </c>
      <c r="AU121" s="70">
        <f t="shared" si="131"/>
        <v>0</v>
      </c>
      <c r="AV121" s="70">
        <f t="shared" si="132"/>
        <v>0</v>
      </c>
      <c r="AW121" s="70">
        <f t="shared" si="133"/>
        <v>0</v>
      </c>
      <c r="AX121" s="70">
        <f t="shared" si="134"/>
        <v>0</v>
      </c>
      <c r="AY121" s="71">
        <f t="shared" si="135"/>
        <v>0</v>
      </c>
    </row>
    <row r="122" spans="1:51" s="122" customFormat="1" ht="48" customHeight="1" x14ac:dyDescent="0.2">
      <c r="A122" s="72" t="s">
        <v>11</v>
      </c>
      <c r="B122" s="106" t="s">
        <v>255</v>
      </c>
      <c r="C122" s="107"/>
      <c r="D122" s="108"/>
      <c r="E122" s="147"/>
      <c r="F122" s="147"/>
      <c r="G122" s="147"/>
      <c r="H122" s="147"/>
      <c r="I122" s="147"/>
      <c r="J122" s="147">
        <v>1</v>
      </c>
      <c r="K122" s="147">
        <v>1</v>
      </c>
      <c r="L122" s="147"/>
      <c r="M122" s="147"/>
      <c r="N122" s="147"/>
      <c r="O122" s="147"/>
      <c r="P122" s="147"/>
      <c r="Q122" s="147"/>
      <c r="R122" s="147"/>
      <c r="S122" s="147"/>
      <c r="T122" s="147"/>
      <c r="U122" s="147"/>
      <c r="V122" s="147"/>
      <c r="W122" s="147"/>
      <c r="X122" s="147"/>
      <c r="Y122" s="147"/>
      <c r="Z122" s="147"/>
      <c r="AA122" s="147">
        <v>1</v>
      </c>
      <c r="AB122" s="147"/>
      <c r="AC122" s="147"/>
      <c r="AD122" s="147"/>
      <c r="AE122" s="147"/>
      <c r="AF122" s="147"/>
      <c r="AG122" s="147"/>
      <c r="AH122" s="147"/>
      <c r="AI122" s="76"/>
      <c r="AJ122" s="69">
        <f>E122</f>
        <v>0</v>
      </c>
      <c r="AK122" s="70">
        <f t="shared" si="121"/>
        <v>0</v>
      </c>
      <c r="AL122" s="70">
        <f t="shared" si="122"/>
        <v>1</v>
      </c>
      <c r="AM122" s="70">
        <f t="shared" si="123"/>
        <v>1</v>
      </c>
      <c r="AN122" s="70">
        <f t="shared" si="124"/>
        <v>1</v>
      </c>
      <c r="AO122" s="70">
        <f t="shared" si="125"/>
        <v>1</v>
      </c>
      <c r="AP122" s="70">
        <f t="shared" si="126"/>
        <v>0</v>
      </c>
      <c r="AQ122" s="70">
        <f t="shared" si="127"/>
        <v>0</v>
      </c>
      <c r="AR122" s="70">
        <f t="shared" si="128"/>
        <v>0</v>
      </c>
      <c r="AS122" s="70">
        <f t="shared" si="129"/>
        <v>0</v>
      </c>
      <c r="AT122" s="70">
        <f t="shared" si="130"/>
        <v>0</v>
      </c>
      <c r="AU122" s="70">
        <f t="shared" si="131"/>
        <v>0</v>
      </c>
      <c r="AV122" s="70">
        <f t="shared" si="132"/>
        <v>0</v>
      </c>
      <c r="AW122" s="70">
        <f t="shared" si="133"/>
        <v>0</v>
      </c>
      <c r="AX122" s="70">
        <f t="shared" si="134"/>
        <v>0</v>
      </c>
      <c r="AY122" s="71">
        <f t="shared" si="135"/>
        <v>0</v>
      </c>
    </row>
    <row r="123" spans="1:51" s="122" customFormat="1" ht="56.25" customHeight="1" x14ac:dyDescent="0.2">
      <c r="A123" s="72" t="s">
        <v>10</v>
      </c>
      <c r="B123" s="106" t="s">
        <v>189</v>
      </c>
      <c r="C123" s="107"/>
      <c r="D123" s="108"/>
      <c r="E123" s="147"/>
      <c r="F123" s="147"/>
      <c r="G123" s="147"/>
      <c r="H123" s="147"/>
      <c r="I123" s="147"/>
      <c r="J123" s="147"/>
      <c r="K123" s="147"/>
      <c r="L123" s="147"/>
      <c r="M123" s="147"/>
      <c r="N123" s="147"/>
      <c r="O123" s="147"/>
      <c r="P123" s="147"/>
      <c r="Q123" s="147"/>
      <c r="R123" s="147"/>
      <c r="S123" s="147"/>
      <c r="T123" s="147"/>
      <c r="U123" s="147"/>
      <c r="V123" s="147"/>
      <c r="W123" s="147"/>
      <c r="X123" s="147"/>
      <c r="Y123" s="147"/>
      <c r="Z123" s="147"/>
      <c r="AA123" s="147"/>
      <c r="AB123" s="147"/>
      <c r="AC123" s="147"/>
      <c r="AD123" s="147"/>
      <c r="AE123" s="147"/>
      <c r="AF123" s="147"/>
      <c r="AG123" s="147"/>
      <c r="AH123" s="147"/>
      <c r="AI123" s="76"/>
      <c r="AJ123" s="69">
        <f>E123</f>
        <v>0</v>
      </c>
      <c r="AK123" s="70">
        <f t="shared" si="121"/>
        <v>0</v>
      </c>
      <c r="AL123" s="70">
        <f t="shared" si="122"/>
        <v>0</v>
      </c>
      <c r="AM123" s="70">
        <f t="shared" si="123"/>
        <v>0</v>
      </c>
      <c r="AN123" s="70">
        <f t="shared" si="124"/>
        <v>0</v>
      </c>
      <c r="AO123" s="70">
        <f t="shared" si="125"/>
        <v>0</v>
      </c>
      <c r="AP123" s="70">
        <f t="shared" si="126"/>
        <v>0</v>
      </c>
      <c r="AQ123" s="70">
        <f t="shared" si="127"/>
        <v>0</v>
      </c>
      <c r="AR123" s="70">
        <f t="shared" si="128"/>
        <v>0</v>
      </c>
      <c r="AS123" s="70">
        <f t="shared" si="129"/>
        <v>0</v>
      </c>
      <c r="AT123" s="70">
        <f t="shared" si="130"/>
        <v>0</v>
      </c>
      <c r="AU123" s="70">
        <f t="shared" si="131"/>
        <v>0</v>
      </c>
      <c r="AV123" s="70">
        <f t="shared" si="132"/>
        <v>0</v>
      </c>
      <c r="AW123" s="70">
        <f t="shared" si="133"/>
        <v>0</v>
      </c>
      <c r="AX123" s="70">
        <f t="shared" si="134"/>
        <v>0</v>
      </c>
      <c r="AY123" s="71">
        <f t="shared" si="135"/>
        <v>0</v>
      </c>
    </row>
    <row r="124" spans="1:51" s="122" customFormat="1" ht="67.5" customHeight="1" x14ac:dyDescent="0.2">
      <c r="A124" s="72" t="s">
        <v>9</v>
      </c>
      <c r="B124" s="111" t="s">
        <v>140</v>
      </c>
      <c r="C124" s="112"/>
      <c r="D124" s="113"/>
      <c r="E124" s="147">
        <v>8</v>
      </c>
      <c r="F124" s="147">
        <v>1</v>
      </c>
      <c r="G124" s="147">
        <v>7</v>
      </c>
      <c r="H124" s="147"/>
      <c r="I124" s="147"/>
      <c r="J124" s="147">
        <v>7</v>
      </c>
      <c r="K124" s="147">
        <v>6</v>
      </c>
      <c r="L124" s="147">
        <v>1</v>
      </c>
      <c r="M124" s="147"/>
      <c r="N124" s="147">
        <v>4</v>
      </c>
      <c r="O124" s="147">
        <v>1</v>
      </c>
      <c r="P124" s="147">
        <v>2</v>
      </c>
      <c r="Q124" s="147">
        <v>1</v>
      </c>
      <c r="R124" s="147"/>
      <c r="S124" s="147"/>
      <c r="T124" s="147"/>
      <c r="U124" s="147"/>
      <c r="V124" s="147"/>
      <c r="W124" s="147"/>
      <c r="X124" s="147">
        <v>4</v>
      </c>
      <c r="Y124" s="147"/>
      <c r="Z124" s="147">
        <v>1</v>
      </c>
      <c r="AA124" s="147">
        <v>10</v>
      </c>
      <c r="AB124" s="147">
        <v>2</v>
      </c>
      <c r="AC124" s="147">
        <v>1</v>
      </c>
      <c r="AD124" s="147">
        <v>1</v>
      </c>
      <c r="AE124" s="147">
        <v>2</v>
      </c>
      <c r="AF124" s="147"/>
      <c r="AG124" s="147"/>
      <c r="AH124" s="147"/>
      <c r="AI124" s="76"/>
      <c r="AJ124" s="69">
        <f>E124</f>
        <v>8</v>
      </c>
      <c r="AK124" s="70">
        <f t="shared" si="121"/>
        <v>8</v>
      </c>
      <c r="AL124" s="70">
        <f t="shared" si="122"/>
        <v>7</v>
      </c>
      <c r="AM124" s="70">
        <f t="shared" si="123"/>
        <v>7</v>
      </c>
      <c r="AN124" s="70">
        <f t="shared" si="124"/>
        <v>14</v>
      </c>
      <c r="AO124" s="70">
        <f t="shared" si="125"/>
        <v>14</v>
      </c>
      <c r="AP124" s="70">
        <f t="shared" si="126"/>
        <v>4</v>
      </c>
      <c r="AQ124" s="70">
        <f t="shared" si="127"/>
        <v>4</v>
      </c>
      <c r="AR124" s="70">
        <f t="shared" si="128"/>
        <v>0</v>
      </c>
      <c r="AS124" s="70">
        <f t="shared" si="129"/>
        <v>0</v>
      </c>
      <c r="AT124" s="70">
        <f t="shared" si="130"/>
        <v>4</v>
      </c>
      <c r="AU124" s="70">
        <f t="shared" si="131"/>
        <v>4</v>
      </c>
      <c r="AV124" s="70">
        <f t="shared" si="132"/>
        <v>2</v>
      </c>
      <c r="AW124" s="70">
        <f t="shared" si="133"/>
        <v>2</v>
      </c>
      <c r="AX124" s="70">
        <f t="shared" si="134"/>
        <v>0</v>
      </c>
      <c r="AY124" s="71">
        <f t="shared" si="135"/>
        <v>0</v>
      </c>
    </row>
    <row r="125" spans="1:51" s="122" customFormat="1" ht="54.75" customHeight="1" x14ac:dyDescent="0.2">
      <c r="A125" s="100" t="s">
        <v>8</v>
      </c>
      <c r="B125" s="90" t="s">
        <v>256</v>
      </c>
      <c r="C125" s="114"/>
      <c r="D125" s="115"/>
      <c r="E125" s="116">
        <v>3</v>
      </c>
      <c r="F125" s="116">
        <v>0</v>
      </c>
      <c r="G125" s="116">
        <v>3</v>
      </c>
      <c r="H125" s="116">
        <v>0</v>
      </c>
      <c r="I125" s="116">
        <v>0</v>
      </c>
      <c r="J125" s="116">
        <v>3</v>
      </c>
      <c r="K125" s="116">
        <v>3</v>
      </c>
      <c r="L125" s="116">
        <v>1</v>
      </c>
      <c r="M125" s="116">
        <v>0</v>
      </c>
      <c r="N125" s="116">
        <v>0</v>
      </c>
      <c r="O125" s="116">
        <v>0</v>
      </c>
      <c r="P125" s="116">
        <v>0</v>
      </c>
      <c r="Q125" s="116">
        <v>0</v>
      </c>
      <c r="R125" s="116">
        <v>0</v>
      </c>
      <c r="S125" s="116">
        <v>0</v>
      </c>
      <c r="T125" s="116">
        <v>0</v>
      </c>
      <c r="U125" s="116">
        <v>0</v>
      </c>
      <c r="V125" s="116">
        <v>0</v>
      </c>
      <c r="W125" s="116">
        <v>0</v>
      </c>
      <c r="X125" s="116">
        <v>0</v>
      </c>
      <c r="Y125" s="116">
        <v>0</v>
      </c>
      <c r="Z125" s="116">
        <v>0</v>
      </c>
      <c r="AA125" s="116">
        <v>6</v>
      </c>
      <c r="AB125" s="116">
        <v>0</v>
      </c>
      <c r="AC125" s="116">
        <v>1</v>
      </c>
      <c r="AD125" s="116">
        <v>0</v>
      </c>
      <c r="AE125" s="116">
        <v>1</v>
      </c>
      <c r="AF125" s="116">
        <v>1</v>
      </c>
      <c r="AG125" s="116">
        <v>0</v>
      </c>
      <c r="AH125" s="116">
        <v>1</v>
      </c>
      <c r="AI125" s="118"/>
      <c r="AJ125" s="95">
        <f t="shared" ref="AJ125:AY125" si="136">SUM(AJ126:AJ129)</f>
        <v>3</v>
      </c>
      <c r="AK125" s="96">
        <f t="shared" si="136"/>
        <v>3</v>
      </c>
      <c r="AL125" s="96">
        <f t="shared" si="136"/>
        <v>4</v>
      </c>
      <c r="AM125" s="96">
        <f t="shared" si="136"/>
        <v>4</v>
      </c>
      <c r="AN125" s="96">
        <f t="shared" si="136"/>
        <v>6</v>
      </c>
      <c r="AO125" s="96">
        <f t="shared" si="136"/>
        <v>6</v>
      </c>
      <c r="AP125" s="96">
        <f t="shared" si="136"/>
        <v>0</v>
      </c>
      <c r="AQ125" s="96">
        <f t="shared" si="136"/>
        <v>0</v>
      </c>
      <c r="AR125" s="96">
        <f t="shared" si="136"/>
        <v>0</v>
      </c>
      <c r="AS125" s="96">
        <f t="shared" si="136"/>
        <v>0</v>
      </c>
      <c r="AT125" s="96">
        <f t="shared" si="136"/>
        <v>0</v>
      </c>
      <c r="AU125" s="96">
        <f t="shared" si="136"/>
        <v>0</v>
      </c>
      <c r="AV125" s="96">
        <f t="shared" si="136"/>
        <v>1</v>
      </c>
      <c r="AW125" s="96">
        <f t="shared" si="136"/>
        <v>1</v>
      </c>
      <c r="AX125" s="96">
        <f t="shared" si="136"/>
        <v>1</v>
      </c>
      <c r="AY125" s="97">
        <f t="shared" si="136"/>
        <v>1</v>
      </c>
    </row>
    <row r="126" spans="1:51" s="122" customFormat="1" ht="37.5" customHeight="1" x14ac:dyDescent="0.2">
      <c r="A126" s="72" t="s">
        <v>7</v>
      </c>
      <c r="B126" s="106" t="s">
        <v>257</v>
      </c>
      <c r="C126" s="109"/>
      <c r="D126" s="110"/>
      <c r="E126" s="146">
        <v>2</v>
      </c>
      <c r="F126" s="146"/>
      <c r="G126" s="146">
        <v>2</v>
      </c>
      <c r="H126" s="146"/>
      <c r="I126" s="146"/>
      <c r="J126" s="146">
        <v>3</v>
      </c>
      <c r="K126" s="146">
        <v>2</v>
      </c>
      <c r="L126" s="146">
        <v>1</v>
      </c>
      <c r="M126" s="146"/>
      <c r="N126" s="146"/>
      <c r="O126" s="146"/>
      <c r="P126" s="146"/>
      <c r="Q126" s="146"/>
      <c r="R126" s="146"/>
      <c r="S126" s="146"/>
      <c r="T126" s="146"/>
      <c r="U126" s="146"/>
      <c r="V126" s="146"/>
      <c r="W126" s="146"/>
      <c r="X126" s="146"/>
      <c r="Y126" s="146"/>
      <c r="Z126" s="146"/>
      <c r="AA126" s="146">
        <v>4</v>
      </c>
      <c r="AB126" s="146"/>
      <c r="AC126" s="146">
        <v>1</v>
      </c>
      <c r="AD126" s="146"/>
      <c r="AE126" s="146">
        <v>1</v>
      </c>
      <c r="AF126" s="146">
        <v>1</v>
      </c>
      <c r="AG126" s="146"/>
      <c r="AH126" s="146">
        <v>1</v>
      </c>
      <c r="AI126" s="76"/>
      <c r="AJ126" s="69">
        <f>E126</f>
        <v>2</v>
      </c>
      <c r="AK126" s="70">
        <f>F126+G126+H126+I126</f>
        <v>2</v>
      </c>
      <c r="AL126" s="70">
        <f>J126</f>
        <v>3</v>
      </c>
      <c r="AM126" s="70">
        <f>K126+L126+M126</f>
        <v>3</v>
      </c>
      <c r="AN126" s="70">
        <f>F126+G126+K126</f>
        <v>4</v>
      </c>
      <c r="AO126" s="70">
        <f>X126+Y126+AA126</f>
        <v>4</v>
      </c>
      <c r="AP126" s="70">
        <f>N126</f>
        <v>0</v>
      </c>
      <c r="AQ126" s="70">
        <f>O126+P126+Q126+R126+S126</f>
        <v>0</v>
      </c>
      <c r="AR126" s="70">
        <f>S126</f>
        <v>0</v>
      </c>
      <c r="AS126" s="70">
        <f>T126+U126+V126</f>
        <v>0</v>
      </c>
      <c r="AT126" s="70">
        <f>X126</f>
        <v>0</v>
      </c>
      <c r="AU126" s="70">
        <f>N126+W126</f>
        <v>0</v>
      </c>
      <c r="AV126" s="70">
        <f>AE126</f>
        <v>1</v>
      </c>
      <c r="AW126" s="70">
        <f>AC126+AD126</f>
        <v>1</v>
      </c>
      <c r="AX126" s="70">
        <f>AH126</f>
        <v>1</v>
      </c>
      <c r="AY126" s="71">
        <f>AF126+AG126</f>
        <v>1</v>
      </c>
    </row>
    <row r="127" spans="1:51" s="122" customFormat="1" ht="21" customHeight="1" x14ac:dyDescent="0.2">
      <c r="A127" s="72" t="s">
        <v>6</v>
      </c>
      <c r="B127" s="106" t="s">
        <v>146</v>
      </c>
      <c r="C127" s="107"/>
      <c r="D127" s="108"/>
      <c r="E127" s="146"/>
      <c r="F127" s="146"/>
      <c r="G127" s="146"/>
      <c r="H127" s="146"/>
      <c r="I127" s="146"/>
      <c r="J127" s="146">
        <v>1</v>
      </c>
      <c r="K127" s="146">
        <v>1</v>
      </c>
      <c r="L127" s="146"/>
      <c r="M127" s="146"/>
      <c r="N127" s="146"/>
      <c r="O127" s="146"/>
      <c r="P127" s="146"/>
      <c r="Q127" s="146"/>
      <c r="R127" s="146"/>
      <c r="S127" s="146"/>
      <c r="T127" s="146"/>
      <c r="U127" s="146"/>
      <c r="V127" s="146"/>
      <c r="W127" s="146"/>
      <c r="X127" s="146"/>
      <c r="Y127" s="146"/>
      <c r="Z127" s="146"/>
      <c r="AA127" s="146">
        <v>1</v>
      </c>
      <c r="AB127" s="146"/>
      <c r="AC127" s="146"/>
      <c r="AD127" s="146"/>
      <c r="AE127" s="146"/>
      <c r="AF127" s="146"/>
      <c r="AG127" s="146"/>
      <c r="AH127" s="146"/>
      <c r="AI127" s="76"/>
      <c r="AJ127" s="69">
        <f>E127</f>
        <v>0</v>
      </c>
      <c r="AK127" s="70">
        <f>F127+G127+H127+I127</f>
        <v>0</v>
      </c>
      <c r="AL127" s="70">
        <f>J127</f>
        <v>1</v>
      </c>
      <c r="AM127" s="70">
        <f>K127+L127+M127</f>
        <v>1</v>
      </c>
      <c r="AN127" s="70">
        <f>F127+G127+K127</f>
        <v>1</v>
      </c>
      <c r="AO127" s="70">
        <f>X127+Y127+AA127</f>
        <v>1</v>
      </c>
      <c r="AP127" s="70">
        <f>N127</f>
        <v>0</v>
      </c>
      <c r="AQ127" s="70">
        <f>O127+P127+Q127+R127+S127</f>
        <v>0</v>
      </c>
      <c r="AR127" s="70">
        <f>S127</f>
        <v>0</v>
      </c>
      <c r="AS127" s="70">
        <f>T127+U127+V127</f>
        <v>0</v>
      </c>
      <c r="AT127" s="70">
        <f>X127</f>
        <v>0</v>
      </c>
      <c r="AU127" s="70">
        <f>N127+W127</f>
        <v>0</v>
      </c>
      <c r="AV127" s="70">
        <f>AE127</f>
        <v>0</v>
      </c>
      <c r="AW127" s="70">
        <f>AC127+AD127</f>
        <v>0</v>
      </c>
      <c r="AX127" s="70">
        <f>AH127</f>
        <v>0</v>
      </c>
      <c r="AY127" s="71">
        <f>AF127+AG127</f>
        <v>0</v>
      </c>
    </row>
    <row r="128" spans="1:51" s="122" customFormat="1" ht="49.5" customHeight="1" x14ac:dyDescent="0.2">
      <c r="A128" s="72" t="s">
        <v>5</v>
      </c>
      <c r="B128" s="106" t="s">
        <v>190</v>
      </c>
      <c r="C128" s="107"/>
      <c r="D128" s="108"/>
      <c r="E128" s="146"/>
      <c r="F128" s="146"/>
      <c r="G128" s="146"/>
      <c r="H128" s="146"/>
      <c r="I128" s="146"/>
      <c r="J128" s="146"/>
      <c r="K128" s="146"/>
      <c r="L128" s="146"/>
      <c r="M128" s="146"/>
      <c r="N128" s="146"/>
      <c r="O128" s="146"/>
      <c r="P128" s="146"/>
      <c r="Q128" s="146"/>
      <c r="R128" s="146"/>
      <c r="S128" s="146"/>
      <c r="T128" s="146"/>
      <c r="U128" s="146"/>
      <c r="V128" s="146"/>
      <c r="W128" s="146"/>
      <c r="X128" s="146"/>
      <c r="Y128" s="146"/>
      <c r="Z128" s="146"/>
      <c r="AA128" s="146"/>
      <c r="AB128" s="146"/>
      <c r="AC128" s="146"/>
      <c r="AD128" s="146"/>
      <c r="AE128" s="146"/>
      <c r="AF128" s="146"/>
      <c r="AG128" s="146"/>
      <c r="AH128" s="146"/>
      <c r="AI128" s="76"/>
      <c r="AJ128" s="69">
        <f>E128</f>
        <v>0</v>
      </c>
      <c r="AK128" s="70">
        <f>F128+G128+H128+I128</f>
        <v>0</v>
      </c>
      <c r="AL128" s="70">
        <f>J128</f>
        <v>0</v>
      </c>
      <c r="AM128" s="70">
        <f>K128+L128+M128</f>
        <v>0</v>
      </c>
      <c r="AN128" s="70">
        <f>F128+G128+K128</f>
        <v>0</v>
      </c>
      <c r="AO128" s="70">
        <f>X128+Y128+AA128</f>
        <v>0</v>
      </c>
      <c r="AP128" s="70">
        <f>N128</f>
        <v>0</v>
      </c>
      <c r="AQ128" s="70">
        <f>O128+P128+Q128+R128+S128</f>
        <v>0</v>
      </c>
      <c r="AR128" s="70">
        <f>S128</f>
        <v>0</v>
      </c>
      <c r="AS128" s="70">
        <f>T128+U128+V128</f>
        <v>0</v>
      </c>
      <c r="AT128" s="70">
        <f>X128</f>
        <v>0</v>
      </c>
      <c r="AU128" s="70">
        <f>N128+W128</f>
        <v>0</v>
      </c>
      <c r="AV128" s="70">
        <f>AE128</f>
        <v>0</v>
      </c>
      <c r="AW128" s="70">
        <f>AC128+AD128</f>
        <v>0</v>
      </c>
      <c r="AX128" s="70">
        <f>AH128</f>
        <v>0</v>
      </c>
      <c r="AY128" s="71">
        <f>AF128+AG128</f>
        <v>0</v>
      </c>
    </row>
    <row r="129" spans="1:51" s="122" customFormat="1" ht="34.5" customHeight="1" x14ac:dyDescent="0.2">
      <c r="A129" s="72" t="s">
        <v>4</v>
      </c>
      <c r="B129" s="111" t="s">
        <v>140</v>
      </c>
      <c r="C129" s="112"/>
      <c r="D129" s="113"/>
      <c r="E129" s="146">
        <v>1</v>
      </c>
      <c r="F129" s="146"/>
      <c r="G129" s="146">
        <v>1</v>
      </c>
      <c r="H129" s="146"/>
      <c r="I129" s="146"/>
      <c r="J129" s="146"/>
      <c r="K129" s="146"/>
      <c r="L129" s="146"/>
      <c r="M129" s="146"/>
      <c r="N129" s="146"/>
      <c r="O129" s="146"/>
      <c r="P129" s="146"/>
      <c r="Q129" s="146"/>
      <c r="R129" s="146"/>
      <c r="S129" s="146"/>
      <c r="T129" s="146"/>
      <c r="U129" s="146"/>
      <c r="V129" s="146"/>
      <c r="W129" s="146"/>
      <c r="X129" s="146"/>
      <c r="Y129" s="146"/>
      <c r="Z129" s="146"/>
      <c r="AA129" s="146">
        <v>1</v>
      </c>
      <c r="AB129" s="146"/>
      <c r="AC129" s="146"/>
      <c r="AD129" s="146"/>
      <c r="AE129" s="146"/>
      <c r="AF129" s="146"/>
      <c r="AG129" s="146"/>
      <c r="AH129" s="146"/>
      <c r="AI129" s="76"/>
      <c r="AJ129" s="69">
        <f>E129</f>
        <v>1</v>
      </c>
      <c r="AK129" s="70">
        <f>F129+G129+H129+I129</f>
        <v>1</v>
      </c>
      <c r="AL129" s="70">
        <f>J129</f>
        <v>0</v>
      </c>
      <c r="AM129" s="70">
        <f>K129+L129+M129</f>
        <v>0</v>
      </c>
      <c r="AN129" s="70">
        <f>F129+G129+K129</f>
        <v>1</v>
      </c>
      <c r="AO129" s="70">
        <f>X129+Y129+AA129</f>
        <v>1</v>
      </c>
      <c r="AP129" s="70">
        <f>N129</f>
        <v>0</v>
      </c>
      <c r="AQ129" s="70">
        <f>O129+P129+Q129+R129+S129</f>
        <v>0</v>
      </c>
      <c r="AR129" s="70">
        <f>S129</f>
        <v>0</v>
      </c>
      <c r="AS129" s="70">
        <f>T129+U129+V129</f>
        <v>0</v>
      </c>
      <c r="AT129" s="70">
        <f>X129</f>
        <v>0</v>
      </c>
      <c r="AU129" s="70">
        <f>N129+W129</f>
        <v>0</v>
      </c>
      <c r="AV129" s="70">
        <f>AE129</f>
        <v>0</v>
      </c>
      <c r="AW129" s="70">
        <f>AC129+AD129</f>
        <v>0</v>
      </c>
      <c r="AX129" s="70">
        <f>AH129</f>
        <v>0</v>
      </c>
      <c r="AY129" s="71">
        <f>AF129+AG129</f>
        <v>0</v>
      </c>
    </row>
    <row r="130" spans="1:51" s="122" customFormat="1" ht="49.5" customHeight="1" x14ac:dyDescent="0.2">
      <c r="A130" s="72" t="s">
        <v>3</v>
      </c>
      <c r="B130" s="90" t="s">
        <v>191</v>
      </c>
      <c r="C130" s="91"/>
      <c r="D130" s="92"/>
      <c r="E130" s="93">
        <v>0</v>
      </c>
      <c r="F130" s="93">
        <v>0</v>
      </c>
      <c r="G130" s="93">
        <v>0</v>
      </c>
      <c r="H130" s="93">
        <v>0</v>
      </c>
      <c r="I130" s="93">
        <v>0</v>
      </c>
      <c r="J130" s="93">
        <v>0</v>
      </c>
      <c r="K130" s="93">
        <v>0</v>
      </c>
      <c r="L130" s="93">
        <v>0</v>
      </c>
      <c r="M130" s="93">
        <v>0</v>
      </c>
      <c r="N130" s="93">
        <v>0</v>
      </c>
      <c r="O130" s="93">
        <v>0</v>
      </c>
      <c r="P130" s="93">
        <v>0</v>
      </c>
      <c r="Q130" s="93">
        <v>0</v>
      </c>
      <c r="R130" s="93">
        <v>0</v>
      </c>
      <c r="S130" s="93">
        <v>0</v>
      </c>
      <c r="T130" s="93">
        <v>0</v>
      </c>
      <c r="U130" s="93">
        <v>0</v>
      </c>
      <c r="V130" s="93">
        <v>0</v>
      </c>
      <c r="W130" s="93">
        <v>0</v>
      </c>
      <c r="X130" s="93">
        <v>0</v>
      </c>
      <c r="Y130" s="93">
        <v>0</v>
      </c>
      <c r="Z130" s="93">
        <v>0</v>
      </c>
      <c r="AA130" s="93">
        <v>0</v>
      </c>
      <c r="AB130" s="93">
        <v>0</v>
      </c>
      <c r="AC130" s="93">
        <v>0</v>
      </c>
      <c r="AD130" s="93">
        <v>0</v>
      </c>
      <c r="AE130" s="93">
        <v>0</v>
      </c>
      <c r="AF130" s="93">
        <v>0</v>
      </c>
      <c r="AG130" s="93">
        <v>0</v>
      </c>
      <c r="AH130" s="93">
        <v>0</v>
      </c>
      <c r="AI130" s="118"/>
      <c r="AJ130" s="95">
        <f t="shared" ref="AJ130:AY130" si="137">SUM(AJ131:AJ132)</f>
        <v>0</v>
      </c>
      <c r="AK130" s="96">
        <f t="shared" si="137"/>
        <v>0</v>
      </c>
      <c r="AL130" s="96">
        <f t="shared" si="137"/>
        <v>0</v>
      </c>
      <c r="AM130" s="96">
        <f t="shared" si="137"/>
        <v>0</v>
      </c>
      <c r="AN130" s="96">
        <f t="shared" si="137"/>
        <v>0</v>
      </c>
      <c r="AO130" s="96">
        <f t="shared" si="137"/>
        <v>0</v>
      </c>
      <c r="AP130" s="96">
        <f t="shared" si="137"/>
        <v>0</v>
      </c>
      <c r="AQ130" s="96">
        <f t="shared" si="137"/>
        <v>0</v>
      </c>
      <c r="AR130" s="96">
        <f t="shared" si="137"/>
        <v>0</v>
      </c>
      <c r="AS130" s="96">
        <f t="shared" si="137"/>
        <v>0</v>
      </c>
      <c r="AT130" s="96">
        <f t="shared" si="137"/>
        <v>0</v>
      </c>
      <c r="AU130" s="96">
        <f t="shared" si="137"/>
        <v>0</v>
      </c>
      <c r="AV130" s="96">
        <f t="shared" si="137"/>
        <v>0</v>
      </c>
      <c r="AW130" s="96">
        <f t="shared" si="137"/>
        <v>0</v>
      </c>
      <c r="AX130" s="96">
        <f t="shared" si="137"/>
        <v>0</v>
      </c>
      <c r="AY130" s="97">
        <f t="shared" si="137"/>
        <v>0</v>
      </c>
    </row>
    <row r="131" spans="1:51" s="122" customFormat="1" ht="41.25" customHeight="1" x14ac:dyDescent="0.2">
      <c r="A131" s="72" t="s">
        <v>2</v>
      </c>
      <c r="B131" s="111" t="s">
        <v>258</v>
      </c>
      <c r="C131" s="112"/>
      <c r="D131" s="113"/>
      <c r="E131" s="98"/>
      <c r="F131" s="98"/>
      <c r="G131" s="98"/>
      <c r="H131" s="98"/>
      <c r="I131" s="98"/>
      <c r="J131" s="98"/>
      <c r="K131" s="98"/>
      <c r="L131" s="98"/>
      <c r="M131" s="98"/>
      <c r="N131" s="98"/>
      <c r="O131" s="98"/>
      <c r="P131" s="98"/>
      <c r="Q131" s="98"/>
      <c r="R131" s="98"/>
      <c r="S131" s="98"/>
      <c r="T131" s="98"/>
      <c r="U131" s="98"/>
      <c r="V131" s="98"/>
      <c r="W131" s="98"/>
      <c r="X131" s="98"/>
      <c r="Y131" s="98"/>
      <c r="Z131" s="98"/>
      <c r="AA131" s="98"/>
      <c r="AB131" s="98"/>
      <c r="AC131" s="98"/>
      <c r="AD131" s="98"/>
      <c r="AE131" s="98"/>
      <c r="AF131" s="98"/>
      <c r="AG131" s="98"/>
      <c r="AH131" s="98"/>
      <c r="AI131" s="76"/>
      <c r="AJ131" s="69">
        <f>E131</f>
        <v>0</v>
      </c>
      <c r="AK131" s="70">
        <f>F131+G131+H131+I131</f>
        <v>0</v>
      </c>
      <c r="AL131" s="70">
        <f>J131</f>
        <v>0</v>
      </c>
      <c r="AM131" s="70">
        <f>K131+L131+M131</f>
        <v>0</v>
      </c>
      <c r="AN131" s="70">
        <f>F131+G131+K131</f>
        <v>0</v>
      </c>
      <c r="AO131" s="70">
        <f>X131+Y131+AA131</f>
        <v>0</v>
      </c>
      <c r="AP131" s="70">
        <f>N131</f>
        <v>0</v>
      </c>
      <c r="AQ131" s="70">
        <f>O131+P131+Q131+R131+S131</f>
        <v>0</v>
      </c>
      <c r="AR131" s="70">
        <f>S131</f>
        <v>0</v>
      </c>
      <c r="AS131" s="70">
        <f>T131+U131+V131</f>
        <v>0</v>
      </c>
      <c r="AT131" s="70">
        <f>X131</f>
        <v>0</v>
      </c>
      <c r="AU131" s="70">
        <f>N131+W131</f>
        <v>0</v>
      </c>
      <c r="AV131" s="70">
        <f>AE131</f>
        <v>0</v>
      </c>
      <c r="AW131" s="70">
        <f>AC131+AD131</f>
        <v>0</v>
      </c>
      <c r="AX131" s="70">
        <f>AH131</f>
        <v>0</v>
      </c>
      <c r="AY131" s="71">
        <f>AF131+AG131</f>
        <v>0</v>
      </c>
    </row>
    <row r="132" spans="1:51" s="122" customFormat="1" ht="41.25" customHeight="1" x14ac:dyDescent="0.2">
      <c r="A132" s="72" t="s">
        <v>1</v>
      </c>
      <c r="B132" s="111" t="s">
        <v>271</v>
      </c>
      <c r="C132" s="112"/>
      <c r="D132" s="113"/>
      <c r="E132" s="98"/>
      <c r="F132" s="98"/>
      <c r="G132" s="98"/>
      <c r="H132" s="98"/>
      <c r="I132" s="98"/>
      <c r="J132" s="98"/>
      <c r="K132" s="98"/>
      <c r="L132" s="98"/>
      <c r="M132" s="98"/>
      <c r="N132" s="98"/>
      <c r="O132" s="98"/>
      <c r="P132" s="98"/>
      <c r="Q132" s="98"/>
      <c r="R132" s="98"/>
      <c r="S132" s="98"/>
      <c r="T132" s="98"/>
      <c r="U132" s="98"/>
      <c r="V132" s="98"/>
      <c r="W132" s="98"/>
      <c r="X132" s="98"/>
      <c r="Y132" s="98"/>
      <c r="Z132" s="98"/>
      <c r="AA132" s="98"/>
      <c r="AB132" s="98"/>
      <c r="AC132" s="98"/>
      <c r="AD132" s="98"/>
      <c r="AE132" s="98"/>
      <c r="AF132" s="98"/>
      <c r="AG132" s="98"/>
      <c r="AH132" s="98"/>
      <c r="AI132" s="76"/>
      <c r="AJ132" s="69">
        <f>E132</f>
        <v>0</v>
      </c>
      <c r="AK132" s="70">
        <f>F132+G132+H132+I132</f>
        <v>0</v>
      </c>
      <c r="AL132" s="70">
        <f>J132</f>
        <v>0</v>
      </c>
      <c r="AM132" s="70">
        <f>K132+L132+M132</f>
        <v>0</v>
      </c>
      <c r="AN132" s="70">
        <f>F132+G132+K132</f>
        <v>0</v>
      </c>
      <c r="AO132" s="70">
        <f>X132+Y132+AA132</f>
        <v>0</v>
      </c>
      <c r="AP132" s="70">
        <f>N132</f>
        <v>0</v>
      </c>
      <c r="AQ132" s="70">
        <f>O132+P132+Q132+R132+S132</f>
        <v>0</v>
      </c>
      <c r="AR132" s="70">
        <f>S132</f>
        <v>0</v>
      </c>
      <c r="AS132" s="70">
        <f>T132+U132+V132</f>
        <v>0</v>
      </c>
      <c r="AT132" s="70">
        <f>X132</f>
        <v>0</v>
      </c>
      <c r="AU132" s="70">
        <f>N132+W132</f>
        <v>0</v>
      </c>
      <c r="AV132" s="70">
        <f>AE132</f>
        <v>0</v>
      </c>
      <c r="AW132" s="70">
        <f>AC132+AD132</f>
        <v>0</v>
      </c>
      <c r="AX132" s="70">
        <f>AH132</f>
        <v>0</v>
      </c>
      <c r="AY132" s="71">
        <f>AF132+AG132</f>
        <v>0</v>
      </c>
    </row>
    <row r="133" spans="1:51" s="122" customFormat="1" ht="35.25" customHeight="1" x14ac:dyDescent="0.2">
      <c r="A133" s="100" t="s">
        <v>0</v>
      </c>
      <c r="B133" s="102" t="s">
        <v>140</v>
      </c>
      <c r="C133" s="103"/>
      <c r="D133" s="104"/>
      <c r="E133" s="146">
        <v>17</v>
      </c>
      <c r="F133" s="146">
        <v>9</v>
      </c>
      <c r="G133" s="146">
        <v>8</v>
      </c>
      <c r="H133" s="146"/>
      <c r="I133" s="146"/>
      <c r="J133" s="146">
        <v>13</v>
      </c>
      <c r="K133" s="146">
        <v>11</v>
      </c>
      <c r="L133" s="146">
        <v>2</v>
      </c>
      <c r="M133" s="146"/>
      <c r="N133" s="146">
        <v>8</v>
      </c>
      <c r="O133" s="146">
        <v>4</v>
      </c>
      <c r="P133" s="146">
        <v>1</v>
      </c>
      <c r="Q133" s="146">
        <v>1</v>
      </c>
      <c r="R133" s="146"/>
      <c r="S133" s="146">
        <v>2</v>
      </c>
      <c r="T133" s="146"/>
      <c r="U133" s="146">
        <v>2</v>
      </c>
      <c r="V133" s="146"/>
      <c r="W133" s="146"/>
      <c r="X133" s="146">
        <v>8</v>
      </c>
      <c r="Y133" s="146"/>
      <c r="Z133" s="146"/>
      <c r="AA133" s="146">
        <v>20</v>
      </c>
      <c r="AB133" s="146">
        <v>7</v>
      </c>
      <c r="AC133" s="146">
        <v>2</v>
      </c>
      <c r="AD133" s="146"/>
      <c r="AE133" s="146">
        <v>2</v>
      </c>
      <c r="AF133" s="146"/>
      <c r="AG133" s="146"/>
      <c r="AH133" s="146"/>
      <c r="AI133" s="76"/>
      <c r="AJ133" s="69">
        <f>E133</f>
        <v>17</v>
      </c>
      <c r="AK133" s="70">
        <f>F133+G133+H133+I133</f>
        <v>17</v>
      </c>
      <c r="AL133" s="70">
        <f>J133</f>
        <v>13</v>
      </c>
      <c r="AM133" s="70">
        <f>K133+L133+M133</f>
        <v>13</v>
      </c>
      <c r="AN133" s="70">
        <f>F133+G133+K133</f>
        <v>28</v>
      </c>
      <c r="AO133" s="70">
        <f>X133+Y133+AA133</f>
        <v>28</v>
      </c>
      <c r="AP133" s="70">
        <f>N133</f>
        <v>8</v>
      </c>
      <c r="AQ133" s="70">
        <f>O133+P133+Q133+R133+S133</f>
        <v>8</v>
      </c>
      <c r="AR133" s="70">
        <f>S133</f>
        <v>2</v>
      </c>
      <c r="AS133" s="70">
        <f>T133+U133+V133</f>
        <v>2</v>
      </c>
      <c r="AT133" s="70">
        <f>X133</f>
        <v>8</v>
      </c>
      <c r="AU133" s="70">
        <f>N133+W133</f>
        <v>8</v>
      </c>
      <c r="AV133" s="70">
        <f>AE133</f>
        <v>2</v>
      </c>
      <c r="AW133" s="70">
        <f>AC133+AD133</f>
        <v>2</v>
      </c>
      <c r="AX133" s="70">
        <f>AH133</f>
        <v>0</v>
      </c>
      <c r="AY133" s="71">
        <f>AF133+AG133</f>
        <v>0</v>
      </c>
    </row>
    <row r="134" spans="1:51" s="122" customFormat="1" ht="35.25" customHeight="1" thickBot="1" x14ac:dyDescent="0.25">
      <c r="A134" s="100"/>
      <c r="B134" s="102" t="s">
        <v>135</v>
      </c>
      <c r="C134" s="103"/>
      <c r="D134" s="104"/>
      <c r="E134" s="116">
        <f t="shared" ref="E134:AH134" si="138">E19+E39+E51+E59+E73+E80+E87+E90+E112+E116+E125+E130+E133</f>
        <v>5193</v>
      </c>
      <c r="F134" s="116">
        <f t="shared" si="138"/>
        <v>545</v>
      </c>
      <c r="G134" s="116">
        <f t="shared" si="138"/>
        <v>4648</v>
      </c>
      <c r="H134" s="116">
        <f t="shared" si="138"/>
        <v>0</v>
      </c>
      <c r="I134" s="116">
        <f t="shared" si="138"/>
        <v>0</v>
      </c>
      <c r="J134" s="116">
        <f t="shared" si="138"/>
        <v>4229</v>
      </c>
      <c r="K134" s="116">
        <f t="shared" si="138"/>
        <v>4144</v>
      </c>
      <c r="L134" s="116">
        <f t="shared" si="138"/>
        <v>79</v>
      </c>
      <c r="M134" s="116">
        <f t="shared" si="138"/>
        <v>6</v>
      </c>
      <c r="N134" s="116">
        <f t="shared" si="138"/>
        <v>4316</v>
      </c>
      <c r="O134" s="116">
        <f t="shared" si="138"/>
        <v>3648</v>
      </c>
      <c r="P134" s="116">
        <f t="shared" si="138"/>
        <v>92</v>
      </c>
      <c r="Q134" s="116">
        <f t="shared" si="138"/>
        <v>92</v>
      </c>
      <c r="R134" s="116">
        <f t="shared" si="138"/>
        <v>0</v>
      </c>
      <c r="S134" s="116">
        <f t="shared" si="138"/>
        <v>484</v>
      </c>
      <c r="T134" s="116">
        <f t="shared" si="138"/>
        <v>37</v>
      </c>
      <c r="U134" s="116">
        <f t="shared" si="138"/>
        <v>422</v>
      </c>
      <c r="V134" s="116">
        <f t="shared" si="138"/>
        <v>25</v>
      </c>
      <c r="W134" s="116">
        <f t="shared" si="138"/>
        <v>4</v>
      </c>
      <c r="X134" s="116">
        <f t="shared" si="138"/>
        <v>4320</v>
      </c>
      <c r="Y134" s="116">
        <f t="shared" si="138"/>
        <v>9</v>
      </c>
      <c r="Z134" s="116">
        <f t="shared" si="138"/>
        <v>104</v>
      </c>
      <c r="AA134" s="116">
        <f t="shared" si="138"/>
        <v>5007</v>
      </c>
      <c r="AB134" s="116">
        <f t="shared" si="138"/>
        <v>549</v>
      </c>
      <c r="AC134" s="116">
        <f t="shared" si="138"/>
        <v>54</v>
      </c>
      <c r="AD134" s="116">
        <f t="shared" si="138"/>
        <v>4</v>
      </c>
      <c r="AE134" s="116">
        <f t="shared" si="138"/>
        <v>58</v>
      </c>
      <c r="AF134" s="116">
        <f t="shared" si="138"/>
        <v>22</v>
      </c>
      <c r="AG134" s="116">
        <f t="shared" si="138"/>
        <v>1</v>
      </c>
      <c r="AH134" s="116">
        <f t="shared" si="138"/>
        <v>23</v>
      </c>
      <c r="AI134" s="118"/>
      <c r="AJ134" s="119">
        <f t="shared" ref="AJ134:AY134" si="139">AJ19+AJ39+AJ51+AJ59+AJ73+AJ80+AJ87+AJ90+AJ112+AJ116+AJ125+AJ130+AJ133</f>
        <v>5193</v>
      </c>
      <c r="AK134" s="120">
        <f t="shared" si="139"/>
        <v>5193</v>
      </c>
      <c r="AL134" s="120">
        <f t="shared" si="139"/>
        <v>4229</v>
      </c>
      <c r="AM134" s="120">
        <f t="shared" si="139"/>
        <v>4229</v>
      </c>
      <c r="AN134" s="120">
        <f t="shared" si="139"/>
        <v>9337</v>
      </c>
      <c r="AO134" s="120">
        <f t="shared" si="139"/>
        <v>9336</v>
      </c>
      <c r="AP134" s="120">
        <f t="shared" si="139"/>
        <v>4316</v>
      </c>
      <c r="AQ134" s="120">
        <f t="shared" si="139"/>
        <v>4316</v>
      </c>
      <c r="AR134" s="120">
        <f t="shared" si="139"/>
        <v>484</v>
      </c>
      <c r="AS134" s="120">
        <f t="shared" si="139"/>
        <v>484</v>
      </c>
      <c r="AT134" s="120">
        <f t="shared" si="139"/>
        <v>4320</v>
      </c>
      <c r="AU134" s="120">
        <f t="shared" si="139"/>
        <v>4320</v>
      </c>
      <c r="AV134" s="120">
        <f t="shared" si="139"/>
        <v>58</v>
      </c>
      <c r="AW134" s="120">
        <f t="shared" si="139"/>
        <v>58</v>
      </c>
      <c r="AX134" s="120">
        <f t="shared" si="139"/>
        <v>23</v>
      </c>
      <c r="AY134" s="121">
        <f t="shared" si="139"/>
        <v>23</v>
      </c>
    </row>
    <row r="135" spans="1:51" s="122" customFormat="1" ht="32.25" customHeight="1" x14ac:dyDescent="0.2">
      <c r="A135" s="124"/>
      <c r="B135" s="124"/>
      <c r="C135" s="124"/>
      <c r="D135" s="124"/>
      <c r="E135" s="124"/>
      <c r="F135" s="124"/>
      <c r="G135" s="124"/>
      <c r="H135" s="124"/>
      <c r="I135" s="124"/>
      <c r="J135" s="124"/>
      <c r="K135" s="124"/>
      <c r="L135" s="124"/>
      <c r="M135" s="124"/>
      <c r="N135" s="124"/>
      <c r="O135" s="124"/>
      <c r="P135" s="124"/>
      <c r="Q135" s="124"/>
      <c r="R135" s="124"/>
      <c r="S135" s="124"/>
      <c r="T135" s="124"/>
      <c r="U135" s="124"/>
      <c r="V135" s="124"/>
      <c r="W135" s="124"/>
      <c r="X135" s="124"/>
      <c r="Y135" s="124"/>
      <c r="Z135" s="124"/>
      <c r="AA135" s="124"/>
      <c r="AB135" s="124"/>
      <c r="AC135" s="124"/>
      <c r="AD135" s="124"/>
      <c r="AE135" s="124"/>
      <c r="AF135" s="124"/>
      <c r="AG135" s="124"/>
      <c r="AH135" s="124"/>
      <c r="AI135" s="75"/>
    </row>
    <row r="136" spans="1:51" s="122" customFormat="1" ht="55.5" customHeight="1" x14ac:dyDescent="0.2">
      <c r="A136" s="124"/>
      <c r="B136" s="124"/>
      <c r="C136" s="124"/>
      <c r="D136" s="124"/>
      <c r="E136" s="124"/>
      <c r="F136" s="124"/>
      <c r="G136" s="124"/>
      <c r="H136" s="124"/>
      <c r="I136" s="124"/>
      <c r="J136" s="124"/>
      <c r="K136" s="124"/>
      <c r="L136" s="124"/>
      <c r="M136" s="124"/>
      <c r="N136" s="124"/>
      <c r="O136" s="124"/>
      <c r="P136" s="124"/>
      <c r="Q136" s="124"/>
      <c r="R136" s="124"/>
      <c r="S136" s="124"/>
      <c r="T136" s="124"/>
      <c r="U136" s="124"/>
      <c r="V136" s="124"/>
      <c r="W136" s="124"/>
      <c r="X136" s="124"/>
      <c r="Y136" s="124"/>
      <c r="Z136" s="124"/>
      <c r="AA136" s="124"/>
      <c r="AB136" s="124"/>
      <c r="AC136" s="124"/>
      <c r="AD136" s="124"/>
      <c r="AE136" s="124"/>
      <c r="AF136" s="124"/>
      <c r="AG136" s="124"/>
      <c r="AH136" s="124"/>
      <c r="AI136" s="124"/>
    </row>
    <row r="137" spans="1:51" s="122" customFormat="1" ht="33.75" customHeight="1" x14ac:dyDescent="0.5">
      <c r="A137" s="124"/>
      <c r="B137" s="125" t="s">
        <v>133</v>
      </c>
      <c r="C137" s="148"/>
      <c r="D137" s="148"/>
      <c r="E137" s="149"/>
      <c r="F137" s="148"/>
      <c r="G137" s="148"/>
      <c r="H137" s="148"/>
      <c r="I137" s="148"/>
      <c r="J137" s="150"/>
      <c r="K137" s="150"/>
      <c r="L137" s="150"/>
      <c r="M137" s="150"/>
      <c r="N137" s="150"/>
      <c r="O137" s="150"/>
      <c r="P137" s="124"/>
      <c r="Q137" s="124"/>
      <c r="R137" s="124"/>
      <c r="S137" s="124"/>
      <c r="T137" s="124"/>
      <c r="U137" s="124"/>
      <c r="V137" s="124"/>
      <c r="W137" s="124"/>
      <c r="X137" s="124"/>
      <c r="Y137" s="124"/>
      <c r="Z137" s="124"/>
      <c r="AA137" s="124"/>
      <c r="AB137" s="124"/>
      <c r="AC137" s="124"/>
      <c r="AD137" s="124"/>
      <c r="AE137" s="124"/>
      <c r="AF137" s="124"/>
      <c r="AG137" s="124"/>
      <c r="AH137" s="124"/>
      <c r="AI137" s="124"/>
    </row>
    <row r="138" spans="1:51" s="122" customFormat="1" ht="33.75" customHeight="1" x14ac:dyDescent="0.3">
      <c r="A138" s="124"/>
      <c r="B138" s="124"/>
      <c r="C138" s="150"/>
      <c r="D138" s="150"/>
      <c r="E138" s="150"/>
      <c r="F138" s="150"/>
      <c r="G138" s="150"/>
      <c r="H138" s="150"/>
      <c r="I138" s="150"/>
      <c r="J138" s="150"/>
      <c r="K138" s="150"/>
      <c r="L138" s="150"/>
      <c r="M138" s="150"/>
      <c r="N138" s="150"/>
      <c r="O138" s="150"/>
      <c r="P138" s="124"/>
      <c r="Q138" s="124"/>
      <c r="R138" s="124"/>
      <c r="S138" s="124"/>
      <c r="T138" s="124"/>
      <c r="U138" s="124"/>
      <c r="V138" s="124"/>
      <c r="W138" s="124"/>
      <c r="X138" s="124"/>
      <c r="Y138" s="124"/>
      <c r="Z138" s="124"/>
      <c r="AA138" s="124"/>
      <c r="AB138" s="124"/>
      <c r="AC138" s="124"/>
      <c r="AD138" s="124"/>
      <c r="AE138" s="124"/>
      <c r="AF138" s="124"/>
      <c r="AG138" s="124"/>
      <c r="AH138" s="124"/>
      <c r="AI138" s="124"/>
    </row>
    <row r="139" spans="1:51" s="122" customFormat="1" ht="33.75" customHeight="1" x14ac:dyDescent="0.45">
      <c r="A139" s="124"/>
      <c r="B139" s="124"/>
      <c r="C139" s="151"/>
      <c r="D139" s="150"/>
      <c r="E139" s="149"/>
      <c r="F139" s="150"/>
      <c r="G139" s="150"/>
      <c r="H139" s="150"/>
      <c r="I139" s="150"/>
      <c r="J139" s="150"/>
      <c r="K139" s="150"/>
      <c r="L139" s="150"/>
      <c r="M139" s="150"/>
      <c r="N139" s="150"/>
      <c r="O139" s="150"/>
      <c r="P139" s="124"/>
      <c r="Q139" s="124"/>
      <c r="R139" s="124"/>
      <c r="S139" s="124"/>
      <c r="T139" s="124"/>
      <c r="U139" s="124"/>
      <c r="V139" s="124"/>
      <c r="W139" s="124"/>
      <c r="X139" s="124"/>
      <c r="Y139" s="124"/>
      <c r="Z139" s="124"/>
      <c r="AA139" s="124"/>
      <c r="AB139" s="124"/>
      <c r="AC139" s="124"/>
      <c r="AD139" s="124"/>
      <c r="AE139" s="124"/>
      <c r="AF139" s="124"/>
      <c r="AG139" s="124"/>
      <c r="AH139" s="124"/>
      <c r="AI139" s="124"/>
    </row>
    <row r="140" spans="1:51" s="122" customFormat="1" ht="29.25" customHeight="1" x14ac:dyDescent="0.3">
      <c r="A140" s="124"/>
      <c r="B140" s="124"/>
      <c r="C140" s="150"/>
      <c r="D140" s="150"/>
      <c r="E140" s="150"/>
      <c r="F140" s="150"/>
      <c r="G140" s="150"/>
      <c r="H140" s="150"/>
      <c r="I140" s="150"/>
      <c r="J140" s="150"/>
      <c r="K140" s="150"/>
      <c r="L140" s="150"/>
      <c r="M140" s="150"/>
      <c r="N140" s="150"/>
      <c r="O140" s="150"/>
      <c r="P140" s="124"/>
      <c r="Q140" s="124"/>
      <c r="R140" s="124"/>
      <c r="S140" s="124"/>
      <c r="T140" s="124"/>
      <c r="U140" s="124"/>
      <c r="V140" s="124"/>
      <c r="W140" s="124"/>
      <c r="X140" s="124"/>
      <c r="Y140" s="124"/>
      <c r="Z140" s="124"/>
      <c r="AA140" s="124"/>
      <c r="AB140" s="124"/>
      <c r="AC140" s="124"/>
      <c r="AD140" s="124"/>
      <c r="AE140" s="124"/>
      <c r="AF140" s="124"/>
      <c r="AG140" s="124"/>
      <c r="AH140" s="124"/>
      <c r="AI140" s="124"/>
    </row>
    <row r="141" spans="1:51" s="122" customFormat="1" ht="20.25" customHeight="1" x14ac:dyDescent="0.2">
      <c r="A141" s="124"/>
      <c r="B141" s="124"/>
      <c r="C141" s="124"/>
      <c r="D141" s="124"/>
      <c r="E141" s="124"/>
      <c r="F141" s="124"/>
      <c r="G141" s="124"/>
      <c r="H141" s="124"/>
      <c r="I141" s="124"/>
      <c r="J141" s="124"/>
      <c r="K141" s="124"/>
      <c r="L141" s="124"/>
      <c r="M141" s="124"/>
      <c r="N141" s="124"/>
      <c r="O141" s="124"/>
      <c r="P141" s="124"/>
      <c r="Q141" s="124"/>
      <c r="R141" s="124"/>
      <c r="S141" s="124"/>
      <c r="T141" s="124"/>
      <c r="U141" s="124"/>
      <c r="V141" s="124"/>
      <c r="W141" s="124"/>
      <c r="X141" s="124"/>
      <c r="Y141" s="124"/>
      <c r="Z141" s="124"/>
      <c r="AA141" s="124"/>
      <c r="AB141" s="124"/>
      <c r="AC141" s="124"/>
      <c r="AD141" s="124"/>
      <c r="AE141" s="124"/>
      <c r="AF141" s="124"/>
      <c r="AG141" s="124"/>
      <c r="AH141" s="124"/>
      <c r="AI141" s="124"/>
    </row>
    <row r="142" spans="1:51" s="122" customFormat="1" ht="14.25" customHeight="1" x14ac:dyDescent="0.2">
      <c r="A142" s="124"/>
      <c r="B142" s="124"/>
      <c r="C142" s="124"/>
      <c r="D142" s="124"/>
      <c r="E142" s="124"/>
      <c r="F142" s="124"/>
      <c r="G142" s="124"/>
      <c r="H142" s="124"/>
      <c r="I142" s="124"/>
      <c r="J142" s="124"/>
      <c r="K142" s="124"/>
      <c r="L142" s="124"/>
      <c r="M142" s="124"/>
      <c r="N142" s="124"/>
      <c r="O142" s="124"/>
      <c r="P142" s="124"/>
      <c r="Q142" s="124"/>
      <c r="R142" s="124"/>
      <c r="S142" s="124"/>
      <c r="T142" s="124"/>
      <c r="U142" s="124"/>
      <c r="V142" s="124"/>
      <c r="W142" s="124"/>
      <c r="X142" s="124"/>
      <c r="Y142" s="124"/>
      <c r="Z142" s="124"/>
      <c r="AA142" s="124"/>
      <c r="AB142" s="124"/>
      <c r="AC142" s="124"/>
      <c r="AD142" s="124"/>
      <c r="AE142" s="124"/>
      <c r="AF142" s="124"/>
      <c r="AG142" s="124"/>
      <c r="AH142" s="124"/>
      <c r="AI142" s="124"/>
    </row>
    <row r="143" spans="1:51" s="122" customFormat="1" ht="14.25" customHeight="1" x14ac:dyDescent="0.25">
      <c r="A143" s="20"/>
      <c r="B143" s="23"/>
      <c r="C143" s="128"/>
      <c r="D143" s="128"/>
      <c r="E143" s="128"/>
      <c r="F143" s="128"/>
      <c r="G143" s="128"/>
      <c r="H143" s="128"/>
      <c r="I143" s="128"/>
      <c r="J143" s="128"/>
      <c r="K143" s="128"/>
      <c r="L143" s="128"/>
      <c r="M143" s="128"/>
      <c r="N143" s="128"/>
      <c r="O143" s="128"/>
      <c r="P143" s="128"/>
      <c r="Q143" s="128"/>
      <c r="R143" s="128"/>
      <c r="S143" s="128"/>
      <c r="T143" s="128"/>
      <c r="U143" s="128"/>
      <c r="V143" s="128"/>
      <c r="W143" s="128"/>
      <c r="X143" s="20"/>
      <c r="Y143" s="20"/>
      <c r="Z143" s="20"/>
      <c r="AA143" s="20"/>
      <c r="AB143" s="20"/>
      <c r="AC143" s="20"/>
      <c r="AD143" s="20"/>
      <c r="AE143" s="20"/>
      <c r="AF143" s="20"/>
      <c r="AG143" s="20"/>
      <c r="AH143" s="129"/>
      <c r="AI143" s="124"/>
    </row>
    <row r="144" spans="1:51" x14ac:dyDescent="0.25">
      <c r="B144" s="128"/>
      <c r="C144" s="128"/>
      <c r="D144" s="128"/>
      <c r="E144" s="128"/>
      <c r="F144" s="128"/>
      <c r="G144" s="128"/>
      <c r="H144" s="128"/>
      <c r="I144" s="128"/>
      <c r="J144" s="128"/>
      <c r="K144" s="128"/>
      <c r="L144" s="128"/>
      <c r="M144" s="128"/>
      <c r="N144" s="128"/>
      <c r="O144" s="128"/>
      <c r="P144" s="128"/>
      <c r="Q144" s="128"/>
      <c r="R144" s="128"/>
      <c r="S144" s="128"/>
      <c r="T144" s="128"/>
      <c r="U144" s="128"/>
      <c r="V144" s="128"/>
      <c r="W144" s="128"/>
      <c r="AH144" s="129"/>
      <c r="AI144" s="124"/>
    </row>
    <row r="145" spans="2:35" x14ac:dyDescent="0.25">
      <c r="B145" s="128"/>
      <c r="C145" s="128"/>
      <c r="D145" s="128"/>
      <c r="E145" s="128"/>
      <c r="F145" s="128"/>
      <c r="G145" s="128"/>
      <c r="H145" s="128"/>
      <c r="I145" s="128"/>
      <c r="J145" s="128"/>
      <c r="K145" s="128"/>
      <c r="L145" s="128"/>
      <c r="M145" s="128"/>
      <c r="N145" s="128"/>
      <c r="O145" s="128"/>
      <c r="P145" s="128"/>
      <c r="Q145" s="128"/>
      <c r="R145" s="128"/>
      <c r="S145" s="128"/>
      <c r="T145" s="128"/>
      <c r="U145" s="128"/>
      <c r="V145" s="128"/>
      <c r="W145" s="128"/>
      <c r="AH145" s="129"/>
      <c r="AI145" s="124"/>
    </row>
    <row r="146" spans="2:35" ht="12.75" customHeight="1" x14ac:dyDescent="0.25">
      <c r="B146" s="128"/>
      <c r="C146" s="128"/>
      <c r="D146" s="128"/>
      <c r="E146" s="128"/>
      <c r="F146" s="128"/>
      <c r="G146" s="128"/>
      <c r="H146" s="128"/>
      <c r="I146" s="128"/>
      <c r="J146" s="128"/>
      <c r="K146" s="128"/>
      <c r="L146" s="128"/>
      <c r="M146" s="128"/>
      <c r="N146" s="128"/>
      <c r="O146" s="128"/>
      <c r="P146" s="128"/>
      <c r="Q146" s="128"/>
      <c r="R146" s="128"/>
      <c r="S146" s="128"/>
      <c r="T146" s="128"/>
      <c r="U146" s="128"/>
      <c r="V146" s="128"/>
      <c r="W146" s="128"/>
      <c r="AH146" s="129"/>
    </row>
    <row r="147" spans="2:35" x14ac:dyDescent="0.25">
      <c r="B147" s="128"/>
      <c r="C147" s="128"/>
      <c r="D147" s="128"/>
      <c r="E147" s="128"/>
      <c r="F147" s="128"/>
      <c r="G147" s="128"/>
      <c r="H147" s="128"/>
      <c r="I147" s="128"/>
      <c r="J147" s="128"/>
      <c r="K147" s="128"/>
      <c r="L147" s="128"/>
      <c r="M147" s="128"/>
      <c r="N147" s="128"/>
      <c r="O147" s="128"/>
      <c r="P147" s="128"/>
      <c r="Q147" s="128"/>
      <c r="R147" s="128"/>
      <c r="S147" s="128"/>
      <c r="T147" s="128"/>
      <c r="U147" s="128"/>
      <c r="V147" s="128"/>
      <c r="W147" s="128"/>
      <c r="AH147" s="129"/>
    </row>
    <row r="148" spans="2:35" x14ac:dyDescent="0.25">
      <c r="B148" s="128"/>
      <c r="C148" s="128"/>
      <c r="D148" s="128"/>
      <c r="E148" s="128"/>
      <c r="F148" s="128"/>
      <c r="G148" s="128"/>
      <c r="H148" s="128"/>
      <c r="I148" s="128"/>
      <c r="J148" s="128"/>
      <c r="K148" s="128"/>
      <c r="L148" s="128"/>
      <c r="M148" s="128"/>
      <c r="N148" s="128"/>
      <c r="O148" s="128"/>
      <c r="P148" s="128"/>
      <c r="Q148" s="128"/>
      <c r="R148" s="128"/>
      <c r="S148" s="128"/>
      <c r="T148" s="128"/>
      <c r="U148" s="128"/>
      <c r="V148" s="128"/>
      <c r="W148" s="128"/>
      <c r="AH148" s="129"/>
    </row>
    <row r="149" spans="2:35" x14ac:dyDescent="0.25">
      <c r="B149" s="128"/>
      <c r="C149" s="128"/>
      <c r="D149" s="128"/>
      <c r="E149" s="128"/>
      <c r="F149" s="128"/>
      <c r="G149" s="128"/>
      <c r="H149" s="128"/>
      <c r="I149" s="128"/>
      <c r="J149" s="128"/>
      <c r="K149" s="128"/>
      <c r="L149" s="128"/>
      <c r="M149" s="128"/>
      <c r="N149" s="128"/>
      <c r="O149" s="128"/>
      <c r="P149" s="128"/>
      <c r="Q149" s="128"/>
      <c r="R149" s="128"/>
      <c r="S149" s="128"/>
      <c r="T149" s="128"/>
      <c r="U149" s="128"/>
      <c r="V149" s="128"/>
      <c r="W149" s="128"/>
      <c r="AH149" s="129"/>
    </row>
    <row r="150" spans="2:35" x14ac:dyDescent="0.25">
      <c r="AH150" s="129"/>
    </row>
    <row r="151" spans="2:35" x14ac:dyDescent="0.25">
      <c r="AH151" s="129"/>
    </row>
    <row r="152" spans="2:35" x14ac:dyDescent="0.25">
      <c r="AH152" s="129"/>
    </row>
    <row r="153" spans="2:35" x14ac:dyDescent="0.25">
      <c r="AH153" s="129"/>
    </row>
    <row r="154" spans="2:35" x14ac:dyDescent="0.25">
      <c r="AH154" s="129"/>
    </row>
    <row r="155" spans="2:35" x14ac:dyDescent="0.25">
      <c r="AH155" s="129"/>
    </row>
    <row r="156" spans="2:35" x14ac:dyDescent="0.25">
      <c r="AH156" s="129"/>
    </row>
    <row r="157" spans="2:35" x14ac:dyDescent="0.25">
      <c r="AH157" s="129"/>
    </row>
    <row r="158" spans="2:35" x14ac:dyDescent="0.25">
      <c r="AH158" s="129"/>
    </row>
    <row r="159" spans="2:35" x14ac:dyDescent="0.25">
      <c r="AH159" s="129"/>
    </row>
    <row r="160" spans="2:35" x14ac:dyDescent="0.25">
      <c r="AH160" s="129"/>
    </row>
    <row r="161" spans="34:34" x14ac:dyDescent="0.25">
      <c r="AH161" s="129"/>
    </row>
    <row r="162" spans="34:34" x14ac:dyDescent="0.25">
      <c r="AH162" s="129"/>
    </row>
    <row r="163" spans="34:34" x14ac:dyDescent="0.25">
      <c r="AH163" s="129"/>
    </row>
    <row r="164" spans="34:34" x14ac:dyDescent="0.25">
      <c r="AH164" s="129"/>
    </row>
    <row r="165" spans="34:34" x14ac:dyDescent="0.25">
      <c r="AH165" s="129"/>
    </row>
    <row r="166" spans="34:34" x14ac:dyDescent="0.25">
      <c r="AH166" s="129"/>
    </row>
    <row r="167" spans="34:34" x14ac:dyDescent="0.25">
      <c r="AH167" s="129"/>
    </row>
    <row r="168" spans="34:34" x14ac:dyDescent="0.25">
      <c r="AH168" s="129"/>
    </row>
    <row r="169" spans="34:34" x14ac:dyDescent="0.25">
      <c r="AH169" s="129"/>
    </row>
    <row r="170" spans="34:34" x14ac:dyDescent="0.25">
      <c r="AH170" s="129"/>
    </row>
    <row r="171" spans="34:34" x14ac:dyDescent="0.25">
      <c r="AH171" s="129"/>
    </row>
    <row r="172" spans="34:34" x14ac:dyDescent="0.25">
      <c r="AH172" s="129"/>
    </row>
    <row r="173" spans="34:34" x14ac:dyDescent="0.25">
      <c r="AH173" s="129"/>
    </row>
    <row r="174" spans="34:34" x14ac:dyDescent="0.25">
      <c r="AH174" s="129"/>
    </row>
    <row r="175" spans="34:34" x14ac:dyDescent="0.25">
      <c r="AH175" s="129"/>
    </row>
    <row r="176" spans="34:34" x14ac:dyDescent="0.25">
      <c r="AH176" s="129"/>
    </row>
    <row r="177" spans="34:34" x14ac:dyDescent="0.25">
      <c r="AH177" s="129"/>
    </row>
    <row r="178" spans="34:34" x14ac:dyDescent="0.25">
      <c r="AH178" s="129"/>
    </row>
    <row r="179" spans="34:34" x14ac:dyDescent="0.25">
      <c r="AH179" s="129"/>
    </row>
    <row r="180" spans="34:34" x14ac:dyDescent="0.25">
      <c r="AH180" s="129"/>
    </row>
    <row r="181" spans="34:34" x14ac:dyDescent="0.25">
      <c r="AH181" s="129"/>
    </row>
    <row r="182" spans="34:34" x14ac:dyDescent="0.25">
      <c r="AH182" s="129"/>
    </row>
    <row r="183" spans="34:34" x14ac:dyDescent="0.25">
      <c r="AH183" s="129"/>
    </row>
    <row r="184" spans="34:34" x14ac:dyDescent="0.25">
      <c r="AH184" s="129"/>
    </row>
    <row r="185" spans="34:34" x14ac:dyDescent="0.25">
      <c r="AH185" s="129"/>
    </row>
    <row r="186" spans="34:34" x14ac:dyDescent="0.25">
      <c r="AH186" s="129"/>
    </row>
    <row r="187" spans="34:34" x14ac:dyDescent="0.25">
      <c r="AH187" s="129"/>
    </row>
    <row r="188" spans="34:34" x14ac:dyDescent="0.25">
      <c r="AH188" s="129"/>
    </row>
    <row r="189" spans="34:34" x14ac:dyDescent="0.25">
      <c r="AH189" s="129"/>
    </row>
    <row r="190" spans="34:34" x14ac:dyDescent="0.25">
      <c r="AH190" s="129"/>
    </row>
    <row r="191" spans="34:34" x14ac:dyDescent="0.25">
      <c r="AH191" s="129"/>
    </row>
    <row r="192" spans="34:34" x14ac:dyDescent="0.25">
      <c r="AH192" s="129"/>
    </row>
    <row r="193" spans="34:34" x14ac:dyDescent="0.25">
      <c r="AH193" s="129"/>
    </row>
    <row r="194" spans="34:34" x14ac:dyDescent="0.25">
      <c r="AH194" s="129"/>
    </row>
    <row r="195" spans="34:34" x14ac:dyDescent="0.25">
      <c r="AH195" s="129"/>
    </row>
    <row r="196" spans="34:34" x14ac:dyDescent="0.25">
      <c r="AH196" s="129"/>
    </row>
    <row r="197" spans="34:34" x14ac:dyDescent="0.25">
      <c r="AH197" s="129"/>
    </row>
    <row r="198" spans="34:34" x14ac:dyDescent="0.25">
      <c r="AH198" s="129"/>
    </row>
    <row r="199" spans="34:34" x14ac:dyDescent="0.25">
      <c r="AH199" s="129"/>
    </row>
    <row r="200" spans="34:34" x14ac:dyDescent="0.25">
      <c r="AH200" s="129"/>
    </row>
    <row r="201" spans="34:34" x14ac:dyDescent="0.25">
      <c r="AH201" s="129"/>
    </row>
    <row r="202" spans="34:34" x14ac:dyDescent="0.25">
      <c r="AH202" s="129"/>
    </row>
    <row r="203" spans="34:34" x14ac:dyDescent="0.25">
      <c r="AH203" s="129"/>
    </row>
    <row r="204" spans="34:34" x14ac:dyDescent="0.25">
      <c r="AH204" s="129"/>
    </row>
    <row r="205" spans="34:34" x14ac:dyDescent="0.25">
      <c r="AH205" s="129"/>
    </row>
    <row r="206" spans="34:34" x14ac:dyDescent="0.25">
      <c r="AH206" s="129"/>
    </row>
    <row r="207" spans="34:34" x14ac:dyDescent="0.25">
      <c r="AH207" s="129"/>
    </row>
    <row r="208" spans="34:34" x14ac:dyDescent="0.25">
      <c r="AH208" s="129"/>
    </row>
    <row r="209" spans="34:34" x14ac:dyDescent="0.25">
      <c r="AH209" s="129"/>
    </row>
    <row r="210" spans="34:34" x14ac:dyDescent="0.25">
      <c r="AH210" s="129"/>
    </row>
    <row r="211" spans="34:34" x14ac:dyDescent="0.25">
      <c r="AH211" s="129"/>
    </row>
    <row r="212" spans="34:34" x14ac:dyDescent="0.25">
      <c r="AH212" s="129"/>
    </row>
    <row r="213" spans="34:34" x14ac:dyDescent="0.25">
      <c r="AH213" s="129"/>
    </row>
    <row r="214" spans="34:34" x14ac:dyDescent="0.25">
      <c r="AH214" s="129"/>
    </row>
    <row r="215" spans="34:34" x14ac:dyDescent="0.25">
      <c r="AH215" s="129"/>
    </row>
    <row r="216" spans="34:34" x14ac:dyDescent="0.25">
      <c r="AH216" s="129"/>
    </row>
    <row r="217" spans="34:34" x14ac:dyDescent="0.25">
      <c r="AH217" s="129"/>
    </row>
    <row r="218" spans="34:34" x14ac:dyDescent="0.25">
      <c r="AH218" s="129"/>
    </row>
    <row r="219" spans="34:34" x14ac:dyDescent="0.25">
      <c r="AH219" s="129"/>
    </row>
    <row r="220" spans="34:34" x14ac:dyDescent="0.25">
      <c r="AH220" s="129"/>
    </row>
    <row r="221" spans="34:34" x14ac:dyDescent="0.25">
      <c r="AH221" s="129"/>
    </row>
    <row r="222" spans="34:34" x14ac:dyDescent="0.25">
      <c r="AH222" s="129"/>
    </row>
    <row r="223" spans="34:34" x14ac:dyDescent="0.25">
      <c r="AH223" s="129"/>
    </row>
    <row r="224" spans="34:34" x14ac:dyDescent="0.25">
      <c r="AH224" s="129"/>
    </row>
    <row r="225" spans="34:34" x14ac:dyDescent="0.25">
      <c r="AH225" s="129"/>
    </row>
    <row r="226" spans="34:34" x14ac:dyDescent="0.25">
      <c r="AH226" s="129"/>
    </row>
    <row r="227" spans="34:34" x14ac:dyDescent="0.25">
      <c r="AH227" s="129"/>
    </row>
    <row r="228" spans="34:34" x14ac:dyDescent="0.25">
      <c r="AH228" s="129"/>
    </row>
    <row r="229" spans="34:34" x14ac:dyDescent="0.25">
      <c r="AH229" s="129"/>
    </row>
    <row r="230" spans="34:34" x14ac:dyDescent="0.25">
      <c r="AH230" s="129"/>
    </row>
    <row r="231" spans="34:34" x14ac:dyDescent="0.25">
      <c r="AH231" s="129"/>
    </row>
    <row r="232" spans="34:34" x14ac:dyDescent="0.25">
      <c r="AH232" s="129"/>
    </row>
    <row r="233" spans="34:34" x14ac:dyDescent="0.25">
      <c r="AH233" s="129"/>
    </row>
    <row r="234" spans="34:34" x14ac:dyDescent="0.25">
      <c r="AH234" s="129"/>
    </row>
    <row r="235" spans="34:34" x14ac:dyDescent="0.25">
      <c r="AH235" s="129"/>
    </row>
    <row r="236" spans="34:34" x14ac:dyDescent="0.25">
      <c r="AH236" s="129"/>
    </row>
    <row r="237" spans="34:34" x14ac:dyDescent="0.25">
      <c r="AH237" s="129"/>
    </row>
    <row r="238" spans="34:34" x14ac:dyDescent="0.25">
      <c r="AH238" s="129"/>
    </row>
    <row r="239" spans="34:34" x14ac:dyDescent="0.25">
      <c r="AH239" s="129"/>
    </row>
    <row r="240" spans="34:34" x14ac:dyDescent="0.25">
      <c r="AH240" s="129"/>
    </row>
    <row r="241" spans="34:34" x14ac:dyDescent="0.25">
      <c r="AH241" s="129"/>
    </row>
    <row r="242" spans="34:34" x14ac:dyDescent="0.25">
      <c r="AH242" s="129"/>
    </row>
    <row r="243" spans="34:34" x14ac:dyDescent="0.25">
      <c r="AH243" s="129"/>
    </row>
    <row r="244" spans="34:34" x14ac:dyDescent="0.25">
      <c r="AH244" s="129"/>
    </row>
    <row r="245" spans="34:34" x14ac:dyDescent="0.25">
      <c r="AH245" s="129"/>
    </row>
    <row r="246" spans="34:34" x14ac:dyDescent="0.25">
      <c r="AH246" s="129"/>
    </row>
    <row r="247" spans="34:34" x14ac:dyDescent="0.25">
      <c r="AH247" s="129"/>
    </row>
    <row r="248" spans="34:34" x14ac:dyDescent="0.25">
      <c r="AH248" s="129"/>
    </row>
    <row r="249" spans="34:34" x14ac:dyDescent="0.25">
      <c r="AH249" s="129"/>
    </row>
    <row r="250" spans="34:34" x14ac:dyDescent="0.25">
      <c r="AH250" s="129"/>
    </row>
    <row r="251" spans="34:34" x14ac:dyDescent="0.25">
      <c r="AH251" s="129"/>
    </row>
    <row r="252" spans="34:34" x14ac:dyDescent="0.25">
      <c r="AH252" s="129"/>
    </row>
    <row r="253" spans="34:34" x14ac:dyDescent="0.25">
      <c r="AH253" s="129"/>
    </row>
    <row r="254" spans="34:34" x14ac:dyDescent="0.25">
      <c r="AH254" s="129"/>
    </row>
    <row r="255" spans="34:34" x14ac:dyDescent="0.25">
      <c r="AH255" s="129"/>
    </row>
    <row r="256" spans="34:34" x14ac:dyDescent="0.25">
      <c r="AH256" s="129"/>
    </row>
    <row r="257" spans="34:34" x14ac:dyDescent="0.25">
      <c r="AH257" s="129"/>
    </row>
    <row r="258" spans="34:34" x14ac:dyDescent="0.25">
      <c r="AH258" s="129"/>
    </row>
    <row r="259" spans="34:34" x14ac:dyDescent="0.25">
      <c r="AH259" s="129"/>
    </row>
    <row r="260" spans="34:34" x14ac:dyDescent="0.25">
      <c r="AH260" s="129"/>
    </row>
    <row r="261" spans="34:34" x14ac:dyDescent="0.25">
      <c r="AH261" s="129"/>
    </row>
    <row r="262" spans="34:34" x14ac:dyDescent="0.25">
      <c r="AH262" s="129"/>
    </row>
    <row r="263" spans="34:34" x14ac:dyDescent="0.25">
      <c r="AH263" s="129"/>
    </row>
    <row r="264" spans="34:34" x14ac:dyDescent="0.25">
      <c r="AH264" s="129"/>
    </row>
    <row r="265" spans="34:34" x14ac:dyDescent="0.25">
      <c r="AH265" s="129"/>
    </row>
    <row r="266" spans="34:34" x14ac:dyDescent="0.25">
      <c r="AH266" s="129"/>
    </row>
    <row r="267" spans="34:34" x14ac:dyDescent="0.25">
      <c r="AH267" s="129"/>
    </row>
    <row r="268" spans="34:34" x14ac:dyDescent="0.25">
      <c r="AH268" s="129"/>
    </row>
    <row r="269" spans="34:34" x14ac:dyDescent="0.25">
      <c r="AH269" s="129"/>
    </row>
    <row r="270" spans="34:34" x14ac:dyDescent="0.25">
      <c r="AH270" s="129"/>
    </row>
    <row r="271" spans="34:34" x14ac:dyDescent="0.25">
      <c r="AH271" s="129"/>
    </row>
    <row r="272" spans="34:34" x14ac:dyDescent="0.25">
      <c r="AH272" s="129"/>
    </row>
    <row r="273" spans="34:34" x14ac:dyDescent="0.25">
      <c r="AH273" s="129"/>
    </row>
    <row r="274" spans="34:34" x14ac:dyDescent="0.25">
      <c r="AH274" s="129"/>
    </row>
    <row r="275" spans="34:34" x14ac:dyDescent="0.25">
      <c r="AH275" s="129"/>
    </row>
    <row r="276" spans="34:34" x14ac:dyDescent="0.25">
      <c r="AH276" s="129"/>
    </row>
    <row r="277" spans="34:34" x14ac:dyDescent="0.25">
      <c r="AH277" s="129"/>
    </row>
    <row r="278" spans="34:34" x14ac:dyDescent="0.25">
      <c r="AH278" s="129"/>
    </row>
    <row r="279" spans="34:34" x14ac:dyDescent="0.25">
      <c r="AH279" s="129"/>
    </row>
    <row r="280" spans="34:34" x14ac:dyDescent="0.25">
      <c r="AH280" s="129"/>
    </row>
    <row r="281" spans="34:34" x14ac:dyDescent="0.25">
      <c r="AH281" s="129"/>
    </row>
    <row r="282" spans="34:34" x14ac:dyDescent="0.25">
      <c r="AH282" s="129"/>
    </row>
    <row r="283" spans="34:34" x14ac:dyDescent="0.25">
      <c r="AH283" s="129"/>
    </row>
    <row r="284" spans="34:34" x14ac:dyDescent="0.25">
      <c r="AH284" s="129"/>
    </row>
    <row r="285" spans="34:34" x14ac:dyDescent="0.25">
      <c r="AH285" s="129"/>
    </row>
    <row r="286" spans="34:34" x14ac:dyDescent="0.25">
      <c r="AH286" s="129"/>
    </row>
    <row r="287" spans="34:34" x14ac:dyDescent="0.25">
      <c r="AH287" s="129"/>
    </row>
    <row r="288" spans="34:34" x14ac:dyDescent="0.25">
      <c r="AH288" s="129"/>
    </row>
    <row r="289" spans="34:34" x14ac:dyDescent="0.25">
      <c r="AH289" s="129"/>
    </row>
    <row r="290" spans="34:34" x14ac:dyDescent="0.25">
      <c r="AH290" s="129"/>
    </row>
    <row r="291" spans="34:34" x14ac:dyDescent="0.25">
      <c r="AH291" s="129"/>
    </row>
    <row r="292" spans="34:34" x14ac:dyDescent="0.25">
      <c r="AH292" s="129"/>
    </row>
    <row r="293" spans="34:34" x14ac:dyDescent="0.25">
      <c r="AH293" s="129"/>
    </row>
    <row r="294" spans="34:34" x14ac:dyDescent="0.25">
      <c r="AH294" s="129"/>
    </row>
    <row r="295" spans="34:34" x14ac:dyDescent="0.25">
      <c r="AH295" s="129"/>
    </row>
    <row r="296" spans="34:34" x14ac:dyDescent="0.25">
      <c r="AH296" s="129"/>
    </row>
    <row r="297" spans="34:34" x14ac:dyDescent="0.25">
      <c r="AH297" s="129"/>
    </row>
    <row r="298" spans="34:34" x14ac:dyDescent="0.25">
      <c r="AH298" s="129"/>
    </row>
    <row r="299" spans="34:34" x14ac:dyDescent="0.25">
      <c r="AH299" s="129"/>
    </row>
    <row r="300" spans="34:34" x14ac:dyDescent="0.25">
      <c r="AH300" s="129"/>
    </row>
    <row r="301" spans="34:34" x14ac:dyDescent="0.25">
      <c r="AH301" s="129"/>
    </row>
    <row r="302" spans="34:34" x14ac:dyDescent="0.25">
      <c r="AH302" s="129"/>
    </row>
    <row r="303" spans="34:34" x14ac:dyDescent="0.25">
      <c r="AH303" s="129"/>
    </row>
    <row r="304" spans="34:34" x14ac:dyDescent="0.25">
      <c r="AH304" s="129"/>
    </row>
    <row r="305" spans="34:34" x14ac:dyDescent="0.25">
      <c r="AH305" s="129"/>
    </row>
    <row r="306" spans="34:34" x14ac:dyDescent="0.25">
      <c r="AH306" s="129"/>
    </row>
    <row r="307" spans="34:34" x14ac:dyDescent="0.25">
      <c r="AH307" s="129"/>
    </row>
    <row r="308" spans="34:34" x14ac:dyDescent="0.25">
      <c r="AH308" s="129"/>
    </row>
    <row r="309" spans="34:34" x14ac:dyDescent="0.25">
      <c r="AH309" s="129"/>
    </row>
    <row r="310" spans="34:34" x14ac:dyDescent="0.25">
      <c r="AH310" s="129"/>
    </row>
    <row r="311" spans="34:34" x14ac:dyDescent="0.25">
      <c r="AH311" s="129"/>
    </row>
    <row r="312" spans="34:34" x14ac:dyDescent="0.25">
      <c r="AH312" s="129"/>
    </row>
    <row r="313" spans="34:34" x14ac:dyDescent="0.25">
      <c r="AH313" s="129"/>
    </row>
    <row r="314" spans="34:34" x14ac:dyDescent="0.25">
      <c r="AH314" s="129"/>
    </row>
    <row r="315" spans="34:34" x14ac:dyDescent="0.25">
      <c r="AH315" s="129"/>
    </row>
    <row r="316" spans="34:34" x14ac:dyDescent="0.25">
      <c r="AH316" s="129"/>
    </row>
    <row r="317" spans="34:34" x14ac:dyDescent="0.25">
      <c r="AH317" s="129"/>
    </row>
    <row r="318" spans="34:34" x14ac:dyDescent="0.25">
      <c r="AH318" s="129"/>
    </row>
    <row r="319" spans="34:34" x14ac:dyDescent="0.25">
      <c r="AH319" s="129"/>
    </row>
    <row r="320" spans="34:34" x14ac:dyDescent="0.25">
      <c r="AH320" s="129"/>
    </row>
    <row r="321" spans="34:34" x14ac:dyDescent="0.25">
      <c r="AH321" s="129"/>
    </row>
    <row r="322" spans="34:34" x14ac:dyDescent="0.25">
      <c r="AH322" s="129"/>
    </row>
    <row r="323" spans="34:34" x14ac:dyDescent="0.25">
      <c r="AH323" s="129"/>
    </row>
    <row r="324" spans="34:34" x14ac:dyDescent="0.25">
      <c r="AH324" s="129"/>
    </row>
    <row r="325" spans="34:34" x14ac:dyDescent="0.25">
      <c r="AH325" s="129"/>
    </row>
    <row r="326" spans="34:34" x14ac:dyDescent="0.25">
      <c r="AH326" s="129"/>
    </row>
    <row r="327" spans="34:34" x14ac:dyDescent="0.25">
      <c r="AH327" s="129"/>
    </row>
    <row r="328" spans="34:34" x14ac:dyDescent="0.25">
      <c r="AH328" s="129"/>
    </row>
    <row r="329" spans="34:34" x14ac:dyDescent="0.25">
      <c r="AH329" s="129"/>
    </row>
    <row r="330" spans="34:34" x14ac:dyDescent="0.25">
      <c r="AH330" s="129"/>
    </row>
    <row r="331" spans="34:34" x14ac:dyDescent="0.25">
      <c r="AH331" s="129"/>
    </row>
    <row r="332" spans="34:34" x14ac:dyDescent="0.25">
      <c r="AH332" s="129"/>
    </row>
    <row r="333" spans="34:34" x14ac:dyDescent="0.25">
      <c r="AH333" s="129"/>
    </row>
    <row r="334" spans="34:34" x14ac:dyDescent="0.25">
      <c r="AH334" s="129"/>
    </row>
    <row r="335" spans="34:34" x14ac:dyDescent="0.25">
      <c r="AH335" s="129"/>
    </row>
    <row r="336" spans="34:34" x14ac:dyDescent="0.25">
      <c r="AH336" s="129"/>
    </row>
    <row r="337" spans="34:34" x14ac:dyDescent="0.25">
      <c r="AH337" s="129"/>
    </row>
    <row r="338" spans="34:34" x14ac:dyDescent="0.25">
      <c r="AH338" s="129"/>
    </row>
    <row r="339" spans="34:34" x14ac:dyDescent="0.25">
      <c r="AH339" s="129"/>
    </row>
    <row r="340" spans="34:34" x14ac:dyDescent="0.25">
      <c r="AH340" s="129"/>
    </row>
    <row r="341" spans="34:34" x14ac:dyDescent="0.25">
      <c r="AH341" s="129"/>
    </row>
    <row r="342" spans="34:34" x14ac:dyDescent="0.25">
      <c r="AH342" s="129"/>
    </row>
    <row r="343" spans="34:34" x14ac:dyDescent="0.25">
      <c r="AH343" s="129"/>
    </row>
    <row r="344" spans="34:34" x14ac:dyDescent="0.25">
      <c r="AH344" s="129"/>
    </row>
    <row r="345" spans="34:34" x14ac:dyDescent="0.25">
      <c r="AH345" s="129"/>
    </row>
    <row r="346" spans="34:34" x14ac:dyDescent="0.25">
      <c r="AH346" s="129"/>
    </row>
    <row r="347" spans="34:34" x14ac:dyDescent="0.25">
      <c r="AH347" s="129"/>
    </row>
    <row r="348" spans="34:34" x14ac:dyDescent="0.25">
      <c r="AH348" s="129"/>
    </row>
    <row r="349" spans="34:34" x14ac:dyDescent="0.25">
      <c r="AH349" s="129"/>
    </row>
    <row r="350" spans="34:34" x14ac:dyDescent="0.25">
      <c r="AH350" s="129"/>
    </row>
    <row r="351" spans="34:34" x14ac:dyDescent="0.25">
      <c r="AH351" s="129"/>
    </row>
    <row r="352" spans="34:34" x14ac:dyDescent="0.25">
      <c r="AH352" s="129"/>
    </row>
    <row r="353" spans="34:34" x14ac:dyDescent="0.25">
      <c r="AH353" s="129"/>
    </row>
    <row r="354" spans="34:34" x14ac:dyDescent="0.25">
      <c r="AH354" s="129"/>
    </row>
    <row r="355" spans="34:34" x14ac:dyDescent="0.25">
      <c r="AH355" s="129"/>
    </row>
    <row r="356" spans="34:34" x14ac:dyDescent="0.25">
      <c r="AH356" s="129"/>
    </row>
    <row r="357" spans="34:34" x14ac:dyDescent="0.25">
      <c r="AH357" s="129"/>
    </row>
    <row r="358" spans="34:34" x14ac:dyDescent="0.25">
      <c r="AH358" s="129"/>
    </row>
    <row r="359" spans="34:34" x14ac:dyDescent="0.25">
      <c r="AH359" s="129"/>
    </row>
    <row r="360" spans="34:34" x14ac:dyDescent="0.25">
      <c r="AH360" s="129"/>
    </row>
    <row r="361" spans="34:34" x14ac:dyDescent="0.25">
      <c r="AH361" s="129"/>
    </row>
    <row r="362" spans="34:34" x14ac:dyDescent="0.25">
      <c r="AH362" s="129"/>
    </row>
    <row r="363" spans="34:34" x14ac:dyDescent="0.25">
      <c r="AH363" s="129"/>
    </row>
    <row r="364" spans="34:34" x14ac:dyDescent="0.25">
      <c r="AH364" s="129"/>
    </row>
    <row r="365" spans="34:34" x14ac:dyDescent="0.25">
      <c r="AH365" s="129"/>
    </row>
    <row r="366" spans="34:34" x14ac:dyDescent="0.25">
      <c r="AH366" s="129"/>
    </row>
    <row r="367" spans="34:34" x14ac:dyDescent="0.25">
      <c r="AH367" s="129"/>
    </row>
    <row r="368" spans="34:34" x14ac:dyDescent="0.25">
      <c r="AH368" s="129"/>
    </row>
    <row r="369" spans="34:34" x14ac:dyDescent="0.25">
      <c r="AH369" s="129"/>
    </row>
    <row r="370" spans="34:34" x14ac:dyDescent="0.25">
      <c r="AH370" s="129"/>
    </row>
    <row r="371" spans="34:34" x14ac:dyDescent="0.25">
      <c r="AH371" s="129"/>
    </row>
    <row r="372" spans="34:34" x14ac:dyDescent="0.25">
      <c r="AH372" s="129"/>
    </row>
    <row r="373" spans="34:34" x14ac:dyDescent="0.25">
      <c r="AH373" s="129"/>
    </row>
    <row r="374" spans="34:34" x14ac:dyDescent="0.25">
      <c r="AH374" s="129"/>
    </row>
    <row r="375" spans="34:34" x14ac:dyDescent="0.25">
      <c r="AH375" s="129"/>
    </row>
    <row r="376" spans="34:34" x14ac:dyDescent="0.25">
      <c r="AH376" s="129"/>
    </row>
    <row r="377" spans="34:34" x14ac:dyDescent="0.25">
      <c r="AH377" s="129"/>
    </row>
    <row r="378" spans="34:34" x14ac:dyDescent="0.25">
      <c r="AH378" s="129"/>
    </row>
    <row r="379" spans="34:34" x14ac:dyDescent="0.25">
      <c r="AH379" s="129"/>
    </row>
    <row r="380" spans="34:34" x14ac:dyDescent="0.25">
      <c r="AH380" s="129"/>
    </row>
    <row r="381" spans="34:34" x14ac:dyDescent="0.25">
      <c r="AH381" s="129"/>
    </row>
    <row r="382" spans="34:34" x14ac:dyDescent="0.25">
      <c r="AH382" s="129"/>
    </row>
    <row r="383" spans="34:34" x14ac:dyDescent="0.25">
      <c r="AH383" s="129"/>
    </row>
    <row r="384" spans="34:34" x14ac:dyDescent="0.25">
      <c r="AH384" s="129"/>
    </row>
    <row r="385" spans="34:34" x14ac:dyDescent="0.25">
      <c r="AH385" s="129"/>
    </row>
    <row r="386" spans="34:34" x14ac:dyDescent="0.25">
      <c r="AH386" s="129"/>
    </row>
    <row r="387" spans="34:34" x14ac:dyDescent="0.25">
      <c r="AH387" s="129"/>
    </row>
    <row r="388" spans="34:34" x14ac:dyDescent="0.25">
      <c r="AH388" s="129"/>
    </row>
    <row r="389" spans="34:34" x14ac:dyDescent="0.25">
      <c r="AH389" s="129"/>
    </row>
    <row r="390" spans="34:34" x14ac:dyDescent="0.25">
      <c r="AH390" s="129"/>
    </row>
    <row r="391" spans="34:34" x14ac:dyDescent="0.25">
      <c r="AH391" s="129"/>
    </row>
    <row r="392" spans="34:34" x14ac:dyDescent="0.25">
      <c r="AH392" s="129"/>
    </row>
    <row r="393" spans="34:34" x14ac:dyDescent="0.25">
      <c r="AH393" s="129"/>
    </row>
    <row r="394" spans="34:34" x14ac:dyDescent="0.25">
      <c r="AH394" s="129"/>
    </row>
    <row r="395" spans="34:34" x14ac:dyDescent="0.25">
      <c r="AH395" s="129"/>
    </row>
    <row r="396" spans="34:34" x14ac:dyDescent="0.25">
      <c r="AH396" s="129"/>
    </row>
    <row r="397" spans="34:34" x14ac:dyDescent="0.25">
      <c r="AH397" s="129"/>
    </row>
    <row r="398" spans="34:34" x14ac:dyDescent="0.25">
      <c r="AH398" s="129"/>
    </row>
    <row r="399" spans="34:34" x14ac:dyDescent="0.25">
      <c r="AH399" s="129"/>
    </row>
    <row r="400" spans="34:34" x14ac:dyDescent="0.25">
      <c r="AH400" s="129"/>
    </row>
    <row r="401" spans="34:34" x14ac:dyDescent="0.25">
      <c r="AH401" s="129"/>
    </row>
    <row r="402" spans="34:34" x14ac:dyDescent="0.25">
      <c r="AH402" s="129"/>
    </row>
    <row r="403" spans="34:34" x14ac:dyDescent="0.25">
      <c r="AH403" s="129"/>
    </row>
    <row r="404" spans="34:34" x14ac:dyDescent="0.25">
      <c r="AH404" s="129"/>
    </row>
    <row r="405" spans="34:34" x14ac:dyDescent="0.25">
      <c r="AH405" s="129"/>
    </row>
    <row r="406" spans="34:34" x14ac:dyDescent="0.25">
      <c r="AH406" s="129"/>
    </row>
    <row r="407" spans="34:34" x14ac:dyDescent="0.25">
      <c r="AH407" s="129"/>
    </row>
    <row r="408" spans="34:34" x14ac:dyDescent="0.25">
      <c r="AH408" s="129"/>
    </row>
    <row r="409" spans="34:34" x14ac:dyDescent="0.25">
      <c r="AH409" s="129"/>
    </row>
    <row r="410" spans="34:34" x14ac:dyDescent="0.25">
      <c r="AH410" s="129"/>
    </row>
    <row r="411" spans="34:34" x14ac:dyDescent="0.25">
      <c r="AH411" s="129"/>
    </row>
    <row r="412" spans="34:34" x14ac:dyDescent="0.25">
      <c r="AH412" s="129"/>
    </row>
    <row r="413" spans="34:34" x14ac:dyDescent="0.25">
      <c r="AH413" s="129"/>
    </row>
    <row r="414" spans="34:34" x14ac:dyDescent="0.25">
      <c r="AH414" s="129"/>
    </row>
    <row r="415" spans="34:34" x14ac:dyDescent="0.25">
      <c r="AH415" s="129"/>
    </row>
    <row r="416" spans="34:34" x14ac:dyDescent="0.25">
      <c r="AH416" s="129"/>
    </row>
    <row r="417" spans="34:34" x14ac:dyDescent="0.25">
      <c r="AH417" s="129"/>
    </row>
    <row r="418" spans="34:34" x14ac:dyDescent="0.25">
      <c r="AH418" s="129"/>
    </row>
    <row r="419" spans="34:34" x14ac:dyDescent="0.25">
      <c r="AH419" s="129"/>
    </row>
    <row r="420" spans="34:34" x14ac:dyDescent="0.25">
      <c r="AH420" s="129"/>
    </row>
    <row r="421" spans="34:34" x14ac:dyDescent="0.25">
      <c r="AH421" s="129"/>
    </row>
    <row r="422" spans="34:34" x14ac:dyDescent="0.25">
      <c r="AH422" s="129"/>
    </row>
    <row r="423" spans="34:34" x14ac:dyDescent="0.25">
      <c r="AH423" s="129"/>
    </row>
    <row r="424" spans="34:34" x14ac:dyDescent="0.25">
      <c r="AH424" s="129"/>
    </row>
    <row r="425" spans="34:34" x14ac:dyDescent="0.25">
      <c r="AH425" s="129"/>
    </row>
    <row r="426" spans="34:34" x14ac:dyDescent="0.25">
      <c r="AH426" s="129"/>
    </row>
    <row r="427" spans="34:34" x14ac:dyDescent="0.25">
      <c r="AH427" s="129"/>
    </row>
    <row r="428" spans="34:34" x14ac:dyDescent="0.25">
      <c r="AH428" s="129"/>
    </row>
    <row r="429" spans="34:34" x14ac:dyDescent="0.25">
      <c r="AH429" s="129"/>
    </row>
    <row r="430" spans="34:34" x14ac:dyDescent="0.25">
      <c r="AH430" s="129"/>
    </row>
    <row r="431" spans="34:34" x14ac:dyDescent="0.25">
      <c r="AH431" s="129"/>
    </row>
    <row r="432" spans="34:34" x14ac:dyDescent="0.25">
      <c r="AH432" s="129"/>
    </row>
    <row r="433" spans="34:34" x14ac:dyDescent="0.25">
      <c r="AH433" s="129"/>
    </row>
    <row r="434" spans="34:34" x14ac:dyDescent="0.25">
      <c r="AH434" s="129"/>
    </row>
    <row r="435" spans="34:34" x14ac:dyDescent="0.25">
      <c r="AH435" s="129"/>
    </row>
    <row r="436" spans="34:34" x14ac:dyDescent="0.25">
      <c r="AH436" s="129"/>
    </row>
    <row r="437" spans="34:34" x14ac:dyDescent="0.25">
      <c r="AH437" s="129"/>
    </row>
    <row r="438" spans="34:34" x14ac:dyDescent="0.25">
      <c r="AH438" s="129"/>
    </row>
    <row r="439" spans="34:34" x14ac:dyDescent="0.25">
      <c r="AH439" s="129"/>
    </row>
    <row r="440" spans="34:34" x14ac:dyDescent="0.25">
      <c r="AH440" s="129"/>
    </row>
    <row r="441" spans="34:34" x14ac:dyDescent="0.25">
      <c r="AH441" s="129"/>
    </row>
    <row r="442" spans="34:34" x14ac:dyDescent="0.25">
      <c r="AH442" s="129"/>
    </row>
    <row r="443" spans="34:34" x14ac:dyDescent="0.25">
      <c r="AH443" s="129"/>
    </row>
    <row r="444" spans="34:34" x14ac:dyDescent="0.25">
      <c r="AH444" s="129"/>
    </row>
    <row r="445" spans="34:34" x14ac:dyDescent="0.25">
      <c r="AH445" s="129"/>
    </row>
    <row r="446" spans="34:34" x14ac:dyDescent="0.25">
      <c r="AH446" s="129"/>
    </row>
    <row r="447" spans="34:34" x14ac:dyDescent="0.25">
      <c r="AH447" s="129"/>
    </row>
    <row r="448" spans="34:34" x14ac:dyDescent="0.25">
      <c r="AH448" s="129"/>
    </row>
    <row r="449" spans="34:34" x14ac:dyDescent="0.25">
      <c r="AH449" s="129"/>
    </row>
    <row r="450" spans="34:34" x14ac:dyDescent="0.25">
      <c r="AH450" s="129"/>
    </row>
    <row r="451" spans="34:34" x14ac:dyDescent="0.25">
      <c r="AH451" s="129"/>
    </row>
    <row r="452" spans="34:34" x14ac:dyDescent="0.25">
      <c r="AH452" s="129"/>
    </row>
    <row r="453" spans="34:34" x14ac:dyDescent="0.25">
      <c r="AH453" s="129"/>
    </row>
    <row r="454" spans="34:34" x14ac:dyDescent="0.25">
      <c r="AH454" s="129"/>
    </row>
    <row r="455" spans="34:34" x14ac:dyDescent="0.25">
      <c r="AH455" s="129"/>
    </row>
    <row r="456" spans="34:34" x14ac:dyDescent="0.25">
      <c r="AH456" s="129"/>
    </row>
    <row r="457" spans="34:34" x14ac:dyDescent="0.25">
      <c r="AH457" s="129"/>
    </row>
    <row r="458" spans="34:34" x14ac:dyDescent="0.25">
      <c r="AH458" s="129"/>
    </row>
    <row r="459" spans="34:34" x14ac:dyDescent="0.25">
      <c r="AH459" s="129"/>
    </row>
    <row r="460" spans="34:34" x14ac:dyDescent="0.25">
      <c r="AH460" s="129"/>
    </row>
    <row r="461" spans="34:34" x14ac:dyDescent="0.25">
      <c r="AH461" s="129"/>
    </row>
    <row r="462" spans="34:34" x14ac:dyDescent="0.25">
      <c r="AH462" s="129"/>
    </row>
    <row r="463" spans="34:34" x14ac:dyDescent="0.25">
      <c r="AH463" s="129"/>
    </row>
    <row r="464" spans="34:34" x14ac:dyDescent="0.25">
      <c r="AH464" s="129"/>
    </row>
    <row r="465" spans="34:34" x14ac:dyDescent="0.25">
      <c r="AH465" s="129"/>
    </row>
    <row r="466" spans="34:34" x14ac:dyDescent="0.25">
      <c r="AH466" s="129"/>
    </row>
    <row r="467" spans="34:34" x14ac:dyDescent="0.25">
      <c r="AH467" s="129"/>
    </row>
    <row r="468" spans="34:34" x14ac:dyDescent="0.25">
      <c r="AH468" s="129"/>
    </row>
    <row r="469" spans="34:34" x14ac:dyDescent="0.25">
      <c r="AH469" s="129"/>
    </row>
    <row r="470" spans="34:34" x14ac:dyDescent="0.25">
      <c r="AH470" s="129"/>
    </row>
    <row r="471" spans="34:34" x14ac:dyDescent="0.25">
      <c r="AH471" s="129"/>
    </row>
    <row r="472" spans="34:34" x14ac:dyDescent="0.25">
      <c r="AH472" s="129"/>
    </row>
    <row r="473" spans="34:34" x14ac:dyDescent="0.25">
      <c r="AH473" s="129"/>
    </row>
    <row r="474" spans="34:34" x14ac:dyDescent="0.25">
      <c r="AH474" s="129"/>
    </row>
    <row r="475" spans="34:34" x14ac:dyDescent="0.25">
      <c r="AH475" s="129"/>
    </row>
    <row r="476" spans="34:34" x14ac:dyDescent="0.25">
      <c r="AH476" s="129"/>
    </row>
    <row r="477" spans="34:34" x14ac:dyDescent="0.25">
      <c r="AH477" s="129"/>
    </row>
    <row r="478" spans="34:34" x14ac:dyDescent="0.25">
      <c r="AH478" s="129"/>
    </row>
    <row r="479" spans="34:34" x14ac:dyDescent="0.25">
      <c r="AH479" s="129"/>
    </row>
    <row r="480" spans="34:34" x14ac:dyDescent="0.25">
      <c r="AH480" s="129"/>
    </row>
    <row r="481" spans="34:34" x14ac:dyDescent="0.25">
      <c r="AH481" s="129"/>
    </row>
    <row r="482" spans="34:34" x14ac:dyDescent="0.25">
      <c r="AH482" s="129"/>
    </row>
    <row r="483" spans="34:34" x14ac:dyDescent="0.25">
      <c r="AH483" s="129"/>
    </row>
    <row r="484" spans="34:34" x14ac:dyDescent="0.25">
      <c r="AH484" s="129"/>
    </row>
    <row r="485" spans="34:34" x14ac:dyDescent="0.25">
      <c r="AH485" s="129"/>
    </row>
    <row r="486" spans="34:34" x14ac:dyDescent="0.25">
      <c r="AH486" s="129"/>
    </row>
    <row r="487" spans="34:34" x14ac:dyDescent="0.25">
      <c r="AH487" s="129"/>
    </row>
    <row r="488" spans="34:34" x14ac:dyDescent="0.25">
      <c r="AH488" s="129"/>
    </row>
    <row r="489" spans="34:34" x14ac:dyDescent="0.25">
      <c r="AH489" s="129"/>
    </row>
    <row r="490" spans="34:34" x14ac:dyDescent="0.25">
      <c r="AH490" s="129"/>
    </row>
    <row r="491" spans="34:34" x14ac:dyDescent="0.25">
      <c r="AH491" s="129"/>
    </row>
    <row r="492" spans="34:34" x14ac:dyDescent="0.25">
      <c r="AH492" s="129"/>
    </row>
    <row r="493" spans="34:34" x14ac:dyDescent="0.25">
      <c r="AH493" s="129"/>
    </row>
    <row r="494" spans="34:34" x14ac:dyDescent="0.25">
      <c r="AH494" s="129"/>
    </row>
    <row r="495" spans="34:34" x14ac:dyDescent="0.25">
      <c r="AH495" s="129"/>
    </row>
    <row r="496" spans="34:34" x14ac:dyDescent="0.25">
      <c r="AH496" s="129"/>
    </row>
    <row r="497" spans="34:34" x14ac:dyDescent="0.25">
      <c r="AH497" s="129"/>
    </row>
    <row r="498" spans="34:34" x14ac:dyDescent="0.25">
      <c r="AH498" s="129"/>
    </row>
    <row r="499" spans="34:34" x14ac:dyDescent="0.25">
      <c r="AH499" s="129"/>
    </row>
    <row r="500" spans="34:34" x14ac:dyDescent="0.25">
      <c r="AH500" s="129"/>
    </row>
    <row r="501" spans="34:34" x14ac:dyDescent="0.25">
      <c r="AH501" s="129"/>
    </row>
    <row r="502" spans="34:34" x14ac:dyDescent="0.25">
      <c r="AH502" s="129"/>
    </row>
    <row r="503" spans="34:34" x14ac:dyDescent="0.25">
      <c r="AH503" s="129"/>
    </row>
    <row r="504" spans="34:34" x14ac:dyDescent="0.25">
      <c r="AH504" s="129"/>
    </row>
    <row r="505" spans="34:34" x14ac:dyDescent="0.25">
      <c r="AH505" s="129"/>
    </row>
    <row r="506" spans="34:34" x14ac:dyDescent="0.25">
      <c r="AH506" s="129"/>
    </row>
    <row r="507" spans="34:34" x14ac:dyDescent="0.25">
      <c r="AH507" s="129"/>
    </row>
    <row r="508" spans="34:34" x14ac:dyDescent="0.25">
      <c r="AH508" s="129"/>
    </row>
    <row r="509" spans="34:34" x14ac:dyDescent="0.25">
      <c r="AH509" s="129"/>
    </row>
    <row r="510" spans="34:34" x14ac:dyDescent="0.25">
      <c r="AH510" s="129"/>
    </row>
    <row r="511" spans="34:34" x14ac:dyDescent="0.25">
      <c r="AH511" s="129"/>
    </row>
    <row r="512" spans="34:34" x14ac:dyDescent="0.25">
      <c r="AH512" s="129"/>
    </row>
    <row r="513" spans="34:34" x14ac:dyDescent="0.25">
      <c r="AH513" s="129"/>
    </row>
    <row r="514" spans="34:34" x14ac:dyDescent="0.25">
      <c r="AH514" s="129"/>
    </row>
    <row r="515" spans="34:34" x14ac:dyDescent="0.25">
      <c r="AH515" s="129"/>
    </row>
    <row r="516" spans="34:34" x14ac:dyDescent="0.25">
      <c r="AH516" s="129"/>
    </row>
    <row r="517" spans="34:34" x14ac:dyDescent="0.25">
      <c r="AH517" s="129"/>
    </row>
    <row r="518" spans="34:34" x14ac:dyDescent="0.25">
      <c r="AH518" s="129"/>
    </row>
    <row r="519" spans="34:34" x14ac:dyDescent="0.25">
      <c r="AH519" s="129"/>
    </row>
    <row r="520" spans="34:34" x14ac:dyDescent="0.25">
      <c r="AH520" s="129"/>
    </row>
    <row r="521" spans="34:34" x14ac:dyDescent="0.25">
      <c r="AH521" s="129"/>
    </row>
    <row r="522" spans="34:34" x14ac:dyDescent="0.25">
      <c r="AH522" s="129"/>
    </row>
    <row r="523" spans="34:34" x14ac:dyDescent="0.25">
      <c r="AH523" s="129"/>
    </row>
    <row r="524" spans="34:34" x14ac:dyDescent="0.25">
      <c r="AH524" s="129"/>
    </row>
    <row r="525" spans="34:34" x14ac:dyDescent="0.25">
      <c r="AH525" s="129"/>
    </row>
    <row r="526" spans="34:34" x14ac:dyDescent="0.25">
      <c r="AH526" s="129"/>
    </row>
    <row r="527" spans="34:34" x14ac:dyDescent="0.25">
      <c r="AH527" s="129"/>
    </row>
    <row r="528" spans="34:34" x14ac:dyDescent="0.25">
      <c r="AH528" s="129"/>
    </row>
    <row r="529" spans="34:34" x14ac:dyDescent="0.25">
      <c r="AH529" s="129"/>
    </row>
    <row r="530" spans="34:34" x14ac:dyDescent="0.25">
      <c r="AH530" s="129"/>
    </row>
    <row r="531" spans="34:34" x14ac:dyDescent="0.25">
      <c r="AH531" s="129"/>
    </row>
    <row r="532" spans="34:34" x14ac:dyDescent="0.25">
      <c r="AH532" s="129"/>
    </row>
    <row r="533" spans="34:34" x14ac:dyDescent="0.25">
      <c r="AH533" s="129"/>
    </row>
    <row r="534" spans="34:34" x14ac:dyDescent="0.25">
      <c r="AH534" s="129"/>
    </row>
    <row r="535" spans="34:34" x14ac:dyDescent="0.25">
      <c r="AH535" s="129"/>
    </row>
    <row r="536" spans="34:34" x14ac:dyDescent="0.25">
      <c r="AH536" s="129"/>
    </row>
    <row r="537" spans="34:34" x14ac:dyDescent="0.25">
      <c r="AH537" s="129"/>
    </row>
    <row r="538" spans="34:34" x14ac:dyDescent="0.25">
      <c r="AH538" s="129"/>
    </row>
    <row r="539" spans="34:34" x14ac:dyDescent="0.25">
      <c r="AH539" s="129"/>
    </row>
    <row r="540" spans="34:34" x14ac:dyDescent="0.25">
      <c r="AH540" s="129"/>
    </row>
    <row r="541" spans="34:34" x14ac:dyDescent="0.25">
      <c r="AH541" s="129"/>
    </row>
    <row r="542" spans="34:34" x14ac:dyDescent="0.25">
      <c r="AH542" s="129"/>
    </row>
    <row r="543" spans="34:34" x14ac:dyDescent="0.25">
      <c r="AH543" s="129"/>
    </row>
    <row r="544" spans="34:34" x14ac:dyDescent="0.25">
      <c r="AH544" s="129"/>
    </row>
    <row r="545" spans="34:34" x14ac:dyDescent="0.25">
      <c r="AH545" s="129"/>
    </row>
    <row r="546" spans="34:34" x14ac:dyDescent="0.25">
      <c r="AH546" s="129"/>
    </row>
    <row r="547" spans="34:34" x14ac:dyDescent="0.25">
      <c r="AH547" s="129"/>
    </row>
    <row r="548" spans="34:34" x14ac:dyDescent="0.25">
      <c r="AH548" s="129"/>
    </row>
    <row r="549" spans="34:34" x14ac:dyDescent="0.25">
      <c r="AH549" s="129"/>
    </row>
    <row r="550" spans="34:34" x14ac:dyDescent="0.25">
      <c r="AH550" s="129"/>
    </row>
    <row r="551" spans="34:34" x14ac:dyDescent="0.25">
      <c r="AH551" s="129"/>
    </row>
    <row r="552" spans="34:34" x14ac:dyDescent="0.25">
      <c r="AH552" s="129"/>
    </row>
    <row r="553" spans="34:34" x14ac:dyDescent="0.25">
      <c r="AH553" s="129"/>
    </row>
    <row r="554" spans="34:34" x14ac:dyDescent="0.25">
      <c r="AH554" s="129"/>
    </row>
    <row r="555" spans="34:34" x14ac:dyDescent="0.25">
      <c r="AH555" s="129"/>
    </row>
    <row r="556" spans="34:34" x14ac:dyDescent="0.25">
      <c r="AH556" s="129"/>
    </row>
    <row r="557" spans="34:34" x14ac:dyDescent="0.25">
      <c r="AH557" s="129"/>
    </row>
    <row r="558" spans="34:34" x14ac:dyDescent="0.25">
      <c r="AH558" s="129"/>
    </row>
    <row r="559" spans="34:34" x14ac:dyDescent="0.25">
      <c r="AH559" s="129"/>
    </row>
    <row r="560" spans="34:34" x14ac:dyDescent="0.25">
      <c r="AH560" s="129"/>
    </row>
    <row r="561" spans="34:34" x14ac:dyDescent="0.25">
      <c r="AH561" s="129"/>
    </row>
    <row r="562" spans="34:34" x14ac:dyDescent="0.25">
      <c r="AH562" s="129"/>
    </row>
    <row r="563" spans="34:34" x14ac:dyDescent="0.25">
      <c r="AH563" s="129"/>
    </row>
    <row r="564" spans="34:34" x14ac:dyDescent="0.25">
      <c r="AH564" s="129"/>
    </row>
    <row r="565" spans="34:34" x14ac:dyDescent="0.25">
      <c r="AH565" s="129"/>
    </row>
    <row r="566" spans="34:34" x14ac:dyDescent="0.25">
      <c r="AH566" s="129"/>
    </row>
    <row r="567" spans="34:34" x14ac:dyDescent="0.25">
      <c r="AH567" s="129"/>
    </row>
    <row r="568" spans="34:34" x14ac:dyDescent="0.25">
      <c r="AH568" s="129"/>
    </row>
    <row r="569" spans="34:34" x14ac:dyDescent="0.25">
      <c r="AH569" s="129"/>
    </row>
    <row r="570" spans="34:34" x14ac:dyDescent="0.25">
      <c r="AH570" s="129"/>
    </row>
    <row r="571" spans="34:34" x14ac:dyDescent="0.25">
      <c r="AH571" s="129"/>
    </row>
    <row r="572" spans="34:34" x14ac:dyDescent="0.25">
      <c r="AH572" s="129"/>
    </row>
    <row r="573" spans="34:34" x14ac:dyDescent="0.25">
      <c r="AH573" s="129"/>
    </row>
    <row r="574" spans="34:34" x14ac:dyDescent="0.25">
      <c r="AH574" s="129"/>
    </row>
    <row r="575" spans="34:34" x14ac:dyDescent="0.25">
      <c r="AH575" s="129"/>
    </row>
    <row r="576" spans="34:34" x14ac:dyDescent="0.25">
      <c r="AH576" s="129"/>
    </row>
    <row r="577" spans="34:34" x14ac:dyDescent="0.25">
      <c r="AH577" s="129"/>
    </row>
    <row r="578" spans="34:34" x14ac:dyDescent="0.25">
      <c r="AH578" s="129"/>
    </row>
    <row r="579" spans="34:34" x14ac:dyDescent="0.25">
      <c r="AH579" s="129"/>
    </row>
    <row r="580" spans="34:34" x14ac:dyDescent="0.25">
      <c r="AH580" s="129"/>
    </row>
    <row r="581" spans="34:34" x14ac:dyDescent="0.25">
      <c r="AH581" s="129"/>
    </row>
    <row r="582" spans="34:34" x14ac:dyDescent="0.25">
      <c r="AH582" s="129"/>
    </row>
    <row r="583" spans="34:34" x14ac:dyDescent="0.25">
      <c r="AH583" s="129"/>
    </row>
    <row r="584" spans="34:34" x14ac:dyDescent="0.25">
      <c r="AH584" s="129"/>
    </row>
    <row r="585" spans="34:34" x14ac:dyDescent="0.25">
      <c r="AH585" s="129"/>
    </row>
    <row r="586" spans="34:34" x14ac:dyDescent="0.25">
      <c r="AH586" s="129"/>
    </row>
    <row r="587" spans="34:34" x14ac:dyDescent="0.25">
      <c r="AH587" s="129"/>
    </row>
    <row r="588" spans="34:34" x14ac:dyDescent="0.25">
      <c r="AH588" s="129"/>
    </row>
    <row r="589" spans="34:34" x14ac:dyDescent="0.25">
      <c r="AH589" s="129"/>
    </row>
    <row r="590" spans="34:34" x14ac:dyDescent="0.25">
      <c r="AH590" s="129"/>
    </row>
    <row r="591" spans="34:34" x14ac:dyDescent="0.25">
      <c r="AH591" s="129"/>
    </row>
    <row r="592" spans="34:34" x14ac:dyDescent="0.25">
      <c r="AH592" s="129"/>
    </row>
    <row r="593" spans="34:34" x14ac:dyDescent="0.25">
      <c r="AH593" s="129"/>
    </row>
    <row r="594" spans="34:34" x14ac:dyDescent="0.25">
      <c r="AH594" s="129"/>
    </row>
    <row r="595" spans="34:34" x14ac:dyDescent="0.25">
      <c r="AH595" s="129"/>
    </row>
    <row r="596" spans="34:34" x14ac:dyDescent="0.25">
      <c r="AH596" s="129"/>
    </row>
    <row r="597" spans="34:34" x14ac:dyDescent="0.25">
      <c r="AH597" s="129"/>
    </row>
    <row r="598" spans="34:34" x14ac:dyDescent="0.25">
      <c r="AH598" s="129"/>
    </row>
    <row r="599" spans="34:34" x14ac:dyDescent="0.25">
      <c r="AH599" s="129"/>
    </row>
    <row r="600" spans="34:34" x14ac:dyDescent="0.25">
      <c r="AH600" s="129"/>
    </row>
    <row r="601" spans="34:34" x14ac:dyDescent="0.25">
      <c r="AH601" s="129"/>
    </row>
    <row r="602" spans="34:34" x14ac:dyDescent="0.25">
      <c r="AH602" s="129"/>
    </row>
    <row r="603" spans="34:34" x14ac:dyDescent="0.25">
      <c r="AH603" s="129"/>
    </row>
    <row r="604" spans="34:34" x14ac:dyDescent="0.25">
      <c r="AH604" s="129"/>
    </row>
    <row r="605" spans="34:34" x14ac:dyDescent="0.25">
      <c r="AH605" s="129"/>
    </row>
    <row r="606" spans="34:34" x14ac:dyDescent="0.25">
      <c r="AH606" s="129"/>
    </row>
    <row r="607" spans="34:34" x14ac:dyDescent="0.25">
      <c r="AH607" s="129"/>
    </row>
    <row r="608" spans="34:34" x14ac:dyDescent="0.25">
      <c r="AH608" s="129"/>
    </row>
    <row r="609" spans="34:34" x14ac:dyDescent="0.25">
      <c r="AH609" s="129"/>
    </row>
    <row r="610" spans="34:34" x14ac:dyDescent="0.25">
      <c r="AH610" s="129"/>
    </row>
    <row r="611" spans="34:34" x14ac:dyDescent="0.25">
      <c r="AH611" s="129"/>
    </row>
    <row r="612" spans="34:34" x14ac:dyDescent="0.25">
      <c r="AH612" s="129"/>
    </row>
    <row r="613" spans="34:34" x14ac:dyDescent="0.25">
      <c r="AH613" s="129"/>
    </row>
    <row r="614" spans="34:34" x14ac:dyDescent="0.25">
      <c r="AH614" s="129"/>
    </row>
    <row r="615" spans="34:34" x14ac:dyDescent="0.25">
      <c r="AH615" s="129"/>
    </row>
    <row r="616" spans="34:34" x14ac:dyDescent="0.25">
      <c r="AH616" s="129"/>
    </row>
    <row r="617" spans="34:34" x14ac:dyDescent="0.25">
      <c r="AH617" s="129"/>
    </row>
    <row r="618" spans="34:34" x14ac:dyDescent="0.25">
      <c r="AH618" s="129"/>
    </row>
    <row r="619" spans="34:34" x14ac:dyDescent="0.25">
      <c r="AH619" s="129"/>
    </row>
    <row r="620" spans="34:34" x14ac:dyDescent="0.25">
      <c r="AH620" s="129"/>
    </row>
    <row r="621" spans="34:34" x14ac:dyDescent="0.25">
      <c r="AH621" s="129"/>
    </row>
    <row r="622" spans="34:34" x14ac:dyDescent="0.25">
      <c r="AH622" s="129"/>
    </row>
    <row r="623" spans="34:34" x14ac:dyDescent="0.25">
      <c r="AH623" s="129"/>
    </row>
    <row r="624" spans="34:34" x14ac:dyDescent="0.25">
      <c r="AH624" s="129"/>
    </row>
    <row r="625" spans="34:34" x14ac:dyDescent="0.25">
      <c r="AH625" s="129"/>
    </row>
    <row r="626" spans="34:34" x14ac:dyDescent="0.25">
      <c r="AH626" s="129"/>
    </row>
    <row r="627" spans="34:34" x14ac:dyDescent="0.25">
      <c r="AH627" s="129"/>
    </row>
    <row r="628" spans="34:34" x14ac:dyDescent="0.25">
      <c r="AH628" s="129"/>
    </row>
    <row r="629" spans="34:34" x14ac:dyDescent="0.25">
      <c r="AH629" s="129"/>
    </row>
    <row r="630" spans="34:34" x14ac:dyDescent="0.25">
      <c r="AH630" s="129"/>
    </row>
    <row r="631" spans="34:34" x14ac:dyDescent="0.25">
      <c r="AH631" s="129"/>
    </row>
    <row r="632" spans="34:34" x14ac:dyDescent="0.25">
      <c r="AH632" s="129"/>
    </row>
    <row r="633" spans="34:34" x14ac:dyDescent="0.25">
      <c r="AH633" s="129"/>
    </row>
    <row r="634" spans="34:34" x14ac:dyDescent="0.25">
      <c r="AH634" s="129"/>
    </row>
    <row r="635" spans="34:34" x14ac:dyDescent="0.25">
      <c r="AH635" s="129"/>
    </row>
    <row r="636" spans="34:34" x14ac:dyDescent="0.25">
      <c r="AH636" s="129"/>
    </row>
    <row r="637" spans="34:34" x14ac:dyDescent="0.25">
      <c r="AH637" s="129"/>
    </row>
    <row r="638" spans="34:34" x14ac:dyDescent="0.25">
      <c r="AH638" s="129"/>
    </row>
    <row r="639" spans="34:34" x14ac:dyDescent="0.25">
      <c r="AH639" s="129"/>
    </row>
    <row r="640" spans="34:34" x14ac:dyDescent="0.25">
      <c r="AH640" s="129"/>
    </row>
    <row r="641" spans="34:34" x14ac:dyDescent="0.25">
      <c r="AH641" s="129"/>
    </row>
    <row r="642" spans="34:34" x14ac:dyDescent="0.25">
      <c r="AH642" s="129"/>
    </row>
    <row r="643" spans="34:34" x14ac:dyDescent="0.25">
      <c r="AH643" s="129"/>
    </row>
    <row r="644" spans="34:34" x14ac:dyDescent="0.25">
      <c r="AH644" s="129"/>
    </row>
    <row r="645" spans="34:34" x14ac:dyDescent="0.25">
      <c r="AH645" s="129"/>
    </row>
    <row r="646" spans="34:34" x14ac:dyDescent="0.25">
      <c r="AH646" s="129"/>
    </row>
    <row r="647" spans="34:34" x14ac:dyDescent="0.25">
      <c r="AH647" s="129"/>
    </row>
    <row r="648" spans="34:34" x14ac:dyDescent="0.25">
      <c r="AH648" s="129"/>
    </row>
    <row r="649" spans="34:34" x14ac:dyDescent="0.25">
      <c r="AH649" s="129"/>
    </row>
    <row r="650" spans="34:34" x14ac:dyDescent="0.25">
      <c r="AH650" s="129"/>
    </row>
    <row r="651" spans="34:34" x14ac:dyDescent="0.25">
      <c r="AH651" s="129"/>
    </row>
    <row r="652" spans="34:34" x14ac:dyDescent="0.25">
      <c r="AH652" s="129"/>
    </row>
    <row r="653" spans="34:34" x14ac:dyDescent="0.25">
      <c r="AH653" s="129"/>
    </row>
    <row r="654" spans="34:34" x14ac:dyDescent="0.25">
      <c r="AH654" s="129"/>
    </row>
    <row r="655" spans="34:34" x14ac:dyDescent="0.25">
      <c r="AH655" s="129"/>
    </row>
    <row r="656" spans="34:34" x14ac:dyDescent="0.25">
      <c r="AH656" s="129"/>
    </row>
    <row r="657" spans="34:34" x14ac:dyDescent="0.25">
      <c r="AH657" s="129"/>
    </row>
    <row r="658" spans="34:34" x14ac:dyDescent="0.25">
      <c r="AH658" s="129"/>
    </row>
    <row r="659" spans="34:34" x14ac:dyDescent="0.25">
      <c r="AH659" s="129"/>
    </row>
    <row r="660" spans="34:34" x14ac:dyDescent="0.25">
      <c r="AH660" s="129"/>
    </row>
    <row r="661" spans="34:34" x14ac:dyDescent="0.25">
      <c r="AH661" s="129"/>
    </row>
    <row r="662" spans="34:34" x14ac:dyDescent="0.25">
      <c r="AH662" s="129"/>
    </row>
    <row r="663" spans="34:34" x14ac:dyDescent="0.25">
      <c r="AH663" s="129"/>
    </row>
    <row r="664" spans="34:34" x14ac:dyDescent="0.25">
      <c r="AH664" s="129"/>
    </row>
    <row r="665" spans="34:34" x14ac:dyDescent="0.25">
      <c r="AH665" s="129"/>
    </row>
    <row r="666" spans="34:34" x14ac:dyDescent="0.25">
      <c r="AH666" s="129"/>
    </row>
    <row r="667" spans="34:34" x14ac:dyDescent="0.25">
      <c r="AH667" s="129"/>
    </row>
    <row r="668" spans="34:34" x14ac:dyDescent="0.25">
      <c r="AH668" s="129"/>
    </row>
    <row r="669" spans="34:34" x14ac:dyDescent="0.25">
      <c r="AH669" s="129"/>
    </row>
    <row r="670" spans="34:34" x14ac:dyDescent="0.25">
      <c r="AH670" s="129"/>
    </row>
    <row r="671" spans="34:34" x14ac:dyDescent="0.25">
      <c r="AH671" s="129"/>
    </row>
    <row r="672" spans="34:34" x14ac:dyDescent="0.25">
      <c r="AH672" s="129"/>
    </row>
    <row r="673" spans="34:34" x14ac:dyDescent="0.25">
      <c r="AH673" s="129"/>
    </row>
    <row r="674" spans="34:34" x14ac:dyDescent="0.25">
      <c r="AH674" s="129"/>
    </row>
    <row r="675" spans="34:34" x14ac:dyDescent="0.25">
      <c r="AH675" s="129"/>
    </row>
    <row r="676" spans="34:34" x14ac:dyDescent="0.25">
      <c r="AH676" s="129"/>
    </row>
    <row r="677" spans="34:34" x14ac:dyDescent="0.25">
      <c r="AH677" s="129"/>
    </row>
    <row r="678" spans="34:34" x14ac:dyDescent="0.25">
      <c r="AH678" s="129"/>
    </row>
    <row r="679" spans="34:34" x14ac:dyDescent="0.25">
      <c r="AH679" s="129"/>
    </row>
    <row r="680" spans="34:34" x14ac:dyDescent="0.25">
      <c r="AH680" s="129"/>
    </row>
    <row r="681" spans="34:34" x14ac:dyDescent="0.25">
      <c r="AH681" s="129"/>
    </row>
    <row r="682" spans="34:34" x14ac:dyDescent="0.25">
      <c r="AH682" s="129"/>
    </row>
    <row r="683" spans="34:34" x14ac:dyDescent="0.25">
      <c r="AH683" s="129"/>
    </row>
    <row r="684" spans="34:34" x14ac:dyDescent="0.25">
      <c r="AH684" s="129"/>
    </row>
    <row r="685" spans="34:34" x14ac:dyDescent="0.25">
      <c r="AH685" s="129"/>
    </row>
    <row r="686" spans="34:34" x14ac:dyDescent="0.25">
      <c r="AH686" s="129"/>
    </row>
    <row r="687" spans="34:34" x14ac:dyDescent="0.25">
      <c r="AH687" s="129"/>
    </row>
    <row r="688" spans="34:34" x14ac:dyDescent="0.25">
      <c r="AH688" s="129"/>
    </row>
    <row r="689" spans="34:34" x14ac:dyDescent="0.25">
      <c r="AH689" s="129"/>
    </row>
    <row r="690" spans="34:34" x14ac:dyDescent="0.25">
      <c r="AH690" s="129"/>
    </row>
    <row r="691" spans="34:34" x14ac:dyDescent="0.25">
      <c r="AH691" s="129"/>
    </row>
    <row r="692" spans="34:34" x14ac:dyDescent="0.25">
      <c r="AH692" s="129"/>
    </row>
    <row r="693" spans="34:34" x14ac:dyDescent="0.25">
      <c r="AH693" s="129"/>
    </row>
    <row r="694" spans="34:34" x14ac:dyDescent="0.25">
      <c r="AH694" s="129"/>
    </row>
    <row r="695" spans="34:34" x14ac:dyDescent="0.25">
      <c r="AH695" s="129"/>
    </row>
    <row r="696" spans="34:34" x14ac:dyDescent="0.25">
      <c r="AH696" s="129"/>
    </row>
    <row r="697" spans="34:34" x14ac:dyDescent="0.25">
      <c r="AH697" s="129"/>
    </row>
    <row r="698" spans="34:34" x14ac:dyDescent="0.25">
      <c r="AH698" s="129"/>
    </row>
    <row r="699" spans="34:34" x14ac:dyDescent="0.25">
      <c r="AH699" s="129"/>
    </row>
    <row r="700" spans="34:34" x14ac:dyDescent="0.25">
      <c r="AH700" s="129"/>
    </row>
    <row r="701" spans="34:34" x14ac:dyDescent="0.25">
      <c r="AH701" s="129"/>
    </row>
    <row r="702" spans="34:34" x14ac:dyDescent="0.25">
      <c r="AH702" s="129"/>
    </row>
    <row r="703" spans="34:34" x14ac:dyDescent="0.25">
      <c r="AH703" s="129"/>
    </row>
    <row r="704" spans="34:34" x14ac:dyDescent="0.25">
      <c r="AH704" s="129"/>
    </row>
    <row r="705" spans="34:34" x14ac:dyDescent="0.25">
      <c r="AH705" s="129"/>
    </row>
    <row r="706" spans="34:34" x14ac:dyDescent="0.25">
      <c r="AH706" s="129"/>
    </row>
    <row r="707" spans="34:34" x14ac:dyDescent="0.25">
      <c r="AH707" s="129"/>
    </row>
    <row r="708" spans="34:34" x14ac:dyDescent="0.25">
      <c r="AH708" s="129"/>
    </row>
    <row r="709" spans="34:34" x14ac:dyDescent="0.25">
      <c r="AH709" s="129"/>
    </row>
    <row r="710" spans="34:34" x14ac:dyDescent="0.25">
      <c r="AH710" s="129"/>
    </row>
    <row r="711" spans="34:34" x14ac:dyDescent="0.25">
      <c r="AH711" s="129"/>
    </row>
    <row r="712" spans="34:34" x14ac:dyDescent="0.25">
      <c r="AH712" s="129"/>
    </row>
    <row r="713" spans="34:34" x14ac:dyDescent="0.25">
      <c r="AH713" s="129"/>
    </row>
    <row r="714" spans="34:34" x14ac:dyDescent="0.25">
      <c r="AH714" s="129"/>
    </row>
    <row r="715" spans="34:34" x14ac:dyDescent="0.25">
      <c r="AH715" s="129"/>
    </row>
    <row r="716" spans="34:34" x14ac:dyDescent="0.25">
      <c r="AH716" s="129"/>
    </row>
    <row r="717" spans="34:34" x14ac:dyDescent="0.25">
      <c r="AH717" s="129"/>
    </row>
    <row r="718" spans="34:34" x14ac:dyDescent="0.25">
      <c r="AH718" s="129"/>
    </row>
    <row r="719" spans="34:34" x14ac:dyDescent="0.25">
      <c r="AH719" s="129"/>
    </row>
    <row r="720" spans="34:34" x14ac:dyDescent="0.25">
      <c r="AH720" s="129"/>
    </row>
    <row r="721" spans="34:34" x14ac:dyDescent="0.25">
      <c r="AH721" s="129"/>
    </row>
    <row r="722" spans="34:34" x14ac:dyDescent="0.25">
      <c r="AH722" s="129"/>
    </row>
    <row r="723" spans="34:34" x14ac:dyDescent="0.25">
      <c r="AH723" s="129"/>
    </row>
    <row r="724" spans="34:34" x14ac:dyDescent="0.25">
      <c r="AH724" s="129"/>
    </row>
    <row r="725" spans="34:34" x14ac:dyDescent="0.25">
      <c r="AH725" s="129"/>
    </row>
    <row r="726" spans="34:34" x14ac:dyDescent="0.25">
      <c r="AH726" s="129"/>
    </row>
    <row r="727" spans="34:34" x14ac:dyDescent="0.25">
      <c r="AH727" s="129"/>
    </row>
    <row r="728" spans="34:34" x14ac:dyDescent="0.25">
      <c r="AH728" s="129"/>
    </row>
    <row r="729" spans="34:34" x14ac:dyDescent="0.25">
      <c r="AH729" s="129"/>
    </row>
    <row r="730" spans="34:34" x14ac:dyDescent="0.25">
      <c r="AH730" s="129"/>
    </row>
    <row r="731" spans="34:34" x14ac:dyDescent="0.25">
      <c r="AH731" s="129"/>
    </row>
    <row r="732" spans="34:34" x14ac:dyDescent="0.25">
      <c r="AH732" s="129"/>
    </row>
    <row r="733" spans="34:34" x14ac:dyDescent="0.25">
      <c r="AH733" s="129"/>
    </row>
    <row r="734" spans="34:34" x14ac:dyDescent="0.25">
      <c r="AH734" s="129"/>
    </row>
    <row r="735" spans="34:34" x14ac:dyDescent="0.25">
      <c r="AH735" s="129"/>
    </row>
    <row r="736" spans="34:34" x14ac:dyDescent="0.25">
      <c r="AH736" s="129"/>
    </row>
    <row r="737" spans="34:34" x14ac:dyDescent="0.25">
      <c r="AH737" s="129"/>
    </row>
    <row r="738" spans="34:34" x14ac:dyDescent="0.25">
      <c r="AH738" s="129"/>
    </row>
    <row r="739" spans="34:34" x14ac:dyDescent="0.25">
      <c r="AH739" s="129"/>
    </row>
    <row r="740" spans="34:34" x14ac:dyDescent="0.25">
      <c r="AH740" s="129"/>
    </row>
    <row r="741" spans="34:34" x14ac:dyDescent="0.25">
      <c r="AH741" s="129"/>
    </row>
    <row r="742" spans="34:34" x14ac:dyDescent="0.25">
      <c r="AH742" s="129"/>
    </row>
    <row r="743" spans="34:34" x14ac:dyDescent="0.25">
      <c r="AH743" s="129"/>
    </row>
    <row r="744" spans="34:34" x14ac:dyDescent="0.25">
      <c r="AH744" s="129"/>
    </row>
    <row r="745" spans="34:34" x14ac:dyDescent="0.25">
      <c r="AH745" s="129"/>
    </row>
    <row r="746" spans="34:34" x14ac:dyDescent="0.25">
      <c r="AH746" s="129"/>
    </row>
    <row r="747" spans="34:34" x14ac:dyDescent="0.25">
      <c r="AH747" s="129"/>
    </row>
    <row r="748" spans="34:34" x14ac:dyDescent="0.25">
      <c r="AH748" s="129"/>
    </row>
    <row r="749" spans="34:34" x14ac:dyDescent="0.25">
      <c r="AH749" s="129"/>
    </row>
    <row r="750" spans="34:34" x14ac:dyDescent="0.25">
      <c r="AH750" s="129"/>
    </row>
    <row r="751" spans="34:34" x14ac:dyDescent="0.25">
      <c r="AH751" s="129"/>
    </row>
    <row r="752" spans="34:34" x14ac:dyDescent="0.25">
      <c r="AH752" s="129"/>
    </row>
    <row r="753" spans="34:34" x14ac:dyDescent="0.25">
      <c r="AH753" s="129"/>
    </row>
    <row r="754" spans="34:34" x14ac:dyDescent="0.25">
      <c r="AH754" s="129"/>
    </row>
    <row r="755" spans="34:34" x14ac:dyDescent="0.25">
      <c r="AH755" s="129"/>
    </row>
    <row r="756" spans="34:34" x14ac:dyDescent="0.25">
      <c r="AH756" s="129"/>
    </row>
    <row r="757" spans="34:34" x14ac:dyDescent="0.25">
      <c r="AH757" s="129"/>
    </row>
    <row r="758" spans="34:34" x14ac:dyDescent="0.25">
      <c r="AH758" s="129"/>
    </row>
    <row r="759" spans="34:34" x14ac:dyDescent="0.25">
      <c r="AH759" s="129"/>
    </row>
    <row r="760" spans="34:34" x14ac:dyDescent="0.25">
      <c r="AH760" s="129"/>
    </row>
    <row r="761" spans="34:34" x14ac:dyDescent="0.25">
      <c r="AH761" s="129"/>
    </row>
    <row r="762" spans="34:34" x14ac:dyDescent="0.25">
      <c r="AH762" s="129"/>
    </row>
    <row r="763" spans="34:34" x14ac:dyDescent="0.25">
      <c r="AH763" s="129"/>
    </row>
    <row r="764" spans="34:34" x14ac:dyDescent="0.25">
      <c r="AH764" s="129"/>
    </row>
    <row r="765" spans="34:34" x14ac:dyDescent="0.25">
      <c r="AH765" s="129"/>
    </row>
    <row r="766" spans="34:34" x14ac:dyDescent="0.25">
      <c r="AH766" s="129"/>
    </row>
    <row r="767" spans="34:34" x14ac:dyDescent="0.25">
      <c r="AH767" s="129"/>
    </row>
    <row r="768" spans="34:34" x14ac:dyDescent="0.25">
      <c r="AH768" s="129"/>
    </row>
    <row r="769" spans="34:34" x14ac:dyDescent="0.25">
      <c r="AH769" s="129"/>
    </row>
    <row r="770" spans="34:34" x14ac:dyDescent="0.25">
      <c r="AH770" s="129"/>
    </row>
    <row r="771" spans="34:34" x14ac:dyDescent="0.25">
      <c r="AH771" s="129"/>
    </row>
    <row r="772" spans="34:34" x14ac:dyDescent="0.25">
      <c r="AH772" s="129"/>
    </row>
    <row r="773" spans="34:34" x14ac:dyDescent="0.25">
      <c r="AH773" s="129"/>
    </row>
    <row r="774" spans="34:34" x14ac:dyDescent="0.25">
      <c r="AH774" s="129"/>
    </row>
    <row r="775" spans="34:34" x14ac:dyDescent="0.25">
      <c r="AH775" s="129"/>
    </row>
    <row r="776" spans="34:34" x14ac:dyDescent="0.25">
      <c r="AH776" s="129"/>
    </row>
    <row r="777" spans="34:34" x14ac:dyDescent="0.25">
      <c r="AH777" s="129"/>
    </row>
    <row r="778" spans="34:34" x14ac:dyDescent="0.25">
      <c r="AH778" s="129"/>
    </row>
    <row r="779" spans="34:34" x14ac:dyDescent="0.25">
      <c r="AH779" s="129"/>
    </row>
    <row r="780" spans="34:34" x14ac:dyDescent="0.25">
      <c r="AH780" s="129"/>
    </row>
    <row r="781" spans="34:34" x14ac:dyDescent="0.25">
      <c r="AH781" s="129"/>
    </row>
    <row r="782" spans="34:34" x14ac:dyDescent="0.25">
      <c r="AH782" s="129"/>
    </row>
    <row r="783" spans="34:34" x14ac:dyDescent="0.25">
      <c r="AH783" s="129"/>
    </row>
    <row r="784" spans="34:34" x14ac:dyDescent="0.25">
      <c r="AH784" s="129"/>
    </row>
    <row r="785" spans="34:34" x14ac:dyDescent="0.25">
      <c r="AH785" s="129"/>
    </row>
    <row r="786" spans="34:34" x14ac:dyDescent="0.25">
      <c r="AH786" s="129"/>
    </row>
    <row r="787" spans="34:34" x14ac:dyDescent="0.25">
      <c r="AH787" s="129"/>
    </row>
    <row r="788" spans="34:34" x14ac:dyDescent="0.25">
      <c r="AH788" s="129"/>
    </row>
    <row r="789" spans="34:34" x14ac:dyDescent="0.25">
      <c r="AH789" s="129"/>
    </row>
    <row r="790" spans="34:34" x14ac:dyDescent="0.25">
      <c r="AH790" s="129"/>
    </row>
    <row r="791" spans="34:34" x14ac:dyDescent="0.25">
      <c r="AH791" s="129"/>
    </row>
    <row r="792" spans="34:34" x14ac:dyDescent="0.25">
      <c r="AH792" s="129"/>
    </row>
    <row r="793" spans="34:34" x14ac:dyDescent="0.25">
      <c r="AH793" s="129"/>
    </row>
    <row r="794" spans="34:34" x14ac:dyDescent="0.25">
      <c r="AH794" s="129"/>
    </row>
    <row r="795" spans="34:34" x14ac:dyDescent="0.25">
      <c r="AH795" s="129"/>
    </row>
    <row r="796" spans="34:34" x14ac:dyDescent="0.25">
      <c r="AH796" s="129"/>
    </row>
    <row r="797" spans="34:34" x14ac:dyDescent="0.25">
      <c r="AH797" s="129"/>
    </row>
    <row r="798" spans="34:34" x14ac:dyDescent="0.25">
      <c r="AH798" s="129"/>
    </row>
    <row r="799" spans="34:34" x14ac:dyDescent="0.25">
      <c r="AH799" s="129"/>
    </row>
    <row r="800" spans="34:34" x14ac:dyDescent="0.25">
      <c r="AH800" s="129"/>
    </row>
    <row r="801" spans="34:34" x14ac:dyDescent="0.25">
      <c r="AH801" s="129"/>
    </row>
    <row r="802" spans="34:34" x14ac:dyDescent="0.25">
      <c r="AH802" s="129"/>
    </row>
    <row r="803" spans="34:34" x14ac:dyDescent="0.25">
      <c r="AH803" s="129"/>
    </row>
    <row r="804" spans="34:34" x14ac:dyDescent="0.25">
      <c r="AH804" s="129"/>
    </row>
    <row r="805" spans="34:34" x14ac:dyDescent="0.25">
      <c r="AH805" s="129"/>
    </row>
    <row r="806" spans="34:34" x14ac:dyDescent="0.25">
      <c r="AH806" s="129"/>
    </row>
    <row r="807" spans="34:34" x14ac:dyDescent="0.25">
      <c r="AH807" s="129"/>
    </row>
    <row r="808" spans="34:34" x14ac:dyDescent="0.25">
      <c r="AH808" s="129"/>
    </row>
    <row r="809" spans="34:34" x14ac:dyDescent="0.25">
      <c r="AH809" s="129"/>
    </row>
    <row r="810" spans="34:34" x14ac:dyDescent="0.25">
      <c r="AH810" s="129"/>
    </row>
    <row r="811" spans="34:34" x14ac:dyDescent="0.25">
      <c r="AH811" s="129"/>
    </row>
    <row r="812" spans="34:34" x14ac:dyDescent="0.25">
      <c r="AH812" s="129"/>
    </row>
    <row r="813" spans="34:34" x14ac:dyDescent="0.25">
      <c r="AH813" s="129"/>
    </row>
    <row r="814" spans="34:34" x14ac:dyDescent="0.25">
      <c r="AH814" s="129"/>
    </row>
    <row r="815" spans="34:34" x14ac:dyDescent="0.25">
      <c r="AH815" s="129"/>
    </row>
    <row r="816" spans="34:34" x14ac:dyDescent="0.25">
      <c r="AH816" s="129"/>
    </row>
    <row r="817" spans="34:34" x14ac:dyDescent="0.25">
      <c r="AH817" s="129"/>
    </row>
    <row r="818" spans="34:34" x14ac:dyDescent="0.25">
      <c r="AH818" s="129"/>
    </row>
    <row r="819" spans="34:34" x14ac:dyDescent="0.25">
      <c r="AH819" s="129"/>
    </row>
    <row r="820" spans="34:34" x14ac:dyDescent="0.25">
      <c r="AH820" s="129"/>
    </row>
    <row r="821" spans="34:34" x14ac:dyDescent="0.25">
      <c r="AH821" s="129"/>
    </row>
    <row r="822" spans="34:34" x14ac:dyDescent="0.25">
      <c r="AH822" s="129"/>
    </row>
    <row r="823" spans="34:34" x14ac:dyDescent="0.25">
      <c r="AH823" s="129"/>
    </row>
    <row r="824" spans="34:34" x14ac:dyDescent="0.25">
      <c r="AH824" s="129"/>
    </row>
    <row r="825" spans="34:34" x14ac:dyDescent="0.25">
      <c r="AH825" s="129"/>
    </row>
    <row r="826" spans="34:34" x14ac:dyDescent="0.25">
      <c r="AH826" s="129"/>
    </row>
    <row r="827" spans="34:34" x14ac:dyDescent="0.25">
      <c r="AH827" s="129"/>
    </row>
    <row r="828" spans="34:34" x14ac:dyDescent="0.25">
      <c r="AH828" s="129"/>
    </row>
    <row r="829" spans="34:34" x14ac:dyDescent="0.25">
      <c r="AH829" s="129"/>
    </row>
    <row r="830" spans="34:34" x14ac:dyDescent="0.25">
      <c r="AH830" s="129"/>
    </row>
    <row r="831" spans="34:34" x14ac:dyDescent="0.25">
      <c r="AH831" s="129"/>
    </row>
    <row r="832" spans="34:34" x14ac:dyDescent="0.25">
      <c r="AH832" s="129"/>
    </row>
    <row r="833" spans="34:34" x14ac:dyDescent="0.25">
      <c r="AH833" s="129"/>
    </row>
    <row r="834" spans="34:34" x14ac:dyDescent="0.25">
      <c r="AH834" s="129"/>
    </row>
    <row r="835" spans="34:34" x14ac:dyDescent="0.25">
      <c r="AH835" s="129"/>
    </row>
    <row r="836" spans="34:34" x14ac:dyDescent="0.25">
      <c r="AH836" s="129"/>
    </row>
    <row r="837" spans="34:34" x14ac:dyDescent="0.25">
      <c r="AH837" s="129"/>
    </row>
    <row r="838" spans="34:34" x14ac:dyDescent="0.25">
      <c r="AH838" s="129"/>
    </row>
    <row r="839" spans="34:34" x14ac:dyDescent="0.25">
      <c r="AH839" s="129"/>
    </row>
    <row r="840" spans="34:34" x14ac:dyDescent="0.25">
      <c r="AH840" s="129"/>
    </row>
    <row r="841" spans="34:34" x14ac:dyDescent="0.25">
      <c r="AH841" s="129"/>
    </row>
    <row r="842" spans="34:34" x14ac:dyDescent="0.25">
      <c r="AH842" s="129"/>
    </row>
    <row r="843" spans="34:34" x14ac:dyDescent="0.25">
      <c r="AH843" s="129"/>
    </row>
    <row r="844" spans="34:34" x14ac:dyDescent="0.25">
      <c r="AH844" s="129"/>
    </row>
    <row r="845" spans="34:34" x14ac:dyDescent="0.25">
      <c r="AH845" s="129"/>
    </row>
    <row r="846" spans="34:34" x14ac:dyDescent="0.25">
      <c r="AH846" s="129"/>
    </row>
    <row r="847" spans="34:34" x14ac:dyDescent="0.25">
      <c r="AH847" s="129"/>
    </row>
    <row r="848" spans="34:34" x14ac:dyDescent="0.25">
      <c r="AH848" s="129"/>
    </row>
    <row r="849" spans="34:34" x14ac:dyDescent="0.25">
      <c r="AH849" s="129"/>
    </row>
    <row r="850" spans="34:34" x14ac:dyDescent="0.25">
      <c r="AH850" s="129"/>
    </row>
    <row r="851" spans="34:34" x14ac:dyDescent="0.25">
      <c r="AH851" s="129"/>
    </row>
    <row r="852" spans="34:34" x14ac:dyDescent="0.25">
      <c r="AH852" s="129"/>
    </row>
    <row r="853" spans="34:34" x14ac:dyDescent="0.25">
      <c r="AH853" s="129"/>
    </row>
    <row r="854" spans="34:34" x14ac:dyDescent="0.25">
      <c r="AH854" s="129"/>
    </row>
    <row r="855" spans="34:34" x14ac:dyDescent="0.25">
      <c r="AH855" s="129"/>
    </row>
    <row r="856" spans="34:34" x14ac:dyDescent="0.25">
      <c r="AH856" s="129"/>
    </row>
    <row r="857" spans="34:34" x14ac:dyDescent="0.25">
      <c r="AH857" s="129"/>
    </row>
    <row r="858" spans="34:34" x14ac:dyDescent="0.25">
      <c r="AH858" s="129"/>
    </row>
    <row r="859" spans="34:34" x14ac:dyDescent="0.25">
      <c r="AH859" s="129"/>
    </row>
    <row r="860" spans="34:34" x14ac:dyDescent="0.25">
      <c r="AH860" s="129"/>
    </row>
    <row r="861" spans="34:34" x14ac:dyDescent="0.25">
      <c r="AH861" s="129"/>
    </row>
    <row r="862" spans="34:34" x14ac:dyDescent="0.25">
      <c r="AH862" s="129"/>
    </row>
    <row r="863" spans="34:34" x14ac:dyDescent="0.25">
      <c r="AH863" s="129"/>
    </row>
    <row r="864" spans="34:34" x14ac:dyDescent="0.25">
      <c r="AH864" s="129"/>
    </row>
    <row r="865" spans="34:34" x14ac:dyDescent="0.25">
      <c r="AH865" s="129"/>
    </row>
    <row r="866" spans="34:34" x14ac:dyDescent="0.25">
      <c r="AH866" s="129"/>
    </row>
    <row r="867" spans="34:34" x14ac:dyDescent="0.25">
      <c r="AH867" s="129"/>
    </row>
    <row r="868" spans="34:34" x14ac:dyDescent="0.25">
      <c r="AH868" s="129"/>
    </row>
    <row r="869" spans="34:34" x14ac:dyDescent="0.25">
      <c r="AH869" s="129"/>
    </row>
    <row r="870" spans="34:34" x14ac:dyDescent="0.25">
      <c r="AH870" s="129"/>
    </row>
    <row r="871" spans="34:34" x14ac:dyDescent="0.25">
      <c r="AH871" s="129"/>
    </row>
    <row r="872" spans="34:34" x14ac:dyDescent="0.25">
      <c r="AH872" s="129"/>
    </row>
    <row r="873" spans="34:34" x14ac:dyDescent="0.25">
      <c r="AH873" s="129"/>
    </row>
    <row r="874" spans="34:34" x14ac:dyDescent="0.25">
      <c r="AH874" s="129"/>
    </row>
    <row r="875" spans="34:34" x14ac:dyDescent="0.25">
      <c r="AH875" s="129"/>
    </row>
    <row r="876" spans="34:34" x14ac:dyDescent="0.25">
      <c r="AH876" s="129"/>
    </row>
    <row r="877" spans="34:34" x14ac:dyDescent="0.25">
      <c r="AH877" s="129"/>
    </row>
    <row r="878" spans="34:34" x14ac:dyDescent="0.25">
      <c r="AH878" s="129"/>
    </row>
    <row r="879" spans="34:34" x14ac:dyDescent="0.25">
      <c r="AH879" s="129"/>
    </row>
    <row r="880" spans="34:34" x14ac:dyDescent="0.25">
      <c r="AH880" s="129"/>
    </row>
    <row r="881" spans="34:34" x14ac:dyDescent="0.25">
      <c r="AH881" s="129"/>
    </row>
    <row r="882" spans="34:34" x14ac:dyDescent="0.25">
      <c r="AH882" s="129"/>
    </row>
    <row r="883" spans="34:34" x14ac:dyDescent="0.25">
      <c r="AH883" s="129"/>
    </row>
    <row r="884" spans="34:34" x14ac:dyDescent="0.25">
      <c r="AH884" s="129"/>
    </row>
    <row r="885" spans="34:34" x14ac:dyDescent="0.25">
      <c r="AH885" s="129"/>
    </row>
    <row r="886" spans="34:34" x14ac:dyDescent="0.25">
      <c r="AH886" s="129"/>
    </row>
    <row r="887" spans="34:34" x14ac:dyDescent="0.25">
      <c r="AH887" s="129"/>
    </row>
    <row r="888" spans="34:34" x14ac:dyDescent="0.25">
      <c r="AH888" s="129"/>
    </row>
    <row r="889" spans="34:34" x14ac:dyDescent="0.25">
      <c r="AH889" s="129"/>
    </row>
    <row r="890" spans="34:34" x14ac:dyDescent="0.25">
      <c r="AH890" s="129"/>
    </row>
    <row r="891" spans="34:34" x14ac:dyDescent="0.25">
      <c r="AH891" s="129"/>
    </row>
    <row r="892" spans="34:34" x14ac:dyDescent="0.25">
      <c r="AH892" s="129"/>
    </row>
    <row r="893" spans="34:34" x14ac:dyDescent="0.25">
      <c r="AH893" s="129"/>
    </row>
    <row r="894" spans="34:34" x14ac:dyDescent="0.25">
      <c r="AH894" s="129"/>
    </row>
    <row r="895" spans="34:34" x14ac:dyDescent="0.25">
      <c r="AH895" s="129"/>
    </row>
    <row r="896" spans="34:34" x14ac:dyDescent="0.25">
      <c r="AH896" s="129"/>
    </row>
    <row r="897" spans="34:34" x14ac:dyDescent="0.25">
      <c r="AH897" s="129"/>
    </row>
    <row r="898" spans="34:34" x14ac:dyDescent="0.25">
      <c r="AH898" s="129"/>
    </row>
    <row r="899" spans="34:34" x14ac:dyDescent="0.25">
      <c r="AH899" s="129"/>
    </row>
    <row r="900" spans="34:34" x14ac:dyDescent="0.25">
      <c r="AH900" s="129"/>
    </row>
    <row r="901" spans="34:34" x14ac:dyDescent="0.25">
      <c r="AH901" s="129"/>
    </row>
    <row r="902" spans="34:34" x14ac:dyDescent="0.25">
      <c r="AH902" s="129"/>
    </row>
    <row r="903" spans="34:34" x14ac:dyDescent="0.25">
      <c r="AH903" s="129"/>
    </row>
    <row r="904" spans="34:34" x14ac:dyDescent="0.25">
      <c r="AH904" s="129"/>
    </row>
    <row r="905" spans="34:34" x14ac:dyDescent="0.25">
      <c r="AH905" s="129"/>
    </row>
    <row r="906" spans="34:34" x14ac:dyDescent="0.25">
      <c r="AH906" s="129"/>
    </row>
    <row r="907" spans="34:34" x14ac:dyDescent="0.25">
      <c r="AH907" s="129"/>
    </row>
    <row r="908" spans="34:34" x14ac:dyDescent="0.25">
      <c r="AH908" s="129"/>
    </row>
    <row r="909" spans="34:34" x14ac:dyDescent="0.25">
      <c r="AH909" s="129"/>
    </row>
    <row r="910" spans="34:34" x14ac:dyDescent="0.25">
      <c r="AH910" s="129"/>
    </row>
    <row r="911" spans="34:34" x14ac:dyDescent="0.25">
      <c r="AH911" s="129"/>
    </row>
    <row r="912" spans="34:34" x14ac:dyDescent="0.25">
      <c r="AH912" s="129"/>
    </row>
    <row r="913" spans="34:34" x14ac:dyDescent="0.25">
      <c r="AH913" s="129"/>
    </row>
    <row r="914" spans="34:34" x14ac:dyDescent="0.25">
      <c r="AH914" s="129"/>
    </row>
    <row r="915" spans="34:34" x14ac:dyDescent="0.25">
      <c r="AH915" s="129"/>
    </row>
    <row r="916" spans="34:34" x14ac:dyDescent="0.25">
      <c r="AH916" s="129"/>
    </row>
    <row r="917" spans="34:34" x14ac:dyDescent="0.25">
      <c r="AH917" s="129"/>
    </row>
    <row r="918" spans="34:34" x14ac:dyDescent="0.25">
      <c r="AH918" s="129"/>
    </row>
    <row r="919" spans="34:34" x14ac:dyDescent="0.25">
      <c r="AH919" s="129"/>
    </row>
    <row r="920" spans="34:34" x14ac:dyDescent="0.25">
      <c r="AH920" s="129"/>
    </row>
    <row r="921" spans="34:34" x14ac:dyDescent="0.25">
      <c r="AH921" s="129"/>
    </row>
    <row r="922" spans="34:34" x14ac:dyDescent="0.25">
      <c r="AH922" s="129"/>
    </row>
    <row r="923" spans="34:34" x14ac:dyDescent="0.25">
      <c r="AH923" s="129"/>
    </row>
    <row r="924" spans="34:34" x14ac:dyDescent="0.25">
      <c r="AH924" s="129"/>
    </row>
    <row r="925" spans="34:34" x14ac:dyDescent="0.25">
      <c r="AH925" s="129"/>
    </row>
    <row r="926" spans="34:34" x14ac:dyDescent="0.25">
      <c r="AH926" s="129"/>
    </row>
    <row r="927" spans="34:34" x14ac:dyDescent="0.25">
      <c r="AH927" s="129"/>
    </row>
    <row r="928" spans="34:34" x14ac:dyDescent="0.25">
      <c r="AH928" s="129"/>
    </row>
    <row r="929" spans="34:34" x14ac:dyDescent="0.25">
      <c r="AH929" s="129"/>
    </row>
    <row r="930" spans="34:34" x14ac:dyDescent="0.25">
      <c r="AH930" s="129"/>
    </row>
    <row r="931" spans="34:34" x14ac:dyDescent="0.25">
      <c r="AH931" s="129"/>
    </row>
    <row r="932" spans="34:34" x14ac:dyDescent="0.25">
      <c r="AH932" s="129"/>
    </row>
    <row r="933" spans="34:34" x14ac:dyDescent="0.25">
      <c r="AH933" s="129"/>
    </row>
    <row r="934" spans="34:34" x14ac:dyDescent="0.25">
      <c r="AH934" s="129"/>
    </row>
    <row r="935" spans="34:34" x14ac:dyDescent="0.25">
      <c r="AH935" s="129"/>
    </row>
    <row r="936" spans="34:34" x14ac:dyDescent="0.25">
      <c r="AH936" s="129"/>
    </row>
    <row r="937" spans="34:34" x14ac:dyDescent="0.25">
      <c r="AH937" s="129"/>
    </row>
    <row r="938" spans="34:34" x14ac:dyDescent="0.25">
      <c r="AH938" s="129"/>
    </row>
    <row r="939" spans="34:34" x14ac:dyDescent="0.25">
      <c r="AH939" s="129"/>
    </row>
    <row r="940" spans="34:34" x14ac:dyDescent="0.25">
      <c r="AH940" s="129"/>
    </row>
    <row r="941" spans="34:34" x14ac:dyDescent="0.25">
      <c r="AH941" s="129"/>
    </row>
    <row r="942" spans="34:34" x14ac:dyDescent="0.25">
      <c r="AH942" s="129"/>
    </row>
    <row r="943" spans="34:34" x14ac:dyDescent="0.25">
      <c r="AH943" s="129"/>
    </row>
    <row r="944" spans="34:34" x14ac:dyDescent="0.25">
      <c r="AH944" s="129"/>
    </row>
    <row r="945" spans="34:34" x14ac:dyDescent="0.25">
      <c r="AH945" s="129"/>
    </row>
    <row r="946" spans="34:34" x14ac:dyDescent="0.25">
      <c r="AH946" s="129"/>
    </row>
    <row r="947" spans="34:34" x14ac:dyDescent="0.25">
      <c r="AH947" s="129"/>
    </row>
    <row r="948" spans="34:34" x14ac:dyDescent="0.25">
      <c r="AH948" s="129"/>
    </row>
    <row r="949" spans="34:34" x14ac:dyDescent="0.25">
      <c r="AH949" s="129"/>
    </row>
    <row r="950" spans="34:34" x14ac:dyDescent="0.25">
      <c r="AH950" s="129"/>
    </row>
    <row r="951" spans="34:34" x14ac:dyDescent="0.25">
      <c r="AH951" s="129"/>
    </row>
    <row r="952" spans="34:34" x14ac:dyDescent="0.25">
      <c r="AH952" s="129"/>
    </row>
    <row r="953" spans="34:34" x14ac:dyDescent="0.25">
      <c r="AH953" s="129"/>
    </row>
    <row r="954" spans="34:34" x14ac:dyDescent="0.25">
      <c r="AH954" s="129"/>
    </row>
    <row r="955" spans="34:34" x14ac:dyDescent="0.25">
      <c r="AH955" s="129"/>
    </row>
    <row r="956" spans="34:34" x14ac:dyDescent="0.25">
      <c r="AH956" s="129"/>
    </row>
    <row r="957" spans="34:34" x14ac:dyDescent="0.25">
      <c r="AH957" s="129"/>
    </row>
    <row r="958" spans="34:34" x14ac:dyDescent="0.25">
      <c r="AH958" s="129"/>
    </row>
    <row r="959" spans="34:34" x14ac:dyDescent="0.25">
      <c r="AH959" s="129"/>
    </row>
    <row r="960" spans="34:34" x14ac:dyDescent="0.25">
      <c r="AH960" s="129"/>
    </row>
    <row r="961" spans="34:34" x14ac:dyDescent="0.25">
      <c r="AH961" s="129"/>
    </row>
    <row r="962" spans="34:34" x14ac:dyDescent="0.25">
      <c r="AH962" s="129"/>
    </row>
    <row r="963" spans="34:34" x14ac:dyDescent="0.25">
      <c r="AH963" s="129"/>
    </row>
    <row r="964" spans="34:34" x14ac:dyDescent="0.25">
      <c r="AH964" s="129"/>
    </row>
    <row r="965" spans="34:34" x14ac:dyDescent="0.25">
      <c r="AH965" s="129"/>
    </row>
    <row r="966" spans="34:34" x14ac:dyDescent="0.25">
      <c r="AH966" s="129"/>
    </row>
    <row r="967" spans="34:34" x14ac:dyDescent="0.25">
      <c r="AH967" s="129"/>
    </row>
    <row r="968" spans="34:34" x14ac:dyDescent="0.25">
      <c r="AH968" s="129"/>
    </row>
    <row r="969" spans="34:34" x14ac:dyDescent="0.25">
      <c r="AH969" s="129"/>
    </row>
    <row r="970" spans="34:34" x14ac:dyDescent="0.25">
      <c r="AH970" s="129"/>
    </row>
    <row r="971" spans="34:34" x14ac:dyDescent="0.25">
      <c r="AH971" s="129"/>
    </row>
    <row r="972" spans="34:34" x14ac:dyDescent="0.25">
      <c r="AH972" s="129"/>
    </row>
    <row r="973" spans="34:34" x14ac:dyDescent="0.25">
      <c r="AH973" s="129"/>
    </row>
    <row r="974" spans="34:34" x14ac:dyDescent="0.25">
      <c r="AH974" s="129"/>
    </row>
    <row r="975" spans="34:34" x14ac:dyDescent="0.25">
      <c r="AH975" s="129"/>
    </row>
    <row r="976" spans="34:34" x14ac:dyDescent="0.25">
      <c r="AH976" s="129"/>
    </row>
    <row r="977" spans="34:34" x14ac:dyDescent="0.25">
      <c r="AH977" s="129"/>
    </row>
    <row r="978" spans="34:34" x14ac:dyDescent="0.25">
      <c r="AH978" s="129"/>
    </row>
    <row r="979" spans="34:34" x14ac:dyDescent="0.25">
      <c r="AH979" s="129"/>
    </row>
    <row r="980" spans="34:34" x14ac:dyDescent="0.25">
      <c r="AH980" s="129"/>
    </row>
    <row r="981" spans="34:34" x14ac:dyDescent="0.25">
      <c r="AH981" s="129"/>
    </row>
    <row r="982" spans="34:34" x14ac:dyDescent="0.25">
      <c r="AH982" s="129"/>
    </row>
    <row r="983" spans="34:34" x14ac:dyDescent="0.25">
      <c r="AH983" s="129"/>
    </row>
    <row r="984" spans="34:34" x14ac:dyDescent="0.25">
      <c r="AH984" s="129"/>
    </row>
    <row r="985" spans="34:34" x14ac:dyDescent="0.25">
      <c r="AH985" s="129"/>
    </row>
    <row r="986" spans="34:34" x14ac:dyDescent="0.25">
      <c r="AH986" s="129"/>
    </row>
    <row r="987" spans="34:34" x14ac:dyDescent="0.25">
      <c r="AH987" s="129"/>
    </row>
    <row r="988" spans="34:34" x14ac:dyDescent="0.25">
      <c r="AH988" s="129"/>
    </row>
    <row r="989" spans="34:34" x14ac:dyDescent="0.25">
      <c r="AH989" s="129"/>
    </row>
    <row r="990" spans="34:34" x14ac:dyDescent="0.25">
      <c r="AH990" s="129"/>
    </row>
    <row r="991" spans="34:34" x14ac:dyDescent="0.25">
      <c r="AH991" s="129"/>
    </row>
    <row r="992" spans="34:34" x14ac:dyDescent="0.25">
      <c r="AH992" s="129"/>
    </row>
    <row r="993" spans="34:34" x14ac:dyDescent="0.25">
      <c r="AH993" s="129"/>
    </row>
    <row r="994" spans="34:34" x14ac:dyDescent="0.25">
      <c r="AH994" s="129"/>
    </row>
    <row r="995" spans="34:34" x14ac:dyDescent="0.25">
      <c r="AH995" s="129"/>
    </row>
    <row r="996" spans="34:34" x14ac:dyDescent="0.25">
      <c r="AH996" s="129"/>
    </row>
    <row r="997" spans="34:34" x14ac:dyDescent="0.25">
      <c r="AH997" s="129"/>
    </row>
    <row r="998" spans="34:34" x14ac:dyDescent="0.25">
      <c r="AH998" s="129"/>
    </row>
    <row r="999" spans="34:34" x14ac:dyDescent="0.25">
      <c r="AH999" s="129"/>
    </row>
    <row r="1000" spans="34:34" x14ac:dyDescent="0.25">
      <c r="AH1000" s="129"/>
    </row>
    <row r="1001" spans="34:34" x14ac:dyDescent="0.25">
      <c r="AH1001" s="129"/>
    </row>
    <row r="1002" spans="34:34" x14ac:dyDescent="0.25">
      <c r="AH1002" s="129"/>
    </row>
    <row r="1003" spans="34:34" x14ac:dyDescent="0.25">
      <c r="AH1003" s="129"/>
    </row>
    <row r="1004" spans="34:34" x14ac:dyDescent="0.25">
      <c r="AH1004" s="129"/>
    </row>
    <row r="1005" spans="34:34" x14ac:dyDescent="0.25">
      <c r="AH1005" s="129"/>
    </row>
    <row r="1006" spans="34:34" x14ac:dyDescent="0.25">
      <c r="AH1006" s="129"/>
    </row>
    <row r="1007" spans="34:34" x14ac:dyDescent="0.25">
      <c r="AH1007" s="129"/>
    </row>
    <row r="1008" spans="34:34" x14ac:dyDescent="0.25">
      <c r="AH1008" s="129"/>
    </row>
    <row r="1009" spans="34:34" x14ac:dyDescent="0.25">
      <c r="AH1009" s="129"/>
    </row>
    <row r="1010" spans="34:34" x14ac:dyDescent="0.25">
      <c r="AH1010" s="129"/>
    </row>
    <row r="1011" spans="34:34" x14ac:dyDescent="0.25">
      <c r="AH1011" s="129"/>
    </row>
    <row r="1012" spans="34:34" x14ac:dyDescent="0.25">
      <c r="AH1012" s="129"/>
    </row>
    <row r="1013" spans="34:34" x14ac:dyDescent="0.25">
      <c r="AH1013" s="129"/>
    </row>
    <row r="1014" spans="34:34" x14ac:dyDescent="0.25">
      <c r="AH1014" s="129"/>
    </row>
    <row r="1015" spans="34:34" x14ac:dyDescent="0.25">
      <c r="AH1015" s="129"/>
    </row>
    <row r="1016" spans="34:34" x14ac:dyDescent="0.25">
      <c r="AH1016" s="129"/>
    </row>
    <row r="1017" spans="34:34" x14ac:dyDescent="0.25">
      <c r="AH1017" s="129"/>
    </row>
    <row r="1018" spans="34:34" x14ac:dyDescent="0.25">
      <c r="AH1018" s="129"/>
    </row>
    <row r="1019" spans="34:34" x14ac:dyDescent="0.25">
      <c r="AH1019" s="129"/>
    </row>
    <row r="1020" spans="34:34" x14ac:dyDescent="0.25">
      <c r="AH1020" s="129"/>
    </row>
    <row r="1021" spans="34:34" x14ac:dyDescent="0.25">
      <c r="AH1021" s="129"/>
    </row>
    <row r="1022" spans="34:34" x14ac:dyDescent="0.25">
      <c r="AH1022" s="129"/>
    </row>
    <row r="1023" spans="34:34" x14ac:dyDescent="0.25">
      <c r="AH1023" s="129"/>
    </row>
    <row r="1024" spans="34:34" x14ac:dyDescent="0.25">
      <c r="AH1024" s="129"/>
    </row>
    <row r="1025" spans="34:34" x14ac:dyDescent="0.25">
      <c r="AH1025" s="129"/>
    </row>
    <row r="1026" spans="34:34" x14ac:dyDescent="0.25">
      <c r="AH1026" s="129"/>
    </row>
    <row r="1027" spans="34:34" x14ac:dyDescent="0.25">
      <c r="AH1027" s="129"/>
    </row>
    <row r="1028" spans="34:34" x14ac:dyDescent="0.25">
      <c r="AH1028" s="129"/>
    </row>
    <row r="1029" spans="34:34" x14ac:dyDescent="0.25">
      <c r="AH1029" s="129"/>
    </row>
    <row r="1030" spans="34:34" x14ac:dyDescent="0.25">
      <c r="AH1030" s="129"/>
    </row>
    <row r="1031" spans="34:34" x14ac:dyDescent="0.25">
      <c r="AH1031" s="129"/>
    </row>
    <row r="1032" spans="34:34" x14ac:dyDescent="0.25">
      <c r="AH1032" s="129"/>
    </row>
    <row r="1033" spans="34:34" x14ac:dyDescent="0.25">
      <c r="AH1033" s="129"/>
    </row>
    <row r="1034" spans="34:34" x14ac:dyDescent="0.25">
      <c r="AH1034" s="129"/>
    </row>
    <row r="1035" spans="34:34" x14ac:dyDescent="0.25">
      <c r="AH1035" s="129"/>
    </row>
    <row r="1036" spans="34:34" x14ac:dyDescent="0.25">
      <c r="AH1036" s="129"/>
    </row>
    <row r="1037" spans="34:34" x14ac:dyDescent="0.25">
      <c r="AH1037" s="129"/>
    </row>
    <row r="1038" spans="34:34" x14ac:dyDescent="0.25">
      <c r="AH1038" s="129"/>
    </row>
    <row r="1039" spans="34:34" x14ac:dyDescent="0.25">
      <c r="AH1039" s="129"/>
    </row>
    <row r="1040" spans="34:34" x14ac:dyDescent="0.25">
      <c r="AH1040" s="129"/>
    </row>
    <row r="1041" spans="34:34" x14ac:dyDescent="0.25">
      <c r="AH1041" s="129"/>
    </row>
    <row r="1042" spans="34:34" x14ac:dyDescent="0.25">
      <c r="AH1042" s="129"/>
    </row>
    <row r="1043" spans="34:34" x14ac:dyDescent="0.25">
      <c r="AH1043" s="129"/>
    </row>
    <row r="1044" spans="34:34" x14ac:dyDescent="0.25">
      <c r="AH1044" s="129"/>
    </row>
    <row r="1045" spans="34:34" x14ac:dyDescent="0.25">
      <c r="AH1045" s="129"/>
    </row>
    <row r="1046" spans="34:34" x14ac:dyDescent="0.25">
      <c r="AH1046" s="129"/>
    </row>
    <row r="1047" spans="34:34" x14ac:dyDescent="0.25">
      <c r="AH1047" s="129"/>
    </row>
    <row r="1048" spans="34:34" x14ac:dyDescent="0.25">
      <c r="AH1048" s="129"/>
    </row>
    <row r="1049" spans="34:34" x14ac:dyDescent="0.25">
      <c r="AH1049" s="129"/>
    </row>
    <row r="1050" spans="34:34" x14ac:dyDescent="0.25">
      <c r="AH1050" s="129"/>
    </row>
    <row r="1051" spans="34:34" x14ac:dyDescent="0.25">
      <c r="AH1051" s="129"/>
    </row>
    <row r="1052" spans="34:34" x14ac:dyDescent="0.25">
      <c r="AH1052" s="129"/>
    </row>
    <row r="1053" spans="34:34" x14ac:dyDescent="0.25">
      <c r="AH1053" s="129"/>
    </row>
    <row r="1054" spans="34:34" x14ac:dyDescent="0.25">
      <c r="AH1054" s="129"/>
    </row>
    <row r="1055" spans="34:34" x14ac:dyDescent="0.25">
      <c r="AH1055" s="129"/>
    </row>
    <row r="1056" spans="34:34" x14ac:dyDescent="0.25">
      <c r="AH1056" s="129"/>
    </row>
    <row r="1057" spans="34:34" x14ac:dyDescent="0.25">
      <c r="AH1057" s="129"/>
    </row>
    <row r="1058" spans="34:34" x14ac:dyDescent="0.25">
      <c r="AH1058" s="129"/>
    </row>
    <row r="1059" spans="34:34" x14ac:dyDescent="0.25">
      <c r="AH1059" s="129"/>
    </row>
    <row r="1060" spans="34:34" x14ac:dyDescent="0.25">
      <c r="AH1060" s="129"/>
    </row>
    <row r="1061" spans="34:34" x14ac:dyDescent="0.25">
      <c r="AH1061" s="129"/>
    </row>
    <row r="1062" spans="34:34" x14ac:dyDescent="0.25">
      <c r="AH1062" s="129"/>
    </row>
    <row r="1063" spans="34:34" x14ac:dyDescent="0.25">
      <c r="AH1063" s="129"/>
    </row>
    <row r="1064" spans="34:34" x14ac:dyDescent="0.25">
      <c r="AH1064" s="129"/>
    </row>
    <row r="1065" spans="34:34" x14ac:dyDescent="0.25">
      <c r="AH1065" s="129"/>
    </row>
    <row r="1066" spans="34:34" x14ac:dyDescent="0.25">
      <c r="AH1066" s="129"/>
    </row>
    <row r="1067" spans="34:34" x14ac:dyDescent="0.25">
      <c r="AH1067" s="129"/>
    </row>
    <row r="1068" spans="34:34" x14ac:dyDescent="0.25">
      <c r="AH1068" s="129"/>
    </row>
    <row r="1069" spans="34:34" x14ac:dyDescent="0.25">
      <c r="AH1069" s="129"/>
    </row>
    <row r="1070" spans="34:34" x14ac:dyDescent="0.25">
      <c r="AH1070" s="129"/>
    </row>
    <row r="1071" spans="34:34" x14ac:dyDescent="0.25">
      <c r="AH1071" s="129"/>
    </row>
    <row r="1072" spans="34:34" x14ac:dyDescent="0.25">
      <c r="AH1072" s="129"/>
    </row>
    <row r="1073" spans="34:34" x14ac:dyDescent="0.25">
      <c r="AH1073" s="129"/>
    </row>
    <row r="1074" spans="34:34" x14ac:dyDescent="0.25">
      <c r="AH1074" s="129"/>
    </row>
    <row r="1075" spans="34:34" x14ac:dyDescent="0.25">
      <c r="AH1075" s="129"/>
    </row>
    <row r="1076" spans="34:34" x14ac:dyDescent="0.25">
      <c r="AH1076" s="129"/>
    </row>
    <row r="1077" spans="34:34" x14ac:dyDescent="0.25">
      <c r="AH1077" s="129"/>
    </row>
    <row r="1078" spans="34:34" x14ac:dyDescent="0.25">
      <c r="AH1078" s="129"/>
    </row>
    <row r="1079" spans="34:34" x14ac:dyDescent="0.25">
      <c r="AH1079" s="129"/>
    </row>
    <row r="1080" spans="34:34" x14ac:dyDescent="0.25">
      <c r="AH1080" s="129"/>
    </row>
    <row r="1081" spans="34:34" x14ac:dyDescent="0.25">
      <c r="AH1081" s="129"/>
    </row>
    <row r="1082" spans="34:34" x14ac:dyDescent="0.25">
      <c r="AH1082" s="129"/>
    </row>
    <row r="1083" spans="34:34" x14ac:dyDescent="0.25">
      <c r="AH1083" s="129"/>
    </row>
    <row r="1084" spans="34:34" x14ac:dyDescent="0.25">
      <c r="AH1084" s="129"/>
    </row>
    <row r="1085" spans="34:34" x14ac:dyDescent="0.25">
      <c r="AH1085" s="129"/>
    </row>
    <row r="1086" spans="34:34" x14ac:dyDescent="0.25">
      <c r="AH1086" s="129"/>
    </row>
    <row r="1087" spans="34:34" x14ac:dyDescent="0.25">
      <c r="AH1087" s="129"/>
    </row>
    <row r="1088" spans="34:34" x14ac:dyDescent="0.25">
      <c r="AH1088" s="129"/>
    </row>
    <row r="1089" spans="34:34" x14ac:dyDescent="0.25">
      <c r="AH1089" s="129"/>
    </row>
    <row r="1090" spans="34:34" x14ac:dyDescent="0.25">
      <c r="AH1090" s="129"/>
    </row>
    <row r="1091" spans="34:34" x14ac:dyDescent="0.25">
      <c r="AH1091" s="129"/>
    </row>
    <row r="1092" spans="34:34" x14ac:dyDescent="0.25">
      <c r="AH1092" s="129"/>
    </row>
    <row r="1093" spans="34:34" x14ac:dyDescent="0.25">
      <c r="AH1093" s="129"/>
    </row>
    <row r="1094" spans="34:34" x14ac:dyDescent="0.25">
      <c r="AH1094" s="129"/>
    </row>
    <row r="1095" spans="34:34" x14ac:dyDescent="0.25">
      <c r="AH1095" s="129"/>
    </row>
    <row r="1096" spans="34:34" x14ac:dyDescent="0.25">
      <c r="AH1096" s="129"/>
    </row>
    <row r="1097" spans="34:34" x14ac:dyDescent="0.25">
      <c r="AH1097" s="129"/>
    </row>
    <row r="1098" spans="34:34" x14ac:dyDescent="0.25">
      <c r="AH1098" s="129"/>
    </row>
    <row r="1099" spans="34:34" x14ac:dyDescent="0.25">
      <c r="AH1099" s="129"/>
    </row>
    <row r="1100" spans="34:34" x14ac:dyDescent="0.25">
      <c r="AH1100" s="129"/>
    </row>
    <row r="1101" spans="34:34" x14ac:dyDescent="0.25">
      <c r="AH1101" s="129"/>
    </row>
    <row r="1102" spans="34:34" x14ac:dyDescent="0.25">
      <c r="AH1102" s="129"/>
    </row>
    <row r="1103" spans="34:34" x14ac:dyDescent="0.25">
      <c r="AH1103" s="129"/>
    </row>
    <row r="1104" spans="34:34" x14ac:dyDescent="0.25">
      <c r="AH1104" s="129"/>
    </row>
    <row r="1105" spans="34:34" x14ac:dyDescent="0.25">
      <c r="AH1105" s="129"/>
    </row>
    <row r="1106" spans="34:34" x14ac:dyDescent="0.25">
      <c r="AH1106" s="129"/>
    </row>
    <row r="1107" spans="34:34" x14ac:dyDescent="0.25">
      <c r="AH1107" s="129"/>
    </row>
    <row r="1108" spans="34:34" x14ac:dyDescent="0.25">
      <c r="AH1108" s="129"/>
    </row>
    <row r="1109" spans="34:34" x14ac:dyDescent="0.25">
      <c r="AH1109" s="129"/>
    </row>
    <row r="1110" spans="34:34" x14ac:dyDescent="0.25">
      <c r="AH1110" s="129"/>
    </row>
    <row r="1111" spans="34:34" x14ac:dyDescent="0.25">
      <c r="AH1111" s="129"/>
    </row>
    <row r="1112" spans="34:34" x14ac:dyDescent="0.25">
      <c r="AH1112" s="129"/>
    </row>
    <row r="1113" spans="34:34" x14ac:dyDescent="0.25">
      <c r="AH1113" s="129"/>
    </row>
    <row r="1114" spans="34:34" x14ac:dyDescent="0.25">
      <c r="AH1114" s="129"/>
    </row>
    <row r="1115" spans="34:34" x14ac:dyDescent="0.25">
      <c r="AH1115" s="129"/>
    </row>
    <row r="1116" spans="34:34" x14ac:dyDescent="0.25">
      <c r="AH1116" s="129"/>
    </row>
    <row r="1117" spans="34:34" x14ac:dyDescent="0.25">
      <c r="AH1117" s="129"/>
    </row>
    <row r="1118" spans="34:34" x14ac:dyDescent="0.25">
      <c r="AH1118" s="129"/>
    </row>
    <row r="1119" spans="34:34" x14ac:dyDescent="0.25">
      <c r="AH1119" s="129"/>
    </row>
    <row r="1120" spans="34:34" x14ac:dyDescent="0.25">
      <c r="AH1120" s="129"/>
    </row>
    <row r="1121" spans="34:34" x14ac:dyDescent="0.25">
      <c r="AH1121" s="129"/>
    </row>
    <row r="1122" spans="34:34" x14ac:dyDescent="0.25">
      <c r="AH1122" s="129"/>
    </row>
    <row r="1123" spans="34:34" x14ac:dyDescent="0.25">
      <c r="AH1123" s="129"/>
    </row>
    <row r="1124" spans="34:34" x14ac:dyDescent="0.25">
      <c r="AH1124" s="129"/>
    </row>
    <row r="1125" spans="34:34" x14ac:dyDescent="0.25">
      <c r="AH1125" s="129"/>
    </row>
    <row r="1126" spans="34:34" x14ac:dyDescent="0.25">
      <c r="AH1126" s="129"/>
    </row>
    <row r="1127" spans="34:34" x14ac:dyDescent="0.25">
      <c r="AH1127" s="129"/>
    </row>
    <row r="1128" spans="34:34" x14ac:dyDescent="0.25">
      <c r="AH1128" s="129"/>
    </row>
    <row r="1129" spans="34:34" x14ac:dyDescent="0.25">
      <c r="AH1129" s="129"/>
    </row>
    <row r="1130" spans="34:34" x14ac:dyDescent="0.25">
      <c r="AH1130" s="129"/>
    </row>
    <row r="1131" spans="34:34" x14ac:dyDescent="0.25">
      <c r="AH1131" s="129"/>
    </row>
    <row r="1132" spans="34:34" x14ac:dyDescent="0.25">
      <c r="AH1132" s="129"/>
    </row>
    <row r="1133" spans="34:34" x14ac:dyDescent="0.25">
      <c r="AH1133" s="129"/>
    </row>
    <row r="1134" spans="34:34" x14ac:dyDescent="0.25">
      <c r="AH1134" s="129"/>
    </row>
    <row r="1135" spans="34:34" x14ac:dyDescent="0.25">
      <c r="AH1135" s="129"/>
    </row>
    <row r="1136" spans="34:34" x14ac:dyDescent="0.25">
      <c r="AH1136" s="129"/>
    </row>
    <row r="1137" spans="34:34" x14ac:dyDescent="0.25">
      <c r="AH1137" s="129"/>
    </row>
    <row r="1138" spans="34:34" x14ac:dyDescent="0.25">
      <c r="AH1138" s="129"/>
    </row>
    <row r="1139" spans="34:34" x14ac:dyDescent="0.25">
      <c r="AH1139" s="129"/>
    </row>
    <row r="1140" spans="34:34" x14ac:dyDescent="0.25">
      <c r="AH1140" s="129"/>
    </row>
    <row r="1141" spans="34:34" x14ac:dyDescent="0.25">
      <c r="AH1141" s="129"/>
    </row>
    <row r="1142" spans="34:34" x14ac:dyDescent="0.25">
      <c r="AH1142" s="129"/>
    </row>
    <row r="1143" spans="34:34" x14ac:dyDescent="0.25">
      <c r="AH1143" s="129"/>
    </row>
    <row r="1144" spans="34:34" x14ac:dyDescent="0.25">
      <c r="AH1144" s="129"/>
    </row>
    <row r="1145" spans="34:34" x14ac:dyDescent="0.25">
      <c r="AH1145" s="129"/>
    </row>
    <row r="1146" spans="34:34" x14ac:dyDescent="0.25">
      <c r="AH1146" s="129"/>
    </row>
    <row r="1147" spans="34:34" x14ac:dyDescent="0.25">
      <c r="AH1147" s="129"/>
    </row>
    <row r="1148" spans="34:34" x14ac:dyDescent="0.25">
      <c r="AH1148" s="129"/>
    </row>
    <row r="1149" spans="34:34" x14ac:dyDescent="0.25">
      <c r="AH1149" s="129"/>
    </row>
    <row r="1150" spans="34:34" x14ac:dyDescent="0.25">
      <c r="AH1150" s="129"/>
    </row>
    <row r="1151" spans="34:34" x14ac:dyDescent="0.25">
      <c r="AH1151" s="129"/>
    </row>
    <row r="1152" spans="34:34" x14ac:dyDescent="0.25">
      <c r="AH1152" s="129"/>
    </row>
    <row r="1153" spans="34:34" x14ac:dyDescent="0.25">
      <c r="AH1153" s="129"/>
    </row>
    <row r="1154" spans="34:34" x14ac:dyDescent="0.25">
      <c r="AH1154" s="129"/>
    </row>
    <row r="1155" spans="34:34" x14ac:dyDescent="0.25">
      <c r="AH1155" s="129"/>
    </row>
    <row r="1156" spans="34:34" x14ac:dyDescent="0.25">
      <c r="AH1156" s="129"/>
    </row>
    <row r="1157" spans="34:34" x14ac:dyDescent="0.25">
      <c r="AH1157" s="129"/>
    </row>
    <row r="1158" spans="34:34" x14ac:dyDescent="0.25">
      <c r="AH1158" s="129"/>
    </row>
    <row r="1159" spans="34:34" x14ac:dyDescent="0.25">
      <c r="AH1159" s="129"/>
    </row>
    <row r="1160" spans="34:34" x14ac:dyDescent="0.25">
      <c r="AH1160" s="129"/>
    </row>
    <row r="1161" spans="34:34" x14ac:dyDescent="0.25">
      <c r="AH1161" s="129"/>
    </row>
    <row r="1162" spans="34:34" x14ac:dyDescent="0.25">
      <c r="AH1162" s="129"/>
    </row>
    <row r="1163" spans="34:34" x14ac:dyDescent="0.25">
      <c r="AH1163" s="129"/>
    </row>
    <row r="1164" spans="34:34" x14ac:dyDescent="0.25">
      <c r="AH1164" s="129"/>
    </row>
    <row r="1165" spans="34:34" x14ac:dyDescent="0.25">
      <c r="AH1165" s="129"/>
    </row>
    <row r="1166" spans="34:34" x14ac:dyDescent="0.25">
      <c r="AH1166" s="129"/>
    </row>
    <row r="1167" spans="34:34" x14ac:dyDescent="0.25">
      <c r="AH1167" s="129"/>
    </row>
    <row r="1168" spans="34:34" x14ac:dyDescent="0.25">
      <c r="AH1168" s="129"/>
    </row>
    <row r="1169" spans="34:34" x14ac:dyDescent="0.25">
      <c r="AH1169" s="129"/>
    </row>
    <row r="1170" spans="34:34" x14ac:dyDescent="0.25">
      <c r="AH1170" s="129"/>
    </row>
    <row r="1171" spans="34:34" x14ac:dyDescent="0.25">
      <c r="AH1171" s="129"/>
    </row>
    <row r="1172" spans="34:34" x14ac:dyDescent="0.25">
      <c r="AH1172" s="129"/>
    </row>
    <row r="1173" spans="34:34" x14ac:dyDescent="0.25">
      <c r="AH1173" s="129"/>
    </row>
    <row r="1174" spans="34:34" x14ac:dyDescent="0.25">
      <c r="AH1174" s="129"/>
    </row>
    <row r="1175" spans="34:34" x14ac:dyDescent="0.25">
      <c r="AH1175" s="129"/>
    </row>
    <row r="1176" spans="34:34" x14ac:dyDescent="0.25">
      <c r="AH1176" s="129"/>
    </row>
    <row r="1177" spans="34:34" x14ac:dyDescent="0.25">
      <c r="AH1177" s="129"/>
    </row>
    <row r="1178" spans="34:34" x14ac:dyDescent="0.25">
      <c r="AH1178" s="129"/>
    </row>
    <row r="1179" spans="34:34" x14ac:dyDescent="0.25">
      <c r="AH1179" s="129"/>
    </row>
    <row r="1180" spans="34:34" x14ac:dyDescent="0.25">
      <c r="AH1180" s="129"/>
    </row>
    <row r="1181" spans="34:34" x14ac:dyDescent="0.25">
      <c r="AH1181" s="129"/>
    </row>
    <row r="1182" spans="34:34" x14ac:dyDescent="0.25">
      <c r="AH1182" s="129"/>
    </row>
    <row r="1183" spans="34:34" x14ac:dyDescent="0.25">
      <c r="AH1183" s="129"/>
    </row>
    <row r="1184" spans="34:34" x14ac:dyDescent="0.25">
      <c r="AH1184" s="129"/>
    </row>
    <row r="1185" spans="34:34" x14ac:dyDescent="0.25">
      <c r="AH1185" s="129"/>
    </row>
    <row r="1186" spans="34:34" x14ac:dyDescent="0.25">
      <c r="AH1186" s="129"/>
    </row>
    <row r="1187" spans="34:34" x14ac:dyDescent="0.25">
      <c r="AH1187" s="129"/>
    </row>
    <row r="1188" spans="34:34" x14ac:dyDescent="0.25">
      <c r="AH1188" s="129"/>
    </row>
    <row r="1189" spans="34:34" x14ac:dyDescent="0.25">
      <c r="AH1189" s="129"/>
    </row>
    <row r="1190" spans="34:34" x14ac:dyDescent="0.25">
      <c r="AH1190" s="129"/>
    </row>
    <row r="1191" spans="34:34" x14ac:dyDescent="0.25">
      <c r="AH1191" s="129"/>
    </row>
    <row r="1192" spans="34:34" x14ac:dyDescent="0.25">
      <c r="AH1192" s="129"/>
    </row>
    <row r="1193" spans="34:34" x14ac:dyDescent="0.25">
      <c r="AH1193" s="129"/>
    </row>
    <row r="1194" spans="34:34" x14ac:dyDescent="0.25">
      <c r="AH1194" s="129"/>
    </row>
    <row r="1195" spans="34:34" x14ac:dyDescent="0.25">
      <c r="AH1195" s="129"/>
    </row>
    <row r="1196" spans="34:34" x14ac:dyDescent="0.25">
      <c r="AH1196" s="129"/>
    </row>
    <row r="1197" spans="34:34" x14ac:dyDescent="0.25">
      <c r="AH1197" s="129"/>
    </row>
    <row r="1198" spans="34:34" x14ac:dyDescent="0.25">
      <c r="AH1198" s="129"/>
    </row>
    <row r="1199" spans="34:34" x14ac:dyDescent="0.25">
      <c r="AH1199" s="129"/>
    </row>
    <row r="1200" spans="34:34" x14ac:dyDescent="0.25">
      <c r="AH1200" s="129"/>
    </row>
    <row r="1201" spans="34:34" x14ac:dyDescent="0.25">
      <c r="AH1201" s="129"/>
    </row>
    <row r="1202" spans="34:34" x14ac:dyDescent="0.25">
      <c r="AH1202" s="129"/>
    </row>
    <row r="1203" spans="34:34" x14ac:dyDescent="0.25">
      <c r="AH1203" s="129"/>
    </row>
    <row r="1204" spans="34:34" x14ac:dyDescent="0.25">
      <c r="AH1204" s="129"/>
    </row>
    <row r="1205" spans="34:34" x14ac:dyDescent="0.25">
      <c r="AH1205" s="129"/>
    </row>
    <row r="1206" spans="34:34" x14ac:dyDescent="0.25">
      <c r="AH1206" s="129"/>
    </row>
    <row r="1207" spans="34:34" x14ac:dyDescent="0.25">
      <c r="AH1207" s="129"/>
    </row>
    <row r="1208" spans="34:34" x14ac:dyDescent="0.25">
      <c r="AH1208" s="129"/>
    </row>
    <row r="1209" spans="34:34" x14ac:dyDescent="0.25">
      <c r="AH1209" s="129"/>
    </row>
    <row r="1210" spans="34:34" x14ac:dyDescent="0.25">
      <c r="AH1210" s="129"/>
    </row>
    <row r="1211" spans="34:34" x14ac:dyDescent="0.25">
      <c r="AH1211" s="129"/>
    </row>
    <row r="1212" spans="34:34" x14ac:dyDescent="0.25">
      <c r="AH1212" s="129"/>
    </row>
    <row r="1213" spans="34:34" x14ac:dyDescent="0.25">
      <c r="AH1213" s="129"/>
    </row>
    <row r="1214" spans="34:34" x14ac:dyDescent="0.25">
      <c r="AH1214" s="129"/>
    </row>
    <row r="1215" spans="34:34" x14ac:dyDescent="0.25">
      <c r="AH1215" s="129"/>
    </row>
    <row r="1216" spans="34:34" x14ac:dyDescent="0.25">
      <c r="AH1216" s="129"/>
    </row>
    <row r="1217" spans="34:34" x14ac:dyDescent="0.25">
      <c r="AH1217" s="129"/>
    </row>
    <row r="1218" spans="34:34" x14ac:dyDescent="0.25">
      <c r="AH1218" s="129"/>
    </row>
    <row r="1219" spans="34:34" x14ac:dyDescent="0.25">
      <c r="AH1219" s="129"/>
    </row>
    <row r="1220" spans="34:34" x14ac:dyDescent="0.25">
      <c r="AH1220" s="129"/>
    </row>
    <row r="1221" spans="34:34" x14ac:dyDescent="0.25">
      <c r="AH1221" s="129"/>
    </row>
    <row r="1222" spans="34:34" x14ac:dyDescent="0.25">
      <c r="AH1222" s="129"/>
    </row>
    <row r="1223" spans="34:34" x14ac:dyDescent="0.25">
      <c r="AH1223" s="129"/>
    </row>
    <row r="1224" spans="34:34" x14ac:dyDescent="0.25">
      <c r="AH1224" s="129"/>
    </row>
    <row r="1225" spans="34:34" x14ac:dyDescent="0.25">
      <c r="AH1225" s="129"/>
    </row>
    <row r="1226" spans="34:34" x14ac:dyDescent="0.25">
      <c r="AH1226" s="129"/>
    </row>
    <row r="1227" spans="34:34" x14ac:dyDescent="0.25">
      <c r="AH1227" s="129"/>
    </row>
    <row r="1228" spans="34:34" x14ac:dyDescent="0.25">
      <c r="AH1228" s="129"/>
    </row>
    <row r="1229" spans="34:34" x14ac:dyDescent="0.25">
      <c r="AH1229" s="129"/>
    </row>
    <row r="1230" spans="34:34" x14ac:dyDescent="0.25">
      <c r="AH1230" s="129"/>
    </row>
    <row r="1231" spans="34:34" x14ac:dyDescent="0.25">
      <c r="AH1231" s="129"/>
    </row>
    <row r="1232" spans="34:34" x14ac:dyDescent="0.25">
      <c r="AH1232" s="129"/>
    </row>
    <row r="1233" spans="34:34" x14ac:dyDescent="0.25">
      <c r="AH1233" s="129"/>
    </row>
    <row r="1234" spans="34:34" x14ac:dyDescent="0.25">
      <c r="AH1234" s="129"/>
    </row>
    <row r="1235" spans="34:34" x14ac:dyDescent="0.25">
      <c r="AH1235" s="129"/>
    </row>
    <row r="1236" spans="34:34" x14ac:dyDescent="0.25">
      <c r="AH1236" s="129"/>
    </row>
    <row r="1237" spans="34:34" x14ac:dyDescent="0.25">
      <c r="AH1237" s="129"/>
    </row>
    <row r="1238" spans="34:34" x14ac:dyDescent="0.25">
      <c r="AH1238" s="129"/>
    </row>
    <row r="1239" spans="34:34" x14ac:dyDescent="0.25">
      <c r="AH1239" s="129"/>
    </row>
    <row r="1240" spans="34:34" x14ac:dyDescent="0.25">
      <c r="AH1240" s="129"/>
    </row>
    <row r="1241" spans="34:34" x14ac:dyDescent="0.25">
      <c r="AH1241" s="129"/>
    </row>
    <row r="1242" spans="34:34" x14ac:dyDescent="0.25">
      <c r="AH1242" s="129"/>
    </row>
    <row r="1243" spans="34:34" x14ac:dyDescent="0.25">
      <c r="AH1243" s="129"/>
    </row>
    <row r="1244" spans="34:34" x14ac:dyDescent="0.25">
      <c r="AH1244" s="129"/>
    </row>
    <row r="1245" spans="34:34" x14ac:dyDescent="0.25">
      <c r="AH1245" s="129"/>
    </row>
    <row r="1246" spans="34:34" x14ac:dyDescent="0.25">
      <c r="AH1246" s="129"/>
    </row>
    <row r="1247" spans="34:34" x14ac:dyDescent="0.25">
      <c r="AH1247" s="129"/>
    </row>
    <row r="1248" spans="34:34" x14ac:dyDescent="0.25">
      <c r="AH1248" s="129"/>
    </row>
    <row r="1249" spans="34:34" x14ac:dyDescent="0.25">
      <c r="AH1249" s="129"/>
    </row>
    <row r="1250" spans="34:34" x14ac:dyDescent="0.25">
      <c r="AH1250" s="129"/>
    </row>
    <row r="1251" spans="34:34" x14ac:dyDescent="0.25">
      <c r="AH1251" s="129"/>
    </row>
    <row r="1252" spans="34:34" x14ac:dyDescent="0.25">
      <c r="AH1252" s="129"/>
    </row>
    <row r="1253" spans="34:34" x14ac:dyDescent="0.25">
      <c r="AH1253" s="129"/>
    </row>
    <row r="1254" spans="34:34" x14ac:dyDescent="0.25">
      <c r="AH1254" s="129"/>
    </row>
    <row r="1255" spans="34:34" x14ac:dyDescent="0.25">
      <c r="AH1255" s="129"/>
    </row>
    <row r="1256" spans="34:34" x14ac:dyDescent="0.25">
      <c r="AH1256" s="129"/>
    </row>
    <row r="1257" spans="34:34" x14ac:dyDescent="0.25">
      <c r="AH1257" s="129"/>
    </row>
    <row r="1258" spans="34:34" x14ac:dyDescent="0.25">
      <c r="AH1258" s="129"/>
    </row>
    <row r="1259" spans="34:34" x14ac:dyDescent="0.25">
      <c r="AH1259" s="129"/>
    </row>
    <row r="1260" spans="34:34" x14ac:dyDescent="0.25">
      <c r="AH1260" s="129"/>
    </row>
    <row r="1261" spans="34:34" x14ac:dyDescent="0.25">
      <c r="AH1261" s="129"/>
    </row>
    <row r="1262" spans="34:34" x14ac:dyDescent="0.25">
      <c r="AH1262" s="129"/>
    </row>
    <row r="1263" spans="34:34" x14ac:dyDescent="0.25">
      <c r="AH1263" s="129"/>
    </row>
    <row r="1264" spans="34:34" x14ac:dyDescent="0.25">
      <c r="AH1264" s="129"/>
    </row>
    <row r="1265" spans="34:34" x14ac:dyDescent="0.25">
      <c r="AH1265" s="129"/>
    </row>
    <row r="1266" spans="34:34" x14ac:dyDescent="0.25">
      <c r="AH1266" s="129"/>
    </row>
    <row r="1267" spans="34:34" x14ac:dyDescent="0.25">
      <c r="AH1267" s="129"/>
    </row>
    <row r="1268" spans="34:34" x14ac:dyDescent="0.25">
      <c r="AH1268" s="129"/>
    </row>
    <row r="1269" spans="34:34" x14ac:dyDescent="0.25">
      <c r="AH1269" s="129"/>
    </row>
    <row r="1270" spans="34:34" x14ac:dyDescent="0.25">
      <c r="AH1270" s="129"/>
    </row>
    <row r="1271" spans="34:34" x14ac:dyDescent="0.25">
      <c r="AH1271" s="129"/>
    </row>
    <row r="1272" spans="34:34" x14ac:dyDescent="0.25">
      <c r="AH1272" s="129"/>
    </row>
    <row r="1273" spans="34:34" x14ac:dyDescent="0.25">
      <c r="AH1273" s="129"/>
    </row>
    <row r="1274" spans="34:34" x14ac:dyDescent="0.25">
      <c r="AH1274" s="129"/>
    </row>
    <row r="1275" spans="34:34" x14ac:dyDescent="0.25">
      <c r="AH1275" s="129"/>
    </row>
    <row r="1276" spans="34:34" x14ac:dyDescent="0.25">
      <c r="AH1276" s="129"/>
    </row>
    <row r="1277" spans="34:34" x14ac:dyDescent="0.25">
      <c r="AH1277" s="129"/>
    </row>
    <row r="1278" spans="34:34" x14ac:dyDescent="0.25">
      <c r="AH1278" s="129"/>
    </row>
    <row r="1279" spans="34:34" x14ac:dyDescent="0.25">
      <c r="AH1279" s="129"/>
    </row>
    <row r="1280" spans="34:34" x14ac:dyDescent="0.25">
      <c r="AH1280" s="129"/>
    </row>
    <row r="1281" spans="34:34" x14ac:dyDescent="0.25">
      <c r="AH1281" s="129"/>
    </row>
    <row r="1282" spans="34:34" x14ac:dyDescent="0.25">
      <c r="AH1282" s="129"/>
    </row>
    <row r="1283" spans="34:34" x14ac:dyDescent="0.25">
      <c r="AH1283" s="129"/>
    </row>
    <row r="1284" spans="34:34" x14ac:dyDescent="0.25">
      <c r="AH1284" s="129"/>
    </row>
    <row r="1285" spans="34:34" x14ac:dyDescent="0.25">
      <c r="AH1285" s="129"/>
    </row>
    <row r="1286" spans="34:34" x14ac:dyDescent="0.25">
      <c r="AH1286" s="129"/>
    </row>
    <row r="1287" spans="34:34" x14ac:dyDescent="0.25">
      <c r="AH1287" s="129"/>
    </row>
    <row r="1288" spans="34:34" x14ac:dyDescent="0.25">
      <c r="AH1288" s="129"/>
    </row>
    <row r="1289" spans="34:34" x14ac:dyDescent="0.25">
      <c r="AH1289" s="129"/>
    </row>
    <row r="1290" spans="34:34" x14ac:dyDescent="0.25">
      <c r="AH1290" s="129"/>
    </row>
    <row r="1291" spans="34:34" x14ac:dyDescent="0.25">
      <c r="AH1291" s="129"/>
    </row>
    <row r="1292" spans="34:34" x14ac:dyDescent="0.25">
      <c r="AH1292" s="129"/>
    </row>
    <row r="1293" spans="34:34" x14ac:dyDescent="0.25">
      <c r="AH1293" s="129"/>
    </row>
    <row r="1294" spans="34:34" x14ac:dyDescent="0.25">
      <c r="AH1294" s="129"/>
    </row>
    <row r="1295" spans="34:34" x14ac:dyDescent="0.25">
      <c r="AH1295" s="129"/>
    </row>
    <row r="1296" spans="34:34" x14ac:dyDescent="0.25">
      <c r="AH1296" s="129"/>
    </row>
    <row r="1297" spans="34:34" x14ac:dyDescent="0.25">
      <c r="AH1297" s="129"/>
    </row>
    <row r="1298" spans="34:34" x14ac:dyDescent="0.25">
      <c r="AH1298" s="129"/>
    </row>
    <row r="1299" spans="34:34" x14ac:dyDescent="0.25">
      <c r="AH1299" s="129"/>
    </row>
    <row r="1300" spans="34:34" x14ac:dyDescent="0.25">
      <c r="AH1300" s="129"/>
    </row>
    <row r="1301" spans="34:34" x14ac:dyDescent="0.25">
      <c r="AH1301" s="129"/>
    </row>
    <row r="1302" spans="34:34" x14ac:dyDescent="0.25">
      <c r="AH1302" s="129"/>
    </row>
    <row r="1303" spans="34:34" x14ac:dyDescent="0.25">
      <c r="AH1303" s="129"/>
    </row>
    <row r="1304" spans="34:34" x14ac:dyDescent="0.25">
      <c r="AH1304" s="129"/>
    </row>
    <row r="1305" spans="34:34" x14ac:dyDescent="0.25">
      <c r="AH1305" s="129"/>
    </row>
    <row r="1306" spans="34:34" x14ac:dyDescent="0.25">
      <c r="AH1306" s="129"/>
    </row>
    <row r="1307" spans="34:34" x14ac:dyDescent="0.25">
      <c r="AH1307" s="129"/>
    </row>
    <row r="1308" spans="34:34" x14ac:dyDescent="0.25">
      <c r="AH1308" s="129"/>
    </row>
    <row r="1309" spans="34:34" x14ac:dyDescent="0.25">
      <c r="AH1309" s="129"/>
    </row>
    <row r="1310" spans="34:34" x14ac:dyDescent="0.25">
      <c r="AH1310" s="129"/>
    </row>
    <row r="1311" spans="34:34" x14ac:dyDescent="0.25">
      <c r="AH1311" s="129"/>
    </row>
    <row r="1312" spans="34:34" x14ac:dyDescent="0.25">
      <c r="AH1312" s="129"/>
    </row>
    <row r="1313" spans="34:34" x14ac:dyDescent="0.25">
      <c r="AH1313" s="129"/>
    </row>
    <row r="1314" spans="34:34" x14ac:dyDescent="0.25">
      <c r="AH1314" s="129"/>
    </row>
    <row r="1315" spans="34:34" x14ac:dyDescent="0.25">
      <c r="AH1315" s="129"/>
    </row>
    <row r="1316" spans="34:34" x14ac:dyDescent="0.25">
      <c r="AH1316" s="129"/>
    </row>
    <row r="1317" spans="34:34" x14ac:dyDescent="0.25">
      <c r="AH1317" s="129"/>
    </row>
    <row r="1318" spans="34:34" x14ac:dyDescent="0.25">
      <c r="AH1318" s="129"/>
    </row>
    <row r="1319" spans="34:34" x14ac:dyDescent="0.25">
      <c r="AH1319" s="129"/>
    </row>
    <row r="1320" spans="34:34" x14ac:dyDescent="0.25">
      <c r="AH1320" s="129"/>
    </row>
    <row r="1321" spans="34:34" x14ac:dyDescent="0.25">
      <c r="AH1321" s="129"/>
    </row>
    <row r="1322" spans="34:34" x14ac:dyDescent="0.25">
      <c r="AH1322" s="129"/>
    </row>
    <row r="1323" spans="34:34" x14ac:dyDescent="0.25">
      <c r="AH1323" s="129"/>
    </row>
    <row r="1324" spans="34:34" x14ac:dyDescent="0.25">
      <c r="AH1324" s="129"/>
    </row>
    <row r="1325" spans="34:34" x14ac:dyDescent="0.25">
      <c r="AH1325" s="129"/>
    </row>
    <row r="1326" spans="34:34" x14ac:dyDescent="0.25">
      <c r="AH1326" s="129"/>
    </row>
    <row r="1327" spans="34:34" x14ac:dyDescent="0.25">
      <c r="AH1327" s="129"/>
    </row>
    <row r="1328" spans="34:34" x14ac:dyDescent="0.25">
      <c r="AH1328" s="129"/>
    </row>
    <row r="1329" spans="34:34" x14ac:dyDescent="0.25">
      <c r="AH1329" s="129"/>
    </row>
    <row r="1330" spans="34:34" x14ac:dyDescent="0.25">
      <c r="AH1330" s="129"/>
    </row>
    <row r="1331" spans="34:34" x14ac:dyDescent="0.25">
      <c r="AH1331" s="129"/>
    </row>
    <row r="1332" spans="34:34" x14ac:dyDescent="0.25">
      <c r="AH1332" s="129"/>
    </row>
    <row r="1333" spans="34:34" x14ac:dyDescent="0.25">
      <c r="AH1333" s="129"/>
    </row>
    <row r="1334" spans="34:34" x14ac:dyDescent="0.25">
      <c r="AH1334" s="129"/>
    </row>
    <row r="1335" spans="34:34" x14ac:dyDescent="0.25">
      <c r="AH1335" s="129"/>
    </row>
    <row r="1336" spans="34:34" x14ac:dyDescent="0.25">
      <c r="AH1336" s="129"/>
    </row>
    <row r="1337" spans="34:34" x14ac:dyDescent="0.25">
      <c r="AH1337" s="129"/>
    </row>
    <row r="1338" spans="34:34" x14ac:dyDescent="0.25">
      <c r="AH1338" s="129"/>
    </row>
    <row r="1339" spans="34:34" x14ac:dyDescent="0.25">
      <c r="AH1339" s="129"/>
    </row>
    <row r="1340" spans="34:34" x14ac:dyDescent="0.25">
      <c r="AH1340" s="129"/>
    </row>
    <row r="1341" spans="34:34" x14ac:dyDescent="0.25">
      <c r="AH1341" s="129"/>
    </row>
    <row r="1342" spans="34:34" x14ac:dyDescent="0.25">
      <c r="AH1342" s="129"/>
    </row>
    <row r="1343" spans="34:34" x14ac:dyDescent="0.25">
      <c r="AH1343" s="129"/>
    </row>
    <row r="1344" spans="34:34" x14ac:dyDescent="0.25">
      <c r="AH1344" s="129"/>
    </row>
    <row r="1345" spans="34:34" x14ac:dyDescent="0.25">
      <c r="AH1345" s="129"/>
    </row>
    <row r="1346" spans="34:34" x14ac:dyDescent="0.25">
      <c r="AH1346" s="129"/>
    </row>
    <row r="1347" spans="34:34" x14ac:dyDescent="0.25">
      <c r="AH1347" s="129"/>
    </row>
    <row r="1348" spans="34:34" x14ac:dyDescent="0.25">
      <c r="AH1348" s="129"/>
    </row>
    <row r="1349" spans="34:34" x14ac:dyDescent="0.25">
      <c r="AH1349" s="129"/>
    </row>
    <row r="1350" spans="34:34" x14ac:dyDescent="0.25">
      <c r="AH1350" s="129"/>
    </row>
    <row r="1351" spans="34:34" x14ac:dyDescent="0.25">
      <c r="AH1351" s="129"/>
    </row>
    <row r="1352" spans="34:34" x14ac:dyDescent="0.25">
      <c r="AH1352" s="129"/>
    </row>
    <row r="1353" spans="34:34" x14ac:dyDescent="0.25">
      <c r="AH1353" s="129"/>
    </row>
    <row r="1354" spans="34:34" x14ac:dyDescent="0.25">
      <c r="AH1354" s="129"/>
    </row>
    <row r="1355" spans="34:34" x14ac:dyDescent="0.25">
      <c r="AH1355" s="129"/>
    </row>
    <row r="1356" spans="34:34" x14ac:dyDescent="0.25">
      <c r="AH1356" s="129"/>
    </row>
    <row r="1357" spans="34:34" x14ac:dyDescent="0.25">
      <c r="AH1357" s="129"/>
    </row>
    <row r="1358" spans="34:34" x14ac:dyDescent="0.25">
      <c r="AH1358" s="129"/>
    </row>
    <row r="1359" spans="34:34" x14ac:dyDescent="0.25">
      <c r="AH1359" s="129"/>
    </row>
    <row r="1360" spans="34:34" x14ac:dyDescent="0.25">
      <c r="AH1360" s="129"/>
    </row>
    <row r="1361" spans="34:34" x14ac:dyDescent="0.25">
      <c r="AH1361" s="129"/>
    </row>
    <row r="1362" spans="34:34" x14ac:dyDescent="0.25">
      <c r="AH1362" s="129"/>
    </row>
    <row r="1363" spans="34:34" x14ac:dyDescent="0.25">
      <c r="AH1363" s="129"/>
    </row>
    <row r="1364" spans="34:34" x14ac:dyDescent="0.25">
      <c r="AH1364" s="129"/>
    </row>
    <row r="1365" spans="34:34" x14ac:dyDescent="0.25">
      <c r="AH1365" s="129"/>
    </row>
    <row r="1366" spans="34:34" x14ac:dyDescent="0.25">
      <c r="AH1366" s="129"/>
    </row>
    <row r="1367" spans="34:34" x14ac:dyDescent="0.25">
      <c r="AH1367" s="129"/>
    </row>
    <row r="1368" spans="34:34" x14ac:dyDescent="0.25">
      <c r="AH1368" s="129"/>
    </row>
    <row r="1369" spans="34:34" x14ac:dyDescent="0.25">
      <c r="AH1369" s="129"/>
    </row>
    <row r="1370" spans="34:34" x14ac:dyDescent="0.25">
      <c r="AH1370" s="129"/>
    </row>
    <row r="1371" spans="34:34" x14ac:dyDescent="0.25">
      <c r="AH1371" s="129"/>
    </row>
    <row r="1372" spans="34:34" x14ac:dyDescent="0.25">
      <c r="AH1372" s="129"/>
    </row>
    <row r="1373" spans="34:34" x14ac:dyDescent="0.25">
      <c r="AH1373" s="129"/>
    </row>
    <row r="1374" spans="34:34" x14ac:dyDescent="0.25">
      <c r="AH1374" s="129"/>
    </row>
    <row r="1375" spans="34:34" x14ac:dyDescent="0.25">
      <c r="AH1375" s="129"/>
    </row>
    <row r="1376" spans="34:34" x14ac:dyDescent="0.25">
      <c r="AH1376" s="129"/>
    </row>
    <row r="1377" spans="34:34" x14ac:dyDescent="0.25">
      <c r="AH1377" s="129"/>
    </row>
    <row r="1378" spans="34:34" x14ac:dyDescent="0.25">
      <c r="AH1378" s="129"/>
    </row>
    <row r="1379" spans="34:34" x14ac:dyDescent="0.25">
      <c r="AH1379" s="129"/>
    </row>
    <row r="1380" spans="34:34" x14ac:dyDescent="0.25">
      <c r="AH1380" s="129"/>
    </row>
    <row r="1381" spans="34:34" x14ac:dyDescent="0.25">
      <c r="AH1381" s="129"/>
    </row>
    <row r="1382" spans="34:34" x14ac:dyDescent="0.25">
      <c r="AH1382" s="129"/>
    </row>
    <row r="1383" spans="34:34" x14ac:dyDescent="0.25">
      <c r="AH1383" s="129"/>
    </row>
    <row r="1384" spans="34:34" x14ac:dyDescent="0.25">
      <c r="AH1384" s="129"/>
    </row>
    <row r="1385" spans="34:34" x14ac:dyDescent="0.25">
      <c r="AH1385" s="129"/>
    </row>
    <row r="1386" spans="34:34" x14ac:dyDescent="0.25">
      <c r="AH1386" s="129"/>
    </row>
    <row r="1387" spans="34:34" x14ac:dyDescent="0.25">
      <c r="AH1387" s="129"/>
    </row>
    <row r="1388" spans="34:34" x14ac:dyDescent="0.25">
      <c r="AH1388" s="129"/>
    </row>
    <row r="1389" spans="34:34" x14ac:dyDescent="0.25">
      <c r="AH1389" s="129"/>
    </row>
    <row r="1390" spans="34:34" x14ac:dyDescent="0.25">
      <c r="AH1390" s="129"/>
    </row>
    <row r="1391" spans="34:34" x14ac:dyDescent="0.25">
      <c r="AH1391" s="129"/>
    </row>
    <row r="1392" spans="34:34" x14ac:dyDescent="0.25">
      <c r="AH1392" s="129"/>
    </row>
    <row r="1393" spans="34:34" x14ac:dyDescent="0.25">
      <c r="AH1393" s="129"/>
    </row>
    <row r="1394" spans="34:34" x14ac:dyDescent="0.25">
      <c r="AH1394" s="129"/>
    </row>
    <row r="1395" spans="34:34" x14ac:dyDescent="0.25">
      <c r="AH1395" s="129"/>
    </row>
    <row r="1396" spans="34:34" x14ac:dyDescent="0.25">
      <c r="AH1396" s="129"/>
    </row>
    <row r="1397" spans="34:34" x14ac:dyDescent="0.25">
      <c r="AH1397" s="129"/>
    </row>
    <row r="1398" spans="34:34" x14ac:dyDescent="0.25">
      <c r="AH1398" s="129"/>
    </row>
    <row r="1399" spans="34:34" x14ac:dyDescent="0.25">
      <c r="AH1399" s="129"/>
    </row>
    <row r="1400" spans="34:34" x14ac:dyDescent="0.25">
      <c r="AH1400" s="129"/>
    </row>
    <row r="1401" spans="34:34" x14ac:dyDescent="0.25">
      <c r="AH1401" s="129"/>
    </row>
    <row r="1402" spans="34:34" x14ac:dyDescent="0.25">
      <c r="AH1402" s="129"/>
    </row>
    <row r="1403" spans="34:34" x14ac:dyDescent="0.25">
      <c r="AH1403" s="129"/>
    </row>
    <row r="1404" spans="34:34" x14ac:dyDescent="0.25">
      <c r="AH1404" s="129"/>
    </row>
    <row r="1405" spans="34:34" x14ac:dyDescent="0.25">
      <c r="AH1405" s="129"/>
    </row>
    <row r="1406" spans="34:34" x14ac:dyDescent="0.25">
      <c r="AH1406" s="129"/>
    </row>
    <row r="1407" spans="34:34" x14ac:dyDescent="0.25">
      <c r="AH1407" s="129"/>
    </row>
    <row r="1408" spans="34:34" x14ac:dyDescent="0.25">
      <c r="AH1408" s="129"/>
    </row>
    <row r="1409" spans="34:34" x14ac:dyDescent="0.25">
      <c r="AH1409" s="129"/>
    </row>
    <row r="1410" spans="34:34" x14ac:dyDescent="0.25">
      <c r="AH1410" s="129"/>
    </row>
    <row r="1411" spans="34:34" x14ac:dyDescent="0.25">
      <c r="AH1411" s="129"/>
    </row>
    <row r="1412" spans="34:34" x14ac:dyDescent="0.25">
      <c r="AH1412" s="129"/>
    </row>
    <row r="1413" spans="34:34" x14ac:dyDescent="0.25">
      <c r="AH1413" s="129"/>
    </row>
    <row r="1414" spans="34:34" x14ac:dyDescent="0.25">
      <c r="AH1414" s="129"/>
    </row>
    <row r="1415" spans="34:34" x14ac:dyDescent="0.25">
      <c r="AH1415" s="129"/>
    </row>
    <row r="1416" spans="34:34" x14ac:dyDescent="0.25">
      <c r="AH1416" s="129"/>
    </row>
    <row r="1417" spans="34:34" x14ac:dyDescent="0.25">
      <c r="AH1417" s="129"/>
    </row>
    <row r="1418" spans="34:34" x14ac:dyDescent="0.25">
      <c r="AH1418" s="129"/>
    </row>
    <row r="1419" spans="34:34" x14ac:dyDescent="0.25">
      <c r="AH1419" s="129"/>
    </row>
    <row r="1420" spans="34:34" x14ac:dyDescent="0.25">
      <c r="AH1420" s="129"/>
    </row>
    <row r="1421" spans="34:34" x14ac:dyDescent="0.25">
      <c r="AH1421" s="129"/>
    </row>
    <row r="1422" spans="34:34" x14ac:dyDescent="0.25">
      <c r="AH1422" s="129"/>
    </row>
    <row r="1423" spans="34:34" x14ac:dyDescent="0.25">
      <c r="AH1423" s="129"/>
    </row>
    <row r="1424" spans="34:34" x14ac:dyDescent="0.25">
      <c r="AH1424" s="129"/>
    </row>
    <row r="1425" spans="34:34" x14ac:dyDescent="0.25">
      <c r="AH1425" s="129"/>
    </row>
    <row r="1426" spans="34:34" x14ac:dyDescent="0.25">
      <c r="AH1426" s="129"/>
    </row>
    <row r="1427" spans="34:34" x14ac:dyDescent="0.25">
      <c r="AH1427" s="129"/>
    </row>
    <row r="1428" spans="34:34" x14ac:dyDescent="0.25">
      <c r="AH1428" s="129"/>
    </row>
    <row r="1429" spans="34:34" x14ac:dyDescent="0.25">
      <c r="AH1429" s="129"/>
    </row>
    <row r="1430" spans="34:34" x14ac:dyDescent="0.25">
      <c r="AH1430" s="129"/>
    </row>
    <row r="1431" spans="34:34" x14ac:dyDescent="0.25">
      <c r="AH1431" s="129"/>
    </row>
    <row r="1432" spans="34:34" x14ac:dyDescent="0.25">
      <c r="AH1432" s="129"/>
    </row>
    <row r="1433" spans="34:34" x14ac:dyDescent="0.25">
      <c r="AH1433" s="129"/>
    </row>
    <row r="1434" spans="34:34" x14ac:dyDescent="0.25">
      <c r="AH1434" s="129"/>
    </row>
    <row r="1435" spans="34:34" x14ac:dyDescent="0.25">
      <c r="AH1435" s="129"/>
    </row>
    <row r="1436" spans="34:34" x14ac:dyDescent="0.25">
      <c r="AH1436" s="129"/>
    </row>
    <row r="1437" spans="34:34" x14ac:dyDescent="0.25">
      <c r="AH1437" s="129"/>
    </row>
    <row r="1438" spans="34:34" x14ac:dyDescent="0.25">
      <c r="AH1438" s="129"/>
    </row>
    <row r="1439" spans="34:34" x14ac:dyDescent="0.25">
      <c r="AH1439" s="129"/>
    </row>
    <row r="1440" spans="34:34" x14ac:dyDescent="0.25">
      <c r="AH1440" s="129"/>
    </row>
    <row r="1441" spans="34:34" x14ac:dyDescent="0.25">
      <c r="AH1441" s="129"/>
    </row>
    <row r="1442" spans="34:34" x14ac:dyDescent="0.25">
      <c r="AH1442" s="129"/>
    </row>
    <row r="1443" spans="34:34" x14ac:dyDescent="0.25">
      <c r="AH1443" s="129"/>
    </row>
    <row r="1444" spans="34:34" x14ac:dyDescent="0.25">
      <c r="AH1444" s="129"/>
    </row>
    <row r="1445" spans="34:34" x14ac:dyDescent="0.25">
      <c r="AH1445" s="129"/>
    </row>
    <row r="1446" spans="34:34" x14ac:dyDescent="0.25">
      <c r="AH1446" s="129"/>
    </row>
    <row r="1447" spans="34:34" x14ac:dyDescent="0.25">
      <c r="AH1447" s="129"/>
    </row>
    <row r="1448" spans="34:34" x14ac:dyDescent="0.25">
      <c r="AH1448" s="129"/>
    </row>
    <row r="1449" spans="34:34" x14ac:dyDescent="0.25">
      <c r="AH1449" s="129"/>
    </row>
    <row r="1450" spans="34:34" x14ac:dyDescent="0.25">
      <c r="AH1450" s="129"/>
    </row>
    <row r="1451" spans="34:34" x14ac:dyDescent="0.25">
      <c r="AH1451" s="129"/>
    </row>
    <row r="1452" spans="34:34" x14ac:dyDescent="0.25">
      <c r="AH1452" s="129"/>
    </row>
    <row r="1453" spans="34:34" x14ac:dyDescent="0.25">
      <c r="AH1453" s="129"/>
    </row>
    <row r="1454" spans="34:34" x14ac:dyDescent="0.25">
      <c r="AH1454" s="129"/>
    </row>
    <row r="1455" spans="34:34" x14ac:dyDescent="0.25">
      <c r="AH1455" s="129"/>
    </row>
    <row r="1456" spans="34:34" x14ac:dyDescent="0.25">
      <c r="AH1456" s="129"/>
    </row>
    <row r="1457" spans="34:34" x14ac:dyDescent="0.25">
      <c r="AH1457" s="129"/>
    </row>
    <row r="1458" spans="34:34" x14ac:dyDescent="0.25">
      <c r="AH1458" s="129"/>
    </row>
    <row r="1459" spans="34:34" x14ac:dyDescent="0.25">
      <c r="AH1459" s="129"/>
    </row>
    <row r="1460" spans="34:34" x14ac:dyDescent="0.25">
      <c r="AH1460" s="129"/>
    </row>
    <row r="1461" spans="34:34" x14ac:dyDescent="0.25">
      <c r="AH1461" s="129"/>
    </row>
    <row r="1462" spans="34:34" x14ac:dyDescent="0.25">
      <c r="AH1462" s="129"/>
    </row>
    <row r="1463" spans="34:34" x14ac:dyDescent="0.25">
      <c r="AH1463" s="129"/>
    </row>
    <row r="1464" spans="34:34" x14ac:dyDescent="0.25">
      <c r="AH1464" s="129"/>
    </row>
    <row r="1465" spans="34:34" x14ac:dyDescent="0.25">
      <c r="AH1465" s="129"/>
    </row>
    <row r="1466" spans="34:34" x14ac:dyDescent="0.25">
      <c r="AH1466" s="129"/>
    </row>
    <row r="1467" spans="34:34" x14ac:dyDescent="0.25">
      <c r="AH1467" s="129"/>
    </row>
    <row r="1468" spans="34:34" x14ac:dyDescent="0.25">
      <c r="AH1468" s="129"/>
    </row>
    <row r="1469" spans="34:34" x14ac:dyDescent="0.25">
      <c r="AH1469" s="129"/>
    </row>
    <row r="1470" spans="34:34" x14ac:dyDescent="0.25">
      <c r="AH1470" s="129"/>
    </row>
    <row r="1471" spans="34:34" x14ac:dyDescent="0.25">
      <c r="AH1471" s="129"/>
    </row>
    <row r="1472" spans="34:34" x14ac:dyDescent="0.25">
      <c r="AH1472" s="129"/>
    </row>
    <row r="1473" spans="34:34" x14ac:dyDescent="0.25">
      <c r="AH1473" s="129"/>
    </row>
    <row r="1474" spans="34:34" x14ac:dyDescent="0.25">
      <c r="AH1474" s="129"/>
    </row>
    <row r="1475" spans="34:34" x14ac:dyDescent="0.25">
      <c r="AH1475" s="129"/>
    </row>
    <row r="1476" spans="34:34" x14ac:dyDescent="0.25">
      <c r="AH1476" s="129"/>
    </row>
    <row r="1477" spans="34:34" x14ac:dyDescent="0.25">
      <c r="AH1477" s="129"/>
    </row>
    <row r="1478" spans="34:34" x14ac:dyDescent="0.25">
      <c r="AH1478" s="129"/>
    </row>
    <row r="1479" spans="34:34" x14ac:dyDescent="0.25">
      <c r="AH1479" s="129"/>
    </row>
    <row r="1480" spans="34:34" x14ac:dyDescent="0.25">
      <c r="AH1480" s="129"/>
    </row>
    <row r="1481" spans="34:34" x14ac:dyDescent="0.25">
      <c r="AH1481" s="129"/>
    </row>
    <row r="1482" spans="34:34" x14ac:dyDescent="0.25">
      <c r="AH1482" s="129"/>
    </row>
    <row r="1483" spans="34:34" x14ac:dyDescent="0.25">
      <c r="AH1483" s="129"/>
    </row>
    <row r="1484" spans="34:34" x14ac:dyDescent="0.25">
      <c r="AH1484" s="129"/>
    </row>
    <row r="1485" spans="34:34" x14ac:dyDescent="0.25">
      <c r="AH1485" s="129"/>
    </row>
    <row r="1486" spans="34:34" x14ac:dyDescent="0.25">
      <c r="AH1486" s="129"/>
    </row>
    <row r="1487" spans="34:34" x14ac:dyDescent="0.25">
      <c r="AH1487" s="129"/>
    </row>
    <row r="1488" spans="34:34" x14ac:dyDescent="0.25">
      <c r="AH1488" s="129"/>
    </row>
    <row r="1489" spans="34:34" x14ac:dyDescent="0.25">
      <c r="AH1489" s="129"/>
    </row>
    <row r="1490" spans="34:34" x14ac:dyDescent="0.25">
      <c r="AH1490" s="129"/>
    </row>
    <row r="1491" spans="34:34" x14ac:dyDescent="0.25">
      <c r="AH1491" s="129"/>
    </row>
    <row r="1492" spans="34:34" x14ac:dyDescent="0.25">
      <c r="AH1492" s="129"/>
    </row>
    <row r="1493" spans="34:34" x14ac:dyDescent="0.25">
      <c r="AH1493" s="129"/>
    </row>
    <row r="1494" spans="34:34" x14ac:dyDescent="0.25">
      <c r="AH1494" s="129"/>
    </row>
    <row r="1495" spans="34:34" x14ac:dyDescent="0.25">
      <c r="AH1495" s="129"/>
    </row>
    <row r="1496" spans="34:34" x14ac:dyDescent="0.25">
      <c r="AH1496" s="129"/>
    </row>
    <row r="1497" spans="34:34" x14ac:dyDescent="0.25">
      <c r="AH1497" s="129"/>
    </row>
    <row r="1498" spans="34:34" x14ac:dyDescent="0.25">
      <c r="AH1498" s="129"/>
    </row>
    <row r="1499" spans="34:34" x14ac:dyDescent="0.25">
      <c r="AH1499" s="129"/>
    </row>
    <row r="1500" spans="34:34" x14ac:dyDescent="0.25">
      <c r="AH1500" s="129"/>
    </row>
    <row r="1501" spans="34:34" x14ac:dyDescent="0.25">
      <c r="AH1501" s="129"/>
    </row>
    <row r="1502" spans="34:34" x14ac:dyDescent="0.25">
      <c r="AH1502" s="129"/>
    </row>
    <row r="1503" spans="34:34" x14ac:dyDescent="0.25">
      <c r="AH1503" s="129"/>
    </row>
    <row r="1504" spans="34:34" x14ac:dyDescent="0.25">
      <c r="AH1504" s="129"/>
    </row>
    <row r="1505" spans="34:34" x14ac:dyDescent="0.25">
      <c r="AH1505" s="129"/>
    </row>
    <row r="1506" spans="34:34" x14ac:dyDescent="0.25">
      <c r="AH1506" s="129"/>
    </row>
    <row r="1507" spans="34:34" x14ac:dyDescent="0.25">
      <c r="AH1507" s="129"/>
    </row>
    <row r="1508" spans="34:34" x14ac:dyDescent="0.25">
      <c r="AH1508" s="129"/>
    </row>
    <row r="1509" spans="34:34" x14ac:dyDescent="0.25">
      <c r="AH1509" s="129"/>
    </row>
    <row r="1510" spans="34:34" x14ac:dyDescent="0.25">
      <c r="AH1510" s="129"/>
    </row>
    <row r="1511" spans="34:34" x14ac:dyDescent="0.25">
      <c r="AH1511" s="129"/>
    </row>
    <row r="1512" spans="34:34" x14ac:dyDescent="0.25">
      <c r="AH1512" s="129"/>
    </row>
    <row r="1513" spans="34:34" x14ac:dyDescent="0.25">
      <c r="AH1513" s="129"/>
    </row>
    <row r="1514" spans="34:34" x14ac:dyDescent="0.25">
      <c r="AH1514" s="129"/>
    </row>
    <row r="1515" spans="34:34" x14ac:dyDescent="0.25">
      <c r="AH1515" s="129"/>
    </row>
    <row r="1516" spans="34:34" x14ac:dyDescent="0.25">
      <c r="AH1516" s="129"/>
    </row>
    <row r="1517" spans="34:34" x14ac:dyDescent="0.25">
      <c r="AH1517" s="129"/>
    </row>
    <row r="1518" spans="34:34" x14ac:dyDescent="0.25">
      <c r="AH1518" s="129"/>
    </row>
    <row r="1519" spans="34:34" x14ac:dyDescent="0.25">
      <c r="AH1519" s="129"/>
    </row>
    <row r="1520" spans="34:34" x14ac:dyDescent="0.25">
      <c r="AH1520" s="129"/>
    </row>
    <row r="1521" spans="34:34" x14ac:dyDescent="0.25">
      <c r="AH1521" s="129"/>
    </row>
    <row r="1522" spans="34:34" x14ac:dyDescent="0.25">
      <c r="AH1522" s="129"/>
    </row>
    <row r="1523" spans="34:34" x14ac:dyDescent="0.25">
      <c r="AH1523" s="129"/>
    </row>
    <row r="1524" spans="34:34" x14ac:dyDescent="0.25">
      <c r="AH1524" s="129"/>
    </row>
    <row r="1525" spans="34:34" x14ac:dyDescent="0.25">
      <c r="AH1525" s="129"/>
    </row>
    <row r="1526" spans="34:34" x14ac:dyDescent="0.25">
      <c r="AH1526" s="129"/>
    </row>
    <row r="1527" spans="34:34" x14ac:dyDescent="0.25">
      <c r="AH1527" s="129"/>
    </row>
    <row r="1528" spans="34:34" x14ac:dyDescent="0.25">
      <c r="AH1528" s="129"/>
    </row>
    <row r="1529" spans="34:34" x14ac:dyDescent="0.25">
      <c r="AH1529" s="129"/>
    </row>
    <row r="1530" spans="34:34" x14ac:dyDescent="0.25">
      <c r="AH1530" s="129"/>
    </row>
    <row r="1531" spans="34:34" x14ac:dyDescent="0.25">
      <c r="AH1531" s="129"/>
    </row>
    <row r="1532" spans="34:34" x14ac:dyDescent="0.25">
      <c r="AH1532" s="129"/>
    </row>
    <row r="1533" spans="34:34" x14ac:dyDescent="0.25">
      <c r="AH1533" s="129"/>
    </row>
    <row r="1534" spans="34:34" x14ac:dyDescent="0.25">
      <c r="AH1534" s="129"/>
    </row>
    <row r="1535" spans="34:34" x14ac:dyDescent="0.25">
      <c r="AH1535" s="129"/>
    </row>
    <row r="1536" spans="34:34" x14ac:dyDescent="0.25">
      <c r="AH1536" s="129"/>
    </row>
    <row r="1537" spans="34:34" x14ac:dyDescent="0.25">
      <c r="AH1537" s="129"/>
    </row>
    <row r="1538" spans="34:34" x14ac:dyDescent="0.25">
      <c r="AH1538" s="129"/>
    </row>
    <row r="1539" spans="34:34" x14ac:dyDescent="0.25">
      <c r="AH1539" s="129"/>
    </row>
    <row r="1540" spans="34:34" x14ac:dyDescent="0.25">
      <c r="AH1540" s="129"/>
    </row>
    <row r="1541" spans="34:34" x14ac:dyDescent="0.25">
      <c r="AH1541" s="129"/>
    </row>
    <row r="1542" spans="34:34" x14ac:dyDescent="0.25">
      <c r="AH1542" s="129"/>
    </row>
    <row r="1543" spans="34:34" x14ac:dyDescent="0.25">
      <c r="AH1543" s="129"/>
    </row>
    <row r="1544" spans="34:34" x14ac:dyDescent="0.25">
      <c r="AH1544" s="129"/>
    </row>
    <row r="1545" spans="34:34" x14ac:dyDescent="0.25">
      <c r="AH1545" s="129"/>
    </row>
    <row r="1546" spans="34:34" x14ac:dyDescent="0.25">
      <c r="AH1546" s="129"/>
    </row>
    <row r="1547" spans="34:34" x14ac:dyDescent="0.25">
      <c r="AH1547" s="129"/>
    </row>
    <row r="1548" spans="34:34" x14ac:dyDescent="0.25">
      <c r="AH1548" s="129"/>
    </row>
    <row r="1549" spans="34:34" x14ac:dyDescent="0.25">
      <c r="AH1549" s="129"/>
    </row>
    <row r="1550" spans="34:34" x14ac:dyDescent="0.25">
      <c r="AH1550" s="129"/>
    </row>
    <row r="1551" spans="34:34" x14ac:dyDescent="0.25">
      <c r="AH1551" s="129"/>
    </row>
    <row r="1552" spans="34:34" x14ac:dyDescent="0.25">
      <c r="AH1552" s="129"/>
    </row>
    <row r="1553" spans="34:34" x14ac:dyDescent="0.25">
      <c r="AH1553" s="129"/>
    </row>
    <row r="1554" spans="34:34" x14ac:dyDescent="0.25">
      <c r="AH1554" s="129"/>
    </row>
    <row r="1555" spans="34:34" x14ac:dyDescent="0.25">
      <c r="AH1555" s="129"/>
    </row>
    <row r="1556" spans="34:34" x14ac:dyDescent="0.25">
      <c r="AH1556" s="129"/>
    </row>
    <row r="1557" spans="34:34" x14ac:dyDescent="0.25">
      <c r="AH1557" s="129"/>
    </row>
    <row r="1558" spans="34:34" x14ac:dyDescent="0.25">
      <c r="AH1558" s="129"/>
    </row>
    <row r="1559" spans="34:34" x14ac:dyDescent="0.25">
      <c r="AH1559" s="129"/>
    </row>
    <row r="1560" spans="34:34" x14ac:dyDescent="0.25">
      <c r="AH1560" s="129"/>
    </row>
    <row r="1561" spans="34:34" x14ac:dyDescent="0.25">
      <c r="AH1561" s="129"/>
    </row>
    <row r="1562" spans="34:34" x14ac:dyDescent="0.25">
      <c r="AH1562" s="129"/>
    </row>
    <row r="1563" spans="34:34" x14ac:dyDescent="0.25">
      <c r="AH1563" s="129"/>
    </row>
    <row r="1564" spans="34:34" x14ac:dyDescent="0.25">
      <c r="AH1564" s="129"/>
    </row>
    <row r="1565" spans="34:34" x14ac:dyDescent="0.25">
      <c r="AH1565" s="129"/>
    </row>
    <row r="1566" spans="34:34" x14ac:dyDescent="0.25">
      <c r="AH1566" s="129"/>
    </row>
    <row r="1567" spans="34:34" x14ac:dyDescent="0.25">
      <c r="AH1567" s="129"/>
    </row>
    <row r="1568" spans="34:34" x14ac:dyDescent="0.25">
      <c r="AH1568" s="129"/>
    </row>
    <row r="1569" spans="34:34" x14ac:dyDescent="0.25">
      <c r="AH1569" s="129"/>
    </row>
    <row r="1570" spans="34:34" x14ac:dyDescent="0.25">
      <c r="AH1570" s="129"/>
    </row>
    <row r="1571" spans="34:34" x14ac:dyDescent="0.25">
      <c r="AH1571" s="129"/>
    </row>
    <row r="1572" spans="34:34" x14ac:dyDescent="0.25">
      <c r="AH1572" s="129"/>
    </row>
    <row r="1573" spans="34:34" x14ac:dyDescent="0.25">
      <c r="AH1573" s="129"/>
    </row>
    <row r="1574" spans="34:34" x14ac:dyDescent="0.25">
      <c r="AH1574" s="129"/>
    </row>
    <row r="1575" spans="34:34" x14ac:dyDescent="0.25">
      <c r="AH1575" s="129"/>
    </row>
    <row r="1576" spans="34:34" x14ac:dyDescent="0.25">
      <c r="AH1576" s="129"/>
    </row>
    <row r="1577" spans="34:34" x14ac:dyDescent="0.25">
      <c r="AH1577" s="129"/>
    </row>
    <row r="1578" spans="34:34" x14ac:dyDescent="0.25">
      <c r="AH1578" s="129"/>
    </row>
    <row r="1579" spans="34:34" x14ac:dyDescent="0.25">
      <c r="AH1579" s="129"/>
    </row>
    <row r="1580" spans="34:34" x14ac:dyDescent="0.25">
      <c r="AH1580" s="129"/>
    </row>
    <row r="1581" spans="34:34" x14ac:dyDescent="0.25">
      <c r="AH1581" s="129"/>
    </row>
    <row r="1582" spans="34:34" x14ac:dyDescent="0.25">
      <c r="AH1582" s="129"/>
    </row>
    <row r="1583" spans="34:34" x14ac:dyDescent="0.25">
      <c r="AH1583" s="129"/>
    </row>
    <row r="1584" spans="34:34" x14ac:dyDescent="0.25">
      <c r="AH1584" s="129"/>
    </row>
    <row r="1585" spans="34:34" x14ac:dyDescent="0.25">
      <c r="AH1585" s="129"/>
    </row>
    <row r="1586" spans="34:34" x14ac:dyDescent="0.25">
      <c r="AH1586" s="129"/>
    </row>
    <row r="1587" spans="34:34" x14ac:dyDescent="0.25">
      <c r="AH1587" s="129"/>
    </row>
    <row r="1588" spans="34:34" x14ac:dyDescent="0.25">
      <c r="AH1588" s="129"/>
    </row>
    <row r="1589" spans="34:34" x14ac:dyDescent="0.25">
      <c r="AH1589" s="129"/>
    </row>
    <row r="1590" spans="34:34" x14ac:dyDescent="0.25">
      <c r="AH1590" s="129"/>
    </row>
    <row r="1591" spans="34:34" x14ac:dyDescent="0.25">
      <c r="AH1591" s="129"/>
    </row>
    <row r="1592" spans="34:34" x14ac:dyDescent="0.25">
      <c r="AH1592" s="129"/>
    </row>
    <row r="1593" spans="34:34" x14ac:dyDescent="0.25">
      <c r="AH1593" s="129"/>
    </row>
    <row r="1594" spans="34:34" x14ac:dyDescent="0.25">
      <c r="AH1594" s="129"/>
    </row>
    <row r="1595" spans="34:34" x14ac:dyDescent="0.25">
      <c r="AH1595" s="129"/>
    </row>
    <row r="1596" spans="34:34" x14ac:dyDescent="0.25">
      <c r="AH1596" s="129"/>
    </row>
    <row r="1597" spans="34:34" x14ac:dyDescent="0.25">
      <c r="AH1597" s="129"/>
    </row>
    <row r="1598" spans="34:34" x14ac:dyDescent="0.25">
      <c r="AH1598" s="129"/>
    </row>
    <row r="1599" spans="34:34" x14ac:dyDescent="0.25">
      <c r="AH1599" s="129"/>
    </row>
    <row r="1600" spans="34:34" x14ac:dyDescent="0.25">
      <c r="AH1600" s="129"/>
    </row>
    <row r="1601" spans="34:34" x14ac:dyDescent="0.25">
      <c r="AH1601" s="129"/>
    </row>
    <row r="1602" spans="34:34" x14ac:dyDescent="0.25">
      <c r="AH1602" s="129"/>
    </row>
    <row r="1603" spans="34:34" x14ac:dyDescent="0.25">
      <c r="AH1603" s="129"/>
    </row>
    <row r="1604" spans="34:34" x14ac:dyDescent="0.25">
      <c r="AH1604" s="129"/>
    </row>
    <row r="1605" spans="34:34" x14ac:dyDescent="0.25">
      <c r="AH1605" s="129"/>
    </row>
    <row r="1606" spans="34:34" x14ac:dyDescent="0.25">
      <c r="AH1606" s="129"/>
    </row>
    <row r="1607" spans="34:34" x14ac:dyDescent="0.25">
      <c r="AH1607" s="129"/>
    </row>
    <row r="1608" spans="34:34" x14ac:dyDescent="0.25">
      <c r="AH1608" s="129"/>
    </row>
    <row r="1609" spans="34:34" x14ac:dyDescent="0.25">
      <c r="AH1609" s="129"/>
    </row>
    <row r="1610" spans="34:34" x14ac:dyDescent="0.25">
      <c r="AH1610" s="129"/>
    </row>
    <row r="1611" spans="34:34" x14ac:dyDescent="0.25">
      <c r="AH1611" s="129"/>
    </row>
    <row r="1612" spans="34:34" x14ac:dyDescent="0.25">
      <c r="AH1612" s="129"/>
    </row>
    <row r="1613" spans="34:34" x14ac:dyDescent="0.25">
      <c r="AH1613" s="129"/>
    </row>
    <row r="1614" spans="34:34" x14ac:dyDescent="0.25">
      <c r="AH1614" s="129"/>
    </row>
    <row r="1615" spans="34:34" x14ac:dyDescent="0.25">
      <c r="AH1615" s="129"/>
    </row>
    <row r="1616" spans="34:34" x14ac:dyDescent="0.25">
      <c r="AH1616" s="129"/>
    </row>
    <row r="1617" spans="34:34" x14ac:dyDescent="0.25">
      <c r="AH1617" s="129"/>
    </row>
    <row r="1618" spans="34:34" x14ac:dyDescent="0.25">
      <c r="AH1618" s="129"/>
    </row>
    <row r="1619" spans="34:34" x14ac:dyDescent="0.25">
      <c r="AH1619" s="129"/>
    </row>
    <row r="1620" spans="34:34" x14ac:dyDescent="0.25">
      <c r="AH1620" s="129"/>
    </row>
    <row r="1621" spans="34:34" x14ac:dyDescent="0.25">
      <c r="AH1621" s="129"/>
    </row>
    <row r="1622" spans="34:34" x14ac:dyDescent="0.25">
      <c r="AH1622" s="129"/>
    </row>
    <row r="1623" spans="34:34" x14ac:dyDescent="0.25">
      <c r="AH1623" s="129"/>
    </row>
    <row r="1624" spans="34:34" x14ac:dyDescent="0.25">
      <c r="AH1624" s="129"/>
    </row>
    <row r="1625" spans="34:34" x14ac:dyDescent="0.25">
      <c r="AH1625" s="129"/>
    </row>
    <row r="1626" spans="34:34" x14ac:dyDescent="0.25">
      <c r="AH1626" s="129"/>
    </row>
    <row r="1627" spans="34:34" x14ac:dyDescent="0.25">
      <c r="AH1627" s="129"/>
    </row>
    <row r="1628" spans="34:34" x14ac:dyDescent="0.25">
      <c r="AH1628" s="129"/>
    </row>
    <row r="1629" spans="34:34" x14ac:dyDescent="0.25">
      <c r="AH1629" s="129"/>
    </row>
    <row r="1630" spans="34:34" x14ac:dyDescent="0.25">
      <c r="AH1630" s="129"/>
    </row>
    <row r="1631" spans="34:34" x14ac:dyDescent="0.25">
      <c r="AH1631" s="129"/>
    </row>
    <row r="1632" spans="34:34" x14ac:dyDescent="0.25">
      <c r="AH1632" s="129"/>
    </row>
    <row r="1633" spans="34:34" x14ac:dyDescent="0.25">
      <c r="AH1633" s="129"/>
    </row>
    <row r="1634" spans="34:34" x14ac:dyDescent="0.25">
      <c r="AH1634" s="129"/>
    </row>
    <row r="1635" spans="34:34" x14ac:dyDescent="0.25">
      <c r="AH1635" s="129"/>
    </row>
    <row r="1636" spans="34:34" x14ac:dyDescent="0.25">
      <c r="AH1636" s="129"/>
    </row>
    <row r="1637" spans="34:34" x14ac:dyDescent="0.25">
      <c r="AH1637" s="129"/>
    </row>
    <row r="1638" spans="34:34" x14ac:dyDescent="0.25">
      <c r="AH1638" s="129"/>
    </row>
    <row r="1639" spans="34:34" x14ac:dyDescent="0.25">
      <c r="AH1639" s="129"/>
    </row>
    <row r="1640" spans="34:34" x14ac:dyDescent="0.25">
      <c r="AH1640" s="129"/>
    </row>
    <row r="1641" spans="34:34" x14ac:dyDescent="0.25">
      <c r="AH1641" s="129"/>
    </row>
    <row r="1642" spans="34:34" x14ac:dyDescent="0.25">
      <c r="AH1642" s="129"/>
    </row>
    <row r="1643" spans="34:34" x14ac:dyDescent="0.25">
      <c r="AH1643" s="129"/>
    </row>
    <row r="1644" spans="34:34" x14ac:dyDescent="0.25">
      <c r="AH1644" s="129"/>
    </row>
    <row r="1645" spans="34:34" x14ac:dyDescent="0.25">
      <c r="AH1645" s="129"/>
    </row>
    <row r="1646" spans="34:34" x14ac:dyDescent="0.25">
      <c r="AH1646" s="129"/>
    </row>
    <row r="1647" spans="34:34" x14ac:dyDescent="0.25">
      <c r="AH1647" s="129"/>
    </row>
    <row r="1648" spans="34:34" x14ac:dyDescent="0.25">
      <c r="AH1648" s="129"/>
    </row>
    <row r="1649" spans="34:34" x14ac:dyDescent="0.25">
      <c r="AH1649" s="129"/>
    </row>
    <row r="1650" spans="34:34" x14ac:dyDescent="0.25">
      <c r="AH1650" s="129"/>
    </row>
    <row r="1651" spans="34:34" x14ac:dyDescent="0.25">
      <c r="AH1651" s="129"/>
    </row>
    <row r="1652" spans="34:34" x14ac:dyDescent="0.25">
      <c r="AH1652" s="129"/>
    </row>
    <row r="1653" spans="34:34" x14ac:dyDescent="0.25">
      <c r="AH1653" s="129"/>
    </row>
    <row r="1654" spans="34:34" x14ac:dyDescent="0.25">
      <c r="AH1654" s="129"/>
    </row>
    <row r="1655" spans="34:34" x14ac:dyDescent="0.25">
      <c r="AH1655" s="129"/>
    </row>
    <row r="1656" spans="34:34" x14ac:dyDescent="0.25">
      <c r="AH1656" s="129"/>
    </row>
    <row r="1657" spans="34:34" x14ac:dyDescent="0.25">
      <c r="AH1657" s="129"/>
    </row>
    <row r="1658" spans="34:34" x14ac:dyDescent="0.25">
      <c r="AH1658" s="129"/>
    </row>
    <row r="1659" spans="34:34" x14ac:dyDescent="0.25">
      <c r="AH1659" s="129"/>
    </row>
    <row r="1660" spans="34:34" x14ac:dyDescent="0.25">
      <c r="AH1660" s="129"/>
    </row>
    <row r="1661" spans="34:34" x14ac:dyDescent="0.25">
      <c r="AH1661" s="129"/>
    </row>
    <row r="1662" spans="34:34" x14ac:dyDescent="0.25">
      <c r="AH1662" s="129"/>
    </row>
    <row r="1663" spans="34:34" x14ac:dyDescent="0.25">
      <c r="AH1663" s="129"/>
    </row>
    <row r="1664" spans="34:34" x14ac:dyDescent="0.25">
      <c r="AH1664" s="129"/>
    </row>
    <row r="1665" spans="34:34" x14ac:dyDescent="0.25">
      <c r="AH1665" s="129"/>
    </row>
    <row r="1666" spans="34:34" x14ac:dyDescent="0.25">
      <c r="AH1666" s="129"/>
    </row>
    <row r="1667" spans="34:34" x14ac:dyDescent="0.25">
      <c r="AH1667" s="129"/>
    </row>
    <row r="1668" spans="34:34" x14ac:dyDescent="0.25">
      <c r="AH1668" s="129"/>
    </row>
    <row r="1669" spans="34:34" x14ac:dyDescent="0.25">
      <c r="AH1669" s="129"/>
    </row>
    <row r="1670" spans="34:34" x14ac:dyDescent="0.25">
      <c r="AH1670" s="129"/>
    </row>
    <row r="1671" spans="34:34" x14ac:dyDescent="0.25">
      <c r="AH1671" s="129"/>
    </row>
    <row r="1672" spans="34:34" x14ac:dyDescent="0.25">
      <c r="AH1672" s="129"/>
    </row>
    <row r="1673" spans="34:34" x14ac:dyDescent="0.25">
      <c r="AH1673" s="129"/>
    </row>
    <row r="1674" spans="34:34" x14ac:dyDescent="0.25">
      <c r="AH1674" s="129"/>
    </row>
    <row r="1675" spans="34:34" x14ac:dyDescent="0.25">
      <c r="AH1675" s="129"/>
    </row>
    <row r="1676" spans="34:34" x14ac:dyDescent="0.25">
      <c r="AH1676" s="129"/>
    </row>
    <row r="1677" spans="34:34" x14ac:dyDescent="0.25">
      <c r="AH1677" s="129"/>
    </row>
    <row r="1678" spans="34:34" x14ac:dyDescent="0.25">
      <c r="AH1678" s="129"/>
    </row>
    <row r="1679" spans="34:34" x14ac:dyDescent="0.25">
      <c r="AH1679" s="129"/>
    </row>
    <row r="1680" spans="34:34" x14ac:dyDescent="0.25">
      <c r="AH1680" s="129"/>
    </row>
    <row r="1681" spans="34:34" x14ac:dyDescent="0.25">
      <c r="AH1681" s="129"/>
    </row>
    <row r="1682" spans="34:34" x14ac:dyDescent="0.25">
      <c r="AH1682" s="129"/>
    </row>
    <row r="1683" spans="34:34" x14ac:dyDescent="0.25">
      <c r="AH1683" s="129"/>
    </row>
    <row r="1684" spans="34:34" x14ac:dyDescent="0.25">
      <c r="AH1684" s="129"/>
    </row>
    <row r="1685" spans="34:34" x14ac:dyDescent="0.25">
      <c r="AH1685" s="129"/>
    </row>
    <row r="1686" spans="34:34" x14ac:dyDescent="0.25">
      <c r="AH1686" s="129"/>
    </row>
    <row r="1687" spans="34:34" x14ac:dyDescent="0.25">
      <c r="AH1687" s="129"/>
    </row>
    <row r="1688" spans="34:34" x14ac:dyDescent="0.25">
      <c r="AH1688" s="129"/>
    </row>
    <row r="1689" spans="34:34" x14ac:dyDescent="0.25">
      <c r="AH1689" s="129"/>
    </row>
    <row r="1690" spans="34:34" x14ac:dyDescent="0.25">
      <c r="AH1690" s="129"/>
    </row>
    <row r="1691" spans="34:34" x14ac:dyDescent="0.25">
      <c r="AH1691" s="129"/>
    </row>
    <row r="1692" spans="34:34" x14ac:dyDescent="0.25">
      <c r="AH1692" s="129"/>
    </row>
    <row r="1693" spans="34:34" x14ac:dyDescent="0.25">
      <c r="AH1693" s="129"/>
    </row>
    <row r="1694" spans="34:34" x14ac:dyDescent="0.25">
      <c r="AH1694" s="129"/>
    </row>
    <row r="1695" spans="34:34" x14ac:dyDescent="0.25">
      <c r="AH1695" s="129"/>
    </row>
    <row r="1696" spans="34:34" x14ac:dyDescent="0.25">
      <c r="AH1696" s="129"/>
    </row>
    <row r="1697" spans="34:34" x14ac:dyDescent="0.25">
      <c r="AH1697" s="129"/>
    </row>
    <row r="1698" spans="34:34" x14ac:dyDescent="0.25">
      <c r="AH1698" s="129"/>
    </row>
    <row r="1699" spans="34:34" x14ac:dyDescent="0.25">
      <c r="AH1699" s="129"/>
    </row>
    <row r="1700" spans="34:34" x14ac:dyDescent="0.25">
      <c r="AH1700" s="129"/>
    </row>
    <row r="1701" spans="34:34" x14ac:dyDescent="0.25">
      <c r="AH1701" s="129"/>
    </row>
    <row r="1702" spans="34:34" x14ac:dyDescent="0.25">
      <c r="AH1702" s="129"/>
    </row>
    <row r="1703" spans="34:34" x14ac:dyDescent="0.25">
      <c r="AH1703" s="129"/>
    </row>
    <row r="1704" spans="34:34" x14ac:dyDescent="0.25">
      <c r="AH1704" s="129"/>
    </row>
    <row r="1705" spans="34:34" x14ac:dyDescent="0.25">
      <c r="AH1705" s="129"/>
    </row>
    <row r="1706" spans="34:34" x14ac:dyDescent="0.25">
      <c r="AH1706" s="129"/>
    </row>
    <row r="1707" spans="34:34" x14ac:dyDescent="0.25">
      <c r="AH1707" s="129"/>
    </row>
    <row r="1708" spans="34:34" x14ac:dyDescent="0.25">
      <c r="AH1708" s="129"/>
    </row>
    <row r="1709" spans="34:34" x14ac:dyDescent="0.25">
      <c r="AH1709" s="129"/>
    </row>
    <row r="1710" spans="34:34" x14ac:dyDescent="0.25">
      <c r="AH1710" s="129"/>
    </row>
    <row r="1711" spans="34:34" x14ac:dyDescent="0.25">
      <c r="AH1711" s="129"/>
    </row>
    <row r="1712" spans="34:34" x14ac:dyDescent="0.25">
      <c r="AH1712" s="129"/>
    </row>
    <row r="1713" spans="34:34" x14ac:dyDescent="0.25">
      <c r="AH1713" s="129"/>
    </row>
    <row r="1714" spans="34:34" x14ac:dyDescent="0.25">
      <c r="AH1714" s="129"/>
    </row>
    <row r="1715" spans="34:34" x14ac:dyDescent="0.25">
      <c r="AH1715" s="129"/>
    </row>
    <row r="1716" spans="34:34" x14ac:dyDescent="0.25">
      <c r="AH1716" s="129"/>
    </row>
    <row r="1717" spans="34:34" x14ac:dyDescent="0.25">
      <c r="AH1717" s="129"/>
    </row>
    <row r="1718" spans="34:34" x14ac:dyDescent="0.25">
      <c r="AH1718" s="129"/>
    </row>
    <row r="1719" spans="34:34" x14ac:dyDescent="0.25">
      <c r="AH1719" s="129"/>
    </row>
  </sheetData>
  <mergeCells count="167">
    <mergeCell ref="B123:D123"/>
    <mergeCell ref="B124:D124"/>
    <mergeCell ref="B125:D125"/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19:D19"/>
    <mergeCell ref="B20:D20"/>
    <mergeCell ref="B21:D21"/>
    <mergeCell ref="B22:D22"/>
    <mergeCell ref="B23:D23"/>
    <mergeCell ref="S10:S17"/>
    <mergeCell ref="T10:T17"/>
    <mergeCell ref="U10:U17"/>
    <mergeCell ref="V10:V17"/>
    <mergeCell ref="A18:D18"/>
    <mergeCell ref="Q7:Q17"/>
    <mergeCell ref="R7:R17"/>
    <mergeCell ref="S7:V9"/>
    <mergeCell ref="X7:X17"/>
    <mergeCell ref="AC7:AC17"/>
    <mergeCell ref="K7:K17"/>
    <mergeCell ref="L7:L17"/>
    <mergeCell ref="M7:M17"/>
    <mergeCell ref="N7:N17"/>
    <mergeCell ref="W7:W17"/>
    <mergeCell ref="AG7:AG17"/>
    <mergeCell ref="AH7:AH17"/>
    <mergeCell ref="O7:O17"/>
    <mergeCell ref="P7:P17"/>
    <mergeCell ref="Y4:Y17"/>
    <mergeCell ref="Z4:Z17"/>
    <mergeCell ref="E7:E17"/>
    <mergeCell ref="F7:F17"/>
    <mergeCell ref="G7:G17"/>
    <mergeCell ref="H7:H17"/>
    <mergeCell ref="I7:I17"/>
    <mergeCell ref="J7:J17"/>
    <mergeCell ref="AV18:AW18"/>
    <mergeCell ref="AX18:AY18"/>
    <mergeCell ref="AJ18:AK18"/>
    <mergeCell ref="AL18:AM18"/>
    <mergeCell ref="AN18:AO18"/>
    <mergeCell ref="AP18:AQ18"/>
    <mergeCell ref="AR18:AS18"/>
    <mergeCell ref="AT18:AU18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  <mergeCell ref="AB4:AB17"/>
    <mergeCell ref="AC4:AE6"/>
    <mergeCell ref="AF4:AH6"/>
    <mergeCell ref="AD7:AD17"/>
    <mergeCell ref="AE7:AE17"/>
    <mergeCell ref="AF7:AF17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17</vt:i4>
      </vt:variant>
      <vt:variant>
        <vt:lpstr>Именованные диапазоны</vt:lpstr>
      </vt:variant>
      <vt:variant>
        <vt:i4>1</vt:i4>
      </vt:variant>
    </vt:vector>
  </HeadingPairs>
  <TitlesOfParts>
    <vt:vector size="18" baseType="lpstr">
      <vt:lpstr>Ընդամենը</vt:lpstr>
      <vt:lpstr>Erebuni </vt:lpstr>
      <vt:lpstr>Kentron</vt:lpstr>
      <vt:lpstr>Ajapnyak</vt:lpstr>
      <vt:lpstr>Shengavit</vt:lpstr>
      <vt:lpstr>Avan</vt:lpstr>
      <vt:lpstr>Arabkir</vt:lpstr>
      <vt:lpstr>Malatia</vt:lpstr>
      <vt:lpstr>Kotayq</vt:lpstr>
      <vt:lpstr>Shirak</vt:lpstr>
      <vt:lpstr>Armavir</vt:lpstr>
      <vt:lpstr>Syuniq</vt:lpstr>
      <vt:lpstr>Lori</vt:lpstr>
      <vt:lpstr>Gexarquniq</vt:lpstr>
      <vt:lpstr>Tavush</vt:lpstr>
      <vt:lpstr>Aragacotn</vt:lpstr>
      <vt:lpstr>Ararat</vt:lpstr>
      <vt:lpstr>Tavush!Область_печати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Artur Tamrazyan</cp:lastModifiedBy>
  <cp:lastPrinted>2016-09-26T12:57:12Z</cp:lastPrinted>
  <dcterms:created xsi:type="dcterms:W3CDTF">2015-12-17T12:05:22Z</dcterms:created>
  <dcterms:modified xsi:type="dcterms:W3CDTF">2024-08-08T11:17:48Z</dcterms:modified>
</cp:coreProperties>
</file>